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150" windowWidth="19440" windowHeight="12585"/>
  </bookViews>
  <sheets>
    <sheet name="Semainier" sheetId="11" r:id="rId1"/>
    <sheet name="Calendrier" sheetId="1" r:id="rId2"/>
    <sheet name="Paramètres" sheetId="2" state="hidden" r:id="rId3"/>
    <sheet name="Férie&amp;W-end" sheetId="3" r:id="rId4"/>
    <sheet name="Print" sheetId="14" r:id="rId5"/>
  </sheets>
  <functionGroups builtInGroupCount="17"/>
  <definedNames>
    <definedName name="_xlnm._FilterDatabase" localSheetId="1" hidden="1">Calendrier!$A$1:$C$367</definedName>
    <definedName name="_xlnm._FilterDatabase" localSheetId="3" hidden="1">'Férie&amp;W-end'!$A$1:$E$140</definedName>
    <definedName name="_xlnm._FilterDatabase" localSheetId="0" hidden="1">Semainier!$A$1:$AG$367</definedName>
    <definedName name="AbList1">OFFSET(Paramètres!$AD$1,1,,COUNTA(Paramètres!$AD:$AD)-1)</definedName>
    <definedName name="AbList2">OFFSET(Paramètres!$AM$1,1,,COUNTA(Paramètres!$AM:$AM)-1)</definedName>
    <definedName name="AbList3">OFFSET(Paramètres!$AV$1,1,,COUNTA(Paramètres!$AV:$AV)-1)</definedName>
    <definedName name="AbList4">OFFSET(Paramètres!$BE$1,1,,COUNTA(Paramètres!$BE:$BE)-1)</definedName>
    <definedName name="AbList5">OFFSET(Paramètres!$BN$1,1,,COUNTA(Paramètres!$BN:$BN)-1)</definedName>
    <definedName name="Abs">Paramètres!$A$8</definedName>
    <definedName name="AList1">OFFSET(Paramètres!$AG$1,1,,COUNTA(Paramètres!$AG:$AG)-1)</definedName>
    <definedName name="Alist2">OFFSET(Paramètres!$AP$1,1,,COUNTA(Paramètres!$AP:$AP)-1)</definedName>
    <definedName name="Alist3">OFFSET(Paramètres!$AY$1,1,,COUNTA(Paramètres!$AY:$AY)-1)</definedName>
    <definedName name="Alist4">OFFSET(Paramètres!$BH$1,1,,COUNTA(Paramètres!$BH:$BH)-1)</definedName>
    <definedName name="Alist5">OFFSET(Paramètres!$BQ$1,1,,COUNTA(Paramètres!$BQ:$BQ)-1)</definedName>
    <definedName name="An">Paramètres!$A$2</definedName>
    <definedName name="Année">OFFSET(Paramètres!$F$2,,,COUNTA(Paramètres!$F:$F)-1)</definedName>
    <definedName name="Aut">Paramètres!$T$7</definedName>
    <definedName name="Calend">OFFSET(Calendrier!$A$1,,,COUNTA(Calendrier!$A:$A),COUNTA(Calendrier!$1:$1))</definedName>
    <definedName name="Calendw">Semainier!s.début:INDEX(Semainier!$AG:$AG,Semainier!d.fin)</definedName>
    <definedName name="CalRps">OFFSET(Calendrier!$A$370,,,COUNTA(Calendrier!$A:$A),COUNTA(Calendrier!$A$370:A$370))</definedName>
    <definedName name="d.absents" localSheetId="2">Semainier!#REF!</definedName>
    <definedName name="d.absents" localSheetId="0">Semainier!#REF!</definedName>
    <definedName name="d.dates" localSheetId="2">Semainier!$A$2</definedName>
    <definedName name="d.dates" localSheetId="0">Semainier!$A$3:$A$9</definedName>
    <definedName name="d.données" localSheetId="2">Semainier!#REF!</definedName>
    <definedName name="d.données" localSheetId="0">Semainier!#REF!</definedName>
    <definedName name="d.fin" localSheetId="0">MATCH(9.99E+307,Semainier!$A:$A,1)</definedName>
    <definedName name="DVac">Paramètres!$T$3:$T$8</definedName>
    <definedName name="Etedeb">Paramètres!$T$6</definedName>
    <definedName name="Etefin">Paramètres!$U$6</definedName>
    <definedName name="Feries">OFFSET(Paramètres!$D$1,,,COUNTA(Paramètres!$D:$D)-1)</definedName>
    <definedName name="Fndeb">Paramètres!$T$3</definedName>
    <definedName name="FnFin">Paramètres!$U$3</definedName>
    <definedName name="FVac">Paramètres!$U$3:$U$8</definedName>
    <definedName name="FW">Paramètres!$L$2</definedName>
    <definedName name="FWE">OFFSET('Férie&amp;W-end'!$A$1,1,,COUNTA(Paramètres!$A:$A)-1)</definedName>
    <definedName name="Hiv">Paramètres!$T$4</definedName>
    <definedName name="MOIS">Paramètres!$J$2:$J$13</definedName>
    <definedName name="Noel">Paramètres!$T$8</definedName>
    <definedName name="NomAg">Paramètres!$A$10</definedName>
    <definedName name="NomPost">Paramètres!$A$6</definedName>
    <definedName name="PeriodeS">Paramètres!$S$2:$S$8</definedName>
    <definedName name="Post1">OFFSET(Paramètres!$AA$1,1,,COUNTA(Paramètres!$AA:$AA)-1)</definedName>
    <definedName name="Post2">OFFSET(Paramètres!$AJ$1,1,,COUNTA(Paramètres!$AJ:$AJ)-1)</definedName>
    <definedName name="Post3">OFFSET(Paramètres!$AS$1,1,,COUNTA(Paramètres!$AS:$AS)-1)</definedName>
    <definedName name="Post4">OFFSET(Paramètres!$BE$1,1,,COUNTA(Paramètres!$BE:$BE)-1)</definedName>
    <definedName name="Post5">OFFSET(Paramètres!$BN$1,1,,COUNTA(Paramètres!$BN:$BN)-1)</definedName>
    <definedName name="Pri">Paramètres!$T$5</definedName>
    <definedName name="s.début" localSheetId="0">Semainier!$A$1</definedName>
    <definedName name="Sect">Paramètres!$A$4</definedName>
    <definedName name="Secteur">OFFSET(Paramètres!$X$2,,,COUNTA(Paramètres!$X:$X)-1)</definedName>
    <definedName name="Trim">Paramètres!$H$2:$H$5</definedName>
    <definedName name="Version">Paramètres!$A$12</definedName>
    <definedName name="Week">Paramètres!$O$2:$O$54</definedName>
  </definedNames>
  <calcPr calcId="145621"/>
</workbook>
</file>

<file path=xl/calcChain.xml><?xml version="1.0" encoding="utf-8"?>
<calcChain xmlns="http://schemas.openxmlformats.org/spreadsheetml/2006/main">
  <c r="D380" i="11" l="1"/>
  <c r="E380" i="11"/>
  <c r="F380" i="11"/>
  <c r="G380" i="11"/>
  <c r="H380" i="11"/>
  <c r="I380" i="11"/>
  <c r="J380" i="11"/>
  <c r="K380" i="11"/>
  <c r="L380" i="11"/>
  <c r="M380" i="11"/>
  <c r="N380" i="11"/>
  <c r="O380" i="11"/>
  <c r="P380" i="11"/>
  <c r="Q380" i="11"/>
  <c r="R380" i="11"/>
  <c r="S380" i="11"/>
  <c r="T380" i="11"/>
  <c r="U380" i="11"/>
  <c r="V380" i="11"/>
  <c r="W380" i="11"/>
  <c r="X380" i="11"/>
  <c r="Y380" i="11"/>
  <c r="Z380" i="11"/>
  <c r="AA380" i="11"/>
  <c r="D381" i="11"/>
  <c r="E381" i="11"/>
  <c r="F381" i="11"/>
  <c r="G381" i="11"/>
  <c r="H381" i="11"/>
  <c r="I381" i="11"/>
  <c r="J381" i="11"/>
  <c r="K381" i="11"/>
  <c r="L381" i="11"/>
  <c r="M381" i="11"/>
  <c r="N381" i="11"/>
  <c r="O381" i="11"/>
  <c r="P381" i="11"/>
  <c r="Q381" i="11"/>
  <c r="R381" i="11"/>
  <c r="S381" i="11"/>
  <c r="T381" i="11"/>
  <c r="U381" i="11"/>
  <c r="V381" i="11"/>
  <c r="W381" i="11"/>
  <c r="X381" i="11"/>
  <c r="Y381" i="11"/>
  <c r="Z381" i="11"/>
  <c r="AA381" i="11"/>
  <c r="D382" i="11"/>
  <c r="E382" i="11"/>
  <c r="F382" i="11"/>
  <c r="G382" i="11"/>
  <c r="H382" i="11"/>
  <c r="I382" i="11"/>
  <c r="J382" i="11"/>
  <c r="K382" i="11"/>
  <c r="L382" i="11"/>
  <c r="M382" i="11"/>
  <c r="N382" i="11"/>
  <c r="O382" i="11"/>
  <c r="P382" i="11"/>
  <c r="Q382" i="11"/>
  <c r="R382" i="11"/>
  <c r="S382" i="11"/>
  <c r="T382" i="11"/>
  <c r="U382" i="11"/>
  <c r="V382" i="11"/>
  <c r="W382" i="11"/>
  <c r="X382" i="11"/>
  <c r="Y382" i="11"/>
  <c r="Z382" i="11"/>
  <c r="AA382" i="11"/>
  <c r="D383" i="11"/>
  <c r="E383" i="11"/>
  <c r="F383" i="11"/>
  <c r="G383" i="11"/>
  <c r="H383" i="11"/>
  <c r="I383" i="11"/>
  <c r="J383" i="11"/>
  <c r="K383" i="11"/>
  <c r="L383" i="11"/>
  <c r="M383" i="11"/>
  <c r="N383" i="11"/>
  <c r="O383" i="11"/>
  <c r="P383" i="11"/>
  <c r="Q383" i="11"/>
  <c r="R383" i="11"/>
  <c r="S383" i="11"/>
  <c r="T383" i="11"/>
  <c r="U383" i="11"/>
  <c r="V383" i="11"/>
  <c r="W383" i="11"/>
  <c r="X383" i="11"/>
  <c r="Y383" i="11"/>
  <c r="Z383" i="11"/>
  <c r="AA383" i="11"/>
  <c r="D384" i="11"/>
  <c r="E384" i="11"/>
  <c r="F384" i="11"/>
  <c r="G384" i="11"/>
  <c r="H384" i="11"/>
  <c r="I384" i="11"/>
  <c r="J384" i="11"/>
  <c r="K384" i="11"/>
  <c r="L384" i="11"/>
  <c r="M384" i="11"/>
  <c r="N384" i="11"/>
  <c r="O384" i="11"/>
  <c r="P384" i="11"/>
  <c r="Q384" i="11"/>
  <c r="R384" i="11"/>
  <c r="S384" i="11"/>
  <c r="T384" i="11"/>
  <c r="U384" i="11"/>
  <c r="V384" i="11"/>
  <c r="W384" i="11"/>
  <c r="X384" i="11"/>
  <c r="Y384" i="11"/>
  <c r="Z384" i="11"/>
  <c r="AA384" i="11"/>
  <c r="D385" i="11"/>
  <c r="E385" i="11"/>
  <c r="F385" i="11"/>
  <c r="G385" i="11"/>
  <c r="H385" i="11"/>
  <c r="I385" i="11"/>
  <c r="J385" i="11"/>
  <c r="K385" i="11"/>
  <c r="L385" i="11"/>
  <c r="M385" i="11"/>
  <c r="N385" i="11"/>
  <c r="O385" i="11"/>
  <c r="P385" i="11"/>
  <c r="Q385" i="11"/>
  <c r="R385" i="11"/>
  <c r="S385" i="11"/>
  <c r="T385" i="11"/>
  <c r="U385" i="11"/>
  <c r="V385" i="11"/>
  <c r="W385" i="11"/>
  <c r="X385" i="11"/>
  <c r="Y385" i="11"/>
  <c r="Z385" i="11"/>
  <c r="AA385" i="11"/>
  <c r="D386" i="11"/>
  <c r="E386" i="11"/>
  <c r="F386" i="11"/>
  <c r="G386" i="11"/>
  <c r="H386" i="11"/>
  <c r="I386" i="11"/>
  <c r="J386" i="11"/>
  <c r="K386" i="11"/>
  <c r="L386" i="11"/>
  <c r="M386" i="11"/>
  <c r="N386" i="11"/>
  <c r="O386" i="11"/>
  <c r="P386" i="11"/>
  <c r="Q386" i="11"/>
  <c r="R386" i="11"/>
  <c r="S386" i="11"/>
  <c r="T386" i="11"/>
  <c r="U386" i="11"/>
  <c r="V386" i="11"/>
  <c r="W386" i="11"/>
  <c r="X386" i="11"/>
  <c r="Y386" i="11"/>
  <c r="Z386" i="11"/>
  <c r="AA386" i="11"/>
  <c r="D387" i="11"/>
  <c r="E387" i="11"/>
  <c r="F387" i="11"/>
  <c r="G387" i="11"/>
  <c r="H387" i="11"/>
  <c r="I387" i="11"/>
  <c r="J387" i="11"/>
  <c r="K387" i="11"/>
  <c r="L387" i="11"/>
  <c r="M387" i="11"/>
  <c r="N387" i="11"/>
  <c r="O387" i="11"/>
  <c r="P387" i="11"/>
  <c r="Q387" i="11"/>
  <c r="R387" i="11"/>
  <c r="S387" i="11"/>
  <c r="T387" i="11"/>
  <c r="U387" i="11"/>
  <c r="V387" i="11"/>
  <c r="W387" i="11"/>
  <c r="X387" i="11"/>
  <c r="Y387" i="11"/>
  <c r="Z387" i="11"/>
  <c r="AA387" i="11"/>
  <c r="D388" i="11"/>
  <c r="E388" i="11"/>
  <c r="F388" i="11"/>
  <c r="G388" i="11"/>
  <c r="H388" i="11"/>
  <c r="I388" i="11"/>
  <c r="J388" i="11"/>
  <c r="K388" i="11"/>
  <c r="L388" i="11"/>
  <c r="M388" i="11"/>
  <c r="N388" i="11"/>
  <c r="O388" i="11"/>
  <c r="P388" i="11"/>
  <c r="Q388" i="11"/>
  <c r="R388" i="11"/>
  <c r="S388" i="11"/>
  <c r="T388" i="11"/>
  <c r="U388" i="11"/>
  <c r="V388" i="11"/>
  <c r="W388" i="11"/>
  <c r="X388" i="11"/>
  <c r="Y388" i="11"/>
  <c r="Z388" i="11"/>
  <c r="AA388" i="11"/>
  <c r="D389" i="11"/>
  <c r="E389" i="11"/>
  <c r="F389" i="11"/>
  <c r="G389" i="11"/>
  <c r="H389" i="11"/>
  <c r="I389" i="11"/>
  <c r="J389" i="11"/>
  <c r="K389" i="11"/>
  <c r="L389" i="11"/>
  <c r="M389" i="11"/>
  <c r="N389" i="11"/>
  <c r="O389" i="11"/>
  <c r="P389" i="11"/>
  <c r="Q389" i="11"/>
  <c r="R389" i="11"/>
  <c r="S389" i="11"/>
  <c r="T389" i="11"/>
  <c r="U389" i="11"/>
  <c r="V389" i="11"/>
  <c r="W389" i="11"/>
  <c r="X389" i="11"/>
  <c r="Y389" i="11"/>
  <c r="Z389" i="11"/>
  <c r="AA389" i="11"/>
  <c r="D390" i="11"/>
  <c r="E390" i="11"/>
  <c r="F390" i="11"/>
  <c r="G390" i="11"/>
  <c r="H390" i="11"/>
  <c r="I390" i="11"/>
  <c r="J390" i="11"/>
  <c r="K390" i="11"/>
  <c r="L390" i="11"/>
  <c r="M390" i="11"/>
  <c r="N390" i="11"/>
  <c r="O390" i="11"/>
  <c r="P390" i="11"/>
  <c r="Q390" i="11"/>
  <c r="R390" i="11"/>
  <c r="S390" i="11"/>
  <c r="T390" i="11"/>
  <c r="U390" i="11"/>
  <c r="V390" i="11"/>
  <c r="W390" i="11"/>
  <c r="X390" i="11"/>
  <c r="Y390" i="11"/>
  <c r="Z390" i="11"/>
  <c r="AA390" i="11"/>
  <c r="D391" i="11"/>
  <c r="E391" i="11"/>
  <c r="F391" i="11"/>
  <c r="G391" i="11"/>
  <c r="H391" i="11"/>
  <c r="I391" i="11"/>
  <c r="J391" i="11"/>
  <c r="K391" i="11"/>
  <c r="L391" i="11"/>
  <c r="M391" i="11"/>
  <c r="N391" i="11"/>
  <c r="O391" i="11"/>
  <c r="P391" i="11"/>
  <c r="Q391" i="11"/>
  <c r="R391" i="11"/>
  <c r="S391" i="11"/>
  <c r="T391" i="11"/>
  <c r="U391" i="11"/>
  <c r="V391" i="11"/>
  <c r="W391" i="11"/>
  <c r="X391" i="11"/>
  <c r="Y391" i="11"/>
  <c r="Z391" i="11"/>
  <c r="AA391" i="11"/>
  <c r="D392" i="11"/>
  <c r="E392" i="11"/>
  <c r="F392" i="11"/>
  <c r="G392" i="11"/>
  <c r="H392" i="11"/>
  <c r="I392" i="11"/>
  <c r="J392" i="11"/>
  <c r="K392" i="11"/>
  <c r="L392" i="11"/>
  <c r="M392" i="11"/>
  <c r="N392" i="11"/>
  <c r="O392" i="11"/>
  <c r="P392" i="11"/>
  <c r="Q392" i="11"/>
  <c r="R392" i="11"/>
  <c r="S392" i="11"/>
  <c r="T392" i="11"/>
  <c r="U392" i="11"/>
  <c r="V392" i="11"/>
  <c r="W392" i="11"/>
  <c r="X392" i="11"/>
  <c r="Y392" i="11"/>
  <c r="Z392" i="11"/>
  <c r="AA392" i="11"/>
  <c r="D393" i="11"/>
  <c r="E393" i="11"/>
  <c r="F393" i="11"/>
  <c r="G393" i="11"/>
  <c r="H393" i="11"/>
  <c r="I393" i="11"/>
  <c r="J393" i="11"/>
  <c r="K393" i="11"/>
  <c r="L393" i="11"/>
  <c r="M393" i="11"/>
  <c r="N393" i="11"/>
  <c r="O393" i="11"/>
  <c r="P393" i="11"/>
  <c r="Q393" i="11"/>
  <c r="R393" i="11"/>
  <c r="S393" i="11"/>
  <c r="T393" i="11"/>
  <c r="U393" i="11"/>
  <c r="V393" i="11"/>
  <c r="W393" i="11"/>
  <c r="X393" i="11"/>
  <c r="Y393" i="11"/>
  <c r="Z393" i="11"/>
  <c r="AA393" i="11"/>
  <c r="C381" i="11"/>
  <c r="C382" i="11"/>
  <c r="C383" i="11"/>
  <c r="C384" i="11"/>
  <c r="C385" i="11"/>
  <c r="C386" i="11"/>
  <c r="C387" i="11"/>
  <c r="C388" i="11"/>
  <c r="C389" i="11"/>
  <c r="C390" i="11"/>
  <c r="C391" i="11"/>
  <c r="C392" i="11"/>
  <c r="C393" i="11"/>
  <c r="C380" i="11"/>
  <c r="D371" i="11"/>
  <c r="D372" i="11"/>
  <c r="D373" i="11"/>
  <c r="D374" i="11"/>
  <c r="D375" i="11"/>
  <c r="D376" i="11"/>
  <c r="D370" i="11"/>
  <c r="C371" i="11"/>
  <c r="C372" i="11"/>
  <c r="C373" i="11"/>
  <c r="C374" i="11"/>
  <c r="C375" i="11"/>
  <c r="C376" i="11"/>
  <c r="C37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D371" i="1" l="1"/>
  <c r="D375" i="1"/>
  <c r="D372" i="1"/>
  <c r="D376" i="1"/>
  <c r="D373" i="1"/>
  <c r="D377" i="1"/>
  <c r="D374" i="1"/>
  <c r="D370" i="1"/>
  <c r="A1" i="3"/>
  <c r="D15" i="2" l="1"/>
  <c r="A1" i="1" l="1"/>
  <c r="A1" i="11" l="1"/>
  <c r="B129" i="3" l="1"/>
  <c r="B130" i="3"/>
  <c r="B131" i="3"/>
  <c r="B132" i="3"/>
  <c r="B133" i="3"/>
  <c r="B134" i="3"/>
  <c r="B135" i="3"/>
  <c r="B136" i="3"/>
  <c r="B137" i="3"/>
  <c r="B138" i="3"/>
  <c r="B139" i="3"/>
  <c r="B140" i="3"/>
  <c r="D3" i="2" l="1"/>
  <c r="BN1" i="2" l="1"/>
  <c r="BE1" i="2"/>
  <c r="AV1" i="2"/>
  <c r="AM1" i="2"/>
  <c r="AD1" i="2"/>
  <c r="BQ1" i="2" l="1"/>
  <c r="BH1" i="2"/>
  <c r="BK1" i="2"/>
  <c r="BB1" i="2"/>
  <c r="AS1" i="2"/>
  <c r="AY1" i="2" l="1"/>
  <c r="AP1" i="2"/>
  <c r="AG1" i="2"/>
  <c r="AJ1" i="2"/>
  <c r="AA1" i="2"/>
  <c r="N54" i="2" l="1"/>
  <c r="D14" i="2" l="1"/>
  <c r="D13" i="2"/>
  <c r="D12" i="2"/>
  <c r="D11" i="2"/>
  <c r="D10" i="2"/>
  <c r="D6" i="2"/>
  <c r="D5" i="2"/>
  <c r="D8" i="2"/>
  <c r="M2" i="2"/>
  <c r="D2" i="2"/>
  <c r="A2" i="11"/>
  <c r="A2" i="1"/>
  <c r="A3" i="1" l="1"/>
  <c r="C2" i="1"/>
  <c r="A3" i="11"/>
  <c r="B2" i="1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M4" i="2"/>
  <c r="O3" i="2"/>
  <c r="A5" i="1"/>
  <c r="C4" i="1"/>
  <c r="B4" i="1"/>
  <c r="A361" i="11" l="1"/>
  <c r="A362" i="11" s="1"/>
  <c r="A363" i="11" s="1"/>
  <c r="A364" i="11" s="1"/>
  <c r="A365" i="11" s="1"/>
  <c r="M5" i="2"/>
  <c r="O4" i="2"/>
  <c r="A6" i="1"/>
  <c r="C5" i="1"/>
  <c r="B5" i="1"/>
  <c r="B364" i="11" l="1"/>
  <c r="B363" i="11"/>
  <c r="M6" i="2"/>
  <c r="O5" i="2"/>
  <c r="A7" i="1"/>
  <c r="C6" i="1"/>
  <c r="B365" i="11"/>
  <c r="A366" i="11"/>
  <c r="B6" i="1"/>
  <c r="E374" i="11" l="1"/>
  <c r="E371" i="11"/>
  <c r="E370" i="11"/>
  <c r="E373" i="11"/>
  <c r="E376" i="11"/>
  <c r="E375" i="11"/>
  <c r="A367" i="11"/>
  <c r="B367" i="11" s="1"/>
  <c r="B366" i="11"/>
  <c r="M7" i="2"/>
  <c r="O6" i="2"/>
  <c r="A8" i="1"/>
  <c r="C7" i="1"/>
  <c r="B4" i="11"/>
  <c r="B7" i="1"/>
  <c r="E372" i="11" l="1"/>
  <c r="M8" i="2"/>
  <c r="O7" i="2"/>
  <c r="A9" i="1"/>
  <c r="C8" i="1"/>
  <c r="B5" i="11"/>
  <c r="B8" i="1"/>
  <c r="M9" i="2" l="1"/>
  <c r="O8" i="2"/>
  <c r="A10" i="1"/>
  <c r="C9" i="1"/>
  <c r="B6" i="11"/>
  <c r="B9" i="1"/>
  <c r="M10" i="2" l="1"/>
  <c r="O9" i="2"/>
  <c r="A11" i="1"/>
  <c r="C10" i="1"/>
  <c r="B7" i="11"/>
  <c r="B10" i="1"/>
  <c r="M11" i="2" l="1"/>
  <c r="O10" i="2"/>
  <c r="A12" i="1"/>
  <c r="C11" i="1"/>
  <c r="B8" i="11"/>
  <c r="B11" i="1"/>
  <c r="M12" i="2" l="1"/>
  <c r="O11" i="2"/>
  <c r="A13" i="1"/>
  <c r="C12" i="1"/>
  <c r="B9" i="11"/>
  <c r="B12" i="1"/>
  <c r="M13" i="2" l="1"/>
  <c r="O12" i="2"/>
  <c r="A14" i="1"/>
  <c r="C13" i="1"/>
  <c r="B10" i="11"/>
  <c r="B13" i="1"/>
  <c r="M14" i="2" l="1"/>
  <c r="O13" i="2"/>
  <c r="A15" i="1"/>
  <c r="C14" i="1"/>
  <c r="B11" i="11"/>
  <c r="B14" i="1"/>
  <c r="M15" i="2" l="1"/>
  <c r="O14" i="2"/>
  <c r="A16" i="1"/>
  <c r="C15" i="1"/>
  <c r="B12" i="11"/>
  <c r="B15" i="1"/>
  <c r="M16" i="2" l="1"/>
  <c r="O15" i="2"/>
  <c r="A17" i="1"/>
  <c r="C16" i="1"/>
  <c r="B13" i="11"/>
  <c r="B16" i="1"/>
  <c r="M17" i="2" l="1"/>
  <c r="O16" i="2"/>
  <c r="A18" i="1"/>
  <c r="C17" i="1"/>
  <c r="B14" i="11"/>
  <c r="B17" i="1"/>
  <c r="M18" i="2" l="1"/>
  <c r="O17" i="2"/>
  <c r="A19" i="1"/>
  <c r="C18" i="1"/>
  <c r="B15" i="11"/>
  <c r="B18" i="1"/>
  <c r="M19" i="2" l="1"/>
  <c r="O18" i="2"/>
  <c r="A20" i="1"/>
  <c r="C19" i="1"/>
  <c r="B16" i="11"/>
  <c r="B19" i="1"/>
  <c r="M20" i="2" l="1"/>
  <c r="O19" i="2"/>
  <c r="A21" i="1"/>
  <c r="C20" i="1"/>
  <c r="B17" i="11"/>
  <c r="B20" i="1"/>
  <c r="M21" i="2" l="1"/>
  <c r="O20" i="2"/>
  <c r="A22" i="1"/>
  <c r="C21" i="1"/>
  <c r="B18" i="11"/>
  <c r="B21" i="1"/>
  <c r="M22" i="2" l="1"/>
  <c r="O21" i="2"/>
  <c r="A23" i="1"/>
  <c r="C22" i="1"/>
  <c r="B19" i="11"/>
  <c r="B22" i="1"/>
  <c r="M23" i="2" l="1"/>
  <c r="O22" i="2"/>
  <c r="A24" i="1"/>
  <c r="C23" i="1"/>
  <c r="B20" i="11"/>
  <c r="B23" i="1"/>
  <c r="M24" i="2" l="1"/>
  <c r="O23" i="2"/>
  <c r="A25" i="1"/>
  <c r="C24" i="1"/>
  <c r="B21" i="11"/>
  <c r="B24" i="1"/>
  <c r="M25" i="2" l="1"/>
  <c r="O24" i="2"/>
  <c r="A26" i="1"/>
  <c r="C25" i="1"/>
  <c r="B22" i="11"/>
  <c r="B25" i="1"/>
  <c r="M26" i="2" l="1"/>
  <c r="O25" i="2"/>
  <c r="A27" i="1"/>
  <c r="C26" i="1"/>
  <c r="B23" i="11"/>
  <c r="B26" i="1"/>
  <c r="M27" i="2" l="1"/>
  <c r="O26" i="2"/>
  <c r="A28" i="1"/>
  <c r="C27" i="1"/>
  <c r="B24" i="11"/>
  <c r="B27" i="1"/>
  <c r="M28" i="2" l="1"/>
  <c r="O27" i="2"/>
  <c r="A29" i="1"/>
  <c r="C28" i="1"/>
  <c r="B25" i="11"/>
  <c r="B28" i="1"/>
  <c r="M29" i="2" l="1"/>
  <c r="O28" i="2"/>
  <c r="A30" i="1"/>
  <c r="C29" i="1"/>
  <c r="B26" i="11"/>
  <c r="B29" i="1"/>
  <c r="M30" i="2" l="1"/>
  <c r="O29" i="2"/>
  <c r="A31" i="1"/>
  <c r="C31" i="1" s="1"/>
  <c r="C30" i="1"/>
  <c r="B27" i="11"/>
  <c r="B30" i="1"/>
  <c r="M31" i="2" l="1"/>
  <c r="O30" i="2"/>
  <c r="B28" i="11"/>
  <c r="A32" i="1"/>
  <c r="C32" i="1" s="1"/>
  <c r="B31" i="1"/>
  <c r="M32" i="2" l="1"/>
  <c r="O31" i="2"/>
  <c r="B29" i="11"/>
  <c r="A33" i="1"/>
  <c r="C33" i="1" s="1"/>
  <c r="B32" i="1"/>
  <c r="M33" i="2" l="1"/>
  <c r="O32" i="2"/>
  <c r="B30" i="11"/>
  <c r="A34" i="1"/>
  <c r="C34" i="1" s="1"/>
  <c r="B33" i="1"/>
  <c r="M34" i="2" l="1"/>
  <c r="O33" i="2"/>
  <c r="B31" i="11"/>
  <c r="A35" i="1"/>
  <c r="C35" i="1" s="1"/>
  <c r="B34" i="1"/>
  <c r="M35" i="2" l="1"/>
  <c r="O34" i="2"/>
  <c r="B32" i="11"/>
  <c r="A36" i="1"/>
  <c r="C36" i="1" s="1"/>
  <c r="B35" i="1"/>
  <c r="M36" i="2" l="1"/>
  <c r="O35" i="2"/>
  <c r="B33" i="11"/>
  <c r="A37" i="1"/>
  <c r="C37" i="1" s="1"/>
  <c r="B36" i="1"/>
  <c r="M37" i="2" l="1"/>
  <c r="O36" i="2"/>
  <c r="B34" i="11"/>
  <c r="A38" i="1"/>
  <c r="C38" i="1" s="1"/>
  <c r="B37" i="1"/>
  <c r="M38" i="2" l="1"/>
  <c r="O37" i="2"/>
  <c r="B35" i="11"/>
  <c r="A39" i="1"/>
  <c r="C39" i="1" s="1"/>
  <c r="B38" i="1"/>
  <c r="M39" i="2" l="1"/>
  <c r="O38" i="2"/>
  <c r="B36" i="11"/>
  <c r="A40" i="1"/>
  <c r="C40" i="1" s="1"/>
  <c r="B39" i="1"/>
  <c r="M40" i="2" l="1"/>
  <c r="O39" i="2"/>
  <c r="B37" i="11"/>
  <c r="A41" i="1"/>
  <c r="C41" i="1" s="1"/>
  <c r="B40" i="1"/>
  <c r="M41" i="2" l="1"/>
  <c r="O40" i="2"/>
  <c r="B38" i="11"/>
  <c r="A42" i="1"/>
  <c r="C42" i="1" s="1"/>
  <c r="B41" i="1"/>
  <c r="M42" i="2" l="1"/>
  <c r="O41" i="2"/>
  <c r="B39" i="11"/>
  <c r="A43" i="1"/>
  <c r="C43" i="1" s="1"/>
  <c r="B42" i="1"/>
  <c r="M43" i="2" l="1"/>
  <c r="O42" i="2"/>
  <c r="B40" i="11"/>
  <c r="A44" i="1"/>
  <c r="C44" i="1" s="1"/>
  <c r="B43" i="1"/>
  <c r="M44" i="2" l="1"/>
  <c r="O43" i="2"/>
  <c r="B41" i="11"/>
  <c r="A45" i="1"/>
  <c r="C45" i="1" s="1"/>
  <c r="B44" i="1"/>
  <c r="M45" i="2" l="1"/>
  <c r="O44" i="2"/>
  <c r="B42" i="11"/>
  <c r="A46" i="1"/>
  <c r="C46" i="1" s="1"/>
  <c r="B45" i="1"/>
  <c r="M46" i="2" l="1"/>
  <c r="O45" i="2"/>
  <c r="B43" i="11"/>
  <c r="A47" i="1"/>
  <c r="C47" i="1" s="1"/>
  <c r="B46" i="1"/>
  <c r="M47" i="2" l="1"/>
  <c r="O46" i="2"/>
  <c r="B44" i="11"/>
  <c r="A48" i="1"/>
  <c r="C48" i="1" s="1"/>
  <c r="B47" i="1"/>
  <c r="M48" i="2" l="1"/>
  <c r="O47" i="2"/>
  <c r="B45" i="11"/>
  <c r="A49" i="1"/>
  <c r="C49" i="1" s="1"/>
  <c r="B48" i="1"/>
  <c r="M49" i="2" l="1"/>
  <c r="O48" i="2"/>
  <c r="B46" i="11"/>
  <c r="A50" i="1"/>
  <c r="C50" i="1" s="1"/>
  <c r="B49" i="1"/>
  <c r="M50" i="2" l="1"/>
  <c r="O49" i="2"/>
  <c r="B47" i="11"/>
  <c r="A51" i="1"/>
  <c r="C51" i="1" s="1"/>
  <c r="B50" i="1"/>
  <c r="M51" i="2" l="1"/>
  <c r="O50" i="2"/>
  <c r="B48" i="11"/>
  <c r="A52" i="1"/>
  <c r="C52" i="1" s="1"/>
  <c r="B51" i="1"/>
  <c r="M52" i="2" l="1"/>
  <c r="O51" i="2"/>
  <c r="B49" i="11"/>
  <c r="A53" i="1"/>
  <c r="C53" i="1" s="1"/>
  <c r="B52" i="1"/>
  <c r="M53" i="2" l="1"/>
  <c r="O52" i="2"/>
  <c r="B50" i="11"/>
  <c r="A54" i="1"/>
  <c r="C54" i="1" s="1"/>
  <c r="B53" i="1"/>
  <c r="M54" i="2" l="1"/>
  <c r="O54" i="2" s="1"/>
  <c r="O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<sst xmlns="http://schemas.openxmlformats.org/spreadsheetml/2006/main" count="269" uniqueCount="198">
  <si>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</si>
  <si>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</si>
  <si>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</si>
  <si>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</si>
  <si>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</si>
  <si>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</si>
  <si>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</si>
  <si>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</si>
  <si>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</si>
  <si>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</si>
  <si>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</si>
  <si>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</si>
  <si>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</si>
  <si>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</si>
  <si>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</si>
  <si>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</si>
  <si>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</si>
  <si>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</si>
  <si>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</si>
  <si>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</si>
  <si>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</si>
  <si>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</si>
  <si>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</si>
  <si>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</si>
  <si>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</si>
  <si>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</si>
  <si>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</si>
  <si>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</si>
  <si>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</si>
  <si>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</si>
  <si>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</si>
  <si>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</si>
  <si>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</si>
  <si>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</si>
  <si>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</si>
  <si>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</si>
  <si>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</si>
  <si>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</si>
  <si>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</si>
  <si>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</si>
  <si>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</si>
  <si>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</si>
  <si>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</si>
  <si>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</si>
  <si>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</si>
  <si>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</si>
  <si>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</si>
  <si>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</si>
  <si>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</si>
  <si>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</si>
  <si>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</si>
  <si>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</si>
  <si>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</si>
  <si>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</si>
  <si>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</si>
  <si>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</si>
  <si>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</si>
  <si>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</si>
  <si>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</si>
  <si>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</si>
  <si>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</si>
  <si>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</si>
  <si>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</si>
  <si>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</si>
  <si>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</si>
  <si>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</si>
  <si>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</si>
  <si>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</si>
  <si>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</si>
  <si>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</si>
  <si>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</si>
  <si>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</si>
  <si>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RH 1</t>
  </si>
  <si>
    <t>RH 2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</si>
  <si>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</si>
  <si>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</si>
  <si>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</si>
  <si>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</si>
  <si>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</si>
  <si>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</si>
  <si>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</si>
  <si>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</si>
  <si>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</si>
  <si>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</si>
  <si>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</si>
  <si>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</si>
  <si>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</si>
  <si>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</si>
  <si>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</si>
  <si>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</si>
  <si>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</si>
  <si>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</si>
  <si>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</si>
  <si>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</si>
  <si>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</si>
  <si>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</si>
  <si>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</si>
  <si>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</si>
  <si>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</si>
  <si>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</si>
  <si>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</si>
  <si>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</si>
  <si>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</si>
  <si>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</si>
  <si>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</si>
  <si>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</si>
  <si>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</si>
  <si>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</si>
  <si>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</si>
  <si>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</si>
  <si>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</si>
  <si>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</si>
  <si>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</si>
  <si>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</si>
  <si>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</si>
  <si>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</si>
  <si>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</si>
  <si>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</si>
  <si>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</si>
  <si>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</si>
  <si>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</si>
  <si>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</si>
  <si>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</si>
  <si>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</si>
  <si>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</si>
  <si>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</si>
  <si>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</si>
  <si>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</si>
  <si>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</si>
  <si>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</si>
  <si>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</si>
  <si>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</si>
  <si>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</si>
  <si>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</si>
  <si>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</si>
  <si>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</si>
  <si>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</si>
  <si>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</si>
  <si>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</si>
  <si>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</si>
  <si>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</si>
  <si>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</si>
  <si>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</si>
  <si>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</si>
  <si>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</si>
  <si>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</si>
  <si>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</si>
  <si>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</si>
  <si>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</si>
  <si>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</si>
  <si>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</si>
  <si>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</si>
  <si>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</si>
  <si>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</si>
  <si>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</si>
  <si>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</si>
  <si>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</si>
  <si>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</si>
  <si>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</si>
  <si>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</si>
  <si>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</si>
  <si>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</si>
  <si>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</si>
  <si>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</si>
  <si>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</si>
  <si>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</si>
  <si>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</si>
  <si>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</si>
  <si>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</si>
  <si>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</si>
  <si>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Version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</si>
  <si>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</si>
  <si>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</si>
  <si>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</si>
  <si>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</si>
  <si>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</si>
  <si>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</si>
  <si>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</si>
  <si>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</si>
  <si>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</si>
  <si>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</si>
  <si>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</si>
  <si>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</si>
  <si>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</si>
  <si>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</si>
  <si>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</si>
  <si>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</si>
  <si>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</si>
  <si>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</si>
  <si>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</si>
  <si>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</si>
  <si>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</si>
  <si>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Récapitulatifs</t>
  </si>
  <si>
    <t>1er Janvier N+1</t>
  </si>
  <si>
    <t>2018</t>
  </si>
  <si>
    <t>Post2</t>
  </si>
  <si>
    <t>Ablist2</t>
  </si>
  <si>
    <t>Alist2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</si>
</sst>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19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7" fillId="0" borderId="0"/>
  </cellStyleXfs>
  <cellXfs count="72"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Border="1"/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3" fillId="0" borderId="0" xfId="0" applyNumberFormat="1" applyFont="1" applyFill="1" applyBorder="1" applyAlignment="1">
      <alignment horizontal="right"/>
    </xf>
    <xf numFmtId="0" fontId="0" fillId="0" borderId="0" xfId="0" applyNumberFormat="1" applyBorder="1"/>
    <xf numFmtId="1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14" fillId="0" borderId="0" xfId="0" applyNumberFormat="1" applyFont="1" applyFill="1" applyBorder="1" applyAlignment="1">
      <alignment horizontal="right" vertical="center"/>
    </xf>
    <xf numFmtId="164" fontId="16" fillId="0" borderId="0" xfId="0" applyNumberFormat="1" applyFont="1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/>
    <xf numFmtId="0" fontId="0" fillId="0" borderId="0" xfId="0" applyNumberFormat="1" applyBorder="1" applyAlignment="1"/>
    <xf numFmtId="0" fontId="14" fillId="0" borderId="0" xfId="0" applyNumberFormat="1" applyFont="1" applyBorder="1" applyAlignment="1">
      <alignment horizontal="center" vertical="top" textRotation="90" readingOrder="1"/>
    </xf>
    <xf numFmtId="0" fontId="14" fillId="0" borderId="0" xfId="0" applyNumberFormat="1" applyFont="1" applyBorder="1" applyAlignment="1">
      <alignment vertical="top" textRotation="90" readingOrder="1"/>
    </xf>
    <xf numFmtId="0" fontId="14" fillId="0" borderId="0" xfId="0" applyNumberFormat="1" applyFont="1" applyBorder="1" applyAlignment="1">
      <alignment readingOrder="1"/>
    </xf>
    <xf numFmtId="0" fontId="14" fillId="0" borderId="0" xfId="0" applyNumberFormat="1" applyFont="1" applyBorder="1" applyAlignment="1">
      <alignment horizontal="center" vertical="top" readingOrder="1"/>
    </xf>
    <xf numFmtId="14" fontId="0" fillId="0" borderId="0" xfId="0" applyNumberFormat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 readingOrder="1"/>
    </xf>
    <xf numFmtId="0" fontId="17" fillId="0" borderId="0" xfId="0" applyNumberFormat="1" applyFont="1" applyBorder="1" applyAlignment="1">
      <alignment horizontal="center" vertical="center" textRotation="90" readingOrder="1"/>
    </xf>
    <xf numFmtId="164" fontId="18" fillId="0" borderId="0" xfId="0" quotePrefix="1" applyNumberFormat="1" applyFont="1" applyAlignment="1">
      <alignment horizontal="center" vertical="top" wrapText="1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168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167" fontId="6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/>
    <xf numFmtId="0" fontId="0" fillId="0" borderId="0" xfId="0" applyNumberFormat="1" applyFill="1"/>
    <xf numFmtId="0" fontId="8" fillId="0" borderId="0" xfId="0" applyFont="1" applyFill="1"/>
    <xf numFmtId="0" fontId="8" fillId="0" borderId="0" xfId="0" applyFont="1" applyFill="1" applyAlignment="1">
      <alignment horizontal="center"/>
    </xf>
    <xf numFmtId="16" fontId="6" fillId="0" borderId="0" xfId="0" applyNumberFormat="1" applyFont="1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Fill="1" applyBorder="1" applyAlignment="1">
      <alignment horizontal="left" vertical="center" textRotation="90" wrapText="1"/>
    </xf>
    <xf numFmtId="0" fontId="14" fillId="0" borderId="1" xfId="0" applyNumberFormat="1" applyFont="1" applyBorder="1" applyAlignment="1">
      <alignment horizontal="center" vertical="top" textRotation="90" readingOrder="1"/>
    </xf>
    <xf numFmtId="164" fontId="3" fillId="0" borderId="1" xfId="0" applyNumberFormat="1" applyFont="1" applyFill="1" applyBorder="1" applyAlignment="1">
      <alignment vertical="center"/>
    </xf>
    <xf numFmtId="0" fontId="3" fillId="0" borderId="1" xfId="0" applyNumberFormat="1" applyFont="1" applyFill="1" applyBorder="1"/>
    <xf numFmtId="0" fontId="0" fillId="0" borderId="1" xfId="0" applyBorder="1"/>
    <xf numFmtId="164" fontId="3" fillId="0" borderId="1" xfId="0" applyNumberFormat="1" applyFont="1" applyFill="1" applyBorder="1"/>
    <xf numFmtId="166" fontId="0" fillId="0" borderId="1" xfId="0" applyNumberFormat="1" applyBorder="1"/>
    <xf numFmtId="164" fontId="0" fillId="0" borderId="1" xfId="0" applyNumberFormat="1" applyFill="1" applyBorder="1"/>
    <xf numFmtId="0" fontId="0" fillId="0" borderId="1" xfId="0" applyNumberFormat="1" applyBorder="1"/>
    <xf numFmtId="0" fontId="11" fillId="0" borderId="1" xfId="0" applyNumberFormat="1" applyFont="1" applyFill="1" applyBorder="1" applyAlignment="1">
      <alignment horizontal="left" vertical="center" wrapText="1"/>
    </xf>
    <xf numFmtId="0" fontId="17" fillId="0" borderId="1" xfId="0" applyNumberFormat="1" applyFont="1" applyBorder="1" applyAlignment="1">
      <alignment horizontal="center" vertical="center" textRotation="90" readingOrder="1"/>
    </xf>
    <xf numFmtId="164" fontId="13" fillId="0" borderId="1" xfId="0" applyNumberFormat="1" applyFont="1" applyFill="1" applyBorder="1" applyAlignment="1">
      <alignment horizontal="right" vertical="center"/>
    </xf>
    <xf numFmtId="0" fontId="17" fillId="0" borderId="1" xfId="0" applyNumberFormat="1" applyFont="1" applyBorder="1" applyAlignment="1">
      <alignment horizontal="center" vertical="center" readingOrder="1"/>
    </xf>
    <xf numFmtId="164" fontId="14" fillId="0" borderId="1" xfId="0" applyNumberFormat="1" applyFont="1" applyFill="1" applyBorder="1" applyAlignment="1">
      <alignment horizontal="right" vertical="center"/>
    </xf>
    <xf numFmtId="164" fontId="15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ill="1" applyBorder="1"/>
    <xf numFmtId="0" fontId="17" fillId="0" borderId="1" xfId="0" applyNumberFormat="1" applyFont="1" applyBorder="1" applyAlignment="1">
      <alignment horizontal="center" vertical="center" textRotation="90" wrapText="1" readingOrder="1"/>
    </xf>
    <xf numFmtId="0" fontId="1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14" fillId="0" borderId="1" xfId="0" applyNumberFormat="1" applyFont="1" applyBorder="1" applyAlignment="1">
      <alignment horizontal="center" vertical="top" readingOrder="1"/>
    </xf>
    <xf numFmtId="0" fontId="14" fillId="0" borderId="1" xfId="0" applyNumberFormat="1" applyFont="1" applyBorder="1" applyAlignment="1">
      <alignment horizontal="center" vertical="top" wrapText="1" readingOrder="1"/>
    </xf>
  </cellXfs>
  <cellStyles count="2">
    <cellStyle name="Normal" xfId="0" builtinId="0"/>
    <cellStyle name="Normal 2" xfId="1"/>
  </cellStyles>
  <dxfs count="36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 patternType="lightTrellis">
          <fgColor theme="4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 patternType="lightTrellis">
          <fgColor theme="4" tint="0.79995117038483843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35"/>
      <tableStyleElement type="firstColumnStripe" dxfId="34"/>
      <tableStyleElement type="secondColumnStripe" dxfId="33"/>
    </tableStyle>
    <tableStyle name="Style de tableau 2" pivot="0" count="2">
      <tableStyleElement type="firstColumnStripe" dxfId="32"/>
      <tableStyleElement type="secondColumnStripe" dxfId="31"/>
    </tableStyle>
    <tableStyle name="Style de tableau 3" pivot="0" count="2">
      <tableStyleElement type="firstColumnStripe" dxfId="30"/>
      <tableStyleElement type="secondColumnStripe" dxfId="29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1828800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736221</xdr:colOff>
      <xdr:row>0</xdr:row>
      <xdr:rowOff>701257</xdr:rowOff>
    </xdr:from>
    <xdr:to>
      <xdr:col>0</xdr:col>
      <xdr:colOff>1917480</xdr:colOff>
      <xdr:row>0</xdr:row>
      <xdr:rowOff>977481</xdr:rowOff>
    </xdr:to>
    <xdr:sp macro="[0]!printhbd" textlink="">
      <xdr:nvSpPr>
        <xdr:cNvPr id="4" name="ZoneTexte 3"/>
        <xdr:cNvSpPr txBox="1"/>
      </xdr:nvSpPr>
      <xdr:spPr>
        <a:xfrm>
          <a:off x="736221" y="701257"/>
          <a:ext cx="1181259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123825</xdr:colOff>
          <xdr:row>0</xdr:row>
          <xdr:rowOff>876300</xdr:rowOff>
        </xdr:from>
        <xdr:to>
          <xdr:col>31</xdr:col>
          <xdr:colOff>47625</xdr:colOff>
          <xdr:row>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85725</xdr:colOff>
          <xdr:row>0</xdr:row>
          <xdr:rowOff>200025</xdr:rowOff>
        </xdr:from>
        <xdr:to>
          <xdr:col>31</xdr:col>
          <xdr:colOff>0</xdr:colOff>
          <xdr:row>0</xdr:row>
          <xdr:rowOff>542925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1933575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1933575</xdr:rowOff>
        </xdr:from>
        <xdr:to>
          <xdr:col>0</xdr:col>
          <xdr:colOff>1228725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568325</xdr:colOff>
      <xdr:row>0</xdr:row>
      <xdr:rowOff>0</xdr:rowOff>
    </xdr:from>
    <xdr:to>
      <xdr:col>16</xdr:col>
      <xdr:colOff>520700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454025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657225</xdr:rowOff>
        </xdr:from>
        <xdr:to>
          <xdr:col>2</xdr:col>
          <xdr:colOff>9525</xdr:colOff>
          <xdr:row>1</xdr:row>
          <xdr:rowOff>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X393"/>
  <sheetViews>
    <sheetView showGridLines="0" tabSelected="1" zoomScale="55" zoomScaleNormal="5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B1" sqref="B1:B1048576"/>
    </sheetView>
  </sheetViews>
  <sheetFormatPr baseColWidth="10" defaultColWidth="4.85546875" defaultRowHeight="18.75" x14ac:dyDescent="0.3"/>
  <cols>
    <col min="1" max="1" width="37.5703125" style="19" bestFit="1" customWidth="1"/>
    <col min="2" max="2" width="5.140625" style="20" hidden="1" customWidth="1"/>
    <col min="3" max="3" width="9.28515625" style="25" customWidth="1"/>
    <col min="4" max="5" width="13.140625" style="25" customWidth="1"/>
    <col min="6" max="34" width="8.7109375" style="25" customWidth="1"/>
    <col min="35" max="96" width="6.140625" style="25" customWidth="1"/>
    <col min="97" max="102" width="6.140625" style="24" customWidth="1"/>
    <col min="103" max="16384" width="4.85546875" style="21"/>
  </cols>
  <sheetData>
    <row r="1" spans="1:102" s="5" customFormat="1" ht="177" customHeight="1" x14ac:dyDescent="0.25">
      <c r="A1" s="50" t="str">
        <f>"                           Postes
 "&amp;"Année  "&amp;An</f>
        <v xml:space="preserve">                           Postes
 Année  2018</v>
      </c>
      <c r="B1" s="60" t="s">
        <v>127</v>
      </c>
      <c r="C1" s="61" t="s">
        <v>53</v>
      </c>
      <c r="D1" s="61" t="s">
        <v>54</v>
      </c>
      <c r="E1" s="61" t="s">
        <v>55</v>
      </c>
      <c r="F1" s="61" t="s">
        <v>56</v>
      </c>
      <c r="G1" s="61" t="s">
        <v>64</v>
      </c>
      <c r="H1" s="61" t="s">
        <v>57</v>
      </c>
      <c r="I1" s="61" t="s">
        <v>58</v>
      </c>
      <c r="J1" s="61" t="s">
        <v>65</v>
      </c>
      <c r="K1" s="61" t="s">
        <v>67</v>
      </c>
      <c r="L1" s="61" t="s">
        <v>66</v>
      </c>
      <c r="M1" s="61" t="s">
        <v>68</v>
      </c>
      <c r="N1" s="61" t="s">
        <v>59</v>
      </c>
      <c r="O1" s="61" t="s">
        <v>69</v>
      </c>
      <c r="P1" s="61" t="s">
        <v>71</v>
      </c>
      <c r="Q1" s="61" t="s">
        <v>70</v>
      </c>
      <c r="R1" s="61" t="s">
        <v>74</v>
      </c>
      <c r="S1" s="61" t="s">
        <v>75</v>
      </c>
      <c r="T1" s="61" t="s">
        <v>76</v>
      </c>
      <c r="U1" s="61" t="s">
        <v>77</v>
      </c>
      <c r="V1" s="61" t="s">
        <v>78</v>
      </c>
      <c r="W1" s="61" t="s">
        <v>79</v>
      </c>
      <c r="X1" s="61" t="s">
        <v>80</v>
      </c>
      <c r="Y1" s="61" t="s">
        <v>131</v>
      </c>
      <c r="Z1" s="61" t="s">
        <v>72</v>
      </c>
      <c r="AA1" s="61" t="s">
        <v>73</v>
      </c>
      <c r="AB1" s="28"/>
      <c r="AC1" s="28"/>
      <c r="AD1" s="28"/>
      <c r="AE1" s="28"/>
      <c r="AF1" s="28"/>
      <c r="AG1" s="28"/>
      <c r="AH1" s="28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</row>
    <row r="2" spans="1:102" s="5" customFormat="1" ht="30.75" customHeight="1" x14ac:dyDescent="0.3">
      <c r="A2" s="62">
        <f>DATE(An,1,1)</f>
        <v>43101</v>
      </c>
      <c r="B2" s="54">
        <f>INT((A2-DATE(YEAR(A2),1,3)+WEEKDAY(DATE(YEAR(A2),1,3))+5)/7)</f>
        <v>1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27"/>
      <c r="AC2" s="27"/>
      <c r="AD2" s="27"/>
      <c r="AE2" s="27"/>
      <c r="AF2" s="27"/>
      <c r="AG2" s="27"/>
      <c r="AH2" s="27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4"/>
      <c r="BX2" s="24"/>
      <c r="BY2" s="24"/>
      <c r="BZ2" s="24"/>
      <c r="CA2" s="24"/>
      <c r="CB2" s="24"/>
      <c r="CC2" s="24"/>
      <c r="CD2" s="24"/>
      <c r="CE2" s="24"/>
      <c r="CF2" s="24"/>
      <c r="CG2" s="24"/>
      <c r="CH2" s="24"/>
      <c r="CI2" s="24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</row>
    <row r="3" spans="1:102" s="5" customFormat="1" ht="30.75" customHeight="1" x14ac:dyDescent="0.3">
      <c r="A3" s="62">
        <f>A2+1</f>
        <v>43102</v>
      </c>
      <c r="B3" s="54">
        <f t="shared" ref="B3:B62" si="0">INT((A3-DATE(YEAR(A3),1,3)+WEEKDAY(DATE(YEAR(A3),1,3))+5)/7)</f>
        <v>1</v>
      </c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27"/>
      <c r="AC3" s="27"/>
      <c r="AD3" s="27"/>
      <c r="AE3" s="27"/>
      <c r="AF3" s="27"/>
      <c r="AG3" s="27"/>
      <c r="AH3" s="27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4"/>
      <c r="BN3" s="24"/>
      <c r="BO3" s="24"/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K3" s="24"/>
      <c r="CL3" s="24"/>
      <c r="CM3" s="24"/>
      <c r="CN3" s="24"/>
      <c r="CO3" s="24"/>
      <c r="CP3" s="24"/>
      <c r="CQ3" s="24"/>
      <c r="CR3" s="24"/>
      <c r="CS3" s="24"/>
      <c r="CT3" s="24"/>
      <c r="CU3" s="24"/>
      <c r="CV3" s="24"/>
      <c r="CW3" s="24"/>
      <c r="CX3" s="24"/>
    </row>
    <row r="4" spans="1:102" s="8" customFormat="1" ht="30.75" customHeight="1" x14ac:dyDescent="0.3">
      <c r="A4" s="62">
        <f t="shared" ref="A4:A67" si="1">A3+1</f>
        <v>43103</v>
      </c>
      <c r="B4" s="54">
        <f t="shared" si="0"/>
        <v>1</v>
      </c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27"/>
      <c r="AC4" s="27"/>
      <c r="AD4" s="27"/>
      <c r="AE4" s="27"/>
      <c r="AF4" s="27"/>
      <c r="AG4" s="27"/>
      <c r="AH4" s="27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4"/>
      <c r="CI4" s="24"/>
      <c r="CJ4" s="24"/>
      <c r="CK4" s="24"/>
      <c r="CL4" s="24"/>
      <c r="CM4" s="24"/>
      <c r="CN4" s="24"/>
      <c r="CO4" s="24"/>
      <c r="CP4" s="24"/>
      <c r="CQ4" s="24"/>
      <c r="CR4" s="24"/>
      <c r="CS4" s="24"/>
      <c r="CT4" s="24"/>
      <c r="CU4" s="24"/>
      <c r="CV4" s="24"/>
      <c r="CW4" s="24"/>
      <c r="CX4" s="24"/>
    </row>
    <row r="5" spans="1:102" s="5" customFormat="1" ht="30.75" customHeight="1" x14ac:dyDescent="0.3">
      <c r="A5" s="62">
        <f t="shared" si="1"/>
        <v>43104</v>
      </c>
      <c r="B5" s="54">
        <f t="shared" si="0"/>
        <v>1</v>
      </c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27"/>
      <c r="AC5" s="27"/>
      <c r="AD5" s="27"/>
      <c r="AE5" s="27"/>
      <c r="AF5" s="27"/>
      <c r="AG5" s="27"/>
      <c r="AH5" s="27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4"/>
      <c r="CI5" s="24"/>
      <c r="CJ5" s="24"/>
      <c r="CK5" s="24"/>
      <c r="CL5" s="24"/>
      <c r="CM5" s="24"/>
      <c r="CN5" s="24"/>
      <c r="CO5" s="24"/>
      <c r="CP5" s="24"/>
      <c r="CQ5" s="24"/>
      <c r="CR5" s="24"/>
      <c r="CS5" s="24"/>
      <c r="CT5" s="24"/>
      <c r="CU5" s="24"/>
      <c r="CV5" s="24"/>
      <c r="CW5" s="24"/>
      <c r="CX5" s="24"/>
    </row>
    <row r="6" spans="1:102" s="5" customFormat="1" ht="30.75" customHeight="1" x14ac:dyDescent="0.3">
      <c r="A6" s="62">
        <f t="shared" si="1"/>
        <v>43105</v>
      </c>
      <c r="B6" s="54">
        <f t="shared" si="0"/>
        <v>1</v>
      </c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27"/>
      <c r="AC6" s="27"/>
      <c r="AD6" s="27"/>
      <c r="AE6" s="27"/>
      <c r="AF6" s="27"/>
      <c r="AG6" s="27"/>
      <c r="AH6" s="27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  <c r="CX6" s="24"/>
    </row>
    <row r="7" spans="1:102" s="5" customFormat="1" ht="30.75" customHeight="1" x14ac:dyDescent="0.3">
      <c r="A7" s="62">
        <f t="shared" si="1"/>
        <v>43106</v>
      </c>
      <c r="B7" s="54">
        <f t="shared" si="0"/>
        <v>1</v>
      </c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27"/>
      <c r="AC7" s="27"/>
      <c r="AD7" s="27"/>
      <c r="AE7" s="27"/>
      <c r="AF7" s="27"/>
      <c r="AG7" s="27"/>
      <c r="AH7" s="27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</row>
    <row r="8" spans="1:102" s="5" customFormat="1" ht="30.75" customHeight="1" x14ac:dyDescent="0.3">
      <c r="A8" s="62">
        <f t="shared" si="1"/>
        <v>43107</v>
      </c>
      <c r="B8" s="54">
        <f t="shared" si="0"/>
        <v>1</v>
      </c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27"/>
      <c r="AC8" s="27"/>
      <c r="AD8" s="27"/>
      <c r="AE8" s="27"/>
      <c r="AF8" s="27"/>
      <c r="AG8" s="27"/>
      <c r="AH8" s="27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</row>
    <row r="9" spans="1:102" s="5" customFormat="1" ht="30.75" customHeight="1" x14ac:dyDescent="0.3">
      <c r="A9" s="62">
        <f t="shared" si="1"/>
        <v>43108</v>
      </c>
      <c r="B9" s="54">
        <f t="shared" si="0"/>
        <v>2</v>
      </c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27"/>
      <c r="AC9" s="27"/>
      <c r="AD9" s="27"/>
      <c r="AE9" s="27"/>
      <c r="AF9" s="27"/>
      <c r="AG9" s="27"/>
      <c r="AH9" s="27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</row>
    <row r="10" spans="1:102" s="5" customFormat="1" ht="30.75" customHeight="1" x14ac:dyDescent="0.3">
      <c r="A10" s="62">
        <f t="shared" si="1"/>
        <v>43109</v>
      </c>
      <c r="B10" s="54">
        <f t="shared" si="0"/>
        <v>2</v>
      </c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27"/>
      <c r="AC10" s="27"/>
      <c r="AD10" s="27"/>
      <c r="AE10" s="27"/>
      <c r="AF10" s="27"/>
      <c r="AG10" s="27"/>
      <c r="AH10" s="27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</row>
    <row r="11" spans="1:102" s="5" customFormat="1" ht="30.75" customHeight="1" x14ac:dyDescent="0.3">
      <c r="A11" s="62">
        <f t="shared" si="1"/>
        <v>43110</v>
      </c>
      <c r="B11" s="54">
        <f t="shared" si="0"/>
        <v>2</v>
      </c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27"/>
      <c r="AC11" s="27"/>
      <c r="AD11" s="27"/>
      <c r="AE11" s="27"/>
      <c r="AF11" s="27"/>
      <c r="AG11" s="27"/>
      <c r="AH11" s="27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</row>
    <row r="12" spans="1:102" s="5" customFormat="1" ht="30.75" customHeight="1" x14ac:dyDescent="0.3">
      <c r="A12" s="62">
        <f t="shared" si="1"/>
        <v>43111</v>
      </c>
      <c r="B12" s="54">
        <f t="shared" si="0"/>
        <v>2</v>
      </c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27"/>
      <c r="AC12" s="27"/>
      <c r="AD12" s="27"/>
      <c r="AE12" s="27"/>
      <c r="AF12" s="27"/>
      <c r="AG12" s="27"/>
      <c r="AH12" s="27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</row>
    <row r="13" spans="1:102" s="5" customFormat="1" ht="30.75" customHeight="1" x14ac:dyDescent="0.3">
      <c r="A13" s="62">
        <f t="shared" si="1"/>
        <v>43112</v>
      </c>
      <c r="B13" s="54">
        <f t="shared" si="0"/>
        <v>2</v>
      </c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27"/>
      <c r="AC13" s="27"/>
      <c r="AD13" s="27"/>
      <c r="AE13" s="27"/>
      <c r="AF13" s="27"/>
      <c r="AG13" s="27"/>
      <c r="AH13" s="27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</row>
    <row r="14" spans="1:102" s="5" customFormat="1" ht="30.75" customHeight="1" x14ac:dyDescent="0.3">
      <c r="A14" s="62">
        <f t="shared" si="1"/>
        <v>43113</v>
      </c>
      <c r="B14" s="54">
        <f t="shared" si="0"/>
        <v>2</v>
      </c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27"/>
      <c r="AC14" s="27"/>
      <c r="AD14" s="27"/>
      <c r="AE14" s="27"/>
      <c r="AF14" s="27"/>
      <c r="AG14" s="27"/>
      <c r="AH14" s="27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</row>
    <row r="15" spans="1:102" s="5" customFormat="1" ht="30.75" customHeight="1" x14ac:dyDescent="0.3">
      <c r="A15" s="62">
        <f t="shared" si="1"/>
        <v>43114</v>
      </c>
      <c r="B15" s="54">
        <f t="shared" si="0"/>
        <v>2</v>
      </c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27"/>
      <c r="AC15" s="27"/>
      <c r="AD15" s="27"/>
      <c r="AE15" s="27"/>
      <c r="AF15" s="27"/>
      <c r="AG15" s="27"/>
      <c r="AH15" s="27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</row>
    <row r="16" spans="1:102" s="5" customFormat="1" ht="30.75" customHeight="1" x14ac:dyDescent="0.3">
      <c r="A16" s="62">
        <f t="shared" si="1"/>
        <v>43115</v>
      </c>
      <c r="B16" s="54">
        <f t="shared" si="0"/>
        <v>3</v>
      </c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27"/>
      <c r="AC16" s="27"/>
      <c r="AD16" s="27"/>
      <c r="AE16" s="27"/>
      <c r="AF16" s="27"/>
      <c r="AG16" s="27"/>
      <c r="AH16" s="27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</row>
    <row r="17" spans="1:102" s="5" customFormat="1" ht="30.75" customHeight="1" x14ac:dyDescent="0.3">
      <c r="A17" s="62">
        <f t="shared" si="1"/>
        <v>43116</v>
      </c>
      <c r="B17" s="54">
        <f t="shared" si="0"/>
        <v>3</v>
      </c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27"/>
      <c r="AC17" s="27"/>
      <c r="AD17" s="27"/>
      <c r="AE17" s="27"/>
      <c r="AF17" s="27"/>
      <c r="AG17" s="27"/>
      <c r="AH17" s="27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</row>
    <row r="18" spans="1:102" s="5" customFormat="1" ht="30.75" customHeight="1" x14ac:dyDescent="0.3">
      <c r="A18" s="62">
        <f t="shared" si="1"/>
        <v>43117</v>
      </c>
      <c r="B18" s="54">
        <f t="shared" si="0"/>
        <v>3</v>
      </c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27"/>
      <c r="AC18" s="27"/>
      <c r="AD18" s="27"/>
      <c r="AE18" s="27"/>
      <c r="AF18" s="27"/>
      <c r="AG18" s="27"/>
      <c r="AH18" s="27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</row>
    <row r="19" spans="1:102" s="5" customFormat="1" ht="30.75" customHeight="1" x14ac:dyDescent="0.3">
      <c r="A19" s="62">
        <f t="shared" si="1"/>
        <v>43118</v>
      </c>
      <c r="B19" s="54">
        <f t="shared" si="0"/>
        <v>3</v>
      </c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27"/>
      <c r="AC19" s="27"/>
      <c r="AD19" s="27"/>
      <c r="AE19" s="27"/>
      <c r="AF19" s="27"/>
      <c r="AG19" s="27"/>
      <c r="AH19" s="27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</row>
    <row r="20" spans="1:102" s="5" customFormat="1" ht="30.75" customHeight="1" x14ac:dyDescent="0.3">
      <c r="A20" s="62">
        <f t="shared" si="1"/>
        <v>43119</v>
      </c>
      <c r="B20" s="54">
        <f t="shared" si="0"/>
        <v>3</v>
      </c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27"/>
      <c r="AC20" s="27"/>
      <c r="AD20" s="27"/>
      <c r="AE20" s="27"/>
      <c r="AF20" s="27"/>
      <c r="AG20" s="27"/>
      <c r="AH20" s="27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</row>
    <row r="21" spans="1:102" s="5" customFormat="1" ht="30.75" customHeight="1" x14ac:dyDescent="0.3">
      <c r="A21" s="62">
        <f t="shared" si="1"/>
        <v>43120</v>
      </c>
      <c r="B21" s="54">
        <f t="shared" si="0"/>
        <v>3</v>
      </c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27"/>
      <c r="AC21" s="27"/>
      <c r="AD21" s="27"/>
      <c r="AE21" s="27"/>
      <c r="AF21" s="27"/>
      <c r="AG21" s="27"/>
      <c r="AH21" s="27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</row>
    <row r="22" spans="1:102" s="5" customFormat="1" ht="30.75" customHeight="1" x14ac:dyDescent="0.3">
      <c r="A22" s="62">
        <f t="shared" si="1"/>
        <v>43121</v>
      </c>
      <c r="B22" s="54">
        <f t="shared" si="0"/>
        <v>3</v>
      </c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27"/>
      <c r="AC22" s="27"/>
      <c r="AD22" s="27"/>
      <c r="AE22" s="27"/>
      <c r="AF22" s="27"/>
      <c r="AG22" s="27"/>
      <c r="AH22" s="27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4"/>
      <c r="CI22" s="24"/>
      <c r="CJ22" s="24"/>
      <c r="CK22" s="24"/>
      <c r="CL22" s="24"/>
      <c r="CM22" s="24"/>
      <c r="CN22" s="24"/>
      <c r="CO22" s="24"/>
      <c r="CP22" s="24"/>
      <c r="CQ22" s="24"/>
      <c r="CR22" s="24"/>
      <c r="CS22" s="24"/>
      <c r="CT22" s="24"/>
      <c r="CU22" s="24"/>
      <c r="CV22" s="24"/>
      <c r="CW22" s="24"/>
      <c r="CX22" s="24"/>
    </row>
    <row r="23" spans="1:102" s="5" customFormat="1" ht="30.75" customHeight="1" x14ac:dyDescent="0.3">
      <c r="A23" s="62">
        <f t="shared" si="1"/>
        <v>43122</v>
      </c>
      <c r="B23" s="54">
        <f t="shared" si="0"/>
        <v>4</v>
      </c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27"/>
      <c r="AC23" s="27"/>
      <c r="AD23" s="27"/>
      <c r="AE23" s="27"/>
      <c r="AF23" s="27"/>
      <c r="AG23" s="27"/>
      <c r="AH23" s="27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</row>
    <row r="24" spans="1:102" s="5" customFormat="1" ht="30.75" customHeight="1" x14ac:dyDescent="0.3">
      <c r="A24" s="62">
        <f t="shared" si="1"/>
        <v>43123</v>
      </c>
      <c r="B24" s="54">
        <f t="shared" si="0"/>
        <v>4</v>
      </c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27"/>
      <c r="AC24" s="27"/>
      <c r="AD24" s="27"/>
      <c r="AE24" s="27"/>
      <c r="AF24" s="27"/>
      <c r="AG24" s="27"/>
      <c r="AH24" s="27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</row>
    <row r="25" spans="1:102" s="5" customFormat="1" ht="30.75" customHeight="1" x14ac:dyDescent="0.3">
      <c r="A25" s="62">
        <f t="shared" si="1"/>
        <v>43124</v>
      </c>
      <c r="B25" s="54">
        <f t="shared" si="0"/>
        <v>4</v>
      </c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27"/>
      <c r="AC25" s="27"/>
      <c r="AD25" s="27"/>
      <c r="AE25" s="27"/>
      <c r="AF25" s="27"/>
      <c r="AG25" s="27"/>
      <c r="AH25" s="27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</row>
    <row r="26" spans="1:102" s="5" customFormat="1" ht="30.75" customHeight="1" x14ac:dyDescent="0.3">
      <c r="A26" s="62">
        <f t="shared" si="1"/>
        <v>43125</v>
      </c>
      <c r="B26" s="54">
        <f t="shared" si="0"/>
        <v>4</v>
      </c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27"/>
      <c r="AC26" s="27"/>
      <c r="AD26" s="27"/>
      <c r="AE26" s="27"/>
      <c r="AF26" s="27"/>
      <c r="AG26" s="27"/>
      <c r="AH26" s="27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4"/>
      <c r="CI26" s="24"/>
      <c r="CJ26" s="24"/>
      <c r="CK26" s="24"/>
      <c r="CL26" s="24"/>
      <c r="CM26" s="24"/>
      <c r="CN26" s="24"/>
      <c r="CO26" s="24"/>
      <c r="CP26" s="24"/>
      <c r="CQ26" s="24"/>
      <c r="CR26" s="24"/>
      <c r="CS26" s="24"/>
      <c r="CT26" s="24"/>
      <c r="CU26" s="24"/>
      <c r="CV26" s="24"/>
      <c r="CW26" s="24"/>
      <c r="CX26" s="24"/>
    </row>
    <row r="27" spans="1:102" s="5" customFormat="1" ht="30.75" customHeight="1" x14ac:dyDescent="0.3">
      <c r="A27" s="62">
        <f t="shared" si="1"/>
        <v>43126</v>
      </c>
      <c r="B27" s="54">
        <f t="shared" si="0"/>
        <v>4</v>
      </c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27"/>
      <c r="AC27" s="27"/>
      <c r="AD27" s="27"/>
      <c r="AE27" s="27"/>
      <c r="AF27" s="27"/>
      <c r="AG27" s="27"/>
      <c r="AH27" s="27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4"/>
      <c r="CI27" s="24"/>
      <c r="CJ27" s="24"/>
      <c r="CK27" s="24"/>
      <c r="CL27" s="24"/>
      <c r="CM27" s="24"/>
      <c r="CN27" s="24"/>
      <c r="CO27" s="24"/>
      <c r="CP27" s="24"/>
      <c r="CQ27" s="24"/>
      <c r="CR27" s="24"/>
      <c r="CS27" s="24"/>
      <c r="CT27" s="24"/>
      <c r="CU27" s="24"/>
      <c r="CV27" s="24"/>
      <c r="CW27" s="24"/>
      <c r="CX27" s="24"/>
    </row>
    <row r="28" spans="1:102" s="5" customFormat="1" ht="30.75" customHeight="1" x14ac:dyDescent="0.3">
      <c r="A28" s="62">
        <f t="shared" si="1"/>
        <v>43127</v>
      </c>
      <c r="B28" s="54">
        <f t="shared" si="0"/>
        <v>4</v>
      </c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27"/>
      <c r="AC28" s="27"/>
      <c r="AD28" s="27"/>
      <c r="AE28" s="27"/>
      <c r="AF28" s="27"/>
      <c r="AG28" s="27"/>
      <c r="AH28" s="27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</row>
    <row r="29" spans="1:102" s="5" customFormat="1" ht="30.75" customHeight="1" x14ac:dyDescent="0.3">
      <c r="A29" s="62">
        <f t="shared" si="1"/>
        <v>43128</v>
      </c>
      <c r="B29" s="54">
        <f t="shared" si="0"/>
        <v>4</v>
      </c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27"/>
      <c r="AC29" s="27"/>
      <c r="AD29" s="27"/>
      <c r="AE29" s="27"/>
      <c r="AF29" s="27"/>
      <c r="AG29" s="27"/>
      <c r="AH29" s="27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</row>
    <row r="30" spans="1:102" s="5" customFormat="1" ht="30.75" customHeight="1" x14ac:dyDescent="0.3">
      <c r="A30" s="62">
        <f t="shared" si="1"/>
        <v>43129</v>
      </c>
      <c r="B30" s="54">
        <f t="shared" si="0"/>
        <v>5</v>
      </c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  <c r="AB30" s="27"/>
      <c r="AC30" s="27"/>
      <c r="AD30" s="27"/>
      <c r="AE30" s="27"/>
      <c r="AF30" s="27"/>
      <c r="AG30" s="27"/>
      <c r="AH30" s="27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</row>
    <row r="31" spans="1:102" s="5" customFormat="1" ht="30.75" customHeight="1" x14ac:dyDescent="0.3">
      <c r="A31" s="62">
        <f t="shared" si="1"/>
        <v>43130</v>
      </c>
      <c r="B31" s="54">
        <f t="shared" si="0"/>
        <v>5</v>
      </c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27"/>
      <c r="AC31" s="27"/>
      <c r="AD31" s="27"/>
      <c r="AE31" s="27"/>
      <c r="AF31" s="27"/>
      <c r="AG31" s="27"/>
      <c r="AH31" s="27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</row>
    <row r="32" spans="1:102" s="5" customFormat="1" ht="30.75" customHeight="1" x14ac:dyDescent="0.3">
      <c r="A32" s="62">
        <f t="shared" si="1"/>
        <v>43131</v>
      </c>
      <c r="B32" s="54">
        <f t="shared" si="0"/>
        <v>5</v>
      </c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27"/>
      <c r="AC32" s="27"/>
      <c r="AD32" s="27"/>
      <c r="AE32" s="27"/>
      <c r="AF32" s="27"/>
      <c r="AG32" s="27"/>
      <c r="AH32" s="27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4"/>
      <c r="CI32" s="24"/>
      <c r="CJ32" s="24"/>
      <c r="CK32" s="24"/>
      <c r="CL32" s="24"/>
      <c r="CM32" s="24"/>
      <c r="CN32" s="24"/>
      <c r="CO32" s="24"/>
      <c r="CP32" s="24"/>
      <c r="CQ32" s="24"/>
      <c r="CR32" s="24"/>
      <c r="CS32" s="24"/>
      <c r="CT32" s="24"/>
      <c r="CU32" s="24"/>
      <c r="CV32" s="24"/>
      <c r="CW32" s="24"/>
      <c r="CX32" s="24"/>
    </row>
    <row r="33" spans="1:102" s="5" customFormat="1" ht="30.75" customHeight="1" x14ac:dyDescent="0.3">
      <c r="A33" s="62">
        <f t="shared" si="1"/>
        <v>43132</v>
      </c>
      <c r="B33" s="54">
        <f t="shared" si="0"/>
        <v>5</v>
      </c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27"/>
      <c r="AC33" s="27"/>
      <c r="AD33" s="27"/>
      <c r="AE33" s="27"/>
      <c r="AF33" s="27"/>
      <c r="AG33" s="27"/>
      <c r="AH33" s="27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4"/>
      <c r="CI33" s="24"/>
      <c r="CJ33" s="24"/>
      <c r="CK33" s="24"/>
      <c r="CL33" s="24"/>
      <c r="CM33" s="24"/>
      <c r="CN33" s="24"/>
      <c r="CO33" s="24"/>
      <c r="CP33" s="24"/>
      <c r="CQ33" s="24"/>
      <c r="CR33" s="24"/>
      <c r="CS33" s="24"/>
      <c r="CT33" s="24"/>
      <c r="CU33" s="24"/>
      <c r="CV33" s="24"/>
      <c r="CW33" s="24"/>
      <c r="CX33" s="24"/>
    </row>
    <row r="34" spans="1:102" s="5" customFormat="1" ht="30.75" customHeight="1" x14ac:dyDescent="0.3">
      <c r="A34" s="62">
        <f t="shared" si="1"/>
        <v>43133</v>
      </c>
      <c r="B34" s="54">
        <f t="shared" si="0"/>
        <v>5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27"/>
      <c r="AC34" s="27"/>
      <c r="AD34" s="27"/>
      <c r="AE34" s="27"/>
      <c r="AF34" s="27"/>
      <c r="AG34" s="27"/>
      <c r="AH34" s="27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</row>
    <row r="35" spans="1:102" s="5" customFormat="1" ht="30.75" customHeight="1" x14ac:dyDescent="0.3">
      <c r="A35" s="62">
        <f t="shared" si="1"/>
        <v>43134</v>
      </c>
      <c r="B35" s="54">
        <f t="shared" si="0"/>
        <v>5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  <c r="AB35" s="27"/>
      <c r="AC35" s="27"/>
      <c r="AD35" s="27"/>
      <c r="AE35" s="27"/>
      <c r="AF35" s="27"/>
      <c r="AG35" s="27"/>
      <c r="AH35" s="27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</row>
    <row r="36" spans="1:102" s="5" customFormat="1" ht="30.75" customHeight="1" x14ac:dyDescent="0.3">
      <c r="A36" s="62">
        <f t="shared" si="1"/>
        <v>43135</v>
      </c>
      <c r="B36" s="54">
        <f t="shared" si="0"/>
        <v>5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27"/>
      <c r="AC36" s="27"/>
      <c r="AD36" s="27"/>
      <c r="AE36" s="27"/>
      <c r="AF36" s="27"/>
      <c r="AG36" s="27"/>
      <c r="AH36" s="27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</row>
    <row r="37" spans="1:102" s="5" customFormat="1" ht="30.75" customHeight="1" x14ac:dyDescent="0.3">
      <c r="A37" s="62">
        <f t="shared" si="1"/>
        <v>43136</v>
      </c>
      <c r="B37" s="54">
        <f t="shared" si="0"/>
        <v>6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27"/>
      <c r="AC37" s="27"/>
      <c r="AD37" s="27"/>
      <c r="AE37" s="27"/>
      <c r="AF37" s="27"/>
      <c r="AG37" s="27"/>
      <c r="AH37" s="27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</row>
    <row r="38" spans="1:102" s="5" customFormat="1" ht="30.75" customHeight="1" x14ac:dyDescent="0.3">
      <c r="A38" s="62">
        <f t="shared" si="1"/>
        <v>43137</v>
      </c>
      <c r="B38" s="54">
        <f t="shared" si="0"/>
        <v>6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27"/>
      <c r="AC38" s="27"/>
      <c r="AD38" s="27"/>
      <c r="AE38" s="27"/>
      <c r="AF38" s="27"/>
      <c r="AG38" s="27"/>
      <c r="AH38" s="27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</row>
    <row r="39" spans="1:102" s="5" customFormat="1" ht="30.75" customHeight="1" x14ac:dyDescent="0.3">
      <c r="A39" s="62">
        <f t="shared" si="1"/>
        <v>43138</v>
      </c>
      <c r="B39" s="54">
        <f t="shared" si="0"/>
        <v>6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27"/>
      <c r="AC39" s="27"/>
      <c r="AD39" s="27"/>
      <c r="AE39" s="27"/>
      <c r="AF39" s="27"/>
      <c r="AG39" s="27"/>
      <c r="AH39" s="27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  <c r="CP39" s="24"/>
      <c r="CQ39" s="24"/>
      <c r="CR39" s="24"/>
      <c r="CS39" s="24"/>
      <c r="CT39" s="24"/>
      <c r="CU39" s="24"/>
      <c r="CV39" s="24"/>
      <c r="CW39" s="24"/>
      <c r="CX39" s="24"/>
    </row>
    <row r="40" spans="1:102" s="5" customFormat="1" ht="30.75" customHeight="1" x14ac:dyDescent="0.3">
      <c r="A40" s="62">
        <f t="shared" si="1"/>
        <v>43139</v>
      </c>
      <c r="B40" s="54">
        <f t="shared" si="0"/>
        <v>6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27"/>
      <c r="AC40" s="27"/>
      <c r="AD40" s="27"/>
      <c r="AE40" s="27"/>
      <c r="AF40" s="27"/>
      <c r="AG40" s="27"/>
      <c r="AH40" s="27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  <c r="CP40" s="24"/>
      <c r="CQ40" s="24"/>
      <c r="CR40" s="24"/>
      <c r="CS40" s="24"/>
      <c r="CT40" s="24"/>
      <c r="CU40" s="24"/>
      <c r="CV40" s="24"/>
      <c r="CW40" s="24"/>
      <c r="CX40" s="24"/>
    </row>
    <row r="41" spans="1:102" s="5" customFormat="1" ht="30.75" customHeight="1" x14ac:dyDescent="0.3">
      <c r="A41" s="62">
        <f t="shared" si="1"/>
        <v>43140</v>
      </c>
      <c r="B41" s="54">
        <f t="shared" si="0"/>
        <v>6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27"/>
      <c r="AC41" s="27"/>
      <c r="AD41" s="27"/>
      <c r="AE41" s="27"/>
      <c r="AF41" s="27"/>
      <c r="AG41" s="27"/>
      <c r="AH41" s="27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  <c r="CP41" s="24"/>
      <c r="CQ41" s="24"/>
      <c r="CR41" s="24"/>
      <c r="CS41" s="24"/>
      <c r="CT41" s="24"/>
      <c r="CU41" s="24"/>
      <c r="CV41" s="24"/>
      <c r="CW41" s="24"/>
      <c r="CX41" s="24"/>
    </row>
    <row r="42" spans="1:102" s="5" customFormat="1" ht="30.75" customHeight="1" x14ac:dyDescent="0.3">
      <c r="A42" s="62">
        <f t="shared" si="1"/>
        <v>43141</v>
      </c>
      <c r="B42" s="54">
        <f t="shared" si="0"/>
        <v>6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27"/>
      <c r="AC42" s="27"/>
      <c r="AD42" s="27"/>
      <c r="AE42" s="27"/>
      <c r="AF42" s="27"/>
      <c r="AG42" s="27"/>
      <c r="AH42" s="27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</row>
    <row r="43" spans="1:102" s="5" customFormat="1" ht="30.75" customHeight="1" x14ac:dyDescent="0.3">
      <c r="A43" s="62">
        <f t="shared" si="1"/>
        <v>43142</v>
      </c>
      <c r="B43" s="54">
        <f t="shared" si="0"/>
        <v>6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27"/>
      <c r="AC43" s="27"/>
      <c r="AD43" s="27"/>
      <c r="AE43" s="27"/>
      <c r="AF43" s="27"/>
      <c r="AG43" s="27"/>
      <c r="AH43" s="27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</row>
    <row r="44" spans="1:102" s="5" customFormat="1" ht="30.75" customHeight="1" x14ac:dyDescent="0.3">
      <c r="A44" s="62">
        <f t="shared" si="1"/>
        <v>43143</v>
      </c>
      <c r="B44" s="54">
        <f t="shared" si="0"/>
        <v>7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27"/>
      <c r="AC44" s="27"/>
      <c r="AD44" s="27"/>
      <c r="AE44" s="27"/>
      <c r="AF44" s="27"/>
      <c r="AG44" s="27"/>
      <c r="AH44" s="27"/>
      <c r="AI44" s="24"/>
      <c r="AJ44" s="24"/>
      <c r="AK44" s="24"/>
      <c r="AL44" s="24"/>
      <c r="AM44" s="24"/>
      <c r="AN44" s="24"/>
      <c r="AO44" s="24"/>
      <c r="AP44" s="24"/>
      <c r="AQ44" s="24"/>
      <c r="AR44" s="24"/>
      <c r="AS44" s="24"/>
      <c r="AT44" s="24"/>
      <c r="AU44" s="24"/>
      <c r="AV44" s="24"/>
      <c r="AW44" s="24"/>
      <c r="AX44" s="24"/>
      <c r="AY44" s="24"/>
      <c r="AZ44" s="24"/>
      <c r="BA44" s="24"/>
      <c r="BB44" s="24"/>
      <c r="BC44" s="24"/>
      <c r="BD44" s="24"/>
      <c r="BE44" s="24"/>
      <c r="BF44" s="24"/>
      <c r="BG44" s="24"/>
      <c r="BH44" s="24"/>
      <c r="BI44" s="24"/>
      <c r="BJ44" s="24"/>
      <c r="BK44" s="24"/>
      <c r="BL44" s="24"/>
      <c r="BM44" s="24"/>
      <c r="BN44" s="24"/>
      <c r="BO44" s="24"/>
      <c r="BP44" s="24"/>
      <c r="BQ44" s="24"/>
      <c r="BR44" s="24"/>
      <c r="BS44" s="24"/>
      <c r="BT44" s="24"/>
      <c r="BU44" s="24"/>
      <c r="BV44" s="24"/>
      <c r="BW44" s="24"/>
      <c r="BX44" s="24"/>
      <c r="BY44" s="24"/>
      <c r="BZ44" s="24"/>
      <c r="CA44" s="24"/>
      <c r="CB44" s="24"/>
      <c r="CC44" s="24"/>
      <c r="CD44" s="24"/>
      <c r="CE44" s="24"/>
      <c r="CF44" s="24"/>
      <c r="CG44" s="24"/>
      <c r="CH44" s="24"/>
      <c r="CI44" s="24"/>
      <c r="CJ44" s="24"/>
      <c r="CK44" s="24"/>
      <c r="CL44" s="24"/>
      <c r="CM44" s="24"/>
      <c r="CN44" s="24"/>
      <c r="CO44" s="24"/>
      <c r="CP44" s="24"/>
      <c r="CQ44" s="24"/>
      <c r="CR44" s="24"/>
      <c r="CS44" s="24"/>
      <c r="CT44" s="24"/>
      <c r="CU44" s="24"/>
      <c r="CV44" s="24"/>
      <c r="CW44" s="24"/>
      <c r="CX44" s="24"/>
    </row>
    <row r="45" spans="1:102" s="5" customFormat="1" ht="30.75" customHeight="1" x14ac:dyDescent="0.3">
      <c r="A45" s="62">
        <f t="shared" si="1"/>
        <v>43144</v>
      </c>
      <c r="B45" s="54">
        <f t="shared" si="0"/>
        <v>7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27"/>
      <c r="AC45" s="27"/>
      <c r="AD45" s="27"/>
      <c r="AE45" s="27"/>
      <c r="AF45" s="27"/>
      <c r="AG45" s="27"/>
      <c r="AH45" s="27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</row>
    <row r="46" spans="1:102" s="5" customFormat="1" ht="30.75" customHeight="1" x14ac:dyDescent="0.3">
      <c r="A46" s="62">
        <f t="shared" si="1"/>
        <v>43145</v>
      </c>
      <c r="B46" s="54">
        <f t="shared" si="0"/>
        <v>7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3"/>
      <c r="U46" s="63"/>
      <c r="V46" s="63"/>
      <c r="W46" s="63"/>
      <c r="X46" s="63"/>
      <c r="Y46" s="63"/>
      <c r="Z46" s="63"/>
      <c r="AA46" s="63"/>
      <c r="AB46" s="27"/>
      <c r="AC46" s="27"/>
      <c r="AD46" s="27"/>
      <c r="AE46" s="27"/>
      <c r="AF46" s="27"/>
      <c r="AG46" s="27"/>
      <c r="AH46" s="27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  <c r="CS46" s="24"/>
      <c r="CT46" s="24"/>
      <c r="CU46" s="24"/>
      <c r="CV46" s="24"/>
      <c r="CW46" s="24"/>
      <c r="CX46" s="24"/>
    </row>
    <row r="47" spans="1:102" s="5" customFormat="1" ht="30.75" customHeight="1" x14ac:dyDescent="0.3">
      <c r="A47" s="62">
        <f t="shared" si="1"/>
        <v>43146</v>
      </c>
      <c r="B47" s="54">
        <f t="shared" si="0"/>
        <v>7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27"/>
      <c r="AC47" s="27"/>
      <c r="AD47" s="27"/>
      <c r="AE47" s="27"/>
      <c r="AF47" s="27"/>
      <c r="AG47" s="27"/>
      <c r="AH47" s="27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  <c r="CS47" s="24"/>
      <c r="CT47" s="24"/>
      <c r="CU47" s="24"/>
      <c r="CV47" s="24"/>
      <c r="CW47" s="24"/>
      <c r="CX47" s="24"/>
    </row>
    <row r="48" spans="1:102" s="5" customFormat="1" ht="30.75" customHeight="1" x14ac:dyDescent="0.3">
      <c r="A48" s="62">
        <f t="shared" si="1"/>
        <v>43147</v>
      </c>
      <c r="B48" s="54">
        <f t="shared" si="0"/>
        <v>7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27"/>
      <c r="AC48" s="27"/>
      <c r="AD48" s="27"/>
      <c r="AE48" s="27"/>
      <c r="AF48" s="27"/>
      <c r="AG48" s="27"/>
      <c r="AH48" s="27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  <c r="CS48" s="24"/>
      <c r="CT48" s="24"/>
      <c r="CU48" s="24"/>
      <c r="CV48" s="24"/>
      <c r="CW48" s="24"/>
      <c r="CX48" s="24"/>
    </row>
    <row r="49" spans="1:102" s="5" customFormat="1" ht="30.75" customHeight="1" x14ac:dyDescent="0.3">
      <c r="A49" s="62">
        <f t="shared" si="1"/>
        <v>43148</v>
      </c>
      <c r="B49" s="54">
        <f t="shared" si="0"/>
        <v>7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27"/>
      <c r="AC49" s="27"/>
      <c r="AD49" s="27"/>
      <c r="AE49" s="27"/>
      <c r="AF49" s="27"/>
      <c r="AG49" s="27"/>
      <c r="AH49" s="27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  <c r="CQ49" s="24"/>
      <c r="CR49" s="24"/>
      <c r="CS49" s="24"/>
      <c r="CT49" s="24"/>
      <c r="CU49" s="24"/>
      <c r="CV49" s="24"/>
      <c r="CW49" s="24"/>
      <c r="CX49" s="24"/>
    </row>
    <row r="50" spans="1:102" s="5" customFormat="1" ht="30.75" customHeight="1" x14ac:dyDescent="0.3">
      <c r="A50" s="62">
        <f t="shared" si="1"/>
        <v>43149</v>
      </c>
      <c r="B50" s="54">
        <f t="shared" si="0"/>
        <v>7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27"/>
      <c r="AC50" s="27"/>
      <c r="AD50" s="27"/>
      <c r="AE50" s="27"/>
      <c r="AF50" s="27"/>
      <c r="AG50" s="27"/>
      <c r="AH50" s="27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  <c r="CS50" s="24"/>
      <c r="CT50" s="24"/>
      <c r="CU50" s="24"/>
      <c r="CV50" s="24"/>
      <c r="CW50" s="24"/>
      <c r="CX50" s="24"/>
    </row>
    <row r="51" spans="1:102" s="5" customFormat="1" ht="30.75" customHeight="1" x14ac:dyDescent="0.3">
      <c r="A51" s="62">
        <f t="shared" si="1"/>
        <v>43150</v>
      </c>
      <c r="B51" s="54">
        <f t="shared" si="0"/>
        <v>8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27"/>
      <c r="AC51" s="27"/>
      <c r="AD51" s="27"/>
      <c r="AE51" s="27"/>
      <c r="AF51" s="27"/>
      <c r="AG51" s="27"/>
      <c r="AH51" s="27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  <c r="CS51" s="24"/>
      <c r="CT51" s="24"/>
      <c r="CU51" s="24"/>
      <c r="CV51" s="24"/>
      <c r="CW51" s="24"/>
      <c r="CX51" s="24"/>
    </row>
    <row r="52" spans="1:102" s="5" customFormat="1" ht="30.75" customHeight="1" x14ac:dyDescent="0.3">
      <c r="A52" s="62">
        <f t="shared" si="1"/>
        <v>43151</v>
      </c>
      <c r="B52" s="54">
        <f t="shared" si="0"/>
        <v>8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3"/>
      <c r="AA52" s="63"/>
      <c r="AB52" s="27"/>
      <c r="AC52" s="27"/>
      <c r="AD52" s="27"/>
      <c r="AE52" s="27"/>
      <c r="AF52" s="27"/>
      <c r="AG52" s="27"/>
      <c r="AH52" s="27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  <c r="CS52" s="24"/>
      <c r="CT52" s="24"/>
      <c r="CU52" s="24"/>
      <c r="CV52" s="24"/>
      <c r="CW52" s="24"/>
      <c r="CX52" s="24"/>
    </row>
    <row r="53" spans="1:102" s="5" customFormat="1" ht="30.75" customHeight="1" x14ac:dyDescent="0.3">
      <c r="A53" s="62">
        <f t="shared" si="1"/>
        <v>43152</v>
      </c>
      <c r="B53" s="54">
        <f t="shared" si="0"/>
        <v>8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27"/>
      <c r="AC53" s="27"/>
      <c r="AD53" s="27"/>
      <c r="AE53" s="27"/>
      <c r="AF53" s="27"/>
      <c r="AG53" s="27"/>
      <c r="AH53" s="27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  <c r="CS53" s="24"/>
      <c r="CT53" s="24"/>
      <c r="CU53" s="24"/>
      <c r="CV53" s="24"/>
      <c r="CW53" s="24"/>
      <c r="CX53" s="24"/>
    </row>
    <row r="54" spans="1:102" s="5" customFormat="1" ht="30.75" customHeight="1" x14ac:dyDescent="0.3">
      <c r="A54" s="62">
        <f t="shared" si="1"/>
        <v>43153</v>
      </c>
      <c r="B54" s="54">
        <f t="shared" si="0"/>
        <v>8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27"/>
      <c r="AC54" s="27"/>
      <c r="AD54" s="27"/>
      <c r="AE54" s="27"/>
      <c r="AF54" s="27"/>
      <c r="AG54" s="27"/>
      <c r="AH54" s="27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  <c r="CS54" s="24"/>
      <c r="CT54" s="24"/>
      <c r="CU54" s="24"/>
      <c r="CV54" s="24"/>
      <c r="CW54" s="24"/>
      <c r="CX54" s="24"/>
    </row>
    <row r="55" spans="1:102" s="5" customFormat="1" ht="30.75" customHeight="1" x14ac:dyDescent="0.3">
      <c r="A55" s="62">
        <f t="shared" si="1"/>
        <v>43154</v>
      </c>
      <c r="B55" s="54">
        <f t="shared" si="0"/>
        <v>8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27"/>
      <c r="AC55" s="27"/>
      <c r="AD55" s="27"/>
      <c r="AE55" s="27"/>
      <c r="AF55" s="27"/>
      <c r="AG55" s="27"/>
      <c r="AH55" s="27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  <c r="CS55" s="24"/>
      <c r="CT55" s="24"/>
      <c r="CU55" s="24"/>
      <c r="CV55" s="24"/>
      <c r="CW55" s="24"/>
      <c r="CX55" s="24"/>
    </row>
    <row r="56" spans="1:102" s="5" customFormat="1" ht="30.75" customHeight="1" x14ac:dyDescent="0.3">
      <c r="A56" s="62">
        <f t="shared" si="1"/>
        <v>43155</v>
      </c>
      <c r="B56" s="54">
        <f t="shared" si="0"/>
        <v>8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B56" s="27"/>
      <c r="AC56" s="27"/>
      <c r="AD56" s="27"/>
      <c r="AE56" s="27"/>
      <c r="AF56" s="27"/>
      <c r="AG56" s="27"/>
      <c r="AH56" s="27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  <c r="CS56" s="24"/>
      <c r="CT56" s="24"/>
      <c r="CU56" s="24"/>
      <c r="CV56" s="24"/>
      <c r="CW56" s="24"/>
      <c r="CX56" s="24"/>
    </row>
    <row r="57" spans="1:102" s="5" customFormat="1" ht="30.75" customHeight="1" x14ac:dyDescent="0.3">
      <c r="A57" s="62">
        <f t="shared" si="1"/>
        <v>43156</v>
      </c>
      <c r="B57" s="54">
        <f t="shared" si="0"/>
        <v>8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27"/>
      <c r="AC57" s="27"/>
      <c r="AD57" s="27"/>
      <c r="AE57" s="27"/>
      <c r="AF57" s="27"/>
      <c r="AG57" s="27"/>
      <c r="AH57" s="27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  <c r="CS57" s="24"/>
      <c r="CT57" s="24"/>
      <c r="CU57" s="24"/>
      <c r="CV57" s="24"/>
      <c r="CW57" s="24"/>
      <c r="CX57" s="24"/>
    </row>
    <row r="58" spans="1:102" s="5" customFormat="1" ht="30.75" customHeight="1" x14ac:dyDescent="0.3">
      <c r="A58" s="62">
        <f t="shared" si="1"/>
        <v>43157</v>
      </c>
      <c r="B58" s="54">
        <f t="shared" si="0"/>
        <v>9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3"/>
      <c r="AA58" s="63"/>
      <c r="AB58" s="27"/>
      <c r="AC58" s="27"/>
      <c r="AD58" s="27"/>
      <c r="AE58" s="27"/>
      <c r="AF58" s="27"/>
      <c r="AG58" s="27"/>
      <c r="AH58" s="27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  <c r="CS58" s="24"/>
      <c r="CT58" s="24"/>
      <c r="CU58" s="24"/>
      <c r="CV58" s="24"/>
      <c r="CW58" s="24"/>
      <c r="CX58" s="24"/>
    </row>
    <row r="59" spans="1:102" s="5" customFormat="1" ht="30.75" customHeight="1" x14ac:dyDescent="0.3">
      <c r="A59" s="62">
        <f t="shared" si="1"/>
        <v>43158</v>
      </c>
      <c r="B59" s="54">
        <f t="shared" si="0"/>
        <v>9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3"/>
      <c r="AA59" s="63"/>
      <c r="AB59" s="27"/>
      <c r="AC59" s="27"/>
      <c r="AD59" s="27"/>
      <c r="AE59" s="27"/>
      <c r="AF59" s="27"/>
      <c r="AG59" s="27"/>
      <c r="AH59" s="27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  <c r="CS59" s="24"/>
      <c r="CT59" s="24"/>
      <c r="CU59" s="24"/>
      <c r="CV59" s="24"/>
      <c r="CW59" s="24"/>
      <c r="CX59" s="24"/>
    </row>
    <row r="60" spans="1:102" s="5" customFormat="1" ht="30.75" customHeight="1" x14ac:dyDescent="0.3">
      <c r="A60" s="62">
        <f t="shared" si="1"/>
        <v>43159</v>
      </c>
      <c r="B60" s="54">
        <f t="shared" si="0"/>
        <v>9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  <c r="AA60" s="63"/>
      <c r="AB60" s="27"/>
      <c r="AC60" s="27"/>
      <c r="AD60" s="27"/>
      <c r="AE60" s="27"/>
      <c r="AF60" s="27"/>
      <c r="AG60" s="27"/>
      <c r="AH60" s="27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  <c r="AX60" s="24"/>
      <c r="AY60" s="24"/>
      <c r="AZ60" s="24"/>
      <c r="BA60" s="24"/>
      <c r="BB60" s="24"/>
      <c r="BC60" s="24"/>
      <c r="BD60" s="24"/>
      <c r="BE60" s="24"/>
      <c r="BF60" s="24"/>
      <c r="BG60" s="24"/>
      <c r="BH60" s="24"/>
      <c r="BI60" s="24"/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  <c r="BU60" s="24"/>
      <c r="BV60" s="24"/>
      <c r="BW60" s="24"/>
      <c r="BX60" s="24"/>
      <c r="BY60" s="24"/>
      <c r="BZ60" s="24"/>
      <c r="CA60" s="24"/>
      <c r="CB60" s="24"/>
      <c r="CC60" s="24"/>
      <c r="CD60" s="24"/>
      <c r="CE60" s="24"/>
      <c r="CF60" s="24"/>
      <c r="CG60" s="24"/>
      <c r="CH60" s="24"/>
      <c r="CI60" s="24"/>
      <c r="CJ60" s="24"/>
      <c r="CK60" s="24"/>
      <c r="CL60" s="24"/>
      <c r="CM60" s="24"/>
      <c r="CN60" s="24"/>
      <c r="CO60" s="24"/>
      <c r="CP60" s="24"/>
      <c r="CQ60" s="24"/>
      <c r="CR60" s="24"/>
      <c r="CS60" s="24"/>
      <c r="CT60" s="24"/>
      <c r="CU60" s="24"/>
      <c r="CV60" s="24"/>
      <c r="CW60" s="24"/>
      <c r="CX60" s="24"/>
    </row>
    <row r="61" spans="1:102" s="5" customFormat="1" ht="30.75" customHeight="1" x14ac:dyDescent="0.3">
      <c r="A61" s="62">
        <f t="shared" si="1"/>
        <v>43160</v>
      </c>
      <c r="B61" s="54">
        <f t="shared" si="0"/>
        <v>9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27"/>
      <c r="AC61" s="27"/>
      <c r="AD61" s="27"/>
      <c r="AE61" s="27"/>
      <c r="AF61" s="27"/>
      <c r="AG61" s="27"/>
      <c r="AH61" s="27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  <c r="BX61" s="24"/>
      <c r="BY61" s="24"/>
      <c r="BZ61" s="24"/>
      <c r="CA61" s="24"/>
      <c r="CB61" s="24"/>
      <c r="CC61" s="24"/>
      <c r="CD61" s="24"/>
      <c r="CE61" s="24"/>
      <c r="CF61" s="24"/>
      <c r="CG61" s="24"/>
      <c r="CH61" s="24"/>
      <c r="CI61" s="24"/>
      <c r="CJ61" s="24"/>
      <c r="CK61" s="24"/>
      <c r="CL61" s="24"/>
      <c r="CM61" s="24"/>
      <c r="CN61" s="24"/>
      <c r="CO61" s="24"/>
      <c r="CP61" s="24"/>
      <c r="CQ61" s="24"/>
      <c r="CR61" s="24"/>
      <c r="CS61" s="24"/>
      <c r="CT61" s="24"/>
      <c r="CU61" s="24"/>
      <c r="CV61" s="24"/>
      <c r="CW61" s="24"/>
      <c r="CX61" s="24"/>
    </row>
    <row r="62" spans="1:102" s="5" customFormat="1" ht="30.75" customHeight="1" x14ac:dyDescent="0.3">
      <c r="A62" s="62">
        <f t="shared" si="1"/>
        <v>43161</v>
      </c>
      <c r="B62" s="54">
        <f t="shared" si="0"/>
        <v>9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27"/>
      <c r="AC62" s="27"/>
      <c r="AD62" s="27"/>
      <c r="AE62" s="27"/>
      <c r="AF62" s="27"/>
      <c r="AG62" s="27"/>
      <c r="AH62" s="27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  <c r="CS62" s="24"/>
      <c r="CT62" s="24"/>
      <c r="CU62" s="24"/>
      <c r="CV62" s="24"/>
      <c r="CW62" s="24"/>
      <c r="CX62" s="24"/>
    </row>
    <row r="63" spans="1:102" s="5" customFormat="1" ht="30.75" customHeight="1" x14ac:dyDescent="0.3">
      <c r="A63" s="62">
        <f t="shared" si="1"/>
        <v>43162</v>
      </c>
      <c r="B63" s="54">
        <f t="shared" ref="B63:B126" si="2">INT((A63-DATE(YEAR(A63),1,3)+WEEKDAY(DATE(YEAR(A63),1,3))+5)/7)</f>
        <v>9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27"/>
      <c r="AC63" s="27"/>
      <c r="AD63" s="27"/>
      <c r="AE63" s="27"/>
      <c r="AF63" s="27"/>
      <c r="AG63" s="27"/>
      <c r="AH63" s="27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  <c r="CF63" s="24"/>
      <c r="CG63" s="24"/>
      <c r="CH63" s="24"/>
      <c r="CI63" s="24"/>
      <c r="CJ63" s="24"/>
      <c r="CK63" s="24"/>
      <c r="CL63" s="24"/>
      <c r="CM63" s="24"/>
      <c r="CN63" s="24"/>
      <c r="CO63" s="24"/>
      <c r="CP63" s="24"/>
      <c r="CQ63" s="24"/>
      <c r="CR63" s="24"/>
      <c r="CS63" s="24"/>
      <c r="CT63" s="24"/>
      <c r="CU63" s="24"/>
      <c r="CV63" s="24"/>
      <c r="CW63" s="24"/>
      <c r="CX63" s="24"/>
    </row>
    <row r="64" spans="1:102" s="5" customFormat="1" ht="30.75" customHeight="1" x14ac:dyDescent="0.3">
      <c r="A64" s="62">
        <f t="shared" si="1"/>
        <v>43163</v>
      </c>
      <c r="B64" s="54">
        <f t="shared" si="2"/>
        <v>9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27"/>
      <c r="AC64" s="27"/>
      <c r="AD64" s="27"/>
      <c r="AE64" s="27"/>
      <c r="AF64" s="27"/>
      <c r="AG64" s="27"/>
      <c r="AH64" s="27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  <c r="BU64" s="24"/>
      <c r="BV64" s="24"/>
      <c r="BW64" s="24"/>
      <c r="BX64" s="24"/>
      <c r="BY64" s="24"/>
      <c r="BZ64" s="24"/>
      <c r="CA64" s="24"/>
      <c r="CB64" s="24"/>
      <c r="CC64" s="24"/>
      <c r="CD64" s="24"/>
      <c r="CE64" s="24"/>
      <c r="CF64" s="24"/>
      <c r="CG64" s="24"/>
      <c r="CH64" s="24"/>
      <c r="CI64" s="24"/>
      <c r="CJ64" s="24"/>
      <c r="CK64" s="24"/>
      <c r="CL64" s="24"/>
      <c r="CM64" s="24"/>
      <c r="CN64" s="24"/>
      <c r="CO64" s="24"/>
      <c r="CP64" s="24"/>
      <c r="CQ64" s="24"/>
      <c r="CR64" s="24"/>
      <c r="CS64" s="24"/>
      <c r="CT64" s="24"/>
      <c r="CU64" s="24"/>
      <c r="CV64" s="24"/>
      <c r="CW64" s="24"/>
      <c r="CX64" s="24"/>
    </row>
    <row r="65" spans="1:102" s="5" customFormat="1" ht="30.75" customHeight="1" x14ac:dyDescent="0.3">
      <c r="A65" s="62">
        <f t="shared" si="1"/>
        <v>43164</v>
      </c>
      <c r="B65" s="54">
        <f t="shared" si="2"/>
        <v>10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27"/>
      <c r="AC65" s="27"/>
      <c r="AD65" s="27"/>
      <c r="AE65" s="27"/>
      <c r="AF65" s="27"/>
      <c r="AG65" s="27"/>
      <c r="AH65" s="27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  <c r="BU65" s="24"/>
      <c r="BV65" s="24"/>
      <c r="BW65" s="24"/>
      <c r="BX65" s="24"/>
      <c r="BY65" s="24"/>
      <c r="BZ65" s="24"/>
      <c r="CA65" s="24"/>
      <c r="CB65" s="24"/>
      <c r="CC65" s="24"/>
      <c r="CD65" s="24"/>
      <c r="CE65" s="24"/>
      <c r="CF65" s="24"/>
      <c r="CG65" s="24"/>
      <c r="CH65" s="24"/>
      <c r="CI65" s="24"/>
      <c r="CJ65" s="24"/>
      <c r="CK65" s="24"/>
      <c r="CL65" s="24"/>
      <c r="CM65" s="24"/>
      <c r="CN65" s="24"/>
      <c r="CO65" s="24"/>
      <c r="CP65" s="24"/>
      <c r="CQ65" s="24"/>
      <c r="CR65" s="24"/>
      <c r="CS65" s="24"/>
      <c r="CT65" s="24"/>
      <c r="CU65" s="24"/>
      <c r="CV65" s="24"/>
      <c r="CW65" s="24"/>
      <c r="CX65" s="24"/>
    </row>
    <row r="66" spans="1:102" s="5" customFormat="1" ht="30.75" customHeight="1" x14ac:dyDescent="0.3">
      <c r="A66" s="62">
        <f t="shared" si="1"/>
        <v>43165</v>
      </c>
      <c r="B66" s="54">
        <f t="shared" si="2"/>
        <v>10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3"/>
      <c r="AA66" s="63"/>
      <c r="AB66" s="27"/>
      <c r="AC66" s="27"/>
      <c r="AD66" s="27"/>
      <c r="AE66" s="27"/>
      <c r="AF66" s="27"/>
      <c r="AG66" s="27"/>
      <c r="AH66" s="27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4"/>
      <c r="BE66" s="24"/>
      <c r="BF66" s="24"/>
      <c r="BG66" s="24"/>
      <c r="BH66" s="24"/>
      <c r="BI66" s="24"/>
      <c r="BJ66" s="24"/>
      <c r="BK66" s="24"/>
      <c r="BL66" s="24"/>
      <c r="BM66" s="24"/>
      <c r="BN66" s="24"/>
      <c r="BO66" s="24"/>
      <c r="BP66" s="24"/>
      <c r="BQ66" s="24"/>
      <c r="BR66" s="24"/>
      <c r="BS66" s="24"/>
      <c r="BT66" s="24"/>
      <c r="BU66" s="24"/>
      <c r="BV66" s="24"/>
      <c r="BW66" s="24"/>
      <c r="BX66" s="24"/>
      <c r="BY66" s="24"/>
      <c r="BZ66" s="24"/>
      <c r="CA66" s="24"/>
      <c r="CB66" s="24"/>
      <c r="CC66" s="24"/>
      <c r="CD66" s="24"/>
      <c r="CE66" s="24"/>
      <c r="CF66" s="24"/>
      <c r="CG66" s="24"/>
      <c r="CH66" s="24"/>
      <c r="CI66" s="24"/>
      <c r="CJ66" s="24"/>
      <c r="CK66" s="24"/>
      <c r="CL66" s="24"/>
      <c r="CM66" s="24"/>
      <c r="CN66" s="24"/>
      <c r="CO66" s="24"/>
      <c r="CP66" s="24"/>
      <c r="CQ66" s="24"/>
      <c r="CR66" s="24"/>
      <c r="CS66" s="24"/>
      <c r="CT66" s="24"/>
      <c r="CU66" s="24"/>
      <c r="CV66" s="24"/>
      <c r="CW66" s="24"/>
      <c r="CX66" s="24"/>
    </row>
    <row r="67" spans="1:102" s="5" customFormat="1" ht="30.75" customHeight="1" x14ac:dyDescent="0.3">
      <c r="A67" s="62">
        <f t="shared" si="1"/>
        <v>43166</v>
      </c>
      <c r="B67" s="54">
        <f t="shared" si="2"/>
        <v>10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27"/>
      <c r="AC67" s="27"/>
      <c r="AD67" s="27"/>
      <c r="AE67" s="27"/>
      <c r="AF67" s="27"/>
      <c r="AG67" s="27"/>
      <c r="AH67" s="27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  <c r="BU67" s="24"/>
      <c r="BV67" s="24"/>
      <c r="BW67" s="24"/>
      <c r="BX67" s="24"/>
      <c r="BY67" s="24"/>
      <c r="BZ67" s="24"/>
      <c r="CA67" s="24"/>
      <c r="CB67" s="24"/>
      <c r="CC67" s="24"/>
      <c r="CD67" s="24"/>
      <c r="CE67" s="24"/>
      <c r="CF67" s="24"/>
      <c r="CG67" s="24"/>
      <c r="CH67" s="24"/>
      <c r="CI67" s="24"/>
      <c r="CJ67" s="24"/>
      <c r="CK67" s="24"/>
      <c r="CL67" s="24"/>
      <c r="CM67" s="24"/>
      <c r="CN67" s="24"/>
      <c r="CO67" s="24"/>
      <c r="CP67" s="24"/>
      <c r="CQ67" s="24"/>
      <c r="CR67" s="24"/>
      <c r="CS67" s="24"/>
      <c r="CT67" s="24"/>
      <c r="CU67" s="24"/>
      <c r="CV67" s="24"/>
      <c r="CW67" s="24"/>
      <c r="CX67" s="24"/>
    </row>
    <row r="68" spans="1:102" s="5" customFormat="1" ht="30.75" customHeight="1" x14ac:dyDescent="0.3">
      <c r="A68" s="62">
        <f t="shared" ref="A68:A131" si="3">A67+1</f>
        <v>43167</v>
      </c>
      <c r="B68" s="54">
        <f t="shared" si="2"/>
        <v>10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3"/>
      <c r="AA68" s="63"/>
      <c r="AB68" s="27"/>
      <c r="AC68" s="27"/>
      <c r="AD68" s="27"/>
      <c r="AE68" s="27"/>
      <c r="AF68" s="27"/>
      <c r="AG68" s="27"/>
      <c r="AH68" s="27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  <c r="BU68" s="24"/>
      <c r="BV68" s="24"/>
      <c r="BW68" s="24"/>
      <c r="BX68" s="24"/>
      <c r="BY68" s="24"/>
      <c r="BZ68" s="24"/>
      <c r="CA68" s="24"/>
      <c r="CB68" s="24"/>
      <c r="CC68" s="24"/>
      <c r="CD68" s="24"/>
      <c r="CE68" s="24"/>
      <c r="CF68" s="24"/>
      <c r="CG68" s="24"/>
      <c r="CH68" s="24"/>
      <c r="CI68" s="24"/>
      <c r="CJ68" s="24"/>
      <c r="CK68" s="24"/>
      <c r="CL68" s="24"/>
      <c r="CM68" s="24"/>
      <c r="CN68" s="24"/>
      <c r="CO68" s="24"/>
      <c r="CP68" s="24"/>
      <c r="CQ68" s="24"/>
      <c r="CR68" s="24"/>
      <c r="CS68" s="24"/>
      <c r="CT68" s="24"/>
      <c r="CU68" s="24"/>
      <c r="CV68" s="24"/>
      <c r="CW68" s="24"/>
      <c r="CX68" s="24"/>
    </row>
    <row r="69" spans="1:102" s="5" customFormat="1" ht="30.75" customHeight="1" x14ac:dyDescent="0.3">
      <c r="A69" s="62">
        <f t="shared" si="3"/>
        <v>43168</v>
      </c>
      <c r="B69" s="54">
        <f t="shared" si="2"/>
        <v>10</v>
      </c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27"/>
      <c r="AC69" s="27"/>
      <c r="AD69" s="27"/>
      <c r="AE69" s="27"/>
      <c r="AF69" s="27"/>
      <c r="AG69" s="27"/>
      <c r="AH69" s="27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  <c r="CF69" s="24"/>
      <c r="CG69" s="24"/>
      <c r="CH69" s="24"/>
      <c r="CI69" s="24"/>
      <c r="CJ69" s="24"/>
      <c r="CK69" s="24"/>
      <c r="CL69" s="24"/>
      <c r="CM69" s="24"/>
      <c r="CN69" s="24"/>
      <c r="CO69" s="24"/>
      <c r="CP69" s="24"/>
      <c r="CQ69" s="24"/>
      <c r="CR69" s="24"/>
      <c r="CS69" s="24"/>
      <c r="CT69" s="24"/>
      <c r="CU69" s="24"/>
      <c r="CV69" s="24"/>
      <c r="CW69" s="24"/>
      <c r="CX69" s="24"/>
    </row>
    <row r="70" spans="1:102" s="5" customFormat="1" ht="30.75" customHeight="1" x14ac:dyDescent="0.3">
      <c r="A70" s="62">
        <f t="shared" si="3"/>
        <v>43169</v>
      </c>
      <c r="B70" s="54">
        <f t="shared" si="2"/>
        <v>10</v>
      </c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27"/>
      <c r="AC70" s="27"/>
      <c r="AD70" s="27"/>
      <c r="AE70" s="27"/>
      <c r="AF70" s="27"/>
      <c r="AG70" s="27"/>
      <c r="AH70" s="27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4"/>
      <c r="BE70" s="24"/>
      <c r="BF70" s="24"/>
      <c r="BG70" s="24"/>
      <c r="BH70" s="24"/>
      <c r="BI70" s="24"/>
      <c r="BJ70" s="24"/>
      <c r="BK70" s="24"/>
      <c r="BL70" s="24"/>
      <c r="BM70" s="24"/>
      <c r="BN70" s="24"/>
      <c r="BO70" s="24"/>
      <c r="BP70" s="24"/>
      <c r="BQ70" s="24"/>
      <c r="BR70" s="24"/>
      <c r="BS70" s="24"/>
      <c r="BT70" s="24"/>
      <c r="BU70" s="24"/>
      <c r="BV70" s="24"/>
      <c r="BW70" s="24"/>
      <c r="BX70" s="24"/>
      <c r="BY70" s="24"/>
      <c r="BZ70" s="24"/>
      <c r="CA70" s="24"/>
      <c r="CB70" s="24"/>
      <c r="CC70" s="24"/>
      <c r="CD70" s="24"/>
      <c r="CE70" s="24"/>
      <c r="CF70" s="24"/>
      <c r="CG70" s="24"/>
      <c r="CH70" s="24"/>
      <c r="CI70" s="24"/>
      <c r="CJ70" s="24"/>
      <c r="CK70" s="24"/>
      <c r="CL70" s="24"/>
      <c r="CM70" s="24"/>
      <c r="CN70" s="24"/>
      <c r="CO70" s="24"/>
      <c r="CP70" s="24"/>
      <c r="CQ70" s="24"/>
      <c r="CR70" s="24"/>
      <c r="CS70" s="24"/>
      <c r="CT70" s="24"/>
      <c r="CU70" s="24"/>
      <c r="CV70" s="24"/>
      <c r="CW70" s="24"/>
      <c r="CX70" s="24"/>
    </row>
    <row r="71" spans="1:102" s="5" customFormat="1" ht="30.75" customHeight="1" x14ac:dyDescent="0.3">
      <c r="A71" s="62">
        <f t="shared" si="3"/>
        <v>43170</v>
      </c>
      <c r="B71" s="54">
        <f t="shared" si="2"/>
        <v>10</v>
      </c>
      <c r="C71" s="63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27"/>
      <c r="AC71" s="27"/>
      <c r="AD71" s="27"/>
      <c r="AE71" s="27"/>
      <c r="AF71" s="27"/>
      <c r="AG71" s="27"/>
      <c r="AH71" s="27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4"/>
      <c r="BE71" s="24"/>
      <c r="BF71" s="24"/>
      <c r="BG71" s="24"/>
      <c r="BH71" s="24"/>
      <c r="BI71" s="24"/>
      <c r="BJ71" s="24"/>
      <c r="BK71" s="24"/>
      <c r="BL71" s="24"/>
      <c r="BM71" s="24"/>
      <c r="BN71" s="24"/>
      <c r="BO71" s="24"/>
      <c r="BP71" s="24"/>
      <c r="BQ71" s="24"/>
      <c r="BR71" s="24"/>
      <c r="BS71" s="24"/>
      <c r="BT71" s="24"/>
      <c r="BU71" s="24"/>
      <c r="BV71" s="24"/>
      <c r="BW71" s="24"/>
      <c r="BX71" s="24"/>
      <c r="BY71" s="24"/>
      <c r="BZ71" s="24"/>
      <c r="CA71" s="24"/>
      <c r="CB71" s="24"/>
      <c r="CC71" s="24"/>
      <c r="CD71" s="24"/>
      <c r="CE71" s="24"/>
      <c r="CF71" s="24"/>
      <c r="CG71" s="24"/>
      <c r="CH71" s="24"/>
      <c r="CI71" s="24"/>
      <c r="CJ71" s="24"/>
      <c r="CK71" s="24"/>
      <c r="CL71" s="24"/>
      <c r="CM71" s="24"/>
      <c r="CN71" s="24"/>
      <c r="CO71" s="24"/>
      <c r="CP71" s="24"/>
      <c r="CQ71" s="24"/>
      <c r="CR71" s="24"/>
      <c r="CS71" s="24"/>
      <c r="CT71" s="24"/>
      <c r="CU71" s="24"/>
      <c r="CV71" s="24"/>
      <c r="CW71" s="24"/>
      <c r="CX71" s="24"/>
    </row>
    <row r="72" spans="1:102" s="5" customFormat="1" ht="30.75" customHeight="1" x14ac:dyDescent="0.3">
      <c r="A72" s="62">
        <f t="shared" si="3"/>
        <v>43171</v>
      </c>
      <c r="B72" s="54">
        <f t="shared" si="2"/>
        <v>11</v>
      </c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27"/>
      <c r="AC72" s="27"/>
      <c r="AD72" s="27"/>
      <c r="AE72" s="27"/>
      <c r="AF72" s="27"/>
      <c r="AG72" s="27"/>
      <c r="AH72" s="27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4"/>
      <c r="BT72" s="24"/>
      <c r="BU72" s="24"/>
      <c r="BV72" s="24"/>
      <c r="BW72" s="24"/>
      <c r="BX72" s="24"/>
      <c r="BY72" s="24"/>
      <c r="BZ72" s="24"/>
      <c r="CA72" s="24"/>
      <c r="CB72" s="24"/>
      <c r="CC72" s="24"/>
      <c r="CD72" s="24"/>
      <c r="CE72" s="24"/>
      <c r="CF72" s="24"/>
      <c r="CG72" s="24"/>
      <c r="CH72" s="24"/>
      <c r="CI72" s="24"/>
      <c r="CJ72" s="24"/>
      <c r="CK72" s="24"/>
      <c r="CL72" s="24"/>
      <c r="CM72" s="24"/>
      <c r="CN72" s="24"/>
      <c r="CO72" s="24"/>
      <c r="CP72" s="24"/>
      <c r="CQ72" s="24"/>
      <c r="CR72" s="24"/>
      <c r="CS72" s="24"/>
      <c r="CT72" s="24"/>
      <c r="CU72" s="24"/>
      <c r="CV72" s="24"/>
      <c r="CW72" s="24"/>
      <c r="CX72" s="24"/>
    </row>
    <row r="73" spans="1:102" s="5" customFormat="1" ht="30.75" customHeight="1" x14ac:dyDescent="0.3">
      <c r="A73" s="62">
        <f t="shared" si="3"/>
        <v>43172</v>
      </c>
      <c r="B73" s="54">
        <f t="shared" si="2"/>
        <v>11</v>
      </c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27"/>
      <c r="AC73" s="27"/>
      <c r="AD73" s="27"/>
      <c r="AE73" s="27"/>
      <c r="AF73" s="27"/>
      <c r="AG73" s="27"/>
      <c r="AH73" s="27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  <c r="BS73" s="24"/>
      <c r="BT73" s="24"/>
      <c r="BU73" s="24"/>
      <c r="BV73" s="24"/>
      <c r="BW73" s="24"/>
      <c r="BX73" s="24"/>
      <c r="BY73" s="24"/>
      <c r="BZ73" s="24"/>
      <c r="CA73" s="24"/>
      <c r="CB73" s="24"/>
      <c r="CC73" s="24"/>
      <c r="CD73" s="24"/>
      <c r="CE73" s="24"/>
      <c r="CF73" s="24"/>
      <c r="CG73" s="24"/>
      <c r="CH73" s="24"/>
      <c r="CI73" s="24"/>
      <c r="CJ73" s="24"/>
      <c r="CK73" s="24"/>
      <c r="CL73" s="24"/>
      <c r="CM73" s="24"/>
      <c r="CN73" s="24"/>
      <c r="CO73" s="24"/>
      <c r="CP73" s="24"/>
      <c r="CQ73" s="24"/>
      <c r="CR73" s="24"/>
      <c r="CS73" s="24"/>
      <c r="CT73" s="24"/>
      <c r="CU73" s="24"/>
      <c r="CV73" s="24"/>
      <c r="CW73" s="24"/>
      <c r="CX73" s="24"/>
    </row>
    <row r="74" spans="1:102" s="5" customFormat="1" ht="30.75" customHeight="1" x14ac:dyDescent="0.3">
      <c r="A74" s="62">
        <f t="shared" si="3"/>
        <v>43173</v>
      </c>
      <c r="B74" s="54">
        <f t="shared" si="2"/>
        <v>11</v>
      </c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27"/>
      <c r="AC74" s="27"/>
      <c r="AD74" s="27"/>
      <c r="AE74" s="27"/>
      <c r="AF74" s="27"/>
      <c r="AG74" s="27"/>
      <c r="AH74" s="27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4"/>
      <c r="BE74" s="24"/>
      <c r="BF74" s="24"/>
      <c r="BG74" s="24"/>
      <c r="BH74" s="24"/>
      <c r="BI74" s="24"/>
      <c r="BJ74" s="24"/>
      <c r="BK74" s="24"/>
      <c r="BL74" s="24"/>
      <c r="BM74" s="24"/>
      <c r="BN74" s="24"/>
      <c r="BO74" s="24"/>
      <c r="BP74" s="24"/>
      <c r="BQ74" s="24"/>
      <c r="BR74" s="24"/>
      <c r="BS74" s="24"/>
      <c r="BT74" s="24"/>
      <c r="BU74" s="24"/>
      <c r="BV74" s="24"/>
      <c r="BW74" s="24"/>
      <c r="BX74" s="24"/>
      <c r="BY74" s="24"/>
      <c r="BZ74" s="24"/>
      <c r="CA74" s="24"/>
      <c r="CB74" s="24"/>
      <c r="CC74" s="24"/>
      <c r="CD74" s="24"/>
      <c r="CE74" s="24"/>
      <c r="CF74" s="24"/>
      <c r="CG74" s="24"/>
      <c r="CH74" s="24"/>
      <c r="CI74" s="24"/>
      <c r="CJ74" s="24"/>
      <c r="CK74" s="24"/>
      <c r="CL74" s="24"/>
      <c r="CM74" s="24"/>
      <c r="CN74" s="24"/>
      <c r="CO74" s="24"/>
      <c r="CP74" s="24"/>
      <c r="CQ74" s="24"/>
      <c r="CR74" s="24"/>
      <c r="CS74" s="24"/>
      <c r="CT74" s="24"/>
      <c r="CU74" s="24"/>
      <c r="CV74" s="24"/>
      <c r="CW74" s="24"/>
      <c r="CX74" s="24"/>
    </row>
    <row r="75" spans="1:102" s="5" customFormat="1" ht="30.75" customHeight="1" x14ac:dyDescent="0.3">
      <c r="A75" s="62">
        <f t="shared" si="3"/>
        <v>43174</v>
      </c>
      <c r="B75" s="54">
        <f t="shared" si="2"/>
        <v>11</v>
      </c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B75" s="27"/>
      <c r="AC75" s="27"/>
      <c r="AD75" s="27"/>
      <c r="AE75" s="27"/>
      <c r="AF75" s="27"/>
      <c r="AG75" s="27"/>
      <c r="AH75" s="27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4"/>
      <c r="BE75" s="24"/>
      <c r="BF75" s="24"/>
      <c r="BG75" s="24"/>
      <c r="BH75" s="24"/>
      <c r="BI75" s="24"/>
      <c r="BJ75" s="24"/>
      <c r="BK75" s="24"/>
      <c r="BL75" s="24"/>
      <c r="BM75" s="24"/>
      <c r="BN75" s="24"/>
      <c r="BO75" s="24"/>
      <c r="BP75" s="24"/>
      <c r="BQ75" s="24"/>
      <c r="BR75" s="24"/>
      <c r="BS75" s="24"/>
      <c r="BT75" s="24"/>
      <c r="BU75" s="24"/>
      <c r="BV75" s="24"/>
      <c r="BW75" s="24"/>
      <c r="BX75" s="24"/>
      <c r="BY75" s="24"/>
      <c r="BZ75" s="24"/>
      <c r="CA75" s="24"/>
      <c r="CB75" s="24"/>
      <c r="CC75" s="24"/>
      <c r="CD75" s="24"/>
      <c r="CE75" s="24"/>
      <c r="CF75" s="24"/>
      <c r="CG75" s="24"/>
      <c r="CH75" s="24"/>
      <c r="CI75" s="24"/>
      <c r="CJ75" s="24"/>
      <c r="CK75" s="24"/>
      <c r="CL75" s="24"/>
      <c r="CM75" s="24"/>
      <c r="CN75" s="24"/>
      <c r="CO75" s="24"/>
      <c r="CP75" s="24"/>
      <c r="CQ75" s="24"/>
      <c r="CR75" s="24"/>
      <c r="CS75" s="24"/>
      <c r="CT75" s="24"/>
      <c r="CU75" s="24"/>
      <c r="CV75" s="24"/>
      <c r="CW75" s="24"/>
      <c r="CX75" s="24"/>
    </row>
    <row r="76" spans="1:102" s="5" customFormat="1" ht="30.75" customHeight="1" x14ac:dyDescent="0.3">
      <c r="A76" s="62">
        <f t="shared" si="3"/>
        <v>43175</v>
      </c>
      <c r="B76" s="54">
        <f t="shared" si="2"/>
        <v>11</v>
      </c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B76" s="27"/>
      <c r="AC76" s="27"/>
      <c r="AD76" s="27"/>
      <c r="AE76" s="27"/>
      <c r="AF76" s="27"/>
      <c r="AG76" s="27"/>
      <c r="AH76" s="27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  <c r="BU76" s="24"/>
      <c r="BV76" s="24"/>
      <c r="BW76" s="24"/>
      <c r="BX76" s="24"/>
      <c r="BY76" s="24"/>
      <c r="BZ76" s="24"/>
      <c r="CA76" s="24"/>
      <c r="CB76" s="24"/>
      <c r="CC76" s="24"/>
      <c r="CD76" s="24"/>
      <c r="CE76" s="24"/>
      <c r="CF76" s="24"/>
      <c r="CG76" s="24"/>
      <c r="CH76" s="24"/>
      <c r="CI76" s="24"/>
      <c r="CJ76" s="24"/>
      <c r="CK76" s="24"/>
      <c r="CL76" s="24"/>
      <c r="CM76" s="24"/>
      <c r="CN76" s="24"/>
      <c r="CO76" s="24"/>
      <c r="CP76" s="24"/>
      <c r="CQ76" s="24"/>
      <c r="CR76" s="24"/>
      <c r="CS76" s="24"/>
      <c r="CT76" s="24"/>
      <c r="CU76" s="24"/>
      <c r="CV76" s="24"/>
      <c r="CW76" s="24"/>
      <c r="CX76" s="24"/>
    </row>
    <row r="77" spans="1:102" s="5" customFormat="1" ht="30.75" customHeight="1" x14ac:dyDescent="0.3">
      <c r="A77" s="62">
        <f t="shared" si="3"/>
        <v>43176</v>
      </c>
      <c r="B77" s="54">
        <f t="shared" si="2"/>
        <v>11</v>
      </c>
      <c r="C77" s="63"/>
      <c r="D77" s="63"/>
      <c r="E77" s="63"/>
      <c r="F77" s="63"/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B77" s="27"/>
      <c r="AC77" s="27"/>
      <c r="AD77" s="27"/>
      <c r="AE77" s="27"/>
      <c r="AF77" s="27"/>
      <c r="AG77" s="27"/>
      <c r="AH77" s="27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  <c r="BU77" s="24"/>
      <c r="BV77" s="24"/>
      <c r="BW77" s="24"/>
      <c r="BX77" s="24"/>
      <c r="BY77" s="24"/>
      <c r="BZ77" s="24"/>
      <c r="CA77" s="24"/>
      <c r="CB77" s="24"/>
      <c r="CC77" s="24"/>
      <c r="CD77" s="24"/>
      <c r="CE77" s="24"/>
      <c r="CF77" s="24"/>
      <c r="CG77" s="24"/>
      <c r="CH77" s="24"/>
      <c r="CI77" s="24"/>
      <c r="CJ77" s="24"/>
      <c r="CK77" s="24"/>
      <c r="CL77" s="24"/>
      <c r="CM77" s="24"/>
      <c r="CN77" s="24"/>
      <c r="CO77" s="24"/>
      <c r="CP77" s="24"/>
      <c r="CQ77" s="24"/>
      <c r="CR77" s="24"/>
      <c r="CS77" s="24"/>
      <c r="CT77" s="24"/>
      <c r="CU77" s="24"/>
      <c r="CV77" s="24"/>
      <c r="CW77" s="24"/>
      <c r="CX77" s="24"/>
    </row>
    <row r="78" spans="1:102" s="5" customFormat="1" ht="30.75" customHeight="1" x14ac:dyDescent="0.3">
      <c r="A78" s="62">
        <f t="shared" si="3"/>
        <v>43177</v>
      </c>
      <c r="B78" s="54">
        <f t="shared" si="2"/>
        <v>11</v>
      </c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3"/>
      <c r="R78" s="63"/>
      <c r="S78" s="63"/>
      <c r="T78" s="63"/>
      <c r="U78" s="63"/>
      <c r="V78" s="63"/>
      <c r="W78" s="63"/>
      <c r="X78" s="63"/>
      <c r="Y78" s="63"/>
      <c r="Z78" s="63"/>
      <c r="AA78" s="63"/>
      <c r="AB78" s="27"/>
      <c r="AC78" s="27"/>
      <c r="AD78" s="27"/>
      <c r="AE78" s="27"/>
      <c r="AF78" s="27"/>
      <c r="AG78" s="27"/>
      <c r="AH78" s="27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  <c r="BU78" s="24"/>
      <c r="BV78" s="24"/>
      <c r="BW78" s="24"/>
      <c r="BX78" s="24"/>
      <c r="BY78" s="24"/>
      <c r="BZ78" s="24"/>
      <c r="CA78" s="24"/>
      <c r="CB78" s="24"/>
      <c r="CC78" s="24"/>
      <c r="CD78" s="24"/>
      <c r="CE78" s="24"/>
      <c r="CF78" s="24"/>
      <c r="CG78" s="24"/>
      <c r="CH78" s="24"/>
      <c r="CI78" s="24"/>
      <c r="CJ78" s="24"/>
      <c r="CK78" s="24"/>
      <c r="CL78" s="24"/>
      <c r="CM78" s="24"/>
      <c r="CN78" s="24"/>
      <c r="CO78" s="24"/>
      <c r="CP78" s="24"/>
      <c r="CQ78" s="24"/>
      <c r="CR78" s="24"/>
      <c r="CS78" s="24"/>
      <c r="CT78" s="24"/>
      <c r="CU78" s="24"/>
      <c r="CV78" s="24"/>
      <c r="CW78" s="24"/>
      <c r="CX78" s="24"/>
    </row>
    <row r="79" spans="1:102" s="5" customFormat="1" ht="30.75" customHeight="1" x14ac:dyDescent="0.3">
      <c r="A79" s="62">
        <f t="shared" si="3"/>
        <v>43178</v>
      </c>
      <c r="B79" s="54">
        <f t="shared" si="2"/>
        <v>12</v>
      </c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27"/>
      <c r="AC79" s="27"/>
      <c r="AD79" s="27"/>
      <c r="AE79" s="27"/>
      <c r="AF79" s="27"/>
      <c r="AG79" s="27"/>
      <c r="AH79" s="27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  <c r="CF79" s="24"/>
      <c r="CG79" s="24"/>
      <c r="CH79" s="24"/>
      <c r="CI79" s="24"/>
      <c r="CJ79" s="24"/>
      <c r="CK79" s="24"/>
      <c r="CL79" s="24"/>
      <c r="CM79" s="24"/>
      <c r="CN79" s="24"/>
      <c r="CO79" s="24"/>
      <c r="CP79" s="24"/>
      <c r="CQ79" s="24"/>
      <c r="CR79" s="24"/>
      <c r="CS79" s="24"/>
      <c r="CT79" s="24"/>
      <c r="CU79" s="24"/>
      <c r="CV79" s="24"/>
      <c r="CW79" s="24"/>
      <c r="CX79" s="24"/>
    </row>
    <row r="80" spans="1:102" s="5" customFormat="1" ht="30.75" customHeight="1" x14ac:dyDescent="0.3">
      <c r="A80" s="62">
        <f t="shared" si="3"/>
        <v>43179</v>
      </c>
      <c r="B80" s="54">
        <f t="shared" si="2"/>
        <v>12</v>
      </c>
      <c r="C80" s="63"/>
      <c r="D80" s="63"/>
      <c r="E80" s="63"/>
      <c r="F80" s="63"/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3"/>
      <c r="R80" s="63"/>
      <c r="S80" s="63"/>
      <c r="T80" s="63"/>
      <c r="U80" s="63"/>
      <c r="V80" s="63"/>
      <c r="W80" s="63"/>
      <c r="X80" s="63"/>
      <c r="Y80" s="63"/>
      <c r="Z80" s="63"/>
      <c r="AA80" s="63"/>
      <c r="AB80" s="27"/>
      <c r="AC80" s="27"/>
      <c r="AD80" s="27"/>
      <c r="AE80" s="27"/>
      <c r="AF80" s="27"/>
      <c r="AG80" s="27"/>
      <c r="AH80" s="27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  <c r="BU80" s="24"/>
      <c r="BV80" s="24"/>
      <c r="BW80" s="24"/>
      <c r="BX80" s="24"/>
      <c r="BY80" s="24"/>
      <c r="BZ80" s="24"/>
      <c r="CA80" s="24"/>
      <c r="CB80" s="24"/>
      <c r="CC80" s="24"/>
      <c r="CD80" s="24"/>
      <c r="CE80" s="24"/>
      <c r="CF80" s="24"/>
      <c r="CG80" s="24"/>
      <c r="CH80" s="24"/>
      <c r="CI80" s="24"/>
      <c r="CJ80" s="24"/>
      <c r="CK80" s="24"/>
      <c r="CL80" s="24"/>
      <c r="CM80" s="24"/>
      <c r="CN80" s="24"/>
      <c r="CO80" s="24"/>
      <c r="CP80" s="24"/>
      <c r="CQ80" s="24"/>
      <c r="CR80" s="24"/>
      <c r="CS80" s="24"/>
      <c r="CT80" s="24"/>
      <c r="CU80" s="24"/>
      <c r="CV80" s="24"/>
      <c r="CW80" s="24"/>
      <c r="CX80" s="24"/>
    </row>
    <row r="81" spans="1:102" s="5" customFormat="1" ht="30.75" customHeight="1" x14ac:dyDescent="0.3">
      <c r="A81" s="62">
        <f t="shared" si="3"/>
        <v>43180</v>
      </c>
      <c r="B81" s="54">
        <f t="shared" si="2"/>
        <v>12</v>
      </c>
      <c r="C81" s="63"/>
      <c r="D81" s="63"/>
      <c r="E81" s="63"/>
      <c r="F81" s="63"/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63"/>
      <c r="S81" s="63"/>
      <c r="T81" s="63"/>
      <c r="U81" s="63"/>
      <c r="V81" s="63"/>
      <c r="W81" s="63"/>
      <c r="X81" s="63"/>
      <c r="Y81" s="63"/>
      <c r="Z81" s="63"/>
      <c r="AA81" s="63"/>
      <c r="AB81" s="27"/>
      <c r="AC81" s="27"/>
      <c r="AD81" s="27"/>
      <c r="AE81" s="27"/>
      <c r="AF81" s="27"/>
      <c r="AG81" s="27"/>
      <c r="AH81" s="27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4"/>
      <c r="BD81" s="24"/>
      <c r="BE81" s="24"/>
      <c r="BF81" s="24"/>
      <c r="BG81" s="24"/>
      <c r="BH81" s="24"/>
      <c r="BI81" s="24"/>
      <c r="BJ81" s="24"/>
      <c r="BK81" s="24"/>
      <c r="BL81" s="24"/>
      <c r="BM81" s="24"/>
      <c r="BN81" s="24"/>
      <c r="BO81" s="24"/>
      <c r="BP81" s="24"/>
      <c r="BQ81" s="24"/>
      <c r="BR81" s="24"/>
      <c r="BS81" s="24"/>
      <c r="BT81" s="24"/>
      <c r="BU81" s="24"/>
      <c r="BV81" s="24"/>
      <c r="BW81" s="24"/>
      <c r="BX81" s="24"/>
      <c r="BY81" s="24"/>
      <c r="BZ81" s="24"/>
      <c r="CA81" s="24"/>
      <c r="CB81" s="24"/>
      <c r="CC81" s="24"/>
      <c r="CD81" s="24"/>
      <c r="CE81" s="24"/>
      <c r="CF81" s="24"/>
      <c r="CG81" s="24"/>
      <c r="CH81" s="24"/>
      <c r="CI81" s="24"/>
      <c r="CJ81" s="24"/>
      <c r="CK81" s="24"/>
      <c r="CL81" s="24"/>
      <c r="CM81" s="24"/>
      <c r="CN81" s="24"/>
      <c r="CO81" s="24"/>
      <c r="CP81" s="24"/>
      <c r="CQ81" s="24"/>
      <c r="CR81" s="24"/>
      <c r="CS81" s="24"/>
      <c r="CT81" s="24"/>
      <c r="CU81" s="24"/>
      <c r="CV81" s="24"/>
      <c r="CW81" s="24"/>
      <c r="CX81" s="24"/>
    </row>
    <row r="82" spans="1:102" s="5" customFormat="1" ht="30.75" customHeight="1" x14ac:dyDescent="0.3">
      <c r="A82" s="62">
        <f t="shared" si="3"/>
        <v>43181</v>
      </c>
      <c r="B82" s="54">
        <f t="shared" si="2"/>
        <v>12</v>
      </c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27"/>
      <c r="AC82" s="27"/>
      <c r="AD82" s="27"/>
      <c r="AE82" s="27"/>
      <c r="AF82" s="27"/>
      <c r="AG82" s="27"/>
      <c r="AH82" s="27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  <c r="CF82" s="24"/>
      <c r="CG82" s="24"/>
      <c r="CH82" s="24"/>
      <c r="CI82" s="24"/>
      <c r="CJ82" s="24"/>
      <c r="CK82" s="24"/>
      <c r="CL82" s="24"/>
      <c r="CM82" s="24"/>
      <c r="CN82" s="24"/>
      <c r="CO82" s="24"/>
      <c r="CP82" s="24"/>
      <c r="CQ82" s="24"/>
      <c r="CR82" s="24"/>
      <c r="CS82" s="24"/>
      <c r="CT82" s="24"/>
      <c r="CU82" s="24"/>
      <c r="CV82" s="24"/>
      <c r="CW82" s="24"/>
      <c r="CX82" s="24"/>
    </row>
    <row r="83" spans="1:102" s="5" customFormat="1" ht="30.75" customHeight="1" x14ac:dyDescent="0.3">
      <c r="A83" s="62">
        <f t="shared" si="3"/>
        <v>43182</v>
      </c>
      <c r="B83" s="54">
        <f t="shared" si="2"/>
        <v>12</v>
      </c>
      <c r="C83" s="63"/>
      <c r="D83" s="63"/>
      <c r="E83" s="63"/>
      <c r="F83" s="63"/>
      <c r="G83" s="63"/>
      <c r="H83" s="63"/>
      <c r="I83" s="63"/>
      <c r="J83" s="63"/>
      <c r="K83" s="63"/>
      <c r="L83" s="63"/>
      <c r="M83" s="63"/>
      <c r="N83" s="63"/>
      <c r="O83" s="63"/>
      <c r="P83" s="63"/>
      <c r="Q83" s="63"/>
      <c r="R83" s="63"/>
      <c r="S83" s="63"/>
      <c r="T83" s="63"/>
      <c r="U83" s="63"/>
      <c r="V83" s="63"/>
      <c r="W83" s="63"/>
      <c r="X83" s="63"/>
      <c r="Y83" s="63"/>
      <c r="Z83" s="63"/>
      <c r="AA83" s="63"/>
      <c r="AB83" s="27"/>
      <c r="AC83" s="27"/>
      <c r="AD83" s="27"/>
      <c r="AE83" s="27"/>
      <c r="AF83" s="27"/>
      <c r="AG83" s="27"/>
      <c r="AH83" s="27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  <c r="BU83" s="24"/>
      <c r="BV83" s="24"/>
      <c r="BW83" s="24"/>
      <c r="BX83" s="24"/>
      <c r="BY83" s="24"/>
      <c r="BZ83" s="24"/>
      <c r="CA83" s="24"/>
      <c r="CB83" s="24"/>
      <c r="CC83" s="24"/>
      <c r="CD83" s="24"/>
      <c r="CE83" s="24"/>
      <c r="CF83" s="24"/>
      <c r="CG83" s="24"/>
      <c r="CH83" s="24"/>
      <c r="CI83" s="24"/>
      <c r="CJ83" s="24"/>
      <c r="CK83" s="24"/>
      <c r="CL83" s="24"/>
      <c r="CM83" s="24"/>
      <c r="CN83" s="24"/>
      <c r="CO83" s="24"/>
      <c r="CP83" s="24"/>
      <c r="CQ83" s="24"/>
      <c r="CR83" s="24"/>
      <c r="CS83" s="24"/>
      <c r="CT83" s="24"/>
      <c r="CU83" s="24"/>
      <c r="CV83" s="24"/>
      <c r="CW83" s="24"/>
      <c r="CX83" s="24"/>
    </row>
    <row r="84" spans="1:102" s="5" customFormat="1" ht="30.75" customHeight="1" x14ac:dyDescent="0.3">
      <c r="A84" s="62">
        <f t="shared" si="3"/>
        <v>43183</v>
      </c>
      <c r="B84" s="54">
        <f t="shared" si="2"/>
        <v>12</v>
      </c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27"/>
      <c r="AC84" s="27"/>
      <c r="AD84" s="27"/>
      <c r="AE84" s="27"/>
      <c r="AF84" s="27"/>
      <c r="AG84" s="27"/>
      <c r="AH84" s="27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  <c r="BU84" s="24"/>
      <c r="BV84" s="24"/>
      <c r="BW84" s="24"/>
      <c r="BX84" s="24"/>
      <c r="BY84" s="24"/>
      <c r="BZ84" s="24"/>
      <c r="CA84" s="24"/>
      <c r="CB84" s="24"/>
      <c r="CC84" s="24"/>
      <c r="CD84" s="24"/>
      <c r="CE84" s="24"/>
      <c r="CF84" s="24"/>
      <c r="CG84" s="24"/>
      <c r="CH84" s="24"/>
      <c r="CI84" s="24"/>
      <c r="CJ84" s="24"/>
      <c r="CK84" s="24"/>
      <c r="CL84" s="24"/>
      <c r="CM84" s="24"/>
      <c r="CN84" s="24"/>
      <c r="CO84" s="24"/>
      <c r="CP84" s="24"/>
      <c r="CQ84" s="24"/>
      <c r="CR84" s="24"/>
      <c r="CS84" s="24"/>
      <c r="CT84" s="24"/>
      <c r="CU84" s="24"/>
      <c r="CV84" s="24"/>
      <c r="CW84" s="24"/>
      <c r="CX84" s="24"/>
    </row>
    <row r="85" spans="1:102" s="5" customFormat="1" ht="30.75" customHeight="1" x14ac:dyDescent="0.3">
      <c r="A85" s="62">
        <f t="shared" si="3"/>
        <v>43184</v>
      </c>
      <c r="B85" s="54">
        <f t="shared" si="2"/>
        <v>12</v>
      </c>
      <c r="C85" s="63"/>
      <c r="D85" s="63"/>
      <c r="E85" s="63"/>
      <c r="F85" s="63"/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3"/>
      <c r="AA85" s="63"/>
      <c r="AB85" s="27"/>
      <c r="AC85" s="27"/>
      <c r="AD85" s="27"/>
      <c r="AE85" s="27"/>
      <c r="AF85" s="27"/>
      <c r="AG85" s="27"/>
      <c r="AH85" s="27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  <c r="BU85" s="24"/>
      <c r="BV85" s="24"/>
      <c r="BW85" s="24"/>
      <c r="BX85" s="24"/>
      <c r="BY85" s="24"/>
      <c r="BZ85" s="24"/>
      <c r="CA85" s="24"/>
      <c r="CB85" s="24"/>
      <c r="CC85" s="24"/>
      <c r="CD85" s="24"/>
      <c r="CE85" s="24"/>
      <c r="CF85" s="24"/>
      <c r="CG85" s="24"/>
      <c r="CH85" s="24"/>
      <c r="CI85" s="24"/>
      <c r="CJ85" s="24"/>
      <c r="CK85" s="24"/>
      <c r="CL85" s="24"/>
      <c r="CM85" s="24"/>
      <c r="CN85" s="24"/>
      <c r="CO85" s="24"/>
      <c r="CP85" s="24"/>
      <c r="CQ85" s="24"/>
      <c r="CR85" s="24"/>
      <c r="CS85" s="24"/>
      <c r="CT85" s="24"/>
      <c r="CU85" s="24"/>
      <c r="CV85" s="24"/>
      <c r="CW85" s="24"/>
      <c r="CX85" s="24"/>
    </row>
    <row r="86" spans="1:102" s="5" customFormat="1" ht="30.75" customHeight="1" x14ac:dyDescent="0.3">
      <c r="A86" s="62">
        <f t="shared" si="3"/>
        <v>43185</v>
      </c>
      <c r="B86" s="54">
        <f t="shared" si="2"/>
        <v>13</v>
      </c>
      <c r="C86" s="63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3"/>
      <c r="U86" s="63"/>
      <c r="V86" s="63"/>
      <c r="W86" s="63"/>
      <c r="X86" s="63"/>
      <c r="Y86" s="63"/>
      <c r="Z86" s="63"/>
      <c r="AA86" s="63"/>
      <c r="AB86" s="27"/>
      <c r="AC86" s="27"/>
      <c r="AD86" s="27"/>
      <c r="AE86" s="27"/>
      <c r="AF86" s="27"/>
      <c r="AG86" s="27"/>
      <c r="AH86" s="27"/>
      <c r="AI86" s="24"/>
      <c r="AJ86" s="24"/>
      <c r="AK86" s="24"/>
      <c r="AL86" s="24"/>
      <c r="AM86" s="24"/>
      <c r="AN86" s="24"/>
      <c r="AO86" s="24"/>
      <c r="AP86" s="24"/>
      <c r="AQ86" s="24"/>
      <c r="AR86" s="24"/>
      <c r="AS86" s="24"/>
      <c r="AT86" s="24"/>
      <c r="AU86" s="24"/>
      <c r="AV86" s="24"/>
      <c r="AW86" s="24"/>
      <c r="AX86" s="24"/>
      <c r="AY86" s="24"/>
      <c r="AZ86" s="24"/>
      <c r="BA86" s="24"/>
      <c r="BB86" s="24"/>
      <c r="BC86" s="24"/>
      <c r="BD86" s="24"/>
      <c r="BE86" s="24"/>
      <c r="BF86" s="24"/>
      <c r="BG86" s="24"/>
      <c r="BH86" s="24"/>
      <c r="BI86" s="24"/>
      <c r="BJ86" s="24"/>
      <c r="BK86" s="24"/>
      <c r="BL86" s="24"/>
      <c r="BM86" s="24"/>
      <c r="BN86" s="24"/>
      <c r="BO86" s="24"/>
      <c r="BP86" s="24"/>
      <c r="BQ86" s="24"/>
      <c r="BR86" s="24"/>
      <c r="BS86" s="24"/>
      <c r="BT86" s="24"/>
      <c r="BU86" s="24"/>
      <c r="BV86" s="24"/>
      <c r="BW86" s="24"/>
      <c r="BX86" s="24"/>
      <c r="BY86" s="24"/>
      <c r="BZ86" s="24"/>
      <c r="CA86" s="24"/>
      <c r="CB86" s="24"/>
      <c r="CC86" s="24"/>
      <c r="CD86" s="24"/>
      <c r="CE86" s="24"/>
      <c r="CF86" s="24"/>
      <c r="CG86" s="24"/>
      <c r="CH86" s="24"/>
      <c r="CI86" s="24"/>
      <c r="CJ86" s="24"/>
      <c r="CK86" s="24"/>
      <c r="CL86" s="24"/>
      <c r="CM86" s="24"/>
      <c r="CN86" s="24"/>
      <c r="CO86" s="24"/>
      <c r="CP86" s="24"/>
      <c r="CQ86" s="24"/>
      <c r="CR86" s="24"/>
      <c r="CS86" s="24"/>
      <c r="CT86" s="24"/>
      <c r="CU86" s="24"/>
      <c r="CV86" s="24"/>
      <c r="CW86" s="24"/>
      <c r="CX86" s="24"/>
    </row>
    <row r="87" spans="1:102" s="5" customFormat="1" ht="30.75" customHeight="1" x14ac:dyDescent="0.3">
      <c r="A87" s="62">
        <f t="shared" si="3"/>
        <v>43186</v>
      </c>
      <c r="B87" s="54">
        <f t="shared" si="2"/>
        <v>13</v>
      </c>
      <c r="C87" s="63"/>
      <c r="D87" s="63"/>
      <c r="E87" s="63"/>
      <c r="F87" s="63"/>
      <c r="G87" s="63"/>
      <c r="H87" s="63"/>
      <c r="I87" s="63"/>
      <c r="J87" s="63"/>
      <c r="K87" s="63"/>
      <c r="L87" s="63"/>
      <c r="M87" s="63"/>
      <c r="N87" s="63"/>
      <c r="O87" s="63"/>
      <c r="P87" s="63"/>
      <c r="Q87" s="63"/>
      <c r="R87" s="63"/>
      <c r="S87" s="63"/>
      <c r="T87" s="63"/>
      <c r="U87" s="63"/>
      <c r="V87" s="63"/>
      <c r="W87" s="63"/>
      <c r="X87" s="63"/>
      <c r="Y87" s="63"/>
      <c r="Z87" s="63"/>
      <c r="AA87" s="63"/>
      <c r="AB87" s="27"/>
      <c r="AC87" s="27"/>
      <c r="AD87" s="27"/>
      <c r="AE87" s="27"/>
      <c r="AF87" s="27"/>
      <c r="AG87" s="27"/>
      <c r="AH87" s="27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  <c r="BU87" s="24"/>
      <c r="BV87" s="24"/>
      <c r="BW87" s="24"/>
      <c r="BX87" s="24"/>
      <c r="BY87" s="24"/>
      <c r="BZ87" s="24"/>
      <c r="CA87" s="24"/>
      <c r="CB87" s="24"/>
      <c r="CC87" s="24"/>
      <c r="CD87" s="24"/>
      <c r="CE87" s="24"/>
      <c r="CF87" s="24"/>
      <c r="CG87" s="24"/>
      <c r="CH87" s="24"/>
      <c r="CI87" s="24"/>
      <c r="CJ87" s="24"/>
      <c r="CK87" s="24"/>
      <c r="CL87" s="24"/>
      <c r="CM87" s="24"/>
      <c r="CN87" s="24"/>
      <c r="CO87" s="24"/>
      <c r="CP87" s="24"/>
      <c r="CQ87" s="24"/>
      <c r="CR87" s="24"/>
      <c r="CS87" s="24"/>
      <c r="CT87" s="24"/>
      <c r="CU87" s="24"/>
      <c r="CV87" s="24"/>
      <c r="CW87" s="24"/>
      <c r="CX87" s="24"/>
    </row>
    <row r="88" spans="1:102" s="5" customFormat="1" ht="30.75" customHeight="1" x14ac:dyDescent="0.3">
      <c r="A88" s="62">
        <f t="shared" si="3"/>
        <v>43187</v>
      </c>
      <c r="B88" s="54">
        <f t="shared" si="2"/>
        <v>13</v>
      </c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27"/>
      <c r="AC88" s="27"/>
      <c r="AD88" s="27"/>
      <c r="AE88" s="27"/>
      <c r="AF88" s="27"/>
      <c r="AG88" s="27"/>
      <c r="AH88" s="27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  <c r="BU88" s="24"/>
      <c r="BV88" s="24"/>
      <c r="BW88" s="24"/>
      <c r="BX88" s="24"/>
      <c r="BY88" s="24"/>
      <c r="BZ88" s="24"/>
      <c r="CA88" s="24"/>
      <c r="CB88" s="24"/>
      <c r="CC88" s="24"/>
      <c r="CD88" s="24"/>
      <c r="CE88" s="24"/>
      <c r="CF88" s="24"/>
      <c r="CG88" s="24"/>
      <c r="CH88" s="24"/>
      <c r="CI88" s="24"/>
      <c r="CJ88" s="24"/>
      <c r="CK88" s="24"/>
      <c r="CL88" s="24"/>
      <c r="CM88" s="24"/>
      <c r="CN88" s="24"/>
      <c r="CO88" s="24"/>
      <c r="CP88" s="24"/>
      <c r="CQ88" s="24"/>
      <c r="CR88" s="24"/>
      <c r="CS88" s="24"/>
      <c r="CT88" s="24"/>
      <c r="CU88" s="24"/>
      <c r="CV88" s="24"/>
      <c r="CW88" s="24"/>
      <c r="CX88" s="24"/>
    </row>
    <row r="89" spans="1:102" s="5" customFormat="1" ht="30.75" customHeight="1" x14ac:dyDescent="0.3">
      <c r="A89" s="62">
        <f t="shared" si="3"/>
        <v>43188</v>
      </c>
      <c r="B89" s="54">
        <f t="shared" si="2"/>
        <v>13</v>
      </c>
      <c r="C89" s="63"/>
      <c r="D89" s="63"/>
      <c r="E89" s="63"/>
      <c r="F89" s="63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27"/>
      <c r="AC89" s="27"/>
      <c r="AD89" s="27"/>
      <c r="AE89" s="27"/>
      <c r="AF89" s="27"/>
      <c r="AG89" s="27"/>
      <c r="AH89" s="27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  <c r="BU89" s="24"/>
      <c r="BV89" s="24"/>
      <c r="BW89" s="24"/>
      <c r="BX89" s="24"/>
      <c r="BY89" s="24"/>
      <c r="BZ89" s="24"/>
      <c r="CA89" s="24"/>
      <c r="CB89" s="24"/>
      <c r="CC89" s="24"/>
      <c r="CD89" s="24"/>
      <c r="CE89" s="24"/>
      <c r="CF89" s="24"/>
      <c r="CG89" s="24"/>
      <c r="CH89" s="24"/>
      <c r="CI89" s="24"/>
      <c r="CJ89" s="24"/>
      <c r="CK89" s="24"/>
      <c r="CL89" s="24"/>
      <c r="CM89" s="24"/>
      <c r="CN89" s="24"/>
      <c r="CO89" s="24"/>
      <c r="CP89" s="24"/>
      <c r="CQ89" s="24"/>
      <c r="CR89" s="24"/>
      <c r="CS89" s="24"/>
      <c r="CT89" s="24"/>
      <c r="CU89" s="24"/>
      <c r="CV89" s="24"/>
      <c r="CW89" s="24"/>
      <c r="CX89" s="24"/>
    </row>
    <row r="90" spans="1:102" s="5" customFormat="1" ht="30.75" customHeight="1" x14ac:dyDescent="0.3">
      <c r="A90" s="62">
        <f t="shared" si="3"/>
        <v>43189</v>
      </c>
      <c r="B90" s="54">
        <f t="shared" si="2"/>
        <v>13</v>
      </c>
      <c r="C90" s="63"/>
      <c r="D90" s="63"/>
      <c r="E90" s="63"/>
      <c r="F90" s="63"/>
      <c r="G90" s="63"/>
      <c r="H90" s="63"/>
      <c r="I90" s="63"/>
      <c r="J90" s="63"/>
      <c r="K90" s="63"/>
      <c r="L90" s="63"/>
      <c r="M90" s="63"/>
      <c r="N90" s="63"/>
      <c r="O90" s="63"/>
      <c r="P90" s="63"/>
      <c r="Q90" s="63"/>
      <c r="R90" s="63"/>
      <c r="S90" s="63"/>
      <c r="T90" s="63"/>
      <c r="U90" s="63"/>
      <c r="V90" s="63"/>
      <c r="W90" s="63"/>
      <c r="X90" s="63"/>
      <c r="Y90" s="63"/>
      <c r="Z90" s="63"/>
      <c r="AA90" s="63"/>
      <c r="AB90" s="27"/>
      <c r="AC90" s="27"/>
      <c r="AD90" s="27"/>
      <c r="AE90" s="27"/>
      <c r="AF90" s="27"/>
      <c r="AG90" s="27"/>
      <c r="AH90" s="27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  <c r="BU90" s="24"/>
      <c r="BV90" s="24"/>
      <c r="BW90" s="24"/>
      <c r="BX90" s="24"/>
      <c r="BY90" s="24"/>
      <c r="BZ90" s="24"/>
      <c r="CA90" s="24"/>
      <c r="CB90" s="24"/>
      <c r="CC90" s="24"/>
      <c r="CD90" s="24"/>
      <c r="CE90" s="24"/>
      <c r="CF90" s="24"/>
      <c r="CG90" s="24"/>
      <c r="CH90" s="24"/>
      <c r="CI90" s="24"/>
      <c r="CJ90" s="24"/>
      <c r="CK90" s="24"/>
      <c r="CL90" s="24"/>
      <c r="CM90" s="24"/>
      <c r="CN90" s="24"/>
      <c r="CO90" s="24"/>
      <c r="CP90" s="24"/>
      <c r="CQ90" s="24"/>
      <c r="CR90" s="24"/>
      <c r="CS90" s="24"/>
      <c r="CT90" s="24"/>
      <c r="CU90" s="24"/>
      <c r="CV90" s="24"/>
      <c r="CW90" s="24"/>
      <c r="CX90" s="24"/>
    </row>
    <row r="91" spans="1:102" s="5" customFormat="1" ht="30.75" customHeight="1" x14ac:dyDescent="0.3">
      <c r="A91" s="62">
        <f t="shared" si="3"/>
        <v>43190</v>
      </c>
      <c r="B91" s="54">
        <f t="shared" si="2"/>
        <v>13</v>
      </c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27"/>
      <c r="AC91" s="27"/>
      <c r="AD91" s="27"/>
      <c r="AE91" s="27"/>
      <c r="AF91" s="27"/>
      <c r="AG91" s="27"/>
      <c r="AH91" s="27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  <c r="BU91" s="24"/>
      <c r="BV91" s="24"/>
      <c r="BW91" s="24"/>
      <c r="BX91" s="24"/>
      <c r="BY91" s="24"/>
      <c r="BZ91" s="24"/>
      <c r="CA91" s="24"/>
      <c r="CB91" s="24"/>
      <c r="CC91" s="24"/>
      <c r="CD91" s="24"/>
      <c r="CE91" s="24"/>
      <c r="CF91" s="24"/>
      <c r="CG91" s="24"/>
      <c r="CH91" s="24"/>
      <c r="CI91" s="24"/>
      <c r="CJ91" s="24"/>
      <c r="CK91" s="24"/>
      <c r="CL91" s="24"/>
      <c r="CM91" s="24"/>
      <c r="CN91" s="24"/>
      <c r="CO91" s="24"/>
      <c r="CP91" s="24"/>
      <c r="CQ91" s="24"/>
      <c r="CR91" s="24"/>
      <c r="CS91" s="24"/>
      <c r="CT91" s="24"/>
      <c r="CU91" s="24"/>
      <c r="CV91" s="24"/>
      <c r="CW91" s="24"/>
      <c r="CX91" s="24"/>
    </row>
    <row r="92" spans="1:102" s="5" customFormat="1" ht="30.75" customHeight="1" x14ac:dyDescent="0.3">
      <c r="A92" s="62">
        <f t="shared" si="3"/>
        <v>43191</v>
      </c>
      <c r="B92" s="54">
        <f t="shared" si="2"/>
        <v>13</v>
      </c>
      <c r="C92" s="63"/>
      <c r="D92" s="63"/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3"/>
      <c r="R92" s="63"/>
      <c r="S92" s="63"/>
      <c r="T92" s="63"/>
      <c r="U92" s="63"/>
      <c r="V92" s="63"/>
      <c r="W92" s="63"/>
      <c r="X92" s="63"/>
      <c r="Y92" s="63"/>
      <c r="Z92" s="63"/>
      <c r="AA92" s="63"/>
      <c r="AB92" s="27"/>
      <c r="AC92" s="27"/>
      <c r="AD92" s="27"/>
      <c r="AE92" s="27"/>
      <c r="AF92" s="27"/>
      <c r="AG92" s="27"/>
      <c r="AH92" s="27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  <c r="AV92" s="24"/>
      <c r="AW92" s="24"/>
      <c r="AX92" s="24"/>
      <c r="AY92" s="24"/>
      <c r="AZ92" s="24"/>
      <c r="BA92" s="24"/>
      <c r="BB92" s="24"/>
      <c r="BC92" s="24"/>
      <c r="BD92" s="24"/>
      <c r="BE92" s="24"/>
      <c r="BF92" s="24"/>
      <c r="BG92" s="24"/>
      <c r="BH92" s="24"/>
      <c r="BI92" s="24"/>
      <c r="BJ92" s="24"/>
      <c r="BK92" s="24"/>
      <c r="BL92" s="24"/>
      <c r="BM92" s="24"/>
      <c r="BN92" s="24"/>
      <c r="BO92" s="24"/>
      <c r="BP92" s="24"/>
      <c r="BQ92" s="24"/>
      <c r="BR92" s="24"/>
      <c r="BS92" s="24"/>
      <c r="BT92" s="24"/>
      <c r="BU92" s="24"/>
      <c r="BV92" s="24"/>
      <c r="BW92" s="24"/>
      <c r="BX92" s="24"/>
      <c r="BY92" s="24"/>
      <c r="BZ92" s="24"/>
      <c r="CA92" s="24"/>
      <c r="CB92" s="24"/>
      <c r="CC92" s="24"/>
      <c r="CD92" s="24"/>
      <c r="CE92" s="24"/>
      <c r="CF92" s="24"/>
      <c r="CG92" s="24"/>
      <c r="CH92" s="24"/>
      <c r="CI92" s="24"/>
      <c r="CJ92" s="24"/>
      <c r="CK92" s="24"/>
      <c r="CL92" s="24"/>
      <c r="CM92" s="24"/>
      <c r="CN92" s="24"/>
      <c r="CO92" s="24"/>
      <c r="CP92" s="24"/>
      <c r="CQ92" s="24"/>
      <c r="CR92" s="24"/>
      <c r="CS92" s="24"/>
      <c r="CT92" s="24"/>
      <c r="CU92" s="24"/>
      <c r="CV92" s="24"/>
      <c r="CW92" s="24"/>
      <c r="CX92" s="24"/>
    </row>
    <row r="93" spans="1:102" s="5" customFormat="1" ht="30.75" customHeight="1" x14ac:dyDescent="0.3">
      <c r="A93" s="62">
        <f t="shared" si="3"/>
        <v>43192</v>
      </c>
      <c r="B93" s="54">
        <f t="shared" si="2"/>
        <v>14</v>
      </c>
      <c r="C93" s="63"/>
      <c r="D93" s="63"/>
      <c r="E93" s="63"/>
      <c r="F93" s="63"/>
      <c r="G93" s="63"/>
      <c r="H93" s="63"/>
      <c r="I93" s="63"/>
      <c r="J93" s="63"/>
      <c r="K93" s="63"/>
      <c r="L93" s="63"/>
      <c r="M93" s="63"/>
      <c r="N93" s="63"/>
      <c r="O93" s="63"/>
      <c r="P93" s="63"/>
      <c r="Q93" s="63"/>
      <c r="R93" s="63"/>
      <c r="S93" s="63"/>
      <c r="T93" s="63"/>
      <c r="U93" s="63"/>
      <c r="V93" s="63"/>
      <c r="W93" s="63"/>
      <c r="X93" s="63"/>
      <c r="Y93" s="63"/>
      <c r="Z93" s="63"/>
      <c r="AA93" s="63"/>
      <c r="AB93" s="27"/>
      <c r="AC93" s="27"/>
      <c r="AD93" s="27"/>
      <c r="AE93" s="27"/>
      <c r="AF93" s="27"/>
      <c r="AG93" s="27"/>
      <c r="AH93" s="27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  <c r="BO93" s="24"/>
      <c r="BP93" s="24"/>
      <c r="BQ93" s="24"/>
      <c r="BR93" s="24"/>
      <c r="BS93" s="24"/>
      <c r="BT93" s="24"/>
      <c r="BU93" s="24"/>
      <c r="BV93" s="24"/>
      <c r="BW93" s="24"/>
      <c r="BX93" s="24"/>
      <c r="BY93" s="24"/>
      <c r="BZ93" s="24"/>
      <c r="CA93" s="24"/>
      <c r="CB93" s="24"/>
      <c r="CC93" s="24"/>
      <c r="CD93" s="24"/>
      <c r="CE93" s="24"/>
      <c r="CF93" s="24"/>
      <c r="CG93" s="24"/>
      <c r="CH93" s="24"/>
      <c r="CI93" s="24"/>
      <c r="CJ93" s="24"/>
      <c r="CK93" s="24"/>
      <c r="CL93" s="24"/>
      <c r="CM93" s="24"/>
      <c r="CN93" s="24"/>
      <c r="CO93" s="24"/>
      <c r="CP93" s="24"/>
      <c r="CQ93" s="24"/>
      <c r="CR93" s="24"/>
      <c r="CS93" s="24"/>
      <c r="CT93" s="24"/>
      <c r="CU93" s="24"/>
      <c r="CV93" s="24"/>
      <c r="CW93" s="24"/>
      <c r="CX93" s="24"/>
    </row>
    <row r="94" spans="1:102" s="5" customFormat="1" ht="30.75" customHeight="1" x14ac:dyDescent="0.3">
      <c r="A94" s="62">
        <f t="shared" si="3"/>
        <v>43193</v>
      </c>
      <c r="B94" s="54">
        <f t="shared" si="2"/>
        <v>14</v>
      </c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B94" s="27"/>
      <c r="AC94" s="27"/>
      <c r="AD94" s="27"/>
      <c r="AE94" s="27"/>
      <c r="AF94" s="27"/>
      <c r="AG94" s="27"/>
      <c r="AH94" s="27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4"/>
      <c r="BE94" s="24"/>
      <c r="BF94" s="24"/>
      <c r="BG94" s="24"/>
      <c r="BH94" s="24"/>
      <c r="BI94" s="24"/>
      <c r="BJ94" s="24"/>
      <c r="BK94" s="24"/>
      <c r="BL94" s="24"/>
      <c r="BM94" s="24"/>
      <c r="BN94" s="24"/>
      <c r="BO94" s="24"/>
      <c r="BP94" s="24"/>
      <c r="BQ94" s="24"/>
      <c r="BR94" s="24"/>
      <c r="BS94" s="24"/>
      <c r="BT94" s="24"/>
      <c r="BU94" s="24"/>
      <c r="BV94" s="24"/>
      <c r="BW94" s="24"/>
      <c r="BX94" s="24"/>
      <c r="BY94" s="24"/>
      <c r="BZ94" s="24"/>
      <c r="CA94" s="24"/>
      <c r="CB94" s="24"/>
      <c r="CC94" s="24"/>
      <c r="CD94" s="24"/>
      <c r="CE94" s="24"/>
      <c r="CF94" s="24"/>
      <c r="CG94" s="24"/>
      <c r="CH94" s="24"/>
      <c r="CI94" s="24"/>
      <c r="CJ94" s="24"/>
      <c r="CK94" s="24"/>
      <c r="CL94" s="24"/>
      <c r="CM94" s="24"/>
      <c r="CN94" s="24"/>
      <c r="CO94" s="24"/>
      <c r="CP94" s="24"/>
      <c r="CQ94" s="24"/>
      <c r="CR94" s="24"/>
      <c r="CS94" s="24"/>
      <c r="CT94" s="24"/>
      <c r="CU94" s="24"/>
      <c r="CV94" s="24"/>
      <c r="CW94" s="24"/>
      <c r="CX94" s="24"/>
    </row>
    <row r="95" spans="1:102" s="5" customFormat="1" ht="30.75" customHeight="1" x14ac:dyDescent="0.3">
      <c r="A95" s="62">
        <f t="shared" si="3"/>
        <v>43194</v>
      </c>
      <c r="B95" s="54">
        <f t="shared" si="2"/>
        <v>14</v>
      </c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3"/>
      <c r="AA95" s="63"/>
      <c r="AB95" s="27"/>
      <c r="AC95" s="27"/>
      <c r="AD95" s="27"/>
      <c r="AE95" s="27"/>
      <c r="AF95" s="27"/>
      <c r="AG95" s="27"/>
      <c r="AH95" s="27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  <c r="AT95" s="24"/>
      <c r="AU95" s="24"/>
      <c r="AV95" s="24"/>
      <c r="AW95" s="24"/>
      <c r="AX95" s="24"/>
      <c r="AY95" s="24"/>
      <c r="AZ95" s="24"/>
      <c r="BA95" s="24"/>
      <c r="BB95" s="24"/>
      <c r="BC95" s="24"/>
      <c r="BD95" s="24"/>
      <c r="BE95" s="24"/>
      <c r="BF95" s="24"/>
      <c r="BG95" s="24"/>
      <c r="BH95" s="24"/>
      <c r="BI95" s="24"/>
      <c r="BJ95" s="24"/>
      <c r="BK95" s="24"/>
      <c r="BL95" s="24"/>
      <c r="BM95" s="24"/>
      <c r="BN95" s="24"/>
      <c r="BO95" s="24"/>
      <c r="BP95" s="24"/>
      <c r="BQ95" s="24"/>
      <c r="BR95" s="24"/>
      <c r="BS95" s="24"/>
      <c r="BT95" s="24"/>
      <c r="BU95" s="24"/>
      <c r="BV95" s="24"/>
      <c r="BW95" s="24"/>
      <c r="BX95" s="24"/>
      <c r="BY95" s="24"/>
      <c r="BZ95" s="24"/>
      <c r="CA95" s="24"/>
      <c r="CB95" s="24"/>
      <c r="CC95" s="24"/>
      <c r="CD95" s="24"/>
      <c r="CE95" s="24"/>
      <c r="CF95" s="24"/>
      <c r="CG95" s="24"/>
      <c r="CH95" s="24"/>
      <c r="CI95" s="24"/>
      <c r="CJ95" s="24"/>
      <c r="CK95" s="24"/>
      <c r="CL95" s="24"/>
      <c r="CM95" s="24"/>
      <c r="CN95" s="24"/>
      <c r="CO95" s="24"/>
      <c r="CP95" s="24"/>
      <c r="CQ95" s="24"/>
      <c r="CR95" s="24"/>
      <c r="CS95" s="24"/>
      <c r="CT95" s="24"/>
      <c r="CU95" s="24"/>
      <c r="CV95" s="24"/>
      <c r="CW95" s="24"/>
      <c r="CX95" s="24"/>
    </row>
    <row r="96" spans="1:102" s="5" customFormat="1" ht="30.75" customHeight="1" x14ac:dyDescent="0.3">
      <c r="A96" s="62">
        <f t="shared" si="3"/>
        <v>43195</v>
      </c>
      <c r="B96" s="54">
        <f t="shared" si="2"/>
        <v>14</v>
      </c>
      <c r="C96" s="63"/>
      <c r="D96" s="63"/>
      <c r="E96" s="63"/>
      <c r="F96" s="63"/>
      <c r="G96" s="63"/>
      <c r="H96" s="63"/>
      <c r="I96" s="63"/>
      <c r="J96" s="63"/>
      <c r="K96" s="63"/>
      <c r="L96" s="63"/>
      <c r="M96" s="63"/>
      <c r="N96" s="63"/>
      <c r="O96" s="63"/>
      <c r="P96" s="63"/>
      <c r="Q96" s="63"/>
      <c r="R96" s="63"/>
      <c r="S96" s="63"/>
      <c r="T96" s="63"/>
      <c r="U96" s="63"/>
      <c r="V96" s="63"/>
      <c r="W96" s="63"/>
      <c r="X96" s="63"/>
      <c r="Y96" s="63"/>
      <c r="Z96" s="63"/>
      <c r="AA96" s="63"/>
      <c r="AB96" s="27"/>
      <c r="AC96" s="27"/>
      <c r="AD96" s="27"/>
      <c r="AE96" s="27"/>
      <c r="AF96" s="27"/>
      <c r="AG96" s="27"/>
      <c r="AH96" s="27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  <c r="AV96" s="24"/>
      <c r="AW96" s="24"/>
      <c r="AX96" s="24"/>
      <c r="AY96" s="24"/>
      <c r="AZ96" s="24"/>
      <c r="BA96" s="24"/>
      <c r="BB96" s="24"/>
      <c r="BC96" s="24"/>
      <c r="BD96" s="24"/>
      <c r="BE96" s="24"/>
      <c r="BF96" s="24"/>
      <c r="BG96" s="24"/>
      <c r="BH96" s="24"/>
      <c r="BI96" s="24"/>
      <c r="BJ96" s="24"/>
      <c r="BK96" s="24"/>
      <c r="BL96" s="24"/>
      <c r="BM96" s="24"/>
      <c r="BN96" s="24"/>
      <c r="BO96" s="24"/>
      <c r="BP96" s="24"/>
      <c r="BQ96" s="24"/>
      <c r="BR96" s="24"/>
      <c r="BS96" s="24"/>
      <c r="BT96" s="24"/>
      <c r="BU96" s="24"/>
      <c r="BV96" s="24"/>
      <c r="BW96" s="24"/>
      <c r="BX96" s="24"/>
      <c r="BY96" s="24"/>
      <c r="BZ96" s="24"/>
      <c r="CA96" s="24"/>
      <c r="CB96" s="24"/>
      <c r="CC96" s="24"/>
      <c r="CD96" s="24"/>
      <c r="CE96" s="24"/>
      <c r="CF96" s="24"/>
      <c r="CG96" s="24"/>
      <c r="CH96" s="24"/>
      <c r="CI96" s="24"/>
      <c r="CJ96" s="24"/>
      <c r="CK96" s="24"/>
      <c r="CL96" s="24"/>
      <c r="CM96" s="24"/>
      <c r="CN96" s="24"/>
      <c r="CO96" s="24"/>
      <c r="CP96" s="24"/>
      <c r="CQ96" s="24"/>
      <c r="CR96" s="24"/>
      <c r="CS96" s="24"/>
      <c r="CT96" s="24"/>
      <c r="CU96" s="24"/>
      <c r="CV96" s="24"/>
      <c r="CW96" s="24"/>
      <c r="CX96" s="24"/>
    </row>
    <row r="97" spans="1:102" s="5" customFormat="1" ht="30.75" customHeight="1" x14ac:dyDescent="0.3">
      <c r="A97" s="62">
        <f t="shared" si="3"/>
        <v>43196</v>
      </c>
      <c r="B97" s="54">
        <f t="shared" si="2"/>
        <v>14</v>
      </c>
      <c r="C97" s="63"/>
      <c r="D97" s="63"/>
      <c r="E97" s="63"/>
      <c r="F97" s="63"/>
      <c r="G97" s="63"/>
      <c r="H97" s="63"/>
      <c r="I97" s="63"/>
      <c r="J97" s="63"/>
      <c r="K97" s="63"/>
      <c r="L97" s="63"/>
      <c r="M97" s="63"/>
      <c r="N97" s="63"/>
      <c r="O97" s="63"/>
      <c r="P97" s="63"/>
      <c r="Q97" s="63"/>
      <c r="R97" s="63"/>
      <c r="S97" s="63"/>
      <c r="T97" s="63"/>
      <c r="U97" s="63"/>
      <c r="V97" s="63"/>
      <c r="W97" s="63"/>
      <c r="X97" s="63"/>
      <c r="Y97" s="63"/>
      <c r="Z97" s="63"/>
      <c r="AA97" s="63"/>
      <c r="AB97" s="27"/>
      <c r="AC97" s="27"/>
      <c r="AD97" s="27"/>
      <c r="AE97" s="27"/>
      <c r="AF97" s="27"/>
      <c r="AG97" s="27"/>
      <c r="AH97" s="27"/>
      <c r="AI97" s="24"/>
      <c r="AJ97" s="24"/>
      <c r="AK97" s="24"/>
      <c r="AL97" s="24"/>
      <c r="AM97" s="24"/>
      <c r="AN97" s="24"/>
      <c r="AO97" s="24"/>
      <c r="AP97" s="24"/>
      <c r="AQ97" s="24"/>
      <c r="AR97" s="24"/>
      <c r="AS97" s="24"/>
      <c r="AT97" s="24"/>
      <c r="AU97" s="24"/>
      <c r="AV97" s="24"/>
      <c r="AW97" s="24"/>
      <c r="AX97" s="24"/>
      <c r="AY97" s="24"/>
      <c r="AZ97" s="24"/>
      <c r="BA97" s="24"/>
      <c r="BB97" s="24"/>
      <c r="BC97" s="24"/>
      <c r="BD97" s="24"/>
      <c r="BE97" s="24"/>
      <c r="BF97" s="24"/>
      <c r="BG97" s="24"/>
      <c r="BH97" s="24"/>
      <c r="BI97" s="24"/>
      <c r="BJ97" s="24"/>
      <c r="BK97" s="24"/>
      <c r="BL97" s="24"/>
      <c r="BM97" s="24"/>
      <c r="BN97" s="24"/>
      <c r="BO97" s="24"/>
      <c r="BP97" s="24"/>
      <c r="BQ97" s="24"/>
      <c r="BR97" s="24"/>
      <c r="BS97" s="24"/>
      <c r="BT97" s="24"/>
      <c r="BU97" s="24"/>
      <c r="BV97" s="24"/>
      <c r="BW97" s="24"/>
      <c r="BX97" s="24"/>
      <c r="BY97" s="24"/>
      <c r="BZ97" s="24"/>
      <c r="CA97" s="24"/>
      <c r="CB97" s="24"/>
      <c r="CC97" s="24"/>
      <c r="CD97" s="24"/>
      <c r="CE97" s="24"/>
      <c r="CF97" s="24"/>
      <c r="CG97" s="24"/>
      <c r="CH97" s="24"/>
      <c r="CI97" s="24"/>
      <c r="CJ97" s="24"/>
      <c r="CK97" s="24"/>
      <c r="CL97" s="24"/>
      <c r="CM97" s="24"/>
      <c r="CN97" s="24"/>
      <c r="CO97" s="24"/>
      <c r="CP97" s="24"/>
      <c r="CQ97" s="24"/>
      <c r="CR97" s="24"/>
      <c r="CS97" s="24"/>
      <c r="CT97" s="24"/>
      <c r="CU97" s="24"/>
      <c r="CV97" s="24"/>
      <c r="CW97" s="24"/>
      <c r="CX97" s="24"/>
    </row>
    <row r="98" spans="1:102" s="5" customFormat="1" ht="30.75" customHeight="1" x14ac:dyDescent="0.3">
      <c r="A98" s="62">
        <f t="shared" si="3"/>
        <v>43197</v>
      </c>
      <c r="B98" s="54">
        <f t="shared" si="2"/>
        <v>14</v>
      </c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3"/>
      <c r="AA98" s="63"/>
      <c r="AB98" s="27"/>
      <c r="AC98" s="27"/>
      <c r="AD98" s="27"/>
      <c r="AE98" s="27"/>
      <c r="AF98" s="27"/>
      <c r="AG98" s="27"/>
      <c r="AH98" s="27"/>
      <c r="AI98" s="24"/>
      <c r="AJ98" s="24"/>
      <c r="AK98" s="24"/>
      <c r="AL98" s="24"/>
      <c r="AM98" s="24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/>
      <c r="BP98" s="24"/>
      <c r="BQ98" s="24"/>
      <c r="BR98" s="24"/>
      <c r="BS98" s="24"/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  <c r="CF98" s="24"/>
      <c r="CG98" s="24"/>
      <c r="CH98" s="24"/>
      <c r="CI98" s="24"/>
      <c r="CJ98" s="24"/>
      <c r="CK98" s="24"/>
      <c r="CL98" s="24"/>
      <c r="CM98" s="24"/>
      <c r="CN98" s="24"/>
      <c r="CO98" s="24"/>
      <c r="CP98" s="24"/>
      <c r="CQ98" s="24"/>
      <c r="CR98" s="24"/>
      <c r="CS98" s="24"/>
      <c r="CT98" s="24"/>
      <c r="CU98" s="24"/>
      <c r="CV98" s="24"/>
      <c r="CW98" s="24"/>
      <c r="CX98" s="24"/>
    </row>
    <row r="99" spans="1:102" s="5" customFormat="1" ht="30.75" customHeight="1" x14ac:dyDescent="0.3">
      <c r="A99" s="62">
        <f t="shared" si="3"/>
        <v>43198</v>
      </c>
      <c r="B99" s="54">
        <f t="shared" si="2"/>
        <v>14</v>
      </c>
      <c r="C99" s="63"/>
      <c r="D99" s="63"/>
      <c r="E99" s="63"/>
      <c r="F99" s="63"/>
      <c r="G99" s="63"/>
      <c r="H99" s="63"/>
      <c r="I99" s="63"/>
      <c r="J99" s="63"/>
      <c r="K99" s="63"/>
      <c r="L99" s="63"/>
      <c r="M99" s="63"/>
      <c r="N99" s="63"/>
      <c r="O99" s="63"/>
      <c r="P99" s="63"/>
      <c r="Q99" s="63"/>
      <c r="R99" s="63"/>
      <c r="S99" s="63"/>
      <c r="T99" s="63"/>
      <c r="U99" s="63"/>
      <c r="V99" s="63"/>
      <c r="W99" s="63"/>
      <c r="X99" s="63"/>
      <c r="Y99" s="63"/>
      <c r="Z99" s="63"/>
      <c r="AA99" s="63"/>
      <c r="AB99" s="27"/>
      <c r="AC99" s="27"/>
      <c r="AD99" s="27"/>
      <c r="AE99" s="27"/>
      <c r="AF99" s="27"/>
      <c r="AG99" s="27"/>
      <c r="AH99" s="27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24"/>
      <c r="CV99" s="24"/>
      <c r="CW99" s="24"/>
      <c r="CX99" s="24"/>
    </row>
    <row r="100" spans="1:102" s="5" customFormat="1" ht="30.75" customHeight="1" x14ac:dyDescent="0.3">
      <c r="A100" s="62">
        <f t="shared" si="3"/>
        <v>43199</v>
      </c>
      <c r="B100" s="54">
        <f t="shared" si="2"/>
        <v>15</v>
      </c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  <c r="O100" s="63"/>
      <c r="P100" s="63"/>
      <c r="Q100" s="63"/>
      <c r="R100" s="63"/>
      <c r="S100" s="63"/>
      <c r="T100" s="63"/>
      <c r="U100" s="63"/>
      <c r="V100" s="63"/>
      <c r="W100" s="63"/>
      <c r="X100" s="63"/>
      <c r="Y100" s="63"/>
      <c r="Z100" s="63"/>
      <c r="AA100" s="63"/>
      <c r="AB100" s="27"/>
      <c r="AC100" s="27"/>
      <c r="AD100" s="27"/>
      <c r="AE100" s="27"/>
      <c r="AF100" s="27"/>
      <c r="AG100" s="27"/>
      <c r="AH100" s="27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  <c r="CF100" s="24"/>
      <c r="CG100" s="24"/>
      <c r="CH100" s="24"/>
      <c r="CI100" s="24"/>
      <c r="CJ100" s="24"/>
      <c r="CK100" s="24"/>
      <c r="CL100" s="24"/>
      <c r="CM100" s="24"/>
      <c r="CN100" s="24"/>
      <c r="CO100" s="24"/>
      <c r="CP100" s="24"/>
      <c r="CQ100" s="24"/>
      <c r="CR100" s="24"/>
      <c r="CS100" s="24"/>
      <c r="CT100" s="24"/>
      <c r="CU100" s="24"/>
      <c r="CV100" s="24"/>
      <c r="CW100" s="24"/>
      <c r="CX100" s="24"/>
    </row>
    <row r="101" spans="1:102" s="5" customFormat="1" ht="30.75" customHeight="1" x14ac:dyDescent="0.3">
      <c r="A101" s="62">
        <f t="shared" si="3"/>
        <v>43200</v>
      </c>
      <c r="B101" s="54">
        <f t="shared" si="2"/>
        <v>15</v>
      </c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3"/>
      <c r="N101" s="63"/>
      <c r="O101" s="63"/>
      <c r="P101" s="63"/>
      <c r="Q101" s="63"/>
      <c r="R101" s="63"/>
      <c r="S101" s="63"/>
      <c r="T101" s="63"/>
      <c r="U101" s="63"/>
      <c r="V101" s="63"/>
      <c r="W101" s="63"/>
      <c r="X101" s="63"/>
      <c r="Y101" s="63"/>
      <c r="Z101" s="63"/>
      <c r="AA101" s="63"/>
      <c r="AB101" s="27"/>
      <c r="AC101" s="27"/>
      <c r="AD101" s="27"/>
      <c r="AE101" s="27"/>
      <c r="AF101" s="27"/>
      <c r="AG101" s="27"/>
      <c r="AH101" s="27"/>
      <c r="AI101" s="24"/>
      <c r="AJ101" s="24"/>
      <c r="AK101" s="24"/>
      <c r="AL101" s="24"/>
      <c r="AM101" s="24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  <c r="CF101" s="24"/>
      <c r="CG101" s="24"/>
      <c r="CH101" s="24"/>
      <c r="CI101" s="24"/>
      <c r="CJ101" s="24"/>
      <c r="CK101" s="24"/>
      <c r="CL101" s="24"/>
      <c r="CM101" s="24"/>
      <c r="CN101" s="24"/>
      <c r="CO101" s="24"/>
      <c r="CP101" s="24"/>
      <c r="CQ101" s="24"/>
      <c r="CR101" s="24"/>
      <c r="CS101" s="24"/>
      <c r="CT101" s="24"/>
      <c r="CU101" s="24"/>
      <c r="CV101" s="24"/>
      <c r="CW101" s="24"/>
      <c r="CX101" s="24"/>
    </row>
    <row r="102" spans="1:102" s="5" customFormat="1" ht="30.75" customHeight="1" x14ac:dyDescent="0.3">
      <c r="A102" s="62">
        <f t="shared" si="3"/>
        <v>43201</v>
      </c>
      <c r="B102" s="54">
        <f t="shared" si="2"/>
        <v>15</v>
      </c>
      <c r="C102" s="63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  <c r="O102" s="63"/>
      <c r="P102" s="63"/>
      <c r="Q102" s="63"/>
      <c r="R102" s="63"/>
      <c r="S102" s="63"/>
      <c r="T102" s="63"/>
      <c r="U102" s="63"/>
      <c r="V102" s="63"/>
      <c r="W102" s="63"/>
      <c r="X102" s="63"/>
      <c r="Y102" s="63"/>
      <c r="Z102" s="63"/>
      <c r="AA102" s="63"/>
      <c r="AB102" s="27"/>
      <c r="AC102" s="27"/>
      <c r="AD102" s="27"/>
      <c r="AE102" s="27"/>
      <c r="AF102" s="27"/>
      <c r="AG102" s="27"/>
      <c r="AH102" s="27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24"/>
      <c r="CV102" s="24"/>
      <c r="CW102" s="24"/>
      <c r="CX102" s="24"/>
    </row>
    <row r="103" spans="1:102" s="5" customFormat="1" ht="30.75" customHeight="1" x14ac:dyDescent="0.3">
      <c r="A103" s="62">
        <f t="shared" si="3"/>
        <v>43202</v>
      </c>
      <c r="B103" s="54">
        <f t="shared" si="2"/>
        <v>15</v>
      </c>
      <c r="C103" s="63"/>
      <c r="D103" s="63"/>
      <c r="E103" s="63"/>
      <c r="F103" s="63"/>
      <c r="G103" s="63"/>
      <c r="H103" s="63"/>
      <c r="I103" s="63"/>
      <c r="J103" s="63"/>
      <c r="K103" s="63"/>
      <c r="L103" s="63"/>
      <c r="M103" s="63"/>
      <c r="N103" s="63"/>
      <c r="O103" s="63"/>
      <c r="P103" s="63"/>
      <c r="Q103" s="63"/>
      <c r="R103" s="63"/>
      <c r="S103" s="63"/>
      <c r="T103" s="63"/>
      <c r="U103" s="63"/>
      <c r="V103" s="63"/>
      <c r="W103" s="63"/>
      <c r="X103" s="63"/>
      <c r="Y103" s="63"/>
      <c r="Z103" s="63"/>
      <c r="AA103" s="63"/>
      <c r="AB103" s="27"/>
      <c r="AC103" s="27"/>
      <c r="AD103" s="27"/>
      <c r="AE103" s="27"/>
      <c r="AF103" s="27"/>
      <c r="AG103" s="27"/>
      <c r="AH103" s="27"/>
      <c r="AI103" s="24"/>
      <c r="AJ103" s="24"/>
      <c r="AK103" s="24"/>
      <c r="AL103" s="24"/>
      <c r="AM103" s="24"/>
      <c r="AN103" s="24"/>
      <c r="AO103" s="24"/>
      <c r="AP103" s="24"/>
      <c r="AQ103" s="24"/>
      <c r="AR103" s="24"/>
      <c r="AS103" s="24"/>
      <c r="AT103" s="24"/>
      <c r="AU103" s="24"/>
      <c r="AV103" s="24"/>
      <c r="AW103" s="24"/>
      <c r="AX103" s="24"/>
      <c r="AY103" s="24"/>
      <c r="AZ103" s="24"/>
      <c r="BA103" s="24"/>
      <c r="BB103" s="24"/>
      <c r="BC103" s="24"/>
      <c r="BD103" s="24"/>
      <c r="BE103" s="24"/>
      <c r="BF103" s="24"/>
      <c r="BG103" s="24"/>
      <c r="BH103" s="24"/>
      <c r="BI103" s="24"/>
      <c r="BJ103" s="24"/>
      <c r="BK103" s="24"/>
      <c r="BL103" s="24"/>
      <c r="BM103" s="24"/>
      <c r="BN103" s="24"/>
      <c r="BO103" s="24"/>
      <c r="BP103" s="24"/>
      <c r="BQ103" s="24"/>
      <c r="BR103" s="24"/>
      <c r="BS103" s="24"/>
      <c r="BT103" s="24"/>
      <c r="BU103" s="24"/>
      <c r="BV103" s="24"/>
      <c r="BW103" s="24"/>
      <c r="BX103" s="24"/>
      <c r="BY103" s="24"/>
      <c r="BZ103" s="24"/>
      <c r="CA103" s="24"/>
      <c r="CB103" s="24"/>
      <c r="CC103" s="24"/>
      <c r="CD103" s="24"/>
      <c r="CE103" s="24"/>
      <c r="CF103" s="24"/>
      <c r="CG103" s="24"/>
      <c r="CH103" s="24"/>
      <c r="CI103" s="24"/>
      <c r="CJ103" s="24"/>
      <c r="CK103" s="24"/>
      <c r="CL103" s="24"/>
      <c r="CM103" s="24"/>
      <c r="CN103" s="24"/>
      <c r="CO103" s="24"/>
      <c r="CP103" s="24"/>
      <c r="CQ103" s="24"/>
      <c r="CR103" s="24"/>
      <c r="CS103" s="24"/>
      <c r="CT103" s="24"/>
      <c r="CU103" s="24"/>
      <c r="CV103" s="24"/>
      <c r="CW103" s="24"/>
      <c r="CX103" s="24"/>
    </row>
    <row r="104" spans="1:102" s="5" customFormat="1" ht="30.75" customHeight="1" x14ac:dyDescent="0.3">
      <c r="A104" s="62">
        <f t="shared" si="3"/>
        <v>43203</v>
      </c>
      <c r="B104" s="54">
        <f t="shared" si="2"/>
        <v>15</v>
      </c>
      <c r="C104" s="63"/>
      <c r="D104" s="63"/>
      <c r="E104" s="63"/>
      <c r="F104" s="63"/>
      <c r="G104" s="63"/>
      <c r="H104" s="63"/>
      <c r="I104" s="63"/>
      <c r="J104" s="63"/>
      <c r="K104" s="63"/>
      <c r="L104" s="63"/>
      <c r="M104" s="63"/>
      <c r="N104" s="63"/>
      <c r="O104" s="63"/>
      <c r="P104" s="63"/>
      <c r="Q104" s="63"/>
      <c r="R104" s="63"/>
      <c r="S104" s="63"/>
      <c r="T104" s="63"/>
      <c r="U104" s="63"/>
      <c r="V104" s="63"/>
      <c r="W104" s="63"/>
      <c r="X104" s="63"/>
      <c r="Y104" s="63"/>
      <c r="Z104" s="63"/>
      <c r="AA104" s="63"/>
      <c r="AB104" s="27"/>
      <c r="AC104" s="27"/>
      <c r="AD104" s="27"/>
      <c r="AE104" s="27"/>
      <c r="AF104" s="27"/>
      <c r="AG104" s="27"/>
      <c r="AH104" s="27"/>
      <c r="AI104" s="24"/>
      <c r="AJ104" s="24"/>
      <c r="AK104" s="24"/>
      <c r="AL104" s="24"/>
      <c r="AM104" s="24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  <c r="CF104" s="24"/>
      <c r="CG104" s="24"/>
      <c r="CH104" s="24"/>
      <c r="CI104" s="24"/>
      <c r="CJ104" s="24"/>
      <c r="CK104" s="24"/>
      <c r="CL104" s="24"/>
      <c r="CM104" s="24"/>
      <c r="CN104" s="24"/>
      <c r="CO104" s="24"/>
      <c r="CP104" s="24"/>
      <c r="CQ104" s="24"/>
      <c r="CR104" s="24"/>
      <c r="CS104" s="24"/>
      <c r="CT104" s="24"/>
      <c r="CU104" s="24"/>
      <c r="CV104" s="24"/>
      <c r="CW104" s="24"/>
      <c r="CX104" s="24"/>
    </row>
    <row r="105" spans="1:102" s="5" customFormat="1" ht="30.75" customHeight="1" x14ac:dyDescent="0.3">
      <c r="A105" s="62">
        <f t="shared" si="3"/>
        <v>43204</v>
      </c>
      <c r="B105" s="54">
        <f t="shared" si="2"/>
        <v>15</v>
      </c>
      <c r="C105" s="63"/>
      <c r="D105" s="63"/>
      <c r="E105" s="63"/>
      <c r="F105" s="63"/>
      <c r="G105" s="63"/>
      <c r="H105" s="63"/>
      <c r="I105" s="63"/>
      <c r="J105" s="63"/>
      <c r="K105" s="63"/>
      <c r="L105" s="63"/>
      <c r="M105" s="63"/>
      <c r="N105" s="63"/>
      <c r="O105" s="63"/>
      <c r="P105" s="63"/>
      <c r="Q105" s="63"/>
      <c r="R105" s="63"/>
      <c r="S105" s="63"/>
      <c r="T105" s="63"/>
      <c r="U105" s="63"/>
      <c r="V105" s="63"/>
      <c r="W105" s="63"/>
      <c r="X105" s="63"/>
      <c r="Y105" s="63"/>
      <c r="Z105" s="63"/>
      <c r="AA105" s="63"/>
      <c r="AB105" s="27"/>
      <c r="AC105" s="27"/>
      <c r="AD105" s="27"/>
      <c r="AE105" s="27"/>
      <c r="AF105" s="27"/>
      <c r="AG105" s="27"/>
      <c r="AH105" s="27"/>
      <c r="AI105" s="24"/>
      <c r="AJ105" s="24"/>
      <c r="AK105" s="24"/>
      <c r="AL105" s="24"/>
      <c r="AM105" s="24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  <c r="CF105" s="24"/>
      <c r="CG105" s="24"/>
      <c r="CH105" s="24"/>
      <c r="CI105" s="24"/>
      <c r="CJ105" s="24"/>
      <c r="CK105" s="24"/>
      <c r="CL105" s="24"/>
      <c r="CM105" s="24"/>
      <c r="CN105" s="24"/>
      <c r="CO105" s="24"/>
      <c r="CP105" s="24"/>
      <c r="CQ105" s="24"/>
      <c r="CR105" s="24"/>
      <c r="CS105" s="24"/>
      <c r="CT105" s="24"/>
      <c r="CU105" s="24"/>
      <c r="CV105" s="24"/>
      <c r="CW105" s="24"/>
      <c r="CX105" s="24"/>
    </row>
    <row r="106" spans="1:102" s="5" customFormat="1" ht="30.75" customHeight="1" x14ac:dyDescent="0.3">
      <c r="A106" s="62">
        <f t="shared" si="3"/>
        <v>43205</v>
      </c>
      <c r="B106" s="54">
        <f t="shared" si="2"/>
        <v>15</v>
      </c>
      <c r="C106" s="63"/>
      <c r="D106" s="63"/>
      <c r="E106" s="63"/>
      <c r="F106" s="63"/>
      <c r="G106" s="63"/>
      <c r="H106" s="63"/>
      <c r="I106" s="63"/>
      <c r="J106" s="63"/>
      <c r="K106" s="63"/>
      <c r="L106" s="63"/>
      <c r="M106" s="63"/>
      <c r="N106" s="63"/>
      <c r="O106" s="63"/>
      <c r="P106" s="63"/>
      <c r="Q106" s="63"/>
      <c r="R106" s="63"/>
      <c r="S106" s="63"/>
      <c r="T106" s="63"/>
      <c r="U106" s="63"/>
      <c r="V106" s="63"/>
      <c r="W106" s="63"/>
      <c r="X106" s="63"/>
      <c r="Y106" s="63"/>
      <c r="Z106" s="63"/>
      <c r="AA106" s="63"/>
      <c r="AB106" s="27"/>
      <c r="AC106" s="27"/>
      <c r="AD106" s="27"/>
      <c r="AE106" s="27"/>
      <c r="AF106" s="27"/>
      <c r="AG106" s="27"/>
      <c r="AH106" s="27"/>
      <c r="AI106" s="24"/>
      <c r="AJ106" s="24"/>
      <c r="AK106" s="24"/>
      <c r="AL106" s="24"/>
      <c r="AM106" s="24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  <c r="CF106" s="24"/>
      <c r="CG106" s="24"/>
      <c r="CH106" s="24"/>
      <c r="CI106" s="24"/>
      <c r="CJ106" s="24"/>
      <c r="CK106" s="24"/>
      <c r="CL106" s="24"/>
      <c r="CM106" s="24"/>
      <c r="CN106" s="24"/>
      <c r="CO106" s="24"/>
      <c r="CP106" s="24"/>
      <c r="CQ106" s="24"/>
      <c r="CR106" s="24"/>
      <c r="CS106" s="24"/>
      <c r="CT106" s="24"/>
      <c r="CU106" s="24"/>
      <c r="CV106" s="24"/>
      <c r="CW106" s="24"/>
      <c r="CX106" s="24"/>
    </row>
    <row r="107" spans="1:102" s="5" customFormat="1" ht="30.75" customHeight="1" x14ac:dyDescent="0.3">
      <c r="A107" s="62">
        <f t="shared" si="3"/>
        <v>43206</v>
      </c>
      <c r="B107" s="54">
        <f t="shared" si="2"/>
        <v>16</v>
      </c>
      <c r="C107" s="63"/>
      <c r="D107" s="63"/>
      <c r="E107" s="63"/>
      <c r="F107" s="63"/>
      <c r="G107" s="63"/>
      <c r="H107" s="63"/>
      <c r="I107" s="63"/>
      <c r="J107" s="63"/>
      <c r="K107" s="63"/>
      <c r="L107" s="63"/>
      <c r="M107" s="63"/>
      <c r="N107" s="63"/>
      <c r="O107" s="63"/>
      <c r="P107" s="63"/>
      <c r="Q107" s="63"/>
      <c r="R107" s="63"/>
      <c r="S107" s="63"/>
      <c r="T107" s="63"/>
      <c r="U107" s="63"/>
      <c r="V107" s="63"/>
      <c r="W107" s="63"/>
      <c r="X107" s="63"/>
      <c r="Y107" s="63"/>
      <c r="Z107" s="63"/>
      <c r="AA107" s="63"/>
      <c r="AB107" s="27"/>
      <c r="AC107" s="27"/>
      <c r="AD107" s="27"/>
      <c r="AE107" s="27"/>
      <c r="AF107" s="27"/>
      <c r="AG107" s="27"/>
      <c r="AH107" s="27"/>
      <c r="AI107" s="24"/>
      <c r="AJ107" s="24"/>
      <c r="AK107" s="24"/>
      <c r="AL107" s="24"/>
      <c r="AM107" s="24"/>
      <c r="AN107" s="24"/>
      <c r="AO107" s="24"/>
      <c r="AP107" s="24"/>
      <c r="AQ107" s="24"/>
      <c r="AR107" s="24"/>
      <c r="AS107" s="24"/>
      <c r="AT107" s="24"/>
      <c r="AU107" s="24"/>
      <c r="AV107" s="24"/>
      <c r="AW107" s="24"/>
      <c r="AX107" s="24"/>
      <c r="AY107" s="24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  <c r="CF107" s="24"/>
      <c r="CG107" s="24"/>
      <c r="CH107" s="24"/>
      <c r="CI107" s="24"/>
      <c r="CJ107" s="24"/>
      <c r="CK107" s="24"/>
      <c r="CL107" s="24"/>
      <c r="CM107" s="24"/>
      <c r="CN107" s="24"/>
      <c r="CO107" s="24"/>
      <c r="CP107" s="24"/>
      <c r="CQ107" s="24"/>
      <c r="CR107" s="24"/>
      <c r="CS107" s="24"/>
      <c r="CT107" s="24"/>
      <c r="CU107" s="24"/>
      <c r="CV107" s="24"/>
      <c r="CW107" s="24"/>
      <c r="CX107" s="24"/>
    </row>
    <row r="108" spans="1:102" s="5" customFormat="1" ht="30.75" customHeight="1" x14ac:dyDescent="0.3">
      <c r="A108" s="62">
        <f t="shared" si="3"/>
        <v>43207</v>
      </c>
      <c r="B108" s="54">
        <f t="shared" si="2"/>
        <v>16</v>
      </c>
      <c r="C108" s="63"/>
      <c r="D108" s="63"/>
      <c r="E108" s="63"/>
      <c r="F108" s="63"/>
      <c r="G108" s="63"/>
      <c r="H108" s="63"/>
      <c r="I108" s="63"/>
      <c r="J108" s="63"/>
      <c r="K108" s="63"/>
      <c r="L108" s="63"/>
      <c r="M108" s="63"/>
      <c r="N108" s="63"/>
      <c r="O108" s="63"/>
      <c r="P108" s="63"/>
      <c r="Q108" s="63"/>
      <c r="R108" s="63"/>
      <c r="S108" s="63"/>
      <c r="T108" s="63"/>
      <c r="U108" s="63"/>
      <c r="V108" s="63"/>
      <c r="W108" s="63"/>
      <c r="X108" s="63"/>
      <c r="Y108" s="63"/>
      <c r="Z108" s="63"/>
      <c r="AA108" s="63"/>
      <c r="AB108" s="27"/>
      <c r="AC108" s="27"/>
      <c r="AD108" s="27"/>
      <c r="AE108" s="27"/>
      <c r="AF108" s="27"/>
      <c r="AG108" s="27"/>
      <c r="AH108" s="27"/>
      <c r="AI108" s="24"/>
      <c r="AJ108" s="24"/>
      <c r="AK108" s="24"/>
      <c r="AL108" s="24"/>
      <c r="AM108" s="24"/>
      <c r="AN108" s="24"/>
      <c r="AO108" s="24"/>
      <c r="AP108" s="24"/>
      <c r="AQ108" s="24"/>
      <c r="AR108" s="24"/>
      <c r="AS108" s="24"/>
      <c r="AT108" s="24"/>
      <c r="AU108" s="24"/>
      <c r="AV108" s="24"/>
      <c r="AW108" s="24"/>
      <c r="AX108" s="24"/>
      <c r="AY108" s="24"/>
      <c r="AZ108" s="24"/>
      <c r="BA108" s="24"/>
      <c r="BB108" s="24"/>
      <c r="BC108" s="24"/>
      <c r="BD108" s="24"/>
      <c r="BE108" s="24"/>
      <c r="BF108" s="24"/>
      <c r="BG108" s="24"/>
      <c r="BH108" s="24"/>
      <c r="BI108" s="24"/>
      <c r="BJ108" s="24"/>
      <c r="BK108" s="24"/>
      <c r="BL108" s="24"/>
      <c r="BM108" s="24"/>
      <c r="BN108" s="24"/>
      <c r="BO108" s="24"/>
      <c r="BP108" s="24"/>
      <c r="BQ108" s="24"/>
      <c r="BR108" s="24"/>
      <c r="BS108" s="24"/>
      <c r="BT108" s="24"/>
      <c r="BU108" s="24"/>
      <c r="BV108" s="24"/>
      <c r="BW108" s="24"/>
      <c r="BX108" s="24"/>
      <c r="BY108" s="24"/>
      <c r="BZ108" s="24"/>
      <c r="CA108" s="24"/>
      <c r="CB108" s="24"/>
      <c r="CC108" s="24"/>
      <c r="CD108" s="24"/>
      <c r="CE108" s="24"/>
      <c r="CF108" s="24"/>
      <c r="CG108" s="24"/>
      <c r="CH108" s="24"/>
      <c r="CI108" s="24"/>
      <c r="CJ108" s="24"/>
      <c r="CK108" s="24"/>
      <c r="CL108" s="24"/>
      <c r="CM108" s="24"/>
      <c r="CN108" s="24"/>
      <c r="CO108" s="24"/>
      <c r="CP108" s="24"/>
      <c r="CQ108" s="24"/>
      <c r="CR108" s="24"/>
      <c r="CS108" s="24"/>
      <c r="CT108" s="24"/>
      <c r="CU108" s="24"/>
      <c r="CV108" s="24"/>
      <c r="CW108" s="24"/>
      <c r="CX108" s="24"/>
    </row>
    <row r="109" spans="1:102" s="5" customFormat="1" ht="30.75" customHeight="1" x14ac:dyDescent="0.3">
      <c r="A109" s="62">
        <f t="shared" si="3"/>
        <v>43208</v>
      </c>
      <c r="B109" s="54">
        <f t="shared" si="2"/>
        <v>16</v>
      </c>
      <c r="C109" s="63"/>
      <c r="D109" s="63"/>
      <c r="E109" s="63"/>
      <c r="F109" s="63"/>
      <c r="G109" s="63"/>
      <c r="H109" s="63"/>
      <c r="I109" s="63"/>
      <c r="J109" s="63"/>
      <c r="K109" s="63"/>
      <c r="L109" s="63"/>
      <c r="M109" s="63"/>
      <c r="N109" s="63"/>
      <c r="O109" s="63"/>
      <c r="P109" s="63"/>
      <c r="Q109" s="63"/>
      <c r="R109" s="63"/>
      <c r="S109" s="63"/>
      <c r="T109" s="63"/>
      <c r="U109" s="63"/>
      <c r="V109" s="63"/>
      <c r="W109" s="63"/>
      <c r="X109" s="63"/>
      <c r="Y109" s="63"/>
      <c r="Z109" s="63"/>
      <c r="AA109" s="63"/>
      <c r="AB109" s="27"/>
      <c r="AC109" s="27"/>
      <c r="AD109" s="27"/>
      <c r="AE109" s="27"/>
      <c r="AF109" s="27"/>
      <c r="AG109" s="27"/>
      <c r="AH109" s="27"/>
      <c r="AI109" s="24"/>
      <c r="AJ109" s="24"/>
      <c r="AK109" s="24"/>
      <c r="AL109" s="24"/>
      <c r="AM109" s="24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  <c r="CF109" s="24"/>
      <c r="CG109" s="24"/>
      <c r="CH109" s="24"/>
      <c r="CI109" s="24"/>
      <c r="CJ109" s="24"/>
      <c r="CK109" s="24"/>
      <c r="CL109" s="24"/>
      <c r="CM109" s="24"/>
      <c r="CN109" s="24"/>
      <c r="CO109" s="24"/>
      <c r="CP109" s="24"/>
      <c r="CQ109" s="24"/>
      <c r="CR109" s="24"/>
      <c r="CS109" s="24"/>
      <c r="CT109" s="24"/>
      <c r="CU109" s="24"/>
      <c r="CV109" s="24"/>
      <c r="CW109" s="24"/>
      <c r="CX109" s="24"/>
    </row>
    <row r="110" spans="1:102" s="5" customFormat="1" ht="30.75" customHeight="1" x14ac:dyDescent="0.3">
      <c r="A110" s="62">
        <f t="shared" si="3"/>
        <v>43209</v>
      </c>
      <c r="B110" s="54">
        <f t="shared" si="2"/>
        <v>16</v>
      </c>
      <c r="C110" s="63"/>
      <c r="D110" s="63"/>
      <c r="E110" s="63"/>
      <c r="F110" s="63"/>
      <c r="G110" s="63"/>
      <c r="H110" s="63"/>
      <c r="I110" s="63"/>
      <c r="J110" s="63"/>
      <c r="K110" s="63"/>
      <c r="L110" s="63"/>
      <c r="M110" s="63"/>
      <c r="N110" s="63"/>
      <c r="O110" s="63"/>
      <c r="P110" s="63"/>
      <c r="Q110" s="63"/>
      <c r="R110" s="63"/>
      <c r="S110" s="63"/>
      <c r="T110" s="63"/>
      <c r="U110" s="63"/>
      <c r="V110" s="63"/>
      <c r="W110" s="63"/>
      <c r="X110" s="63"/>
      <c r="Y110" s="63"/>
      <c r="Z110" s="63"/>
      <c r="AA110" s="63"/>
      <c r="AB110" s="27"/>
      <c r="AC110" s="27"/>
      <c r="AD110" s="27"/>
      <c r="AE110" s="27"/>
      <c r="AF110" s="27"/>
      <c r="AG110" s="27"/>
      <c r="AH110" s="27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24"/>
      <c r="CV110" s="24"/>
      <c r="CW110" s="24"/>
      <c r="CX110" s="24"/>
    </row>
    <row r="111" spans="1:102" s="5" customFormat="1" ht="30.75" customHeight="1" x14ac:dyDescent="0.3">
      <c r="A111" s="62">
        <f t="shared" si="3"/>
        <v>43210</v>
      </c>
      <c r="B111" s="54">
        <f t="shared" si="2"/>
        <v>16</v>
      </c>
      <c r="C111" s="63"/>
      <c r="D111" s="63"/>
      <c r="E111" s="63"/>
      <c r="F111" s="63"/>
      <c r="G111" s="63"/>
      <c r="H111" s="63"/>
      <c r="I111" s="63"/>
      <c r="J111" s="63"/>
      <c r="K111" s="63"/>
      <c r="L111" s="63"/>
      <c r="M111" s="63"/>
      <c r="N111" s="63"/>
      <c r="O111" s="63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3"/>
      <c r="AA111" s="63"/>
      <c r="AB111" s="27"/>
      <c r="AC111" s="27"/>
      <c r="AD111" s="27"/>
      <c r="AE111" s="27"/>
      <c r="AF111" s="27"/>
      <c r="AG111" s="27"/>
      <c r="AH111" s="27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24"/>
      <c r="CV111" s="24"/>
      <c r="CW111" s="24"/>
      <c r="CX111" s="24"/>
    </row>
    <row r="112" spans="1:102" s="5" customFormat="1" ht="30.75" customHeight="1" x14ac:dyDescent="0.3">
      <c r="A112" s="62">
        <f t="shared" si="3"/>
        <v>43211</v>
      </c>
      <c r="B112" s="54">
        <f t="shared" si="2"/>
        <v>16</v>
      </c>
      <c r="C112" s="63"/>
      <c r="D112" s="63"/>
      <c r="E112" s="63"/>
      <c r="F112" s="63"/>
      <c r="G112" s="63"/>
      <c r="H112" s="63"/>
      <c r="I112" s="63"/>
      <c r="J112" s="63"/>
      <c r="K112" s="63"/>
      <c r="L112" s="63"/>
      <c r="M112" s="63"/>
      <c r="N112" s="63"/>
      <c r="O112" s="63"/>
      <c r="P112" s="63"/>
      <c r="Q112" s="63"/>
      <c r="R112" s="63"/>
      <c r="S112" s="63"/>
      <c r="T112" s="63"/>
      <c r="U112" s="63"/>
      <c r="V112" s="63"/>
      <c r="W112" s="63"/>
      <c r="X112" s="63"/>
      <c r="Y112" s="63"/>
      <c r="Z112" s="63"/>
      <c r="AA112" s="63"/>
      <c r="AB112" s="27"/>
      <c r="AC112" s="27"/>
      <c r="AD112" s="27"/>
      <c r="AE112" s="27"/>
      <c r="AF112" s="27"/>
      <c r="AG112" s="27"/>
      <c r="AH112" s="27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24"/>
      <c r="CV112" s="24"/>
      <c r="CW112" s="24"/>
      <c r="CX112" s="24"/>
    </row>
    <row r="113" spans="1:102" s="5" customFormat="1" ht="30.75" customHeight="1" x14ac:dyDescent="0.3">
      <c r="A113" s="62">
        <f t="shared" si="3"/>
        <v>43212</v>
      </c>
      <c r="B113" s="54">
        <f t="shared" si="2"/>
        <v>16</v>
      </c>
      <c r="C113" s="63"/>
      <c r="D113" s="63"/>
      <c r="E113" s="63"/>
      <c r="F113" s="63"/>
      <c r="G113" s="63"/>
      <c r="H113" s="63"/>
      <c r="I113" s="63"/>
      <c r="J113" s="63"/>
      <c r="K113" s="63"/>
      <c r="L113" s="63"/>
      <c r="M113" s="63"/>
      <c r="N113" s="63"/>
      <c r="O113" s="63"/>
      <c r="P113" s="63"/>
      <c r="Q113" s="63"/>
      <c r="R113" s="63"/>
      <c r="S113" s="63"/>
      <c r="T113" s="63"/>
      <c r="U113" s="63"/>
      <c r="V113" s="63"/>
      <c r="W113" s="63"/>
      <c r="X113" s="63"/>
      <c r="Y113" s="63"/>
      <c r="Z113" s="63"/>
      <c r="AA113" s="63"/>
      <c r="AB113" s="27"/>
      <c r="AC113" s="27"/>
      <c r="AD113" s="27"/>
      <c r="AE113" s="27"/>
      <c r="AF113" s="27"/>
      <c r="AG113" s="27"/>
      <c r="AH113" s="27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  <c r="CF113" s="24"/>
      <c r="CG113" s="24"/>
      <c r="CH113" s="24"/>
      <c r="CI113" s="24"/>
      <c r="CJ113" s="24"/>
      <c r="CK113" s="24"/>
      <c r="CL113" s="24"/>
      <c r="CM113" s="24"/>
      <c r="CN113" s="24"/>
      <c r="CO113" s="24"/>
      <c r="CP113" s="24"/>
      <c r="CQ113" s="24"/>
      <c r="CR113" s="24"/>
      <c r="CS113" s="24"/>
      <c r="CT113" s="24"/>
      <c r="CU113" s="24"/>
      <c r="CV113" s="24"/>
      <c r="CW113" s="24"/>
      <c r="CX113" s="24"/>
    </row>
    <row r="114" spans="1:102" s="5" customFormat="1" ht="30.75" customHeight="1" x14ac:dyDescent="0.3">
      <c r="A114" s="62">
        <f t="shared" si="3"/>
        <v>43213</v>
      </c>
      <c r="B114" s="54">
        <f t="shared" si="2"/>
        <v>17</v>
      </c>
      <c r="C114" s="63"/>
      <c r="D114" s="63"/>
      <c r="E114" s="63"/>
      <c r="F114" s="63"/>
      <c r="G114" s="63"/>
      <c r="H114" s="63"/>
      <c r="I114" s="63"/>
      <c r="J114" s="63"/>
      <c r="K114" s="63"/>
      <c r="L114" s="63"/>
      <c r="M114" s="63"/>
      <c r="N114" s="63"/>
      <c r="O114" s="63"/>
      <c r="P114" s="63"/>
      <c r="Q114" s="63"/>
      <c r="R114" s="63"/>
      <c r="S114" s="63"/>
      <c r="T114" s="63"/>
      <c r="U114" s="63"/>
      <c r="V114" s="63"/>
      <c r="W114" s="63"/>
      <c r="X114" s="63"/>
      <c r="Y114" s="63"/>
      <c r="Z114" s="63"/>
      <c r="AA114" s="63"/>
      <c r="AB114" s="27"/>
      <c r="AC114" s="27"/>
      <c r="AD114" s="27"/>
      <c r="AE114" s="27"/>
      <c r="AF114" s="27"/>
      <c r="AG114" s="27"/>
      <c r="AH114" s="27"/>
      <c r="AI114" s="24"/>
      <c r="AJ114" s="24"/>
      <c r="AK114" s="24"/>
      <c r="AL114" s="24"/>
      <c r="AM114" s="24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  <c r="BU114" s="24"/>
      <c r="BV114" s="24"/>
      <c r="BW114" s="24"/>
      <c r="BX114" s="24"/>
      <c r="BY114" s="24"/>
      <c r="BZ114" s="24"/>
      <c r="CA114" s="24"/>
      <c r="CB114" s="24"/>
      <c r="CC114" s="24"/>
      <c r="CD114" s="24"/>
      <c r="CE114" s="24"/>
      <c r="CF114" s="24"/>
      <c r="CG114" s="24"/>
      <c r="CH114" s="24"/>
      <c r="CI114" s="24"/>
      <c r="CJ114" s="24"/>
      <c r="CK114" s="24"/>
      <c r="CL114" s="24"/>
      <c r="CM114" s="24"/>
      <c r="CN114" s="24"/>
      <c r="CO114" s="24"/>
      <c r="CP114" s="24"/>
      <c r="CQ114" s="24"/>
      <c r="CR114" s="24"/>
      <c r="CS114" s="24"/>
      <c r="CT114" s="24"/>
      <c r="CU114" s="24"/>
      <c r="CV114" s="24"/>
      <c r="CW114" s="24"/>
      <c r="CX114" s="24"/>
    </row>
    <row r="115" spans="1:102" s="5" customFormat="1" ht="30.75" customHeight="1" x14ac:dyDescent="0.3">
      <c r="A115" s="62">
        <f t="shared" si="3"/>
        <v>43214</v>
      </c>
      <c r="B115" s="54">
        <f t="shared" si="2"/>
        <v>17</v>
      </c>
      <c r="C115" s="63"/>
      <c r="D115" s="63"/>
      <c r="E115" s="63"/>
      <c r="F115" s="63"/>
      <c r="G115" s="63"/>
      <c r="H115" s="63"/>
      <c r="I115" s="63"/>
      <c r="J115" s="63"/>
      <c r="K115" s="63"/>
      <c r="L115" s="63"/>
      <c r="M115" s="63"/>
      <c r="N115" s="63"/>
      <c r="O115" s="63"/>
      <c r="P115" s="63"/>
      <c r="Q115" s="63"/>
      <c r="R115" s="63"/>
      <c r="S115" s="63"/>
      <c r="T115" s="63"/>
      <c r="U115" s="63"/>
      <c r="V115" s="63"/>
      <c r="W115" s="63"/>
      <c r="X115" s="63"/>
      <c r="Y115" s="63"/>
      <c r="Z115" s="63"/>
      <c r="AA115" s="63"/>
      <c r="AB115" s="27"/>
      <c r="AC115" s="27"/>
      <c r="AD115" s="27"/>
      <c r="AE115" s="27"/>
      <c r="AF115" s="27"/>
      <c r="AG115" s="27"/>
      <c r="AH115" s="27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  <c r="CF115" s="24"/>
      <c r="CG115" s="24"/>
      <c r="CH115" s="24"/>
      <c r="CI115" s="24"/>
      <c r="CJ115" s="24"/>
      <c r="CK115" s="24"/>
      <c r="CL115" s="24"/>
      <c r="CM115" s="24"/>
      <c r="CN115" s="24"/>
      <c r="CO115" s="24"/>
      <c r="CP115" s="24"/>
      <c r="CQ115" s="24"/>
      <c r="CR115" s="24"/>
      <c r="CS115" s="24"/>
      <c r="CT115" s="24"/>
      <c r="CU115" s="24"/>
      <c r="CV115" s="24"/>
      <c r="CW115" s="24"/>
      <c r="CX115" s="24"/>
    </row>
    <row r="116" spans="1:102" s="5" customFormat="1" ht="30.75" customHeight="1" x14ac:dyDescent="0.3">
      <c r="A116" s="62">
        <f t="shared" si="3"/>
        <v>43215</v>
      </c>
      <c r="B116" s="54">
        <f t="shared" si="2"/>
        <v>17</v>
      </c>
      <c r="C116" s="63"/>
      <c r="D116" s="63"/>
      <c r="E116" s="63"/>
      <c r="F116" s="63"/>
      <c r="G116" s="63"/>
      <c r="H116" s="63"/>
      <c r="I116" s="63"/>
      <c r="J116" s="63"/>
      <c r="K116" s="63"/>
      <c r="L116" s="63"/>
      <c r="M116" s="63"/>
      <c r="N116" s="63"/>
      <c r="O116" s="63"/>
      <c r="P116" s="63"/>
      <c r="Q116" s="63"/>
      <c r="R116" s="63"/>
      <c r="S116" s="63"/>
      <c r="T116" s="63"/>
      <c r="U116" s="63"/>
      <c r="V116" s="63"/>
      <c r="W116" s="63"/>
      <c r="X116" s="63"/>
      <c r="Y116" s="63"/>
      <c r="Z116" s="63"/>
      <c r="AA116" s="63"/>
      <c r="AB116" s="27"/>
      <c r="AC116" s="27"/>
      <c r="AD116" s="27"/>
      <c r="AE116" s="27"/>
      <c r="AF116" s="27"/>
      <c r="AG116" s="27"/>
      <c r="AH116" s="27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24"/>
      <c r="CV116" s="24"/>
      <c r="CW116" s="24"/>
      <c r="CX116" s="24"/>
    </row>
    <row r="117" spans="1:102" s="5" customFormat="1" ht="30.75" customHeight="1" x14ac:dyDescent="0.3">
      <c r="A117" s="62">
        <f t="shared" si="3"/>
        <v>43216</v>
      </c>
      <c r="B117" s="54">
        <f t="shared" si="2"/>
        <v>17</v>
      </c>
      <c r="C117" s="63"/>
      <c r="D117" s="63"/>
      <c r="E117" s="63"/>
      <c r="F117" s="63"/>
      <c r="G117" s="63"/>
      <c r="H117" s="63"/>
      <c r="I117" s="63"/>
      <c r="J117" s="63"/>
      <c r="K117" s="63"/>
      <c r="L117" s="63"/>
      <c r="M117" s="63"/>
      <c r="N117" s="63"/>
      <c r="O117" s="63"/>
      <c r="P117" s="63"/>
      <c r="Q117" s="63"/>
      <c r="R117" s="63"/>
      <c r="S117" s="63"/>
      <c r="T117" s="63"/>
      <c r="U117" s="63"/>
      <c r="V117" s="63"/>
      <c r="W117" s="63"/>
      <c r="X117" s="63"/>
      <c r="Y117" s="63"/>
      <c r="Z117" s="63"/>
      <c r="AA117" s="63"/>
      <c r="AB117" s="27"/>
      <c r="AC117" s="27"/>
      <c r="AD117" s="27"/>
      <c r="AE117" s="27"/>
      <c r="AF117" s="27"/>
      <c r="AG117" s="27"/>
      <c r="AH117" s="27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</row>
    <row r="118" spans="1:102" s="5" customFormat="1" ht="30.75" customHeight="1" x14ac:dyDescent="0.3">
      <c r="A118" s="62">
        <f t="shared" si="3"/>
        <v>43217</v>
      </c>
      <c r="B118" s="54">
        <f t="shared" si="2"/>
        <v>17</v>
      </c>
      <c r="C118" s="63"/>
      <c r="D118" s="63"/>
      <c r="E118" s="63"/>
      <c r="F118" s="63"/>
      <c r="G118" s="63"/>
      <c r="H118" s="63"/>
      <c r="I118" s="63"/>
      <c r="J118" s="63"/>
      <c r="K118" s="63"/>
      <c r="L118" s="63"/>
      <c r="M118" s="63"/>
      <c r="N118" s="63"/>
      <c r="O118" s="63"/>
      <c r="P118" s="63"/>
      <c r="Q118" s="63"/>
      <c r="R118" s="63"/>
      <c r="S118" s="63"/>
      <c r="T118" s="63"/>
      <c r="U118" s="63"/>
      <c r="V118" s="63"/>
      <c r="W118" s="63"/>
      <c r="X118" s="63"/>
      <c r="Y118" s="63"/>
      <c r="Z118" s="63"/>
      <c r="AA118" s="63"/>
      <c r="AB118" s="27"/>
      <c r="AC118" s="27"/>
      <c r="AD118" s="27"/>
      <c r="AE118" s="27"/>
      <c r="AF118" s="27"/>
      <c r="AG118" s="27"/>
      <c r="AH118" s="27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  <c r="CF118" s="24"/>
      <c r="CG118" s="24"/>
      <c r="CH118" s="24"/>
      <c r="CI118" s="24"/>
      <c r="CJ118" s="24"/>
      <c r="CK118" s="24"/>
      <c r="CL118" s="24"/>
      <c r="CM118" s="24"/>
      <c r="CN118" s="24"/>
      <c r="CO118" s="24"/>
      <c r="CP118" s="24"/>
      <c r="CQ118" s="24"/>
      <c r="CR118" s="24"/>
      <c r="CS118" s="24"/>
      <c r="CT118" s="24"/>
      <c r="CU118" s="24"/>
      <c r="CV118" s="24"/>
      <c r="CW118" s="24"/>
      <c r="CX118" s="24"/>
    </row>
    <row r="119" spans="1:102" s="5" customFormat="1" ht="30.75" customHeight="1" x14ac:dyDescent="0.3">
      <c r="A119" s="62">
        <f t="shared" si="3"/>
        <v>43218</v>
      </c>
      <c r="B119" s="54">
        <f t="shared" si="2"/>
        <v>17</v>
      </c>
      <c r="C119" s="63"/>
      <c r="D119" s="63"/>
      <c r="E119" s="63"/>
      <c r="F119" s="63"/>
      <c r="G119" s="63"/>
      <c r="H119" s="63"/>
      <c r="I119" s="63"/>
      <c r="J119" s="63"/>
      <c r="K119" s="63"/>
      <c r="L119" s="63"/>
      <c r="M119" s="63"/>
      <c r="N119" s="63"/>
      <c r="O119" s="63"/>
      <c r="P119" s="63"/>
      <c r="Q119" s="63"/>
      <c r="R119" s="63"/>
      <c r="S119" s="63"/>
      <c r="T119" s="63"/>
      <c r="U119" s="63"/>
      <c r="V119" s="63"/>
      <c r="W119" s="63"/>
      <c r="X119" s="63"/>
      <c r="Y119" s="63"/>
      <c r="Z119" s="63"/>
      <c r="AA119" s="63"/>
      <c r="AB119" s="27"/>
      <c r="AC119" s="27"/>
      <c r="AD119" s="27"/>
      <c r="AE119" s="27"/>
      <c r="AF119" s="27"/>
      <c r="AG119" s="27"/>
      <c r="AH119" s="27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  <c r="BU119" s="24"/>
      <c r="BV119" s="24"/>
      <c r="BW119" s="24"/>
      <c r="BX119" s="24"/>
      <c r="BY119" s="24"/>
      <c r="BZ119" s="24"/>
      <c r="CA119" s="24"/>
      <c r="CB119" s="24"/>
      <c r="CC119" s="24"/>
      <c r="CD119" s="24"/>
      <c r="CE119" s="24"/>
      <c r="CF119" s="24"/>
      <c r="CG119" s="24"/>
      <c r="CH119" s="24"/>
      <c r="CI119" s="24"/>
      <c r="CJ119" s="24"/>
      <c r="CK119" s="24"/>
      <c r="CL119" s="24"/>
      <c r="CM119" s="24"/>
      <c r="CN119" s="24"/>
      <c r="CO119" s="24"/>
      <c r="CP119" s="24"/>
      <c r="CQ119" s="24"/>
      <c r="CR119" s="24"/>
      <c r="CS119" s="24"/>
      <c r="CT119" s="24"/>
      <c r="CU119" s="24"/>
      <c r="CV119" s="24"/>
      <c r="CW119" s="24"/>
      <c r="CX119" s="24"/>
    </row>
    <row r="120" spans="1:102" s="5" customFormat="1" ht="30.75" customHeight="1" x14ac:dyDescent="0.3">
      <c r="A120" s="62">
        <f t="shared" si="3"/>
        <v>43219</v>
      </c>
      <c r="B120" s="54">
        <f t="shared" si="2"/>
        <v>17</v>
      </c>
      <c r="C120" s="63"/>
      <c r="D120" s="63"/>
      <c r="E120" s="63"/>
      <c r="F120" s="63"/>
      <c r="G120" s="63"/>
      <c r="H120" s="63"/>
      <c r="I120" s="63"/>
      <c r="J120" s="63"/>
      <c r="K120" s="63"/>
      <c r="L120" s="63"/>
      <c r="M120" s="63"/>
      <c r="N120" s="63"/>
      <c r="O120" s="63"/>
      <c r="P120" s="63"/>
      <c r="Q120" s="63"/>
      <c r="R120" s="63"/>
      <c r="S120" s="63"/>
      <c r="T120" s="63"/>
      <c r="U120" s="63"/>
      <c r="V120" s="63"/>
      <c r="W120" s="63"/>
      <c r="X120" s="63"/>
      <c r="Y120" s="63"/>
      <c r="Z120" s="63"/>
      <c r="AA120" s="63"/>
      <c r="AB120" s="27"/>
      <c r="AC120" s="27"/>
      <c r="AD120" s="27"/>
      <c r="AE120" s="27"/>
      <c r="AF120" s="27"/>
      <c r="AG120" s="27"/>
      <c r="AH120" s="27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  <c r="CF120" s="24"/>
      <c r="CG120" s="24"/>
      <c r="CH120" s="24"/>
      <c r="CI120" s="24"/>
      <c r="CJ120" s="24"/>
      <c r="CK120" s="24"/>
      <c r="CL120" s="24"/>
      <c r="CM120" s="24"/>
      <c r="CN120" s="24"/>
      <c r="CO120" s="24"/>
      <c r="CP120" s="24"/>
      <c r="CQ120" s="24"/>
      <c r="CR120" s="24"/>
      <c r="CS120" s="24"/>
      <c r="CT120" s="24"/>
      <c r="CU120" s="24"/>
      <c r="CV120" s="24"/>
      <c r="CW120" s="24"/>
      <c r="CX120" s="24"/>
    </row>
    <row r="121" spans="1:102" s="5" customFormat="1" ht="30.75" customHeight="1" x14ac:dyDescent="0.3">
      <c r="A121" s="62">
        <f t="shared" si="3"/>
        <v>43220</v>
      </c>
      <c r="B121" s="54">
        <f t="shared" si="2"/>
        <v>18</v>
      </c>
      <c r="C121" s="63"/>
      <c r="D121" s="63"/>
      <c r="E121" s="63"/>
      <c r="F121" s="63"/>
      <c r="G121" s="63"/>
      <c r="H121" s="63"/>
      <c r="I121" s="63"/>
      <c r="J121" s="63"/>
      <c r="K121" s="63"/>
      <c r="L121" s="63"/>
      <c r="M121" s="63"/>
      <c r="N121" s="63"/>
      <c r="O121" s="63"/>
      <c r="P121" s="63"/>
      <c r="Q121" s="63"/>
      <c r="R121" s="63"/>
      <c r="S121" s="63"/>
      <c r="T121" s="63"/>
      <c r="U121" s="63"/>
      <c r="V121" s="63"/>
      <c r="W121" s="63"/>
      <c r="X121" s="63"/>
      <c r="Y121" s="63"/>
      <c r="Z121" s="63"/>
      <c r="AA121" s="63"/>
      <c r="AB121" s="27"/>
      <c r="AC121" s="27"/>
      <c r="AD121" s="27"/>
      <c r="AE121" s="27"/>
      <c r="AF121" s="27"/>
      <c r="AG121" s="27"/>
      <c r="AH121" s="27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</row>
    <row r="122" spans="1:102" s="5" customFormat="1" ht="30.75" customHeight="1" x14ac:dyDescent="0.3">
      <c r="A122" s="62">
        <f t="shared" si="3"/>
        <v>43221</v>
      </c>
      <c r="B122" s="54">
        <f t="shared" si="2"/>
        <v>18</v>
      </c>
      <c r="C122" s="63"/>
      <c r="D122" s="63"/>
      <c r="E122" s="63"/>
      <c r="F122" s="63"/>
      <c r="G122" s="63"/>
      <c r="H122" s="63"/>
      <c r="I122" s="63"/>
      <c r="J122" s="63"/>
      <c r="K122" s="63"/>
      <c r="L122" s="63"/>
      <c r="M122" s="63"/>
      <c r="N122" s="63"/>
      <c r="O122" s="63"/>
      <c r="P122" s="63"/>
      <c r="Q122" s="63"/>
      <c r="R122" s="63"/>
      <c r="S122" s="63"/>
      <c r="T122" s="63"/>
      <c r="U122" s="63"/>
      <c r="V122" s="63"/>
      <c r="W122" s="63"/>
      <c r="X122" s="63"/>
      <c r="Y122" s="63"/>
      <c r="Z122" s="63"/>
      <c r="AA122" s="63"/>
      <c r="AB122" s="27"/>
      <c r="AC122" s="27"/>
      <c r="AD122" s="27"/>
      <c r="AE122" s="27"/>
      <c r="AF122" s="27"/>
      <c r="AG122" s="27"/>
      <c r="AH122" s="27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  <c r="CF122" s="24"/>
      <c r="CG122" s="24"/>
      <c r="CH122" s="24"/>
      <c r="CI122" s="24"/>
      <c r="CJ122" s="24"/>
      <c r="CK122" s="24"/>
      <c r="CL122" s="24"/>
      <c r="CM122" s="24"/>
      <c r="CN122" s="24"/>
      <c r="CO122" s="24"/>
      <c r="CP122" s="24"/>
      <c r="CQ122" s="24"/>
      <c r="CR122" s="24"/>
      <c r="CS122" s="24"/>
      <c r="CT122" s="24"/>
      <c r="CU122" s="24"/>
      <c r="CV122" s="24"/>
      <c r="CW122" s="24"/>
      <c r="CX122" s="24"/>
    </row>
    <row r="123" spans="1:102" s="5" customFormat="1" ht="30.75" customHeight="1" x14ac:dyDescent="0.3">
      <c r="A123" s="62">
        <f t="shared" si="3"/>
        <v>43222</v>
      </c>
      <c r="B123" s="54">
        <f t="shared" si="2"/>
        <v>18</v>
      </c>
      <c r="C123" s="63"/>
      <c r="D123" s="63"/>
      <c r="E123" s="63"/>
      <c r="F123" s="63"/>
      <c r="G123" s="63"/>
      <c r="H123" s="63"/>
      <c r="I123" s="63"/>
      <c r="J123" s="63"/>
      <c r="K123" s="63"/>
      <c r="L123" s="63"/>
      <c r="M123" s="63"/>
      <c r="N123" s="63"/>
      <c r="O123" s="63"/>
      <c r="P123" s="63"/>
      <c r="Q123" s="63"/>
      <c r="R123" s="63"/>
      <c r="S123" s="63"/>
      <c r="T123" s="63"/>
      <c r="U123" s="63"/>
      <c r="V123" s="63"/>
      <c r="W123" s="63"/>
      <c r="X123" s="63"/>
      <c r="Y123" s="63"/>
      <c r="Z123" s="63"/>
      <c r="AA123" s="63"/>
      <c r="AB123" s="27"/>
      <c r="AC123" s="27"/>
      <c r="AD123" s="27"/>
      <c r="AE123" s="27"/>
      <c r="AF123" s="27"/>
      <c r="AG123" s="27"/>
      <c r="AH123" s="27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  <c r="CF123" s="24"/>
      <c r="CG123" s="24"/>
      <c r="CH123" s="24"/>
      <c r="CI123" s="24"/>
      <c r="CJ123" s="24"/>
      <c r="CK123" s="24"/>
      <c r="CL123" s="24"/>
      <c r="CM123" s="24"/>
      <c r="CN123" s="24"/>
      <c r="CO123" s="24"/>
      <c r="CP123" s="24"/>
      <c r="CQ123" s="24"/>
      <c r="CR123" s="24"/>
      <c r="CS123" s="24"/>
      <c r="CT123" s="24"/>
      <c r="CU123" s="24"/>
      <c r="CV123" s="24"/>
      <c r="CW123" s="24"/>
      <c r="CX123" s="24"/>
    </row>
    <row r="124" spans="1:102" s="5" customFormat="1" ht="30.75" customHeight="1" x14ac:dyDescent="0.3">
      <c r="A124" s="62">
        <f t="shared" si="3"/>
        <v>43223</v>
      </c>
      <c r="B124" s="54">
        <f t="shared" si="2"/>
        <v>18</v>
      </c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  <c r="N124" s="63"/>
      <c r="O124" s="63"/>
      <c r="P124" s="63"/>
      <c r="Q124" s="63"/>
      <c r="R124" s="63"/>
      <c r="S124" s="63"/>
      <c r="T124" s="63"/>
      <c r="U124" s="63"/>
      <c r="V124" s="63"/>
      <c r="W124" s="63"/>
      <c r="X124" s="63"/>
      <c r="Y124" s="63"/>
      <c r="Z124" s="63"/>
      <c r="AA124" s="63"/>
      <c r="AB124" s="27"/>
      <c r="AC124" s="27"/>
      <c r="AD124" s="27"/>
      <c r="AE124" s="27"/>
      <c r="AF124" s="27"/>
      <c r="AG124" s="27"/>
      <c r="AH124" s="27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  <c r="CF124" s="24"/>
      <c r="CG124" s="24"/>
      <c r="CH124" s="24"/>
      <c r="CI124" s="24"/>
      <c r="CJ124" s="24"/>
      <c r="CK124" s="24"/>
      <c r="CL124" s="24"/>
      <c r="CM124" s="24"/>
      <c r="CN124" s="24"/>
      <c r="CO124" s="24"/>
      <c r="CP124" s="24"/>
      <c r="CQ124" s="24"/>
      <c r="CR124" s="24"/>
      <c r="CS124" s="24"/>
      <c r="CT124" s="24"/>
      <c r="CU124" s="24"/>
      <c r="CV124" s="24"/>
      <c r="CW124" s="24"/>
      <c r="CX124" s="24"/>
    </row>
    <row r="125" spans="1:102" s="5" customFormat="1" ht="30.75" customHeight="1" x14ac:dyDescent="0.3">
      <c r="A125" s="62">
        <f t="shared" si="3"/>
        <v>43224</v>
      </c>
      <c r="B125" s="54">
        <f t="shared" si="2"/>
        <v>18</v>
      </c>
      <c r="C125" s="63"/>
      <c r="D125" s="63"/>
      <c r="E125" s="63"/>
      <c r="F125" s="63"/>
      <c r="G125" s="63"/>
      <c r="H125" s="63"/>
      <c r="I125" s="63"/>
      <c r="J125" s="63"/>
      <c r="K125" s="63"/>
      <c r="L125" s="63"/>
      <c r="M125" s="63"/>
      <c r="N125" s="63"/>
      <c r="O125" s="63"/>
      <c r="P125" s="63"/>
      <c r="Q125" s="63"/>
      <c r="R125" s="63"/>
      <c r="S125" s="63"/>
      <c r="T125" s="63"/>
      <c r="U125" s="63"/>
      <c r="V125" s="63"/>
      <c r="W125" s="63"/>
      <c r="X125" s="63"/>
      <c r="Y125" s="63"/>
      <c r="Z125" s="63"/>
      <c r="AA125" s="63"/>
      <c r="AB125" s="27"/>
      <c r="AC125" s="27"/>
      <c r="AD125" s="27"/>
      <c r="AE125" s="27"/>
      <c r="AF125" s="27"/>
      <c r="AG125" s="27"/>
      <c r="AH125" s="27"/>
      <c r="AI125" s="24"/>
      <c r="AJ125" s="24"/>
      <c r="AK125" s="24"/>
      <c r="AL125" s="24"/>
      <c r="AM125" s="24"/>
      <c r="AN125" s="24"/>
      <c r="AO125" s="24"/>
      <c r="AP125" s="24"/>
      <c r="AQ125" s="24"/>
      <c r="AR125" s="24"/>
      <c r="AS125" s="24"/>
      <c r="AT125" s="24"/>
      <c r="AU125" s="24"/>
      <c r="AV125" s="24"/>
      <c r="AW125" s="24"/>
      <c r="AX125" s="24"/>
      <c r="AY125" s="24"/>
      <c r="AZ125" s="24"/>
      <c r="BA125" s="24"/>
      <c r="BB125" s="24"/>
      <c r="BC125" s="24"/>
      <c r="BD125" s="24"/>
      <c r="BE125" s="24"/>
      <c r="BF125" s="24"/>
      <c r="BG125" s="24"/>
      <c r="BH125" s="24"/>
      <c r="BI125" s="24"/>
      <c r="BJ125" s="24"/>
      <c r="BK125" s="24"/>
      <c r="BL125" s="24"/>
      <c r="BM125" s="24"/>
      <c r="BN125" s="24"/>
      <c r="BO125" s="24"/>
      <c r="BP125" s="24"/>
      <c r="BQ125" s="24"/>
      <c r="BR125" s="24"/>
      <c r="BS125" s="24"/>
      <c r="BT125" s="24"/>
      <c r="BU125" s="24"/>
      <c r="BV125" s="24"/>
      <c r="BW125" s="24"/>
      <c r="BX125" s="24"/>
      <c r="BY125" s="24"/>
      <c r="BZ125" s="24"/>
      <c r="CA125" s="24"/>
      <c r="CB125" s="24"/>
      <c r="CC125" s="24"/>
      <c r="CD125" s="24"/>
      <c r="CE125" s="24"/>
      <c r="CF125" s="24"/>
      <c r="CG125" s="24"/>
      <c r="CH125" s="24"/>
      <c r="CI125" s="24"/>
      <c r="CJ125" s="24"/>
      <c r="CK125" s="24"/>
      <c r="CL125" s="24"/>
      <c r="CM125" s="24"/>
      <c r="CN125" s="24"/>
      <c r="CO125" s="24"/>
      <c r="CP125" s="24"/>
      <c r="CQ125" s="24"/>
      <c r="CR125" s="24"/>
      <c r="CS125" s="24"/>
      <c r="CT125" s="24"/>
      <c r="CU125" s="24"/>
      <c r="CV125" s="24"/>
      <c r="CW125" s="24"/>
      <c r="CX125" s="24"/>
    </row>
    <row r="126" spans="1:102" s="5" customFormat="1" ht="30.75" customHeight="1" x14ac:dyDescent="0.3">
      <c r="A126" s="62">
        <f t="shared" si="3"/>
        <v>43225</v>
      </c>
      <c r="B126" s="54">
        <f t="shared" si="2"/>
        <v>18</v>
      </c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  <c r="N126" s="63"/>
      <c r="O126" s="63"/>
      <c r="P126" s="63"/>
      <c r="Q126" s="63"/>
      <c r="R126" s="63"/>
      <c r="S126" s="63"/>
      <c r="T126" s="63"/>
      <c r="U126" s="63"/>
      <c r="V126" s="63"/>
      <c r="W126" s="63"/>
      <c r="X126" s="63"/>
      <c r="Y126" s="63"/>
      <c r="Z126" s="63"/>
      <c r="AA126" s="63"/>
      <c r="AB126" s="27"/>
      <c r="AC126" s="27"/>
      <c r="AD126" s="27"/>
      <c r="AE126" s="27"/>
      <c r="AF126" s="27"/>
      <c r="AG126" s="27"/>
      <c r="AH126" s="27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</row>
    <row r="127" spans="1:102" s="5" customFormat="1" ht="30.75" customHeight="1" x14ac:dyDescent="0.3">
      <c r="A127" s="62">
        <f t="shared" si="3"/>
        <v>43226</v>
      </c>
      <c r="B127" s="54">
        <f t="shared" ref="B127:B190" si="4">INT((A127-DATE(YEAR(A127),1,3)+WEEKDAY(DATE(YEAR(A127),1,3))+5)/7)</f>
        <v>18</v>
      </c>
      <c r="C127" s="63"/>
      <c r="D127" s="63"/>
      <c r="E127" s="63"/>
      <c r="F127" s="63"/>
      <c r="G127" s="63"/>
      <c r="H127" s="63"/>
      <c r="I127" s="63"/>
      <c r="J127" s="63"/>
      <c r="K127" s="63"/>
      <c r="L127" s="63"/>
      <c r="M127" s="63"/>
      <c r="N127" s="63"/>
      <c r="O127" s="63"/>
      <c r="P127" s="63"/>
      <c r="Q127" s="63"/>
      <c r="R127" s="63"/>
      <c r="S127" s="63"/>
      <c r="T127" s="63"/>
      <c r="U127" s="63"/>
      <c r="V127" s="63"/>
      <c r="W127" s="63"/>
      <c r="X127" s="63"/>
      <c r="Y127" s="63"/>
      <c r="Z127" s="63"/>
      <c r="AA127" s="63"/>
      <c r="AB127" s="27"/>
      <c r="AC127" s="27"/>
      <c r="AD127" s="27"/>
      <c r="AE127" s="27"/>
      <c r="AF127" s="27"/>
      <c r="AG127" s="27"/>
      <c r="AH127" s="27"/>
      <c r="AI127" s="24"/>
      <c r="AJ127" s="24"/>
      <c r="AK127" s="24"/>
      <c r="AL127" s="24"/>
      <c r="AM127" s="24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  <c r="CF127" s="24"/>
      <c r="CG127" s="24"/>
      <c r="CH127" s="24"/>
      <c r="CI127" s="24"/>
      <c r="CJ127" s="24"/>
      <c r="CK127" s="24"/>
      <c r="CL127" s="24"/>
      <c r="CM127" s="24"/>
      <c r="CN127" s="24"/>
      <c r="CO127" s="24"/>
      <c r="CP127" s="24"/>
      <c r="CQ127" s="24"/>
      <c r="CR127" s="24"/>
      <c r="CS127" s="24"/>
      <c r="CT127" s="24"/>
      <c r="CU127" s="24"/>
      <c r="CV127" s="24"/>
      <c r="CW127" s="24"/>
      <c r="CX127" s="24"/>
    </row>
    <row r="128" spans="1:102" s="5" customFormat="1" ht="30.75" customHeight="1" x14ac:dyDescent="0.3">
      <c r="A128" s="62">
        <f t="shared" si="3"/>
        <v>43227</v>
      </c>
      <c r="B128" s="54">
        <f t="shared" si="4"/>
        <v>19</v>
      </c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  <c r="N128" s="63"/>
      <c r="O128" s="63"/>
      <c r="P128" s="63"/>
      <c r="Q128" s="63"/>
      <c r="R128" s="63"/>
      <c r="S128" s="63"/>
      <c r="T128" s="63"/>
      <c r="U128" s="63"/>
      <c r="V128" s="63"/>
      <c r="W128" s="63"/>
      <c r="X128" s="63"/>
      <c r="Y128" s="63"/>
      <c r="Z128" s="63"/>
      <c r="AA128" s="63"/>
      <c r="AB128" s="27"/>
      <c r="AC128" s="27"/>
      <c r="AD128" s="27"/>
      <c r="AE128" s="27"/>
      <c r="AF128" s="27"/>
      <c r="AG128" s="27"/>
      <c r="AH128" s="27"/>
      <c r="AI128" s="24"/>
      <c r="AJ128" s="24"/>
      <c r="AK128" s="24"/>
      <c r="AL128" s="24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24"/>
      <c r="AX128" s="24"/>
      <c r="AY128" s="24"/>
      <c r="AZ128" s="24"/>
      <c r="BA128" s="24"/>
      <c r="BB128" s="24"/>
      <c r="BC128" s="24"/>
      <c r="BD128" s="24"/>
      <c r="BE128" s="24"/>
      <c r="BF128" s="24"/>
      <c r="BG128" s="24"/>
      <c r="BH128" s="24"/>
      <c r="BI128" s="24"/>
      <c r="BJ128" s="24"/>
      <c r="BK128" s="24"/>
      <c r="BL128" s="24"/>
      <c r="BM128" s="24"/>
      <c r="BN128" s="24"/>
      <c r="BO128" s="24"/>
      <c r="BP128" s="24"/>
      <c r="BQ128" s="24"/>
      <c r="BR128" s="24"/>
      <c r="BS128" s="24"/>
      <c r="BT128" s="24"/>
      <c r="BU128" s="24"/>
      <c r="BV128" s="24"/>
      <c r="BW128" s="24"/>
      <c r="BX128" s="24"/>
      <c r="BY128" s="24"/>
      <c r="BZ128" s="24"/>
      <c r="CA128" s="24"/>
      <c r="CB128" s="24"/>
      <c r="CC128" s="24"/>
      <c r="CD128" s="24"/>
      <c r="CE128" s="24"/>
      <c r="CF128" s="24"/>
      <c r="CG128" s="24"/>
      <c r="CH128" s="24"/>
      <c r="CI128" s="24"/>
      <c r="CJ128" s="24"/>
      <c r="CK128" s="24"/>
      <c r="CL128" s="24"/>
      <c r="CM128" s="24"/>
      <c r="CN128" s="24"/>
      <c r="CO128" s="24"/>
      <c r="CP128" s="24"/>
      <c r="CQ128" s="24"/>
      <c r="CR128" s="24"/>
      <c r="CS128" s="24"/>
      <c r="CT128" s="24"/>
      <c r="CU128" s="24"/>
      <c r="CV128" s="24"/>
      <c r="CW128" s="24"/>
      <c r="CX128" s="24"/>
    </row>
    <row r="129" spans="1:102" s="5" customFormat="1" ht="30.75" customHeight="1" x14ac:dyDescent="0.3">
      <c r="A129" s="62">
        <f t="shared" si="3"/>
        <v>43228</v>
      </c>
      <c r="B129" s="54">
        <f t="shared" si="4"/>
        <v>19</v>
      </c>
      <c r="C129" s="63"/>
      <c r="D129" s="63"/>
      <c r="E129" s="63"/>
      <c r="F129" s="63"/>
      <c r="G129" s="63"/>
      <c r="H129" s="63"/>
      <c r="I129" s="63"/>
      <c r="J129" s="63"/>
      <c r="K129" s="63"/>
      <c r="L129" s="63"/>
      <c r="M129" s="63"/>
      <c r="N129" s="63"/>
      <c r="O129" s="63"/>
      <c r="P129" s="63"/>
      <c r="Q129" s="63"/>
      <c r="R129" s="63"/>
      <c r="S129" s="63"/>
      <c r="T129" s="63"/>
      <c r="U129" s="63"/>
      <c r="V129" s="63"/>
      <c r="W129" s="63"/>
      <c r="X129" s="63"/>
      <c r="Y129" s="63"/>
      <c r="Z129" s="63"/>
      <c r="AA129" s="63"/>
      <c r="AB129" s="27"/>
      <c r="AC129" s="27"/>
      <c r="AD129" s="27"/>
      <c r="AE129" s="27"/>
      <c r="AF129" s="27"/>
      <c r="AG129" s="27"/>
      <c r="AH129" s="27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  <c r="AV129" s="24"/>
      <c r="AW129" s="24"/>
      <c r="AX129" s="24"/>
      <c r="AY129" s="24"/>
      <c r="AZ129" s="24"/>
      <c r="BA129" s="24"/>
      <c r="BB129" s="24"/>
      <c r="BC129" s="24"/>
      <c r="BD129" s="24"/>
      <c r="BE129" s="24"/>
      <c r="BF129" s="24"/>
      <c r="BG129" s="24"/>
      <c r="BH129" s="24"/>
      <c r="BI129" s="24"/>
      <c r="BJ129" s="24"/>
      <c r="BK129" s="24"/>
      <c r="BL129" s="24"/>
      <c r="BM129" s="24"/>
      <c r="BN129" s="24"/>
      <c r="BO129" s="24"/>
      <c r="BP129" s="24"/>
      <c r="BQ129" s="24"/>
      <c r="BR129" s="24"/>
      <c r="BS129" s="24"/>
      <c r="BT129" s="24"/>
      <c r="BU129" s="24"/>
      <c r="BV129" s="24"/>
      <c r="BW129" s="24"/>
      <c r="BX129" s="24"/>
      <c r="BY129" s="24"/>
      <c r="BZ129" s="24"/>
      <c r="CA129" s="24"/>
      <c r="CB129" s="24"/>
      <c r="CC129" s="24"/>
      <c r="CD129" s="24"/>
      <c r="CE129" s="24"/>
      <c r="CF129" s="24"/>
      <c r="CG129" s="24"/>
      <c r="CH129" s="24"/>
      <c r="CI129" s="24"/>
      <c r="CJ129" s="24"/>
      <c r="CK129" s="24"/>
      <c r="CL129" s="24"/>
      <c r="CM129" s="24"/>
      <c r="CN129" s="24"/>
      <c r="CO129" s="24"/>
      <c r="CP129" s="24"/>
      <c r="CQ129" s="24"/>
      <c r="CR129" s="24"/>
      <c r="CS129" s="24"/>
      <c r="CT129" s="24"/>
      <c r="CU129" s="24"/>
      <c r="CV129" s="24"/>
      <c r="CW129" s="24"/>
      <c r="CX129" s="24"/>
    </row>
    <row r="130" spans="1:102" s="5" customFormat="1" ht="30.75" customHeight="1" x14ac:dyDescent="0.3">
      <c r="A130" s="62">
        <f t="shared" si="3"/>
        <v>43229</v>
      </c>
      <c r="B130" s="54">
        <f t="shared" si="4"/>
        <v>19</v>
      </c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  <c r="N130" s="63"/>
      <c r="O130" s="63"/>
      <c r="P130" s="63"/>
      <c r="Q130" s="63"/>
      <c r="R130" s="63"/>
      <c r="S130" s="63"/>
      <c r="T130" s="63"/>
      <c r="U130" s="63"/>
      <c r="V130" s="63"/>
      <c r="W130" s="63"/>
      <c r="X130" s="63"/>
      <c r="Y130" s="63"/>
      <c r="Z130" s="63"/>
      <c r="AA130" s="63"/>
      <c r="AB130" s="27"/>
      <c r="AC130" s="27"/>
      <c r="AD130" s="27"/>
      <c r="AE130" s="27"/>
      <c r="AF130" s="27"/>
      <c r="AG130" s="27"/>
      <c r="AH130" s="27"/>
      <c r="AI130" s="24"/>
      <c r="AJ130" s="24"/>
      <c r="AK130" s="24"/>
      <c r="AL130" s="24"/>
      <c r="AM130" s="24"/>
      <c r="AN130" s="24"/>
      <c r="AO130" s="24"/>
      <c r="AP130" s="24"/>
      <c r="AQ130" s="24"/>
      <c r="AR130" s="24"/>
      <c r="AS130" s="24"/>
      <c r="AT130" s="24"/>
      <c r="AU130" s="24"/>
      <c r="AV130" s="24"/>
      <c r="AW130" s="24"/>
      <c r="AX130" s="24"/>
      <c r="AY130" s="24"/>
      <c r="AZ130" s="24"/>
      <c r="BA130" s="24"/>
      <c r="BB130" s="24"/>
      <c r="BC130" s="24"/>
      <c r="BD130" s="24"/>
      <c r="BE130" s="24"/>
      <c r="BF130" s="24"/>
      <c r="BG130" s="24"/>
      <c r="BH130" s="24"/>
      <c r="BI130" s="24"/>
      <c r="BJ130" s="24"/>
      <c r="BK130" s="24"/>
      <c r="BL130" s="24"/>
      <c r="BM130" s="24"/>
      <c r="BN130" s="24"/>
      <c r="BO130" s="24"/>
      <c r="BP130" s="24"/>
      <c r="BQ130" s="24"/>
      <c r="BR130" s="24"/>
      <c r="BS130" s="24"/>
      <c r="BT130" s="24"/>
      <c r="BU130" s="24"/>
      <c r="BV130" s="24"/>
      <c r="BW130" s="24"/>
      <c r="BX130" s="24"/>
      <c r="BY130" s="24"/>
      <c r="BZ130" s="24"/>
      <c r="CA130" s="24"/>
      <c r="CB130" s="24"/>
      <c r="CC130" s="24"/>
      <c r="CD130" s="24"/>
      <c r="CE130" s="24"/>
      <c r="CF130" s="24"/>
      <c r="CG130" s="24"/>
      <c r="CH130" s="24"/>
      <c r="CI130" s="24"/>
      <c r="CJ130" s="24"/>
      <c r="CK130" s="24"/>
      <c r="CL130" s="24"/>
      <c r="CM130" s="24"/>
      <c r="CN130" s="24"/>
      <c r="CO130" s="24"/>
      <c r="CP130" s="24"/>
      <c r="CQ130" s="24"/>
      <c r="CR130" s="24"/>
      <c r="CS130" s="24"/>
      <c r="CT130" s="24"/>
      <c r="CU130" s="24"/>
      <c r="CV130" s="24"/>
      <c r="CW130" s="24"/>
      <c r="CX130" s="24"/>
    </row>
    <row r="131" spans="1:102" s="5" customFormat="1" ht="30.75" customHeight="1" x14ac:dyDescent="0.3">
      <c r="A131" s="62">
        <f t="shared" si="3"/>
        <v>43230</v>
      </c>
      <c r="B131" s="54">
        <f t="shared" si="4"/>
        <v>19</v>
      </c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  <c r="N131" s="63"/>
      <c r="O131" s="63"/>
      <c r="P131" s="63"/>
      <c r="Q131" s="63"/>
      <c r="R131" s="63"/>
      <c r="S131" s="63"/>
      <c r="T131" s="63"/>
      <c r="U131" s="63"/>
      <c r="V131" s="63"/>
      <c r="W131" s="63"/>
      <c r="X131" s="63"/>
      <c r="Y131" s="63"/>
      <c r="Z131" s="63"/>
      <c r="AA131" s="63"/>
      <c r="AB131" s="27"/>
      <c r="AC131" s="27"/>
      <c r="AD131" s="27"/>
      <c r="AE131" s="27"/>
      <c r="AF131" s="27"/>
      <c r="AG131" s="27"/>
      <c r="AH131" s="27"/>
      <c r="AI131" s="24"/>
      <c r="AJ131" s="24"/>
      <c r="AK131" s="24"/>
      <c r="AL131" s="24"/>
      <c r="AM131" s="24"/>
      <c r="AN131" s="24"/>
      <c r="AO131" s="24"/>
      <c r="AP131" s="24"/>
      <c r="AQ131" s="24"/>
      <c r="AR131" s="24"/>
      <c r="AS131" s="24"/>
      <c r="AT131" s="24"/>
      <c r="AU131" s="24"/>
      <c r="AV131" s="24"/>
      <c r="AW131" s="24"/>
      <c r="AX131" s="24"/>
      <c r="AY131" s="24"/>
      <c r="AZ131" s="24"/>
      <c r="BA131" s="24"/>
      <c r="BB131" s="24"/>
      <c r="BC131" s="24"/>
      <c r="BD131" s="24"/>
      <c r="BE131" s="24"/>
      <c r="BF131" s="24"/>
      <c r="BG131" s="24"/>
      <c r="BH131" s="24"/>
      <c r="BI131" s="24"/>
      <c r="BJ131" s="24"/>
      <c r="BK131" s="24"/>
      <c r="BL131" s="24"/>
      <c r="BM131" s="24"/>
      <c r="BN131" s="24"/>
      <c r="BO131" s="24"/>
      <c r="BP131" s="24"/>
      <c r="BQ131" s="24"/>
      <c r="BR131" s="24"/>
      <c r="BS131" s="24"/>
      <c r="BT131" s="24"/>
      <c r="BU131" s="24"/>
      <c r="BV131" s="24"/>
      <c r="BW131" s="24"/>
      <c r="BX131" s="24"/>
      <c r="BY131" s="24"/>
      <c r="BZ131" s="24"/>
      <c r="CA131" s="24"/>
      <c r="CB131" s="24"/>
      <c r="CC131" s="24"/>
      <c r="CD131" s="24"/>
      <c r="CE131" s="24"/>
      <c r="CF131" s="24"/>
      <c r="CG131" s="24"/>
      <c r="CH131" s="24"/>
      <c r="CI131" s="24"/>
      <c r="CJ131" s="24"/>
      <c r="CK131" s="24"/>
      <c r="CL131" s="24"/>
      <c r="CM131" s="24"/>
      <c r="CN131" s="24"/>
      <c r="CO131" s="24"/>
      <c r="CP131" s="24"/>
      <c r="CQ131" s="24"/>
      <c r="CR131" s="24"/>
      <c r="CS131" s="24"/>
      <c r="CT131" s="24"/>
      <c r="CU131" s="24"/>
      <c r="CV131" s="24"/>
      <c r="CW131" s="24"/>
      <c r="CX131" s="24"/>
    </row>
    <row r="132" spans="1:102" s="5" customFormat="1" ht="30.75" customHeight="1" x14ac:dyDescent="0.3">
      <c r="A132" s="62">
        <f t="shared" ref="A132:A195" si="5">A131+1</f>
        <v>43231</v>
      </c>
      <c r="B132" s="54">
        <f t="shared" si="4"/>
        <v>19</v>
      </c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  <c r="N132" s="63"/>
      <c r="O132" s="63"/>
      <c r="P132" s="63"/>
      <c r="Q132" s="63"/>
      <c r="R132" s="63"/>
      <c r="S132" s="63"/>
      <c r="T132" s="63"/>
      <c r="U132" s="63"/>
      <c r="V132" s="63"/>
      <c r="W132" s="63"/>
      <c r="X132" s="63"/>
      <c r="Y132" s="63"/>
      <c r="Z132" s="63"/>
      <c r="AA132" s="63"/>
      <c r="AB132" s="27"/>
      <c r="AC132" s="27"/>
      <c r="AD132" s="27"/>
      <c r="AE132" s="27"/>
      <c r="AF132" s="27"/>
      <c r="AG132" s="27"/>
      <c r="AH132" s="27"/>
      <c r="AI132" s="24"/>
      <c r="AJ132" s="24"/>
      <c r="AK132" s="24"/>
      <c r="AL132" s="24"/>
      <c r="AM132" s="24"/>
      <c r="AN132" s="24"/>
      <c r="AO132" s="24"/>
      <c r="AP132" s="24"/>
      <c r="AQ132" s="24"/>
      <c r="AR132" s="24"/>
      <c r="AS132" s="24"/>
      <c r="AT132" s="24"/>
      <c r="AU132" s="24"/>
      <c r="AV132" s="24"/>
      <c r="AW132" s="24"/>
      <c r="AX132" s="24"/>
      <c r="AY132" s="24"/>
      <c r="AZ132" s="24"/>
      <c r="BA132" s="24"/>
      <c r="BB132" s="24"/>
      <c r="BC132" s="24"/>
      <c r="BD132" s="24"/>
      <c r="BE132" s="24"/>
      <c r="BF132" s="24"/>
      <c r="BG132" s="24"/>
      <c r="BH132" s="24"/>
      <c r="BI132" s="24"/>
      <c r="BJ132" s="24"/>
      <c r="BK132" s="24"/>
      <c r="BL132" s="24"/>
      <c r="BM132" s="24"/>
      <c r="BN132" s="24"/>
      <c r="BO132" s="24"/>
      <c r="BP132" s="24"/>
      <c r="BQ132" s="24"/>
      <c r="BR132" s="24"/>
      <c r="BS132" s="24"/>
      <c r="BT132" s="24"/>
      <c r="BU132" s="24"/>
      <c r="BV132" s="24"/>
      <c r="BW132" s="24"/>
      <c r="BX132" s="24"/>
      <c r="BY132" s="24"/>
      <c r="BZ132" s="24"/>
      <c r="CA132" s="24"/>
      <c r="CB132" s="24"/>
      <c r="CC132" s="24"/>
      <c r="CD132" s="24"/>
      <c r="CE132" s="24"/>
      <c r="CF132" s="24"/>
      <c r="CG132" s="24"/>
      <c r="CH132" s="24"/>
      <c r="CI132" s="24"/>
      <c r="CJ132" s="24"/>
      <c r="CK132" s="24"/>
      <c r="CL132" s="24"/>
      <c r="CM132" s="24"/>
      <c r="CN132" s="24"/>
      <c r="CO132" s="24"/>
      <c r="CP132" s="24"/>
      <c r="CQ132" s="24"/>
      <c r="CR132" s="24"/>
      <c r="CS132" s="24"/>
      <c r="CT132" s="24"/>
      <c r="CU132" s="24"/>
      <c r="CV132" s="24"/>
      <c r="CW132" s="24"/>
      <c r="CX132" s="24"/>
    </row>
    <row r="133" spans="1:102" s="5" customFormat="1" ht="30.75" customHeight="1" x14ac:dyDescent="0.3">
      <c r="A133" s="62">
        <f t="shared" si="5"/>
        <v>43232</v>
      </c>
      <c r="B133" s="54">
        <f t="shared" si="4"/>
        <v>19</v>
      </c>
      <c r="C133" s="63"/>
      <c r="D133" s="63"/>
      <c r="E133" s="63"/>
      <c r="F133" s="63"/>
      <c r="G133" s="63"/>
      <c r="H133" s="63"/>
      <c r="I133" s="63"/>
      <c r="J133" s="63"/>
      <c r="K133" s="63"/>
      <c r="L133" s="63"/>
      <c r="M133" s="63"/>
      <c r="N133" s="63"/>
      <c r="O133" s="63"/>
      <c r="P133" s="63"/>
      <c r="Q133" s="63"/>
      <c r="R133" s="63"/>
      <c r="S133" s="63"/>
      <c r="T133" s="63"/>
      <c r="U133" s="63"/>
      <c r="V133" s="63"/>
      <c r="W133" s="63"/>
      <c r="X133" s="63"/>
      <c r="Y133" s="63"/>
      <c r="Z133" s="63"/>
      <c r="AA133" s="63"/>
      <c r="AB133" s="27"/>
      <c r="AC133" s="27"/>
      <c r="AD133" s="27"/>
      <c r="AE133" s="27"/>
      <c r="AF133" s="27"/>
      <c r="AG133" s="27"/>
      <c r="AH133" s="27"/>
      <c r="AI133" s="24"/>
      <c r="AJ133" s="24"/>
      <c r="AK133" s="24"/>
      <c r="AL133" s="24"/>
      <c r="AM133" s="24"/>
      <c r="AN133" s="24"/>
      <c r="AO133" s="24"/>
      <c r="AP133" s="24"/>
      <c r="AQ133" s="24"/>
      <c r="AR133" s="24"/>
      <c r="AS133" s="24"/>
      <c r="AT133" s="24"/>
      <c r="AU133" s="24"/>
      <c r="AV133" s="24"/>
      <c r="AW133" s="24"/>
      <c r="AX133" s="24"/>
      <c r="AY133" s="24"/>
      <c r="AZ133" s="24"/>
      <c r="BA133" s="24"/>
      <c r="BB133" s="24"/>
      <c r="BC133" s="24"/>
      <c r="BD133" s="24"/>
      <c r="BE133" s="24"/>
      <c r="BF133" s="24"/>
      <c r="BG133" s="24"/>
      <c r="BH133" s="24"/>
      <c r="BI133" s="24"/>
      <c r="BJ133" s="24"/>
      <c r="BK133" s="24"/>
      <c r="BL133" s="24"/>
      <c r="BM133" s="24"/>
      <c r="BN133" s="24"/>
      <c r="BO133" s="24"/>
      <c r="BP133" s="24"/>
      <c r="BQ133" s="24"/>
      <c r="BR133" s="24"/>
      <c r="BS133" s="24"/>
      <c r="BT133" s="24"/>
      <c r="BU133" s="24"/>
      <c r="BV133" s="24"/>
      <c r="BW133" s="24"/>
      <c r="BX133" s="24"/>
      <c r="BY133" s="24"/>
      <c r="BZ133" s="24"/>
      <c r="CA133" s="24"/>
      <c r="CB133" s="24"/>
      <c r="CC133" s="24"/>
      <c r="CD133" s="24"/>
      <c r="CE133" s="24"/>
      <c r="CF133" s="24"/>
      <c r="CG133" s="24"/>
      <c r="CH133" s="24"/>
      <c r="CI133" s="24"/>
      <c r="CJ133" s="24"/>
      <c r="CK133" s="24"/>
      <c r="CL133" s="24"/>
      <c r="CM133" s="24"/>
      <c r="CN133" s="24"/>
      <c r="CO133" s="24"/>
      <c r="CP133" s="24"/>
      <c r="CQ133" s="24"/>
      <c r="CR133" s="24"/>
      <c r="CS133" s="24"/>
      <c r="CT133" s="24"/>
      <c r="CU133" s="24"/>
      <c r="CV133" s="24"/>
      <c r="CW133" s="24"/>
      <c r="CX133" s="24"/>
    </row>
    <row r="134" spans="1:102" s="5" customFormat="1" ht="30.75" customHeight="1" x14ac:dyDescent="0.3">
      <c r="A134" s="62">
        <f t="shared" si="5"/>
        <v>43233</v>
      </c>
      <c r="B134" s="54">
        <f t="shared" si="4"/>
        <v>19</v>
      </c>
      <c r="C134" s="63"/>
      <c r="D134" s="63"/>
      <c r="E134" s="63"/>
      <c r="F134" s="63"/>
      <c r="G134" s="63"/>
      <c r="H134" s="63"/>
      <c r="I134" s="63"/>
      <c r="J134" s="63"/>
      <c r="K134" s="63"/>
      <c r="L134" s="63"/>
      <c r="M134" s="63"/>
      <c r="N134" s="63"/>
      <c r="O134" s="63"/>
      <c r="P134" s="63"/>
      <c r="Q134" s="63"/>
      <c r="R134" s="63"/>
      <c r="S134" s="63"/>
      <c r="T134" s="63"/>
      <c r="U134" s="63"/>
      <c r="V134" s="63"/>
      <c r="W134" s="63"/>
      <c r="X134" s="63"/>
      <c r="Y134" s="63"/>
      <c r="Z134" s="63"/>
      <c r="AA134" s="63"/>
      <c r="AB134" s="27"/>
      <c r="AC134" s="27"/>
      <c r="AD134" s="27"/>
      <c r="AE134" s="27"/>
      <c r="AF134" s="27"/>
      <c r="AG134" s="27"/>
      <c r="AH134" s="27"/>
      <c r="AI134" s="24"/>
      <c r="AJ134" s="24"/>
      <c r="AK134" s="24"/>
      <c r="AL134" s="24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24"/>
      <c r="AX134" s="24"/>
      <c r="AY134" s="24"/>
      <c r="AZ134" s="24"/>
      <c r="BA134" s="24"/>
      <c r="BB134" s="24"/>
      <c r="BC134" s="24"/>
      <c r="BD134" s="24"/>
      <c r="BE134" s="24"/>
      <c r="BF134" s="24"/>
      <c r="BG134" s="24"/>
      <c r="BH134" s="24"/>
      <c r="BI134" s="24"/>
      <c r="BJ134" s="24"/>
      <c r="BK134" s="24"/>
      <c r="BL134" s="24"/>
      <c r="BM134" s="24"/>
      <c r="BN134" s="24"/>
      <c r="BO134" s="24"/>
      <c r="BP134" s="24"/>
      <c r="BQ134" s="24"/>
      <c r="BR134" s="24"/>
      <c r="BS134" s="24"/>
      <c r="BT134" s="24"/>
      <c r="BU134" s="24"/>
      <c r="BV134" s="24"/>
      <c r="BW134" s="24"/>
      <c r="BX134" s="24"/>
      <c r="BY134" s="24"/>
      <c r="BZ134" s="24"/>
      <c r="CA134" s="24"/>
      <c r="CB134" s="24"/>
      <c r="CC134" s="24"/>
      <c r="CD134" s="24"/>
      <c r="CE134" s="24"/>
      <c r="CF134" s="24"/>
      <c r="CG134" s="24"/>
      <c r="CH134" s="24"/>
      <c r="CI134" s="24"/>
      <c r="CJ134" s="24"/>
      <c r="CK134" s="24"/>
      <c r="CL134" s="24"/>
      <c r="CM134" s="24"/>
      <c r="CN134" s="24"/>
      <c r="CO134" s="24"/>
      <c r="CP134" s="24"/>
      <c r="CQ134" s="24"/>
      <c r="CR134" s="24"/>
      <c r="CS134" s="24"/>
      <c r="CT134" s="24"/>
      <c r="CU134" s="24"/>
      <c r="CV134" s="24"/>
      <c r="CW134" s="24"/>
      <c r="CX134" s="24"/>
    </row>
    <row r="135" spans="1:102" s="5" customFormat="1" ht="30.75" customHeight="1" x14ac:dyDescent="0.3">
      <c r="A135" s="62">
        <f t="shared" si="5"/>
        <v>43234</v>
      </c>
      <c r="B135" s="54">
        <f t="shared" si="4"/>
        <v>20</v>
      </c>
      <c r="C135" s="63"/>
      <c r="D135" s="63"/>
      <c r="E135" s="63"/>
      <c r="F135" s="63"/>
      <c r="G135" s="63"/>
      <c r="H135" s="63"/>
      <c r="I135" s="63"/>
      <c r="J135" s="63"/>
      <c r="K135" s="63"/>
      <c r="L135" s="63"/>
      <c r="M135" s="63"/>
      <c r="N135" s="63"/>
      <c r="O135" s="63"/>
      <c r="P135" s="63"/>
      <c r="Q135" s="63"/>
      <c r="R135" s="63"/>
      <c r="S135" s="63"/>
      <c r="T135" s="63"/>
      <c r="U135" s="63"/>
      <c r="V135" s="63"/>
      <c r="W135" s="63"/>
      <c r="X135" s="63"/>
      <c r="Y135" s="63"/>
      <c r="Z135" s="63"/>
      <c r="AA135" s="63"/>
      <c r="AB135" s="27"/>
      <c r="AC135" s="27"/>
      <c r="AD135" s="27"/>
      <c r="AE135" s="27"/>
      <c r="AF135" s="27"/>
      <c r="AG135" s="27"/>
      <c r="AH135" s="27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4"/>
      <c r="BE135" s="24"/>
      <c r="BF135" s="24"/>
      <c r="BG135" s="24"/>
      <c r="BH135" s="24"/>
      <c r="BI135" s="24"/>
      <c r="BJ135" s="24"/>
      <c r="BK135" s="24"/>
      <c r="BL135" s="24"/>
      <c r="BM135" s="24"/>
      <c r="BN135" s="24"/>
      <c r="BO135" s="24"/>
      <c r="BP135" s="24"/>
      <c r="BQ135" s="24"/>
      <c r="BR135" s="24"/>
      <c r="BS135" s="24"/>
      <c r="BT135" s="24"/>
      <c r="BU135" s="24"/>
      <c r="BV135" s="24"/>
      <c r="BW135" s="24"/>
      <c r="BX135" s="24"/>
      <c r="BY135" s="24"/>
      <c r="BZ135" s="24"/>
      <c r="CA135" s="24"/>
      <c r="CB135" s="24"/>
      <c r="CC135" s="24"/>
      <c r="CD135" s="24"/>
      <c r="CE135" s="24"/>
      <c r="CF135" s="24"/>
      <c r="CG135" s="24"/>
      <c r="CH135" s="24"/>
      <c r="CI135" s="24"/>
      <c r="CJ135" s="24"/>
      <c r="CK135" s="24"/>
      <c r="CL135" s="24"/>
      <c r="CM135" s="24"/>
      <c r="CN135" s="24"/>
      <c r="CO135" s="24"/>
      <c r="CP135" s="24"/>
      <c r="CQ135" s="24"/>
      <c r="CR135" s="24"/>
      <c r="CS135" s="24"/>
      <c r="CT135" s="24"/>
      <c r="CU135" s="24"/>
      <c r="CV135" s="24"/>
      <c r="CW135" s="24"/>
      <c r="CX135" s="24"/>
    </row>
    <row r="136" spans="1:102" s="5" customFormat="1" ht="30.75" customHeight="1" x14ac:dyDescent="0.3">
      <c r="A136" s="62">
        <f t="shared" si="5"/>
        <v>43235</v>
      </c>
      <c r="B136" s="54">
        <f t="shared" si="4"/>
        <v>20</v>
      </c>
      <c r="C136" s="63"/>
      <c r="D136" s="63"/>
      <c r="E136" s="63"/>
      <c r="F136" s="63"/>
      <c r="G136" s="63"/>
      <c r="H136" s="63"/>
      <c r="I136" s="63"/>
      <c r="J136" s="63"/>
      <c r="K136" s="63"/>
      <c r="L136" s="63"/>
      <c r="M136" s="63"/>
      <c r="N136" s="63"/>
      <c r="O136" s="63"/>
      <c r="P136" s="63"/>
      <c r="Q136" s="63"/>
      <c r="R136" s="63"/>
      <c r="S136" s="63"/>
      <c r="T136" s="63"/>
      <c r="U136" s="63"/>
      <c r="V136" s="63"/>
      <c r="W136" s="63"/>
      <c r="X136" s="63"/>
      <c r="Y136" s="63"/>
      <c r="Z136" s="63"/>
      <c r="AA136" s="63"/>
      <c r="AB136" s="27"/>
      <c r="AC136" s="27"/>
      <c r="AD136" s="27"/>
      <c r="AE136" s="27"/>
      <c r="AF136" s="27"/>
      <c r="AG136" s="27"/>
      <c r="AH136" s="27"/>
      <c r="AI136" s="24"/>
      <c r="AJ136" s="24"/>
      <c r="AK136" s="24"/>
      <c r="AL136" s="24"/>
      <c r="AM136" s="24"/>
      <c r="AN136" s="24"/>
      <c r="AO136" s="24"/>
      <c r="AP136" s="24"/>
      <c r="AQ136" s="24"/>
      <c r="AR136" s="24"/>
      <c r="AS136" s="24"/>
      <c r="AT136" s="24"/>
      <c r="AU136" s="24"/>
      <c r="AV136" s="24"/>
      <c r="AW136" s="24"/>
      <c r="AX136" s="24"/>
      <c r="AY136" s="24"/>
      <c r="AZ136" s="24"/>
      <c r="BA136" s="24"/>
      <c r="BB136" s="24"/>
      <c r="BC136" s="24"/>
      <c r="BD136" s="24"/>
      <c r="BE136" s="24"/>
      <c r="BF136" s="24"/>
      <c r="BG136" s="24"/>
      <c r="BH136" s="24"/>
      <c r="BI136" s="24"/>
      <c r="BJ136" s="24"/>
      <c r="BK136" s="24"/>
      <c r="BL136" s="24"/>
      <c r="BM136" s="24"/>
      <c r="BN136" s="24"/>
      <c r="BO136" s="24"/>
      <c r="BP136" s="24"/>
      <c r="BQ136" s="24"/>
      <c r="BR136" s="24"/>
      <c r="BS136" s="24"/>
      <c r="BT136" s="24"/>
      <c r="BU136" s="24"/>
      <c r="BV136" s="24"/>
      <c r="BW136" s="24"/>
      <c r="BX136" s="24"/>
      <c r="BY136" s="24"/>
      <c r="BZ136" s="24"/>
      <c r="CA136" s="24"/>
      <c r="CB136" s="24"/>
      <c r="CC136" s="24"/>
      <c r="CD136" s="24"/>
      <c r="CE136" s="24"/>
      <c r="CF136" s="24"/>
      <c r="CG136" s="24"/>
      <c r="CH136" s="24"/>
      <c r="CI136" s="24"/>
      <c r="CJ136" s="24"/>
      <c r="CK136" s="24"/>
      <c r="CL136" s="24"/>
      <c r="CM136" s="24"/>
      <c r="CN136" s="24"/>
      <c r="CO136" s="24"/>
      <c r="CP136" s="24"/>
      <c r="CQ136" s="24"/>
      <c r="CR136" s="24"/>
      <c r="CS136" s="24"/>
      <c r="CT136" s="24"/>
      <c r="CU136" s="24"/>
      <c r="CV136" s="24"/>
      <c r="CW136" s="24"/>
      <c r="CX136" s="24"/>
    </row>
    <row r="137" spans="1:102" s="5" customFormat="1" ht="30.75" customHeight="1" x14ac:dyDescent="0.3">
      <c r="A137" s="62">
        <f t="shared" si="5"/>
        <v>43236</v>
      </c>
      <c r="B137" s="54">
        <f t="shared" si="4"/>
        <v>20</v>
      </c>
      <c r="C137" s="63"/>
      <c r="D137" s="63"/>
      <c r="E137" s="63"/>
      <c r="F137" s="63"/>
      <c r="G137" s="63"/>
      <c r="H137" s="63"/>
      <c r="I137" s="63"/>
      <c r="J137" s="63"/>
      <c r="K137" s="63"/>
      <c r="L137" s="63"/>
      <c r="M137" s="63"/>
      <c r="N137" s="63"/>
      <c r="O137" s="63"/>
      <c r="P137" s="63"/>
      <c r="Q137" s="63"/>
      <c r="R137" s="63"/>
      <c r="S137" s="63"/>
      <c r="T137" s="63"/>
      <c r="U137" s="63"/>
      <c r="V137" s="63"/>
      <c r="W137" s="63"/>
      <c r="X137" s="63"/>
      <c r="Y137" s="63"/>
      <c r="Z137" s="63"/>
      <c r="AA137" s="63"/>
      <c r="AB137" s="27"/>
      <c r="AC137" s="27"/>
      <c r="AD137" s="27"/>
      <c r="AE137" s="27"/>
      <c r="AF137" s="27"/>
      <c r="AG137" s="27"/>
      <c r="AH137" s="27"/>
      <c r="AI137" s="24"/>
      <c r="AJ137" s="24"/>
      <c r="AK137" s="24"/>
      <c r="AL137" s="24"/>
      <c r="AM137" s="24"/>
      <c r="AN137" s="24"/>
      <c r="AO137" s="24"/>
      <c r="AP137" s="24"/>
      <c r="AQ137" s="24"/>
      <c r="AR137" s="24"/>
      <c r="AS137" s="24"/>
      <c r="AT137" s="24"/>
      <c r="AU137" s="24"/>
      <c r="AV137" s="24"/>
      <c r="AW137" s="24"/>
      <c r="AX137" s="24"/>
      <c r="AY137" s="24"/>
      <c r="AZ137" s="24"/>
      <c r="BA137" s="24"/>
      <c r="BB137" s="24"/>
      <c r="BC137" s="24"/>
      <c r="BD137" s="24"/>
      <c r="BE137" s="24"/>
      <c r="BF137" s="24"/>
      <c r="BG137" s="24"/>
      <c r="BH137" s="24"/>
      <c r="BI137" s="24"/>
      <c r="BJ137" s="24"/>
      <c r="BK137" s="24"/>
      <c r="BL137" s="24"/>
      <c r="BM137" s="24"/>
      <c r="BN137" s="24"/>
      <c r="BO137" s="24"/>
      <c r="BP137" s="24"/>
      <c r="BQ137" s="24"/>
      <c r="BR137" s="24"/>
      <c r="BS137" s="24"/>
      <c r="BT137" s="24"/>
      <c r="BU137" s="24"/>
      <c r="BV137" s="24"/>
      <c r="BW137" s="24"/>
      <c r="BX137" s="24"/>
      <c r="BY137" s="24"/>
      <c r="BZ137" s="24"/>
      <c r="CA137" s="24"/>
      <c r="CB137" s="24"/>
      <c r="CC137" s="24"/>
      <c r="CD137" s="24"/>
      <c r="CE137" s="24"/>
      <c r="CF137" s="24"/>
      <c r="CG137" s="24"/>
      <c r="CH137" s="24"/>
      <c r="CI137" s="24"/>
      <c r="CJ137" s="24"/>
      <c r="CK137" s="24"/>
      <c r="CL137" s="24"/>
      <c r="CM137" s="24"/>
      <c r="CN137" s="24"/>
      <c r="CO137" s="24"/>
      <c r="CP137" s="24"/>
      <c r="CQ137" s="24"/>
      <c r="CR137" s="24"/>
      <c r="CS137" s="24"/>
      <c r="CT137" s="24"/>
      <c r="CU137" s="24"/>
      <c r="CV137" s="24"/>
      <c r="CW137" s="24"/>
      <c r="CX137" s="24"/>
    </row>
    <row r="138" spans="1:102" s="5" customFormat="1" ht="30.75" customHeight="1" x14ac:dyDescent="0.3">
      <c r="A138" s="62">
        <f t="shared" si="5"/>
        <v>43237</v>
      </c>
      <c r="B138" s="54">
        <f t="shared" si="4"/>
        <v>20</v>
      </c>
      <c r="C138" s="63"/>
      <c r="D138" s="63"/>
      <c r="E138" s="63"/>
      <c r="F138" s="63"/>
      <c r="G138" s="63"/>
      <c r="H138" s="63"/>
      <c r="I138" s="63"/>
      <c r="J138" s="63"/>
      <c r="K138" s="63"/>
      <c r="L138" s="63"/>
      <c r="M138" s="63"/>
      <c r="N138" s="63"/>
      <c r="O138" s="63"/>
      <c r="P138" s="63"/>
      <c r="Q138" s="63"/>
      <c r="R138" s="63"/>
      <c r="S138" s="63"/>
      <c r="T138" s="63"/>
      <c r="U138" s="63"/>
      <c r="V138" s="63"/>
      <c r="W138" s="63"/>
      <c r="X138" s="63"/>
      <c r="Y138" s="63"/>
      <c r="Z138" s="63"/>
      <c r="AA138" s="63"/>
      <c r="AB138" s="27"/>
      <c r="AC138" s="27"/>
      <c r="AD138" s="27"/>
      <c r="AE138" s="27"/>
      <c r="AF138" s="27"/>
      <c r="AG138" s="27"/>
      <c r="AH138" s="27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4"/>
      <c r="BE138" s="24"/>
      <c r="BF138" s="24"/>
      <c r="BG138" s="24"/>
      <c r="BH138" s="24"/>
      <c r="BI138" s="24"/>
      <c r="BJ138" s="24"/>
      <c r="BK138" s="24"/>
      <c r="BL138" s="24"/>
      <c r="BM138" s="24"/>
      <c r="BN138" s="24"/>
      <c r="BO138" s="24"/>
      <c r="BP138" s="24"/>
      <c r="BQ138" s="24"/>
      <c r="BR138" s="24"/>
      <c r="BS138" s="24"/>
      <c r="BT138" s="24"/>
      <c r="BU138" s="24"/>
      <c r="BV138" s="24"/>
      <c r="BW138" s="24"/>
      <c r="BX138" s="24"/>
      <c r="BY138" s="24"/>
      <c r="BZ138" s="24"/>
      <c r="CA138" s="24"/>
      <c r="CB138" s="24"/>
      <c r="CC138" s="24"/>
      <c r="CD138" s="24"/>
      <c r="CE138" s="24"/>
      <c r="CF138" s="24"/>
      <c r="CG138" s="24"/>
      <c r="CH138" s="24"/>
      <c r="CI138" s="24"/>
      <c r="CJ138" s="24"/>
      <c r="CK138" s="24"/>
      <c r="CL138" s="24"/>
      <c r="CM138" s="24"/>
      <c r="CN138" s="24"/>
      <c r="CO138" s="24"/>
      <c r="CP138" s="24"/>
      <c r="CQ138" s="24"/>
      <c r="CR138" s="24"/>
      <c r="CS138" s="24"/>
      <c r="CT138" s="24"/>
      <c r="CU138" s="24"/>
      <c r="CV138" s="24"/>
      <c r="CW138" s="24"/>
      <c r="CX138" s="24"/>
    </row>
    <row r="139" spans="1:102" s="5" customFormat="1" ht="30.75" customHeight="1" x14ac:dyDescent="0.3">
      <c r="A139" s="62">
        <f t="shared" si="5"/>
        <v>43238</v>
      </c>
      <c r="B139" s="54">
        <f t="shared" si="4"/>
        <v>20</v>
      </c>
      <c r="C139" s="63"/>
      <c r="D139" s="63"/>
      <c r="E139" s="63"/>
      <c r="F139" s="63"/>
      <c r="G139" s="63"/>
      <c r="H139" s="63"/>
      <c r="I139" s="63"/>
      <c r="J139" s="63"/>
      <c r="K139" s="63"/>
      <c r="L139" s="63"/>
      <c r="M139" s="63"/>
      <c r="N139" s="63"/>
      <c r="O139" s="63"/>
      <c r="P139" s="63"/>
      <c r="Q139" s="63"/>
      <c r="R139" s="63"/>
      <c r="S139" s="63"/>
      <c r="T139" s="63"/>
      <c r="U139" s="63"/>
      <c r="V139" s="63"/>
      <c r="W139" s="63"/>
      <c r="X139" s="63"/>
      <c r="Y139" s="63"/>
      <c r="Z139" s="63"/>
      <c r="AA139" s="63"/>
      <c r="AB139" s="27"/>
      <c r="AC139" s="27"/>
      <c r="AD139" s="27"/>
      <c r="AE139" s="27"/>
      <c r="AF139" s="27"/>
      <c r="AG139" s="27"/>
      <c r="AH139" s="27"/>
      <c r="AI139" s="24"/>
      <c r="AJ139" s="24"/>
      <c r="AK139" s="24"/>
      <c r="AL139" s="24"/>
      <c r="AM139" s="24"/>
      <c r="AN139" s="24"/>
      <c r="AO139" s="24"/>
      <c r="AP139" s="24"/>
      <c r="AQ139" s="24"/>
      <c r="AR139" s="24"/>
      <c r="AS139" s="24"/>
      <c r="AT139" s="24"/>
      <c r="AU139" s="24"/>
      <c r="AV139" s="24"/>
      <c r="AW139" s="24"/>
      <c r="AX139" s="24"/>
      <c r="AY139" s="24"/>
      <c r="AZ139" s="24"/>
      <c r="BA139" s="24"/>
      <c r="BB139" s="24"/>
      <c r="BC139" s="24"/>
      <c r="BD139" s="24"/>
      <c r="BE139" s="24"/>
      <c r="BF139" s="24"/>
      <c r="BG139" s="24"/>
      <c r="BH139" s="24"/>
      <c r="BI139" s="24"/>
      <c r="BJ139" s="24"/>
      <c r="BK139" s="24"/>
      <c r="BL139" s="24"/>
      <c r="BM139" s="24"/>
      <c r="BN139" s="24"/>
      <c r="BO139" s="24"/>
      <c r="BP139" s="24"/>
      <c r="BQ139" s="24"/>
      <c r="BR139" s="24"/>
      <c r="BS139" s="24"/>
      <c r="BT139" s="24"/>
      <c r="BU139" s="24"/>
      <c r="BV139" s="24"/>
      <c r="BW139" s="24"/>
      <c r="BX139" s="24"/>
      <c r="BY139" s="24"/>
      <c r="BZ139" s="24"/>
      <c r="CA139" s="24"/>
      <c r="CB139" s="24"/>
      <c r="CC139" s="24"/>
      <c r="CD139" s="24"/>
      <c r="CE139" s="24"/>
      <c r="CF139" s="24"/>
      <c r="CG139" s="24"/>
      <c r="CH139" s="24"/>
      <c r="CI139" s="24"/>
      <c r="CJ139" s="24"/>
      <c r="CK139" s="24"/>
      <c r="CL139" s="24"/>
      <c r="CM139" s="24"/>
      <c r="CN139" s="24"/>
      <c r="CO139" s="24"/>
      <c r="CP139" s="24"/>
      <c r="CQ139" s="24"/>
      <c r="CR139" s="24"/>
      <c r="CS139" s="24"/>
      <c r="CT139" s="24"/>
      <c r="CU139" s="24"/>
      <c r="CV139" s="24"/>
      <c r="CW139" s="24"/>
      <c r="CX139" s="24"/>
    </row>
    <row r="140" spans="1:102" s="5" customFormat="1" ht="30.75" customHeight="1" x14ac:dyDescent="0.3">
      <c r="A140" s="62">
        <f t="shared" si="5"/>
        <v>43239</v>
      </c>
      <c r="B140" s="54">
        <f t="shared" si="4"/>
        <v>20</v>
      </c>
      <c r="C140" s="63"/>
      <c r="D140" s="63"/>
      <c r="E140" s="63"/>
      <c r="F140" s="63"/>
      <c r="G140" s="63"/>
      <c r="H140" s="63"/>
      <c r="I140" s="63"/>
      <c r="J140" s="63"/>
      <c r="K140" s="63"/>
      <c r="L140" s="63"/>
      <c r="M140" s="63"/>
      <c r="N140" s="63"/>
      <c r="O140" s="63"/>
      <c r="P140" s="63"/>
      <c r="Q140" s="63"/>
      <c r="R140" s="63"/>
      <c r="S140" s="63"/>
      <c r="T140" s="63"/>
      <c r="U140" s="63"/>
      <c r="V140" s="63"/>
      <c r="W140" s="63"/>
      <c r="X140" s="63"/>
      <c r="Y140" s="63"/>
      <c r="Z140" s="63"/>
      <c r="AA140" s="63"/>
      <c r="AB140" s="27"/>
      <c r="AC140" s="27"/>
      <c r="AD140" s="27"/>
      <c r="AE140" s="27"/>
      <c r="AF140" s="27"/>
      <c r="AG140" s="27"/>
      <c r="AH140" s="27"/>
      <c r="AI140" s="24"/>
      <c r="AJ140" s="24"/>
      <c r="AK140" s="24"/>
      <c r="AL140" s="24"/>
      <c r="AM140" s="24"/>
      <c r="AN140" s="24"/>
      <c r="AO140" s="24"/>
      <c r="AP140" s="24"/>
      <c r="AQ140" s="24"/>
      <c r="AR140" s="24"/>
      <c r="AS140" s="24"/>
      <c r="AT140" s="24"/>
      <c r="AU140" s="24"/>
      <c r="AV140" s="24"/>
      <c r="AW140" s="24"/>
      <c r="AX140" s="24"/>
      <c r="AY140" s="24"/>
      <c r="AZ140" s="24"/>
      <c r="BA140" s="24"/>
      <c r="BB140" s="24"/>
      <c r="BC140" s="24"/>
      <c r="BD140" s="24"/>
      <c r="BE140" s="24"/>
      <c r="BF140" s="24"/>
      <c r="BG140" s="24"/>
      <c r="BH140" s="24"/>
      <c r="BI140" s="24"/>
      <c r="BJ140" s="24"/>
      <c r="BK140" s="24"/>
      <c r="BL140" s="24"/>
      <c r="BM140" s="24"/>
      <c r="BN140" s="24"/>
      <c r="BO140" s="24"/>
      <c r="BP140" s="24"/>
      <c r="BQ140" s="24"/>
      <c r="BR140" s="24"/>
      <c r="BS140" s="24"/>
      <c r="BT140" s="24"/>
      <c r="BU140" s="24"/>
      <c r="BV140" s="24"/>
      <c r="BW140" s="24"/>
      <c r="BX140" s="24"/>
      <c r="BY140" s="24"/>
      <c r="BZ140" s="24"/>
      <c r="CA140" s="24"/>
      <c r="CB140" s="24"/>
      <c r="CC140" s="24"/>
      <c r="CD140" s="24"/>
      <c r="CE140" s="24"/>
      <c r="CF140" s="24"/>
      <c r="CG140" s="24"/>
      <c r="CH140" s="24"/>
      <c r="CI140" s="24"/>
      <c r="CJ140" s="24"/>
      <c r="CK140" s="24"/>
      <c r="CL140" s="24"/>
      <c r="CM140" s="24"/>
      <c r="CN140" s="24"/>
      <c r="CO140" s="24"/>
      <c r="CP140" s="24"/>
      <c r="CQ140" s="24"/>
      <c r="CR140" s="24"/>
      <c r="CS140" s="24"/>
      <c r="CT140" s="24"/>
      <c r="CU140" s="24"/>
      <c r="CV140" s="24"/>
      <c r="CW140" s="24"/>
      <c r="CX140" s="24"/>
    </row>
    <row r="141" spans="1:102" s="5" customFormat="1" ht="30.75" customHeight="1" x14ac:dyDescent="0.3">
      <c r="A141" s="62">
        <f t="shared" si="5"/>
        <v>43240</v>
      </c>
      <c r="B141" s="54">
        <f t="shared" si="4"/>
        <v>20</v>
      </c>
      <c r="C141" s="63"/>
      <c r="D141" s="63"/>
      <c r="E141" s="63"/>
      <c r="F141" s="63"/>
      <c r="G141" s="63"/>
      <c r="H141" s="63"/>
      <c r="I141" s="63"/>
      <c r="J141" s="63"/>
      <c r="K141" s="63"/>
      <c r="L141" s="63"/>
      <c r="M141" s="63"/>
      <c r="N141" s="63"/>
      <c r="O141" s="63"/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Z141" s="63"/>
      <c r="AA141" s="63"/>
      <c r="AB141" s="27"/>
      <c r="AC141" s="27"/>
      <c r="AD141" s="27"/>
      <c r="AE141" s="27"/>
      <c r="AF141" s="27"/>
      <c r="AG141" s="27"/>
      <c r="AH141" s="27"/>
      <c r="AI141" s="24"/>
      <c r="AJ141" s="24"/>
      <c r="AK141" s="24"/>
      <c r="AL141" s="24"/>
      <c r="AM141" s="24"/>
      <c r="AN141" s="24"/>
      <c r="AO141" s="24"/>
      <c r="AP141" s="24"/>
      <c r="AQ141" s="24"/>
      <c r="AR141" s="24"/>
      <c r="AS141" s="24"/>
      <c r="AT141" s="24"/>
      <c r="AU141" s="24"/>
      <c r="AV141" s="24"/>
      <c r="AW141" s="24"/>
      <c r="AX141" s="24"/>
      <c r="AY141" s="24"/>
      <c r="AZ141" s="24"/>
      <c r="BA141" s="24"/>
      <c r="BB141" s="24"/>
      <c r="BC141" s="24"/>
      <c r="BD141" s="24"/>
      <c r="BE141" s="24"/>
      <c r="BF141" s="24"/>
      <c r="BG141" s="24"/>
      <c r="BH141" s="24"/>
      <c r="BI141" s="24"/>
      <c r="BJ141" s="24"/>
      <c r="BK141" s="24"/>
      <c r="BL141" s="24"/>
      <c r="BM141" s="24"/>
      <c r="BN141" s="24"/>
      <c r="BO141" s="24"/>
      <c r="BP141" s="24"/>
      <c r="BQ141" s="24"/>
      <c r="BR141" s="24"/>
      <c r="BS141" s="24"/>
      <c r="BT141" s="24"/>
      <c r="BU141" s="24"/>
      <c r="BV141" s="24"/>
      <c r="BW141" s="24"/>
      <c r="BX141" s="24"/>
      <c r="BY141" s="24"/>
      <c r="BZ141" s="24"/>
      <c r="CA141" s="24"/>
      <c r="CB141" s="24"/>
      <c r="CC141" s="24"/>
      <c r="CD141" s="24"/>
      <c r="CE141" s="24"/>
      <c r="CF141" s="24"/>
      <c r="CG141" s="24"/>
      <c r="CH141" s="24"/>
      <c r="CI141" s="24"/>
      <c r="CJ141" s="24"/>
      <c r="CK141" s="24"/>
      <c r="CL141" s="24"/>
      <c r="CM141" s="24"/>
      <c r="CN141" s="24"/>
      <c r="CO141" s="24"/>
      <c r="CP141" s="24"/>
      <c r="CQ141" s="24"/>
      <c r="CR141" s="24"/>
      <c r="CS141" s="24"/>
      <c r="CT141" s="24"/>
      <c r="CU141" s="24"/>
      <c r="CV141" s="24"/>
      <c r="CW141" s="24"/>
      <c r="CX141" s="24"/>
    </row>
    <row r="142" spans="1:102" s="5" customFormat="1" ht="30.75" customHeight="1" x14ac:dyDescent="0.3">
      <c r="A142" s="62">
        <f t="shared" si="5"/>
        <v>43241</v>
      </c>
      <c r="B142" s="54">
        <f t="shared" si="4"/>
        <v>21</v>
      </c>
      <c r="C142" s="63"/>
      <c r="D142" s="63"/>
      <c r="E142" s="63"/>
      <c r="F142" s="63"/>
      <c r="G142" s="63"/>
      <c r="H142" s="63"/>
      <c r="I142" s="63"/>
      <c r="J142" s="63"/>
      <c r="K142" s="63"/>
      <c r="L142" s="63"/>
      <c r="M142" s="63"/>
      <c r="N142" s="63"/>
      <c r="O142" s="63"/>
      <c r="P142" s="63"/>
      <c r="Q142" s="63"/>
      <c r="R142" s="63"/>
      <c r="S142" s="63"/>
      <c r="T142" s="63"/>
      <c r="U142" s="63"/>
      <c r="V142" s="63"/>
      <c r="W142" s="63"/>
      <c r="X142" s="63"/>
      <c r="Y142" s="63"/>
      <c r="Z142" s="63"/>
      <c r="AA142" s="63"/>
      <c r="AB142" s="27"/>
      <c r="AC142" s="27"/>
      <c r="AD142" s="27"/>
      <c r="AE142" s="27"/>
      <c r="AF142" s="27"/>
      <c r="AG142" s="27"/>
      <c r="AH142" s="27"/>
      <c r="AI142" s="24"/>
      <c r="AJ142" s="24"/>
      <c r="AK142" s="24"/>
      <c r="AL142" s="24"/>
      <c r="AM142" s="24"/>
      <c r="AN142" s="24"/>
      <c r="AO142" s="24"/>
      <c r="AP142" s="24"/>
      <c r="AQ142" s="24"/>
      <c r="AR142" s="24"/>
      <c r="AS142" s="24"/>
      <c r="AT142" s="24"/>
      <c r="AU142" s="24"/>
      <c r="AV142" s="24"/>
      <c r="AW142" s="24"/>
      <c r="AX142" s="24"/>
      <c r="AY142" s="24"/>
      <c r="AZ142" s="24"/>
      <c r="BA142" s="24"/>
      <c r="BB142" s="24"/>
      <c r="BC142" s="24"/>
      <c r="BD142" s="24"/>
      <c r="BE142" s="24"/>
      <c r="BF142" s="24"/>
      <c r="BG142" s="24"/>
      <c r="BH142" s="24"/>
      <c r="BI142" s="24"/>
      <c r="BJ142" s="24"/>
      <c r="BK142" s="24"/>
      <c r="BL142" s="24"/>
      <c r="BM142" s="24"/>
      <c r="BN142" s="24"/>
      <c r="BO142" s="24"/>
      <c r="BP142" s="24"/>
      <c r="BQ142" s="24"/>
      <c r="BR142" s="24"/>
      <c r="BS142" s="24"/>
      <c r="BT142" s="24"/>
      <c r="BU142" s="24"/>
      <c r="BV142" s="24"/>
      <c r="BW142" s="24"/>
      <c r="BX142" s="24"/>
      <c r="BY142" s="24"/>
      <c r="BZ142" s="24"/>
      <c r="CA142" s="24"/>
      <c r="CB142" s="24"/>
      <c r="CC142" s="24"/>
      <c r="CD142" s="24"/>
      <c r="CE142" s="24"/>
      <c r="CF142" s="24"/>
      <c r="CG142" s="24"/>
      <c r="CH142" s="24"/>
      <c r="CI142" s="24"/>
      <c r="CJ142" s="24"/>
      <c r="CK142" s="24"/>
      <c r="CL142" s="24"/>
      <c r="CM142" s="24"/>
      <c r="CN142" s="24"/>
      <c r="CO142" s="24"/>
      <c r="CP142" s="24"/>
      <c r="CQ142" s="24"/>
      <c r="CR142" s="24"/>
      <c r="CS142" s="24"/>
      <c r="CT142" s="24"/>
      <c r="CU142" s="24"/>
      <c r="CV142" s="24"/>
      <c r="CW142" s="24"/>
      <c r="CX142" s="24"/>
    </row>
    <row r="143" spans="1:102" s="5" customFormat="1" ht="30.75" customHeight="1" x14ac:dyDescent="0.3">
      <c r="A143" s="62">
        <f t="shared" si="5"/>
        <v>43242</v>
      </c>
      <c r="B143" s="54">
        <f t="shared" si="4"/>
        <v>21</v>
      </c>
      <c r="C143" s="63"/>
      <c r="D143" s="63"/>
      <c r="E143" s="63"/>
      <c r="F143" s="63"/>
      <c r="G143" s="63"/>
      <c r="H143" s="63"/>
      <c r="I143" s="63"/>
      <c r="J143" s="63"/>
      <c r="K143" s="63"/>
      <c r="L143" s="63"/>
      <c r="M143" s="63"/>
      <c r="N143" s="63"/>
      <c r="O143" s="63"/>
      <c r="P143" s="63"/>
      <c r="Q143" s="63"/>
      <c r="R143" s="63"/>
      <c r="S143" s="63"/>
      <c r="T143" s="63"/>
      <c r="U143" s="63"/>
      <c r="V143" s="63"/>
      <c r="W143" s="63"/>
      <c r="X143" s="63"/>
      <c r="Y143" s="63"/>
      <c r="Z143" s="63"/>
      <c r="AA143" s="63"/>
      <c r="AB143" s="27"/>
      <c r="AC143" s="27"/>
      <c r="AD143" s="27"/>
      <c r="AE143" s="27"/>
      <c r="AF143" s="27"/>
      <c r="AG143" s="27"/>
      <c r="AH143" s="27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4"/>
      <c r="BE143" s="24"/>
      <c r="BF143" s="24"/>
      <c r="BG143" s="24"/>
      <c r="BH143" s="24"/>
      <c r="BI143" s="24"/>
      <c r="BJ143" s="24"/>
      <c r="BK143" s="24"/>
      <c r="BL143" s="24"/>
      <c r="BM143" s="24"/>
      <c r="BN143" s="24"/>
      <c r="BO143" s="24"/>
      <c r="BP143" s="24"/>
      <c r="BQ143" s="24"/>
      <c r="BR143" s="24"/>
      <c r="BS143" s="24"/>
      <c r="BT143" s="24"/>
      <c r="BU143" s="24"/>
      <c r="BV143" s="24"/>
      <c r="BW143" s="24"/>
      <c r="BX143" s="24"/>
      <c r="BY143" s="24"/>
      <c r="BZ143" s="24"/>
      <c r="CA143" s="24"/>
      <c r="CB143" s="24"/>
      <c r="CC143" s="24"/>
      <c r="CD143" s="24"/>
      <c r="CE143" s="24"/>
      <c r="CF143" s="24"/>
      <c r="CG143" s="24"/>
      <c r="CH143" s="24"/>
      <c r="CI143" s="24"/>
      <c r="CJ143" s="24"/>
      <c r="CK143" s="24"/>
      <c r="CL143" s="24"/>
      <c r="CM143" s="24"/>
      <c r="CN143" s="24"/>
      <c r="CO143" s="24"/>
      <c r="CP143" s="24"/>
      <c r="CQ143" s="24"/>
      <c r="CR143" s="24"/>
      <c r="CS143" s="24"/>
      <c r="CT143" s="24"/>
      <c r="CU143" s="24"/>
      <c r="CV143" s="24"/>
      <c r="CW143" s="24"/>
      <c r="CX143" s="24"/>
    </row>
    <row r="144" spans="1:102" s="5" customFormat="1" ht="30.75" customHeight="1" x14ac:dyDescent="0.3">
      <c r="A144" s="62">
        <f t="shared" si="5"/>
        <v>43243</v>
      </c>
      <c r="B144" s="54">
        <f t="shared" si="4"/>
        <v>21</v>
      </c>
      <c r="C144" s="63"/>
      <c r="D144" s="63"/>
      <c r="E144" s="63"/>
      <c r="F144" s="63"/>
      <c r="G144" s="63"/>
      <c r="H144" s="63"/>
      <c r="I144" s="63"/>
      <c r="J144" s="63"/>
      <c r="K144" s="63"/>
      <c r="L144" s="63"/>
      <c r="M144" s="63"/>
      <c r="N144" s="63"/>
      <c r="O144" s="63"/>
      <c r="P144" s="63"/>
      <c r="Q144" s="63"/>
      <c r="R144" s="63"/>
      <c r="S144" s="63"/>
      <c r="T144" s="63"/>
      <c r="U144" s="63"/>
      <c r="V144" s="63"/>
      <c r="W144" s="63"/>
      <c r="X144" s="63"/>
      <c r="Y144" s="63"/>
      <c r="Z144" s="63"/>
      <c r="AA144" s="63"/>
      <c r="AB144" s="27"/>
      <c r="AC144" s="27"/>
      <c r="AD144" s="27"/>
      <c r="AE144" s="27"/>
      <c r="AF144" s="27"/>
      <c r="AG144" s="27"/>
      <c r="AH144" s="27"/>
      <c r="AI144" s="24"/>
      <c r="AJ144" s="24"/>
      <c r="AK144" s="24"/>
      <c r="AL144" s="24"/>
      <c r="AM144" s="24"/>
      <c r="AN144" s="24"/>
      <c r="AO144" s="24"/>
      <c r="AP144" s="24"/>
      <c r="AQ144" s="24"/>
      <c r="AR144" s="24"/>
      <c r="AS144" s="24"/>
      <c r="AT144" s="24"/>
      <c r="AU144" s="24"/>
      <c r="AV144" s="24"/>
      <c r="AW144" s="24"/>
      <c r="AX144" s="24"/>
      <c r="AY144" s="24"/>
      <c r="AZ144" s="24"/>
      <c r="BA144" s="24"/>
      <c r="BB144" s="24"/>
      <c r="BC144" s="24"/>
      <c r="BD144" s="24"/>
      <c r="BE144" s="24"/>
      <c r="BF144" s="24"/>
      <c r="BG144" s="24"/>
      <c r="BH144" s="24"/>
      <c r="BI144" s="24"/>
      <c r="BJ144" s="24"/>
      <c r="BK144" s="24"/>
      <c r="BL144" s="24"/>
      <c r="BM144" s="24"/>
      <c r="BN144" s="24"/>
      <c r="BO144" s="24"/>
      <c r="BP144" s="24"/>
      <c r="BQ144" s="24"/>
      <c r="BR144" s="24"/>
      <c r="BS144" s="24"/>
      <c r="BT144" s="24"/>
      <c r="BU144" s="24"/>
      <c r="BV144" s="24"/>
      <c r="BW144" s="24"/>
      <c r="BX144" s="24"/>
      <c r="BY144" s="24"/>
      <c r="BZ144" s="24"/>
      <c r="CA144" s="24"/>
      <c r="CB144" s="24"/>
      <c r="CC144" s="24"/>
      <c r="CD144" s="24"/>
      <c r="CE144" s="24"/>
      <c r="CF144" s="24"/>
      <c r="CG144" s="24"/>
      <c r="CH144" s="24"/>
      <c r="CI144" s="24"/>
      <c r="CJ144" s="24"/>
      <c r="CK144" s="24"/>
      <c r="CL144" s="24"/>
      <c r="CM144" s="24"/>
      <c r="CN144" s="24"/>
      <c r="CO144" s="24"/>
      <c r="CP144" s="24"/>
      <c r="CQ144" s="24"/>
      <c r="CR144" s="24"/>
      <c r="CS144" s="24"/>
      <c r="CT144" s="24"/>
      <c r="CU144" s="24"/>
      <c r="CV144" s="24"/>
      <c r="CW144" s="24"/>
      <c r="CX144" s="24"/>
    </row>
    <row r="145" spans="1:102" s="5" customFormat="1" ht="30.75" customHeight="1" x14ac:dyDescent="0.3">
      <c r="A145" s="62">
        <f t="shared" si="5"/>
        <v>43244</v>
      </c>
      <c r="B145" s="54">
        <f t="shared" si="4"/>
        <v>21</v>
      </c>
      <c r="C145" s="63"/>
      <c r="D145" s="63"/>
      <c r="E145" s="63"/>
      <c r="F145" s="63"/>
      <c r="G145" s="63"/>
      <c r="H145" s="63"/>
      <c r="I145" s="63"/>
      <c r="J145" s="63"/>
      <c r="K145" s="63"/>
      <c r="L145" s="63"/>
      <c r="M145" s="63"/>
      <c r="N145" s="63"/>
      <c r="O145" s="63"/>
      <c r="P145" s="63"/>
      <c r="Q145" s="63"/>
      <c r="R145" s="63"/>
      <c r="S145" s="63"/>
      <c r="T145" s="63"/>
      <c r="U145" s="63"/>
      <c r="V145" s="63"/>
      <c r="W145" s="63"/>
      <c r="X145" s="63"/>
      <c r="Y145" s="63"/>
      <c r="Z145" s="63"/>
      <c r="AA145" s="63"/>
      <c r="AB145" s="27"/>
      <c r="AC145" s="27"/>
      <c r="AD145" s="27"/>
      <c r="AE145" s="27"/>
      <c r="AF145" s="27"/>
      <c r="AG145" s="27"/>
      <c r="AH145" s="27"/>
      <c r="AI145" s="24"/>
      <c r="AJ145" s="24"/>
      <c r="AK145" s="24"/>
      <c r="AL145" s="24"/>
      <c r="AM145" s="24"/>
      <c r="AN145" s="24"/>
      <c r="AO145" s="24"/>
      <c r="AP145" s="24"/>
      <c r="AQ145" s="24"/>
      <c r="AR145" s="24"/>
      <c r="AS145" s="24"/>
      <c r="AT145" s="24"/>
      <c r="AU145" s="24"/>
      <c r="AV145" s="24"/>
      <c r="AW145" s="24"/>
      <c r="AX145" s="24"/>
      <c r="AY145" s="24"/>
      <c r="AZ145" s="24"/>
      <c r="BA145" s="24"/>
      <c r="BB145" s="24"/>
      <c r="BC145" s="24"/>
      <c r="BD145" s="24"/>
      <c r="BE145" s="24"/>
      <c r="BF145" s="24"/>
      <c r="BG145" s="24"/>
      <c r="BH145" s="24"/>
      <c r="BI145" s="24"/>
      <c r="BJ145" s="24"/>
      <c r="BK145" s="24"/>
      <c r="BL145" s="24"/>
      <c r="BM145" s="24"/>
      <c r="BN145" s="24"/>
      <c r="BO145" s="24"/>
      <c r="BP145" s="24"/>
      <c r="BQ145" s="24"/>
      <c r="BR145" s="24"/>
      <c r="BS145" s="24"/>
      <c r="BT145" s="24"/>
      <c r="BU145" s="24"/>
      <c r="BV145" s="24"/>
      <c r="BW145" s="24"/>
      <c r="BX145" s="24"/>
      <c r="BY145" s="24"/>
      <c r="BZ145" s="24"/>
      <c r="CA145" s="24"/>
      <c r="CB145" s="24"/>
      <c r="CC145" s="24"/>
      <c r="CD145" s="24"/>
      <c r="CE145" s="24"/>
      <c r="CF145" s="24"/>
      <c r="CG145" s="24"/>
      <c r="CH145" s="24"/>
      <c r="CI145" s="24"/>
      <c r="CJ145" s="24"/>
      <c r="CK145" s="24"/>
      <c r="CL145" s="24"/>
      <c r="CM145" s="24"/>
      <c r="CN145" s="24"/>
      <c r="CO145" s="24"/>
      <c r="CP145" s="24"/>
      <c r="CQ145" s="24"/>
      <c r="CR145" s="24"/>
      <c r="CS145" s="24"/>
      <c r="CT145" s="24"/>
      <c r="CU145" s="24"/>
      <c r="CV145" s="24"/>
      <c r="CW145" s="24"/>
      <c r="CX145" s="24"/>
    </row>
    <row r="146" spans="1:102" s="5" customFormat="1" ht="30.75" customHeight="1" x14ac:dyDescent="0.3">
      <c r="A146" s="62">
        <f t="shared" si="5"/>
        <v>43245</v>
      </c>
      <c r="B146" s="54">
        <f t="shared" si="4"/>
        <v>21</v>
      </c>
      <c r="C146" s="63"/>
      <c r="D146" s="63"/>
      <c r="E146" s="63"/>
      <c r="F146" s="63"/>
      <c r="G146" s="63"/>
      <c r="H146" s="63"/>
      <c r="I146" s="63"/>
      <c r="J146" s="63"/>
      <c r="K146" s="63"/>
      <c r="L146" s="63"/>
      <c r="M146" s="63"/>
      <c r="N146" s="63"/>
      <c r="O146" s="63"/>
      <c r="P146" s="63"/>
      <c r="Q146" s="63"/>
      <c r="R146" s="63"/>
      <c r="S146" s="63"/>
      <c r="T146" s="63"/>
      <c r="U146" s="63"/>
      <c r="V146" s="63"/>
      <c r="W146" s="63"/>
      <c r="X146" s="63"/>
      <c r="Y146" s="63"/>
      <c r="Z146" s="63"/>
      <c r="AA146" s="63"/>
      <c r="AB146" s="27"/>
      <c r="AC146" s="27"/>
      <c r="AD146" s="27"/>
      <c r="AE146" s="27"/>
      <c r="AF146" s="27"/>
      <c r="AG146" s="27"/>
      <c r="AH146" s="27"/>
      <c r="AI146" s="24"/>
      <c r="AJ146" s="24"/>
      <c r="AK146" s="24"/>
      <c r="AL146" s="24"/>
      <c r="AM146" s="24"/>
      <c r="AN146" s="24"/>
      <c r="AO146" s="24"/>
      <c r="AP146" s="24"/>
      <c r="AQ146" s="24"/>
      <c r="AR146" s="24"/>
      <c r="AS146" s="24"/>
      <c r="AT146" s="24"/>
      <c r="AU146" s="24"/>
      <c r="AV146" s="24"/>
      <c r="AW146" s="24"/>
      <c r="AX146" s="24"/>
      <c r="AY146" s="24"/>
      <c r="AZ146" s="24"/>
      <c r="BA146" s="24"/>
      <c r="BB146" s="24"/>
      <c r="BC146" s="24"/>
      <c r="BD146" s="24"/>
      <c r="BE146" s="24"/>
      <c r="BF146" s="24"/>
      <c r="BG146" s="24"/>
      <c r="BH146" s="24"/>
      <c r="BI146" s="24"/>
      <c r="BJ146" s="24"/>
      <c r="BK146" s="24"/>
      <c r="BL146" s="24"/>
      <c r="BM146" s="24"/>
      <c r="BN146" s="24"/>
      <c r="BO146" s="24"/>
      <c r="BP146" s="24"/>
      <c r="BQ146" s="24"/>
      <c r="BR146" s="24"/>
      <c r="BS146" s="24"/>
      <c r="BT146" s="24"/>
      <c r="BU146" s="24"/>
      <c r="BV146" s="24"/>
      <c r="BW146" s="24"/>
      <c r="BX146" s="24"/>
      <c r="BY146" s="24"/>
      <c r="BZ146" s="24"/>
      <c r="CA146" s="24"/>
      <c r="CB146" s="24"/>
      <c r="CC146" s="24"/>
      <c r="CD146" s="24"/>
      <c r="CE146" s="24"/>
      <c r="CF146" s="24"/>
      <c r="CG146" s="24"/>
      <c r="CH146" s="24"/>
      <c r="CI146" s="24"/>
      <c r="CJ146" s="24"/>
      <c r="CK146" s="24"/>
      <c r="CL146" s="24"/>
      <c r="CM146" s="24"/>
      <c r="CN146" s="24"/>
      <c r="CO146" s="24"/>
      <c r="CP146" s="24"/>
      <c r="CQ146" s="24"/>
      <c r="CR146" s="24"/>
      <c r="CS146" s="24"/>
      <c r="CT146" s="24"/>
      <c r="CU146" s="24"/>
      <c r="CV146" s="24"/>
      <c r="CW146" s="24"/>
      <c r="CX146" s="24"/>
    </row>
    <row r="147" spans="1:102" s="5" customFormat="1" ht="30.75" customHeight="1" x14ac:dyDescent="0.3">
      <c r="A147" s="62">
        <f t="shared" si="5"/>
        <v>43246</v>
      </c>
      <c r="B147" s="54">
        <f t="shared" si="4"/>
        <v>21</v>
      </c>
      <c r="C147" s="63"/>
      <c r="D147" s="63"/>
      <c r="E147" s="63"/>
      <c r="F147" s="63"/>
      <c r="G147" s="63"/>
      <c r="H147" s="63"/>
      <c r="I147" s="63"/>
      <c r="J147" s="63"/>
      <c r="K147" s="63"/>
      <c r="L147" s="63"/>
      <c r="M147" s="63"/>
      <c r="N147" s="63"/>
      <c r="O147" s="63"/>
      <c r="P147" s="63"/>
      <c r="Q147" s="63"/>
      <c r="R147" s="63"/>
      <c r="S147" s="63"/>
      <c r="T147" s="63"/>
      <c r="U147" s="63"/>
      <c r="V147" s="63"/>
      <c r="W147" s="63"/>
      <c r="X147" s="63"/>
      <c r="Y147" s="63"/>
      <c r="Z147" s="63"/>
      <c r="AA147" s="63"/>
      <c r="AB147" s="27"/>
      <c r="AC147" s="27"/>
      <c r="AD147" s="27"/>
      <c r="AE147" s="27"/>
      <c r="AF147" s="27"/>
      <c r="AG147" s="27"/>
      <c r="AH147" s="27"/>
      <c r="AI147" s="24"/>
      <c r="AJ147" s="24"/>
      <c r="AK147" s="24"/>
      <c r="AL147" s="24"/>
      <c r="AM147" s="24"/>
      <c r="AN147" s="24"/>
      <c r="AO147" s="24"/>
      <c r="AP147" s="24"/>
      <c r="AQ147" s="24"/>
      <c r="AR147" s="24"/>
      <c r="AS147" s="24"/>
      <c r="AT147" s="24"/>
      <c r="AU147" s="24"/>
      <c r="AV147" s="24"/>
      <c r="AW147" s="24"/>
      <c r="AX147" s="24"/>
      <c r="AY147" s="24"/>
      <c r="AZ147" s="24"/>
      <c r="BA147" s="24"/>
      <c r="BB147" s="24"/>
      <c r="BC147" s="24"/>
      <c r="BD147" s="24"/>
      <c r="BE147" s="24"/>
      <c r="BF147" s="24"/>
      <c r="BG147" s="24"/>
      <c r="BH147" s="24"/>
      <c r="BI147" s="24"/>
      <c r="BJ147" s="24"/>
      <c r="BK147" s="24"/>
      <c r="BL147" s="24"/>
      <c r="BM147" s="24"/>
      <c r="BN147" s="24"/>
      <c r="BO147" s="24"/>
      <c r="BP147" s="24"/>
      <c r="BQ147" s="24"/>
      <c r="BR147" s="24"/>
      <c r="BS147" s="24"/>
      <c r="BT147" s="24"/>
      <c r="BU147" s="24"/>
      <c r="BV147" s="24"/>
      <c r="BW147" s="24"/>
      <c r="BX147" s="24"/>
      <c r="BY147" s="24"/>
      <c r="BZ147" s="24"/>
      <c r="CA147" s="24"/>
      <c r="CB147" s="24"/>
      <c r="CC147" s="24"/>
      <c r="CD147" s="24"/>
      <c r="CE147" s="24"/>
      <c r="CF147" s="24"/>
      <c r="CG147" s="24"/>
      <c r="CH147" s="24"/>
      <c r="CI147" s="24"/>
      <c r="CJ147" s="24"/>
      <c r="CK147" s="24"/>
      <c r="CL147" s="24"/>
      <c r="CM147" s="24"/>
      <c r="CN147" s="24"/>
      <c r="CO147" s="24"/>
      <c r="CP147" s="24"/>
      <c r="CQ147" s="24"/>
      <c r="CR147" s="24"/>
      <c r="CS147" s="24"/>
      <c r="CT147" s="24"/>
      <c r="CU147" s="24"/>
      <c r="CV147" s="24"/>
      <c r="CW147" s="24"/>
      <c r="CX147" s="24"/>
    </row>
    <row r="148" spans="1:102" s="5" customFormat="1" ht="30.75" customHeight="1" x14ac:dyDescent="0.3">
      <c r="A148" s="62">
        <f t="shared" si="5"/>
        <v>43247</v>
      </c>
      <c r="B148" s="54">
        <f t="shared" si="4"/>
        <v>21</v>
      </c>
      <c r="C148" s="63"/>
      <c r="D148" s="63"/>
      <c r="E148" s="63"/>
      <c r="F148" s="63"/>
      <c r="G148" s="63"/>
      <c r="H148" s="63"/>
      <c r="I148" s="63"/>
      <c r="J148" s="63"/>
      <c r="K148" s="63"/>
      <c r="L148" s="63"/>
      <c r="M148" s="63"/>
      <c r="N148" s="63"/>
      <c r="O148" s="63"/>
      <c r="P148" s="63"/>
      <c r="Q148" s="63"/>
      <c r="R148" s="63"/>
      <c r="S148" s="63"/>
      <c r="T148" s="63"/>
      <c r="U148" s="63"/>
      <c r="V148" s="63"/>
      <c r="W148" s="63"/>
      <c r="X148" s="63"/>
      <c r="Y148" s="63"/>
      <c r="Z148" s="63"/>
      <c r="AA148" s="63"/>
      <c r="AB148" s="27"/>
      <c r="AC148" s="27"/>
      <c r="AD148" s="27"/>
      <c r="AE148" s="27"/>
      <c r="AF148" s="27"/>
      <c r="AG148" s="27"/>
      <c r="AH148" s="27"/>
      <c r="AI148" s="24"/>
      <c r="AJ148" s="24"/>
      <c r="AK148" s="24"/>
      <c r="AL148" s="24"/>
      <c r="AM148" s="24"/>
      <c r="AN148" s="24"/>
      <c r="AO148" s="24"/>
      <c r="AP148" s="24"/>
      <c r="AQ148" s="24"/>
      <c r="AR148" s="24"/>
      <c r="AS148" s="24"/>
      <c r="AT148" s="24"/>
      <c r="AU148" s="24"/>
      <c r="AV148" s="24"/>
      <c r="AW148" s="24"/>
      <c r="AX148" s="24"/>
      <c r="AY148" s="24"/>
      <c r="AZ148" s="24"/>
      <c r="BA148" s="24"/>
      <c r="BB148" s="24"/>
      <c r="BC148" s="24"/>
      <c r="BD148" s="24"/>
      <c r="BE148" s="24"/>
      <c r="BF148" s="24"/>
      <c r="BG148" s="24"/>
      <c r="BH148" s="24"/>
      <c r="BI148" s="24"/>
      <c r="BJ148" s="24"/>
      <c r="BK148" s="24"/>
      <c r="BL148" s="24"/>
      <c r="BM148" s="24"/>
      <c r="BN148" s="24"/>
      <c r="BO148" s="24"/>
      <c r="BP148" s="24"/>
      <c r="BQ148" s="24"/>
      <c r="BR148" s="24"/>
      <c r="BS148" s="24"/>
      <c r="BT148" s="24"/>
      <c r="BU148" s="24"/>
      <c r="BV148" s="24"/>
      <c r="BW148" s="24"/>
      <c r="BX148" s="24"/>
      <c r="BY148" s="24"/>
      <c r="BZ148" s="24"/>
      <c r="CA148" s="24"/>
      <c r="CB148" s="24"/>
      <c r="CC148" s="24"/>
      <c r="CD148" s="24"/>
      <c r="CE148" s="24"/>
      <c r="CF148" s="24"/>
      <c r="CG148" s="24"/>
      <c r="CH148" s="24"/>
      <c r="CI148" s="24"/>
      <c r="CJ148" s="24"/>
      <c r="CK148" s="24"/>
      <c r="CL148" s="24"/>
      <c r="CM148" s="24"/>
      <c r="CN148" s="24"/>
      <c r="CO148" s="24"/>
      <c r="CP148" s="24"/>
      <c r="CQ148" s="24"/>
      <c r="CR148" s="24"/>
      <c r="CS148" s="24"/>
      <c r="CT148" s="24"/>
      <c r="CU148" s="24"/>
      <c r="CV148" s="24"/>
      <c r="CW148" s="24"/>
      <c r="CX148" s="24"/>
    </row>
    <row r="149" spans="1:102" s="5" customFormat="1" ht="30.75" customHeight="1" x14ac:dyDescent="0.3">
      <c r="A149" s="62">
        <f t="shared" si="5"/>
        <v>43248</v>
      </c>
      <c r="B149" s="54">
        <f t="shared" si="4"/>
        <v>22</v>
      </c>
      <c r="C149" s="63"/>
      <c r="D149" s="63"/>
      <c r="E149" s="63"/>
      <c r="F149" s="63"/>
      <c r="G149" s="63"/>
      <c r="H149" s="63"/>
      <c r="I149" s="63"/>
      <c r="J149" s="63"/>
      <c r="K149" s="63"/>
      <c r="L149" s="63"/>
      <c r="M149" s="63"/>
      <c r="N149" s="63"/>
      <c r="O149" s="63"/>
      <c r="P149" s="63"/>
      <c r="Q149" s="63"/>
      <c r="R149" s="63"/>
      <c r="S149" s="63"/>
      <c r="T149" s="63"/>
      <c r="U149" s="63"/>
      <c r="V149" s="63"/>
      <c r="W149" s="63"/>
      <c r="X149" s="63"/>
      <c r="Y149" s="63"/>
      <c r="Z149" s="63"/>
      <c r="AA149" s="63"/>
      <c r="AB149" s="27"/>
      <c r="AC149" s="27"/>
      <c r="AD149" s="27"/>
      <c r="AE149" s="27"/>
      <c r="AF149" s="27"/>
      <c r="AG149" s="27"/>
      <c r="AH149" s="27"/>
      <c r="AI149" s="24"/>
      <c r="AJ149" s="24"/>
      <c r="AK149" s="24"/>
      <c r="AL149" s="24"/>
      <c r="AM149" s="24"/>
      <c r="AN149" s="24"/>
      <c r="AO149" s="24"/>
      <c r="AP149" s="24"/>
      <c r="AQ149" s="24"/>
      <c r="AR149" s="24"/>
      <c r="AS149" s="24"/>
      <c r="AT149" s="24"/>
      <c r="AU149" s="24"/>
      <c r="AV149" s="24"/>
      <c r="AW149" s="24"/>
      <c r="AX149" s="24"/>
      <c r="AY149" s="24"/>
      <c r="AZ149" s="24"/>
      <c r="BA149" s="24"/>
      <c r="BB149" s="24"/>
      <c r="BC149" s="24"/>
      <c r="BD149" s="24"/>
      <c r="BE149" s="24"/>
      <c r="BF149" s="24"/>
      <c r="BG149" s="24"/>
      <c r="BH149" s="24"/>
      <c r="BI149" s="24"/>
      <c r="BJ149" s="24"/>
      <c r="BK149" s="24"/>
      <c r="BL149" s="24"/>
      <c r="BM149" s="24"/>
      <c r="BN149" s="24"/>
      <c r="BO149" s="24"/>
      <c r="BP149" s="24"/>
      <c r="BQ149" s="24"/>
      <c r="BR149" s="24"/>
      <c r="BS149" s="24"/>
      <c r="BT149" s="24"/>
      <c r="BU149" s="24"/>
      <c r="BV149" s="24"/>
      <c r="BW149" s="24"/>
      <c r="BX149" s="24"/>
      <c r="BY149" s="24"/>
      <c r="BZ149" s="24"/>
      <c r="CA149" s="24"/>
      <c r="CB149" s="24"/>
      <c r="CC149" s="24"/>
      <c r="CD149" s="24"/>
      <c r="CE149" s="24"/>
      <c r="CF149" s="24"/>
      <c r="CG149" s="24"/>
      <c r="CH149" s="24"/>
      <c r="CI149" s="24"/>
      <c r="CJ149" s="24"/>
      <c r="CK149" s="24"/>
      <c r="CL149" s="24"/>
      <c r="CM149" s="24"/>
      <c r="CN149" s="24"/>
      <c r="CO149" s="24"/>
      <c r="CP149" s="24"/>
      <c r="CQ149" s="24"/>
      <c r="CR149" s="24"/>
      <c r="CS149" s="24"/>
      <c r="CT149" s="24"/>
      <c r="CU149" s="24"/>
      <c r="CV149" s="24"/>
      <c r="CW149" s="24"/>
      <c r="CX149" s="24"/>
    </row>
    <row r="150" spans="1:102" s="5" customFormat="1" ht="30.75" customHeight="1" x14ac:dyDescent="0.3">
      <c r="A150" s="62">
        <f t="shared" si="5"/>
        <v>43249</v>
      </c>
      <c r="B150" s="54">
        <f t="shared" si="4"/>
        <v>22</v>
      </c>
      <c r="C150" s="63"/>
      <c r="D150" s="63"/>
      <c r="E150" s="63"/>
      <c r="F150" s="63"/>
      <c r="G150" s="63"/>
      <c r="H150" s="63"/>
      <c r="I150" s="63"/>
      <c r="J150" s="63"/>
      <c r="K150" s="63"/>
      <c r="L150" s="63"/>
      <c r="M150" s="63"/>
      <c r="N150" s="63"/>
      <c r="O150" s="63"/>
      <c r="P150" s="63"/>
      <c r="Q150" s="63"/>
      <c r="R150" s="63"/>
      <c r="S150" s="63"/>
      <c r="T150" s="63"/>
      <c r="U150" s="63"/>
      <c r="V150" s="63"/>
      <c r="W150" s="63"/>
      <c r="X150" s="63"/>
      <c r="Y150" s="63"/>
      <c r="Z150" s="63"/>
      <c r="AA150" s="63"/>
      <c r="AB150" s="27"/>
      <c r="AC150" s="27"/>
      <c r="AD150" s="27"/>
      <c r="AE150" s="27"/>
      <c r="AF150" s="27"/>
      <c r="AG150" s="27"/>
      <c r="AH150" s="27"/>
      <c r="AI150" s="24"/>
      <c r="AJ150" s="24"/>
      <c r="AK150" s="24"/>
      <c r="AL150" s="24"/>
      <c r="AM150" s="24"/>
      <c r="AN150" s="24"/>
      <c r="AO150" s="24"/>
      <c r="AP150" s="24"/>
      <c r="AQ150" s="24"/>
      <c r="AR150" s="24"/>
      <c r="AS150" s="24"/>
      <c r="AT150" s="24"/>
      <c r="AU150" s="24"/>
      <c r="AV150" s="24"/>
      <c r="AW150" s="24"/>
      <c r="AX150" s="24"/>
      <c r="AY150" s="24"/>
      <c r="AZ150" s="24"/>
      <c r="BA150" s="24"/>
      <c r="BB150" s="24"/>
      <c r="BC150" s="24"/>
      <c r="BD150" s="24"/>
      <c r="BE150" s="24"/>
      <c r="BF150" s="24"/>
      <c r="BG150" s="24"/>
      <c r="BH150" s="24"/>
      <c r="BI150" s="24"/>
      <c r="BJ150" s="24"/>
      <c r="BK150" s="24"/>
      <c r="BL150" s="24"/>
      <c r="BM150" s="24"/>
      <c r="BN150" s="24"/>
      <c r="BO150" s="24"/>
      <c r="BP150" s="24"/>
      <c r="BQ150" s="24"/>
      <c r="BR150" s="24"/>
      <c r="BS150" s="24"/>
      <c r="BT150" s="24"/>
      <c r="BU150" s="24"/>
      <c r="BV150" s="24"/>
      <c r="BW150" s="24"/>
      <c r="BX150" s="24"/>
      <c r="BY150" s="24"/>
      <c r="BZ150" s="24"/>
      <c r="CA150" s="24"/>
      <c r="CB150" s="24"/>
      <c r="CC150" s="24"/>
      <c r="CD150" s="24"/>
      <c r="CE150" s="24"/>
      <c r="CF150" s="24"/>
      <c r="CG150" s="24"/>
      <c r="CH150" s="24"/>
      <c r="CI150" s="24"/>
      <c r="CJ150" s="24"/>
      <c r="CK150" s="24"/>
      <c r="CL150" s="24"/>
      <c r="CM150" s="24"/>
      <c r="CN150" s="24"/>
      <c r="CO150" s="24"/>
      <c r="CP150" s="24"/>
      <c r="CQ150" s="24"/>
      <c r="CR150" s="24"/>
      <c r="CS150" s="24"/>
      <c r="CT150" s="24"/>
      <c r="CU150" s="24"/>
      <c r="CV150" s="24"/>
      <c r="CW150" s="24"/>
      <c r="CX150" s="24"/>
    </row>
    <row r="151" spans="1:102" s="5" customFormat="1" ht="30.75" customHeight="1" x14ac:dyDescent="0.3">
      <c r="A151" s="62">
        <f t="shared" si="5"/>
        <v>43250</v>
      </c>
      <c r="B151" s="54">
        <f t="shared" si="4"/>
        <v>22</v>
      </c>
      <c r="C151" s="63"/>
      <c r="D151" s="63"/>
      <c r="E151" s="63"/>
      <c r="F151" s="63"/>
      <c r="G151" s="63"/>
      <c r="H151" s="63"/>
      <c r="I151" s="63"/>
      <c r="J151" s="63"/>
      <c r="K151" s="63"/>
      <c r="L151" s="63"/>
      <c r="M151" s="63"/>
      <c r="N151" s="63"/>
      <c r="O151" s="63"/>
      <c r="P151" s="63"/>
      <c r="Q151" s="63"/>
      <c r="R151" s="63"/>
      <c r="S151" s="63"/>
      <c r="T151" s="63"/>
      <c r="U151" s="63"/>
      <c r="V151" s="63"/>
      <c r="W151" s="63"/>
      <c r="X151" s="63"/>
      <c r="Y151" s="63"/>
      <c r="Z151" s="63"/>
      <c r="AA151" s="63"/>
      <c r="AB151" s="27"/>
      <c r="AC151" s="27"/>
      <c r="AD151" s="27"/>
      <c r="AE151" s="27"/>
      <c r="AF151" s="27"/>
      <c r="AG151" s="27"/>
      <c r="AH151" s="27"/>
      <c r="AI151" s="24"/>
      <c r="AJ151" s="24"/>
      <c r="AK151" s="24"/>
      <c r="AL151" s="24"/>
      <c r="AM151" s="24"/>
      <c r="AN151" s="24"/>
      <c r="AO151" s="24"/>
      <c r="AP151" s="24"/>
      <c r="AQ151" s="24"/>
      <c r="AR151" s="24"/>
      <c r="AS151" s="24"/>
      <c r="AT151" s="24"/>
      <c r="AU151" s="24"/>
      <c r="AV151" s="24"/>
      <c r="AW151" s="24"/>
      <c r="AX151" s="24"/>
      <c r="AY151" s="24"/>
      <c r="AZ151" s="24"/>
      <c r="BA151" s="24"/>
      <c r="BB151" s="24"/>
      <c r="BC151" s="24"/>
      <c r="BD151" s="24"/>
      <c r="BE151" s="24"/>
      <c r="BF151" s="24"/>
      <c r="BG151" s="24"/>
      <c r="BH151" s="24"/>
      <c r="BI151" s="24"/>
      <c r="BJ151" s="24"/>
      <c r="BK151" s="24"/>
      <c r="BL151" s="24"/>
      <c r="BM151" s="24"/>
      <c r="BN151" s="24"/>
      <c r="BO151" s="24"/>
      <c r="BP151" s="24"/>
      <c r="BQ151" s="24"/>
      <c r="BR151" s="24"/>
      <c r="BS151" s="24"/>
      <c r="BT151" s="24"/>
      <c r="BU151" s="24"/>
      <c r="BV151" s="24"/>
      <c r="BW151" s="24"/>
      <c r="BX151" s="24"/>
      <c r="BY151" s="24"/>
      <c r="BZ151" s="24"/>
      <c r="CA151" s="24"/>
      <c r="CB151" s="24"/>
      <c r="CC151" s="24"/>
      <c r="CD151" s="24"/>
      <c r="CE151" s="24"/>
      <c r="CF151" s="24"/>
      <c r="CG151" s="24"/>
      <c r="CH151" s="24"/>
      <c r="CI151" s="24"/>
      <c r="CJ151" s="24"/>
      <c r="CK151" s="24"/>
      <c r="CL151" s="24"/>
      <c r="CM151" s="24"/>
      <c r="CN151" s="24"/>
      <c r="CO151" s="24"/>
      <c r="CP151" s="24"/>
      <c r="CQ151" s="24"/>
      <c r="CR151" s="24"/>
      <c r="CS151" s="24"/>
      <c r="CT151" s="24"/>
      <c r="CU151" s="24"/>
      <c r="CV151" s="24"/>
      <c r="CW151" s="24"/>
      <c r="CX151" s="24"/>
    </row>
    <row r="152" spans="1:102" s="5" customFormat="1" ht="30.75" customHeight="1" x14ac:dyDescent="0.3">
      <c r="A152" s="62">
        <f t="shared" si="5"/>
        <v>43251</v>
      </c>
      <c r="B152" s="54">
        <f t="shared" si="4"/>
        <v>22</v>
      </c>
      <c r="C152" s="63"/>
      <c r="D152" s="63"/>
      <c r="E152" s="63"/>
      <c r="F152" s="63"/>
      <c r="G152" s="63"/>
      <c r="H152" s="63"/>
      <c r="I152" s="63"/>
      <c r="J152" s="63"/>
      <c r="K152" s="63"/>
      <c r="L152" s="63"/>
      <c r="M152" s="63"/>
      <c r="N152" s="63"/>
      <c r="O152" s="63"/>
      <c r="P152" s="63"/>
      <c r="Q152" s="63"/>
      <c r="R152" s="63"/>
      <c r="S152" s="63"/>
      <c r="T152" s="63"/>
      <c r="U152" s="63"/>
      <c r="V152" s="63"/>
      <c r="W152" s="63"/>
      <c r="X152" s="63"/>
      <c r="Y152" s="63"/>
      <c r="Z152" s="63"/>
      <c r="AA152" s="63"/>
      <c r="AB152" s="27"/>
      <c r="AC152" s="27"/>
      <c r="AD152" s="27"/>
      <c r="AE152" s="27"/>
      <c r="AF152" s="27"/>
      <c r="AG152" s="27"/>
      <c r="AH152" s="27"/>
      <c r="AI152" s="24"/>
      <c r="AJ152" s="24"/>
      <c r="AK152" s="24"/>
      <c r="AL152" s="24"/>
      <c r="AM152" s="24"/>
      <c r="AN152" s="24"/>
      <c r="AO152" s="24"/>
      <c r="AP152" s="24"/>
      <c r="AQ152" s="24"/>
      <c r="AR152" s="24"/>
      <c r="AS152" s="24"/>
      <c r="AT152" s="24"/>
      <c r="AU152" s="24"/>
      <c r="AV152" s="24"/>
      <c r="AW152" s="24"/>
      <c r="AX152" s="24"/>
      <c r="AY152" s="24"/>
      <c r="AZ152" s="24"/>
      <c r="BA152" s="24"/>
      <c r="BB152" s="24"/>
      <c r="BC152" s="24"/>
      <c r="BD152" s="24"/>
      <c r="BE152" s="24"/>
      <c r="BF152" s="24"/>
      <c r="BG152" s="24"/>
      <c r="BH152" s="24"/>
      <c r="BI152" s="24"/>
      <c r="BJ152" s="24"/>
      <c r="BK152" s="24"/>
      <c r="BL152" s="24"/>
      <c r="BM152" s="24"/>
      <c r="BN152" s="24"/>
      <c r="BO152" s="24"/>
      <c r="BP152" s="24"/>
      <c r="BQ152" s="24"/>
      <c r="BR152" s="24"/>
      <c r="BS152" s="24"/>
      <c r="BT152" s="24"/>
      <c r="BU152" s="24"/>
      <c r="BV152" s="24"/>
      <c r="BW152" s="24"/>
      <c r="BX152" s="24"/>
      <c r="BY152" s="24"/>
      <c r="BZ152" s="24"/>
      <c r="CA152" s="24"/>
      <c r="CB152" s="24"/>
      <c r="CC152" s="24"/>
      <c r="CD152" s="24"/>
      <c r="CE152" s="24"/>
      <c r="CF152" s="24"/>
      <c r="CG152" s="24"/>
      <c r="CH152" s="24"/>
      <c r="CI152" s="24"/>
      <c r="CJ152" s="24"/>
      <c r="CK152" s="24"/>
      <c r="CL152" s="24"/>
      <c r="CM152" s="24"/>
      <c r="CN152" s="24"/>
      <c r="CO152" s="24"/>
      <c r="CP152" s="24"/>
      <c r="CQ152" s="24"/>
      <c r="CR152" s="24"/>
      <c r="CS152" s="24"/>
      <c r="CT152" s="24"/>
      <c r="CU152" s="24"/>
      <c r="CV152" s="24"/>
      <c r="CW152" s="24"/>
      <c r="CX152" s="24"/>
    </row>
    <row r="153" spans="1:102" s="5" customFormat="1" ht="30.75" customHeight="1" x14ac:dyDescent="0.3">
      <c r="A153" s="62">
        <f t="shared" si="5"/>
        <v>43252</v>
      </c>
      <c r="B153" s="54">
        <f t="shared" si="4"/>
        <v>22</v>
      </c>
      <c r="C153" s="63"/>
      <c r="D153" s="63"/>
      <c r="E153" s="63"/>
      <c r="F153" s="63"/>
      <c r="G153" s="63"/>
      <c r="H153" s="63"/>
      <c r="I153" s="63"/>
      <c r="J153" s="63"/>
      <c r="K153" s="63"/>
      <c r="L153" s="63"/>
      <c r="M153" s="63"/>
      <c r="N153" s="63"/>
      <c r="O153" s="63"/>
      <c r="P153" s="63"/>
      <c r="Q153" s="63"/>
      <c r="R153" s="63"/>
      <c r="S153" s="63"/>
      <c r="T153" s="63"/>
      <c r="U153" s="63"/>
      <c r="V153" s="63"/>
      <c r="W153" s="63"/>
      <c r="X153" s="63"/>
      <c r="Y153" s="63"/>
      <c r="Z153" s="63"/>
      <c r="AA153" s="63"/>
      <c r="AB153" s="27"/>
      <c r="AC153" s="27"/>
      <c r="AD153" s="27"/>
      <c r="AE153" s="27"/>
      <c r="AF153" s="27"/>
      <c r="AG153" s="27"/>
      <c r="AH153" s="27"/>
      <c r="AI153" s="24"/>
      <c r="AJ153" s="24"/>
      <c r="AK153" s="24"/>
      <c r="AL153" s="24"/>
      <c r="AM153" s="24"/>
      <c r="AN153" s="24"/>
      <c r="AO153" s="24"/>
      <c r="AP153" s="24"/>
      <c r="AQ153" s="24"/>
      <c r="AR153" s="24"/>
      <c r="AS153" s="24"/>
      <c r="AT153" s="24"/>
      <c r="AU153" s="24"/>
      <c r="AV153" s="24"/>
      <c r="AW153" s="24"/>
      <c r="AX153" s="24"/>
      <c r="AY153" s="24"/>
      <c r="AZ153" s="24"/>
      <c r="BA153" s="24"/>
      <c r="BB153" s="24"/>
      <c r="BC153" s="24"/>
      <c r="BD153" s="24"/>
      <c r="BE153" s="24"/>
      <c r="BF153" s="24"/>
      <c r="BG153" s="24"/>
      <c r="BH153" s="24"/>
      <c r="BI153" s="24"/>
      <c r="BJ153" s="24"/>
      <c r="BK153" s="24"/>
      <c r="BL153" s="24"/>
      <c r="BM153" s="24"/>
      <c r="BN153" s="24"/>
      <c r="BO153" s="24"/>
      <c r="BP153" s="24"/>
      <c r="BQ153" s="24"/>
      <c r="BR153" s="24"/>
      <c r="BS153" s="24"/>
      <c r="BT153" s="24"/>
      <c r="BU153" s="24"/>
      <c r="BV153" s="24"/>
      <c r="BW153" s="24"/>
      <c r="BX153" s="24"/>
      <c r="BY153" s="24"/>
      <c r="BZ153" s="24"/>
      <c r="CA153" s="24"/>
      <c r="CB153" s="24"/>
      <c r="CC153" s="24"/>
      <c r="CD153" s="24"/>
      <c r="CE153" s="24"/>
      <c r="CF153" s="24"/>
      <c r="CG153" s="24"/>
      <c r="CH153" s="24"/>
      <c r="CI153" s="24"/>
      <c r="CJ153" s="24"/>
      <c r="CK153" s="24"/>
      <c r="CL153" s="24"/>
      <c r="CM153" s="24"/>
      <c r="CN153" s="24"/>
      <c r="CO153" s="24"/>
      <c r="CP153" s="24"/>
      <c r="CQ153" s="24"/>
      <c r="CR153" s="24"/>
      <c r="CS153" s="24"/>
      <c r="CT153" s="24"/>
      <c r="CU153" s="24"/>
      <c r="CV153" s="24"/>
      <c r="CW153" s="24"/>
      <c r="CX153" s="24"/>
    </row>
    <row r="154" spans="1:102" s="5" customFormat="1" ht="30.75" customHeight="1" x14ac:dyDescent="0.3">
      <c r="A154" s="62">
        <f t="shared" si="5"/>
        <v>43253</v>
      </c>
      <c r="B154" s="54">
        <f t="shared" si="4"/>
        <v>22</v>
      </c>
      <c r="C154" s="63"/>
      <c r="D154" s="63"/>
      <c r="E154" s="63"/>
      <c r="F154" s="63"/>
      <c r="G154" s="63"/>
      <c r="H154" s="63"/>
      <c r="I154" s="63"/>
      <c r="J154" s="63"/>
      <c r="K154" s="63"/>
      <c r="L154" s="63"/>
      <c r="M154" s="63"/>
      <c r="N154" s="63"/>
      <c r="O154" s="63"/>
      <c r="P154" s="63"/>
      <c r="Q154" s="63"/>
      <c r="R154" s="63"/>
      <c r="S154" s="63"/>
      <c r="T154" s="63"/>
      <c r="U154" s="63"/>
      <c r="V154" s="63"/>
      <c r="W154" s="63"/>
      <c r="X154" s="63"/>
      <c r="Y154" s="63"/>
      <c r="Z154" s="63"/>
      <c r="AA154" s="63"/>
      <c r="AB154" s="27"/>
      <c r="AC154" s="27"/>
      <c r="AD154" s="27"/>
      <c r="AE154" s="27"/>
      <c r="AF154" s="27"/>
      <c r="AG154" s="27"/>
      <c r="AH154" s="27"/>
      <c r="AI154" s="24"/>
      <c r="AJ154" s="24"/>
      <c r="AK154" s="24"/>
      <c r="AL154" s="24"/>
      <c r="AM154" s="24"/>
      <c r="AN154" s="24"/>
      <c r="AO154" s="24"/>
      <c r="AP154" s="24"/>
      <c r="AQ154" s="24"/>
      <c r="AR154" s="24"/>
      <c r="AS154" s="24"/>
      <c r="AT154" s="24"/>
      <c r="AU154" s="24"/>
      <c r="AV154" s="24"/>
      <c r="AW154" s="24"/>
      <c r="AX154" s="24"/>
      <c r="AY154" s="24"/>
      <c r="AZ154" s="24"/>
      <c r="BA154" s="24"/>
      <c r="BB154" s="24"/>
      <c r="BC154" s="24"/>
      <c r="BD154" s="24"/>
      <c r="BE154" s="24"/>
      <c r="BF154" s="24"/>
      <c r="BG154" s="24"/>
      <c r="BH154" s="24"/>
      <c r="BI154" s="24"/>
      <c r="BJ154" s="24"/>
      <c r="BK154" s="24"/>
      <c r="BL154" s="24"/>
      <c r="BM154" s="24"/>
      <c r="BN154" s="24"/>
      <c r="BO154" s="24"/>
      <c r="BP154" s="24"/>
      <c r="BQ154" s="24"/>
      <c r="BR154" s="24"/>
      <c r="BS154" s="24"/>
      <c r="BT154" s="24"/>
      <c r="BU154" s="24"/>
      <c r="BV154" s="24"/>
      <c r="BW154" s="24"/>
      <c r="BX154" s="24"/>
      <c r="BY154" s="24"/>
      <c r="BZ154" s="24"/>
      <c r="CA154" s="24"/>
      <c r="CB154" s="24"/>
      <c r="CC154" s="24"/>
      <c r="CD154" s="24"/>
      <c r="CE154" s="24"/>
      <c r="CF154" s="24"/>
      <c r="CG154" s="24"/>
      <c r="CH154" s="24"/>
      <c r="CI154" s="24"/>
      <c r="CJ154" s="24"/>
      <c r="CK154" s="24"/>
      <c r="CL154" s="24"/>
      <c r="CM154" s="24"/>
      <c r="CN154" s="24"/>
      <c r="CO154" s="24"/>
      <c r="CP154" s="24"/>
      <c r="CQ154" s="24"/>
      <c r="CR154" s="24"/>
      <c r="CS154" s="24"/>
      <c r="CT154" s="24"/>
      <c r="CU154" s="24"/>
      <c r="CV154" s="24"/>
      <c r="CW154" s="24"/>
      <c r="CX154" s="24"/>
    </row>
    <row r="155" spans="1:102" s="5" customFormat="1" ht="30.75" customHeight="1" x14ac:dyDescent="0.3">
      <c r="A155" s="62">
        <f t="shared" si="5"/>
        <v>43254</v>
      </c>
      <c r="B155" s="54">
        <f t="shared" si="4"/>
        <v>22</v>
      </c>
      <c r="C155" s="63"/>
      <c r="D155" s="63"/>
      <c r="E155" s="63"/>
      <c r="F155" s="63"/>
      <c r="G155" s="63"/>
      <c r="H155" s="63"/>
      <c r="I155" s="63"/>
      <c r="J155" s="63"/>
      <c r="K155" s="63"/>
      <c r="L155" s="63"/>
      <c r="M155" s="63"/>
      <c r="N155" s="63"/>
      <c r="O155" s="63"/>
      <c r="P155" s="63"/>
      <c r="Q155" s="63"/>
      <c r="R155" s="63"/>
      <c r="S155" s="63"/>
      <c r="T155" s="63"/>
      <c r="U155" s="63"/>
      <c r="V155" s="63"/>
      <c r="W155" s="63"/>
      <c r="X155" s="63"/>
      <c r="Y155" s="63"/>
      <c r="Z155" s="63"/>
      <c r="AA155" s="63"/>
      <c r="AB155" s="27"/>
      <c r="AC155" s="27"/>
      <c r="AD155" s="27"/>
      <c r="AE155" s="27"/>
      <c r="AF155" s="27"/>
      <c r="AG155" s="27"/>
      <c r="AH155" s="27"/>
      <c r="AI155" s="24"/>
      <c r="AJ155" s="24"/>
      <c r="AK155" s="24"/>
      <c r="AL155" s="24"/>
      <c r="AM155" s="24"/>
      <c r="AN155" s="24"/>
      <c r="AO155" s="24"/>
      <c r="AP155" s="24"/>
      <c r="AQ155" s="24"/>
      <c r="AR155" s="24"/>
      <c r="AS155" s="24"/>
      <c r="AT155" s="24"/>
      <c r="AU155" s="24"/>
      <c r="AV155" s="24"/>
      <c r="AW155" s="24"/>
      <c r="AX155" s="24"/>
      <c r="AY155" s="24"/>
      <c r="AZ155" s="24"/>
      <c r="BA155" s="24"/>
      <c r="BB155" s="24"/>
      <c r="BC155" s="24"/>
      <c r="BD155" s="24"/>
      <c r="BE155" s="24"/>
      <c r="BF155" s="24"/>
      <c r="BG155" s="24"/>
      <c r="BH155" s="24"/>
      <c r="BI155" s="24"/>
      <c r="BJ155" s="24"/>
      <c r="BK155" s="24"/>
      <c r="BL155" s="24"/>
      <c r="BM155" s="24"/>
      <c r="BN155" s="24"/>
      <c r="BO155" s="24"/>
      <c r="BP155" s="24"/>
      <c r="BQ155" s="24"/>
      <c r="BR155" s="24"/>
      <c r="BS155" s="24"/>
      <c r="BT155" s="24"/>
      <c r="BU155" s="24"/>
      <c r="BV155" s="24"/>
      <c r="BW155" s="24"/>
      <c r="BX155" s="24"/>
      <c r="BY155" s="24"/>
      <c r="BZ155" s="24"/>
      <c r="CA155" s="24"/>
      <c r="CB155" s="24"/>
      <c r="CC155" s="24"/>
      <c r="CD155" s="24"/>
      <c r="CE155" s="24"/>
      <c r="CF155" s="24"/>
      <c r="CG155" s="24"/>
      <c r="CH155" s="24"/>
      <c r="CI155" s="24"/>
      <c r="CJ155" s="24"/>
      <c r="CK155" s="24"/>
      <c r="CL155" s="24"/>
      <c r="CM155" s="24"/>
      <c r="CN155" s="24"/>
      <c r="CO155" s="24"/>
      <c r="CP155" s="24"/>
      <c r="CQ155" s="24"/>
      <c r="CR155" s="24"/>
      <c r="CS155" s="24"/>
      <c r="CT155" s="24"/>
      <c r="CU155" s="24"/>
      <c r="CV155" s="24"/>
      <c r="CW155" s="24"/>
      <c r="CX155" s="24"/>
    </row>
    <row r="156" spans="1:102" s="5" customFormat="1" ht="30.75" customHeight="1" x14ac:dyDescent="0.3">
      <c r="A156" s="62">
        <f t="shared" si="5"/>
        <v>43255</v>
      </c>
      <c r="B156" s="54">
        <f t="shared" si="4"/>
        <v>23</v>
      </c>
      <c r="C156" s="63"/>
      <c r="D156" s="63"/>
      <c r="E156" s="63"/>
      <c r="F156" s="63"/>
      <c r="G156" s="63"/>
      <c r="H156" s="63"/>
      <c r="I156" s="63"/>
      <c r="J156" s="63"/>
      <c r="K156" s="63"/>
      <c r="L156" s="63"/>
      <c r="M156" s="63"/>
      <c r="N156" s="63"/>
      <c r="O156" s="63"/>
      <c r="P156" s="63"/>
      <c r="Q156" s="63"/>
      <c r="R156" s="63"/>
      <c r="S156" s="63"/>
      <c r="T156" s="63"/>
      <c r="U156" s="63"/>
      <c r="V156" s="63"/>
      <c r="W156" s="63"/>
      <c r="X156" s="63"/>
      <c r="Y156" s="63"/>
      <c r="Z156" s="63"/>
      <c r="AA156" s="63"/>
      <c r="AB156" s="27"/>
      <c r="AC156" s="27"/>
      <c r="AD156" s="27"/>
      <c r="AE156" s="27"/>
      <c r="AF156" s="27"/>
      <c r="AG156" s="27"/>
      <c r="AH156" s="27"/>
      <c r="AI156" s="24"/>
      <c r="AJ156" s="24"/>
      <c r="AK156" s="24"/>
      <c r="AL156" s="24"/>
      <c r="AM156" s="24"/>
      <c r="AN156" s="24"/>
      <c r="AO156" s="24"/>
      <c r="AP156" s="24"/>
      <c r="AQ156" s="24"/>
      <c r="AR156" s="24"/>
      <c r="AS156" s="24"/>
      <c r="AT156" s="24"/>
      <c r="AU156" s="24"/>
      <c r="AV156" s="24"/>
      <c r="AW156" s="24"/>
      <c r="AX156" s="24"/>
      <c r="AY156" s="24"/>
      <c r="AZ156" s="24"/>
      <c r="BA156" s="24"/>
      <c r="BB156" s="24"/>
      <c r="BC156" s="24"/>
      <c r="BD156" s="24"/>
      <c r="BE156" s="24"/>
      <c r="BF156" s="24"/>
      <c r="BG156" s="24"/>
      <c r="BH156" s="24"/>
      <c r="BI156" s="24"/>
      <c r="BJ156" s="24"/>
      <c r="BK156" s="24"/>
      <c r="BL156" s="24"/>
      <c r="BM156" s="24"/>
      <c r="BN156" s="24"/>
      <c r="BO156" s="24"/>
      <c r="BP156" s="24"/>
      <c r="BQ156" s="24"/>
      <c r="BR156" s="24"/>
      <c r="BS156" s="24"/>
      <c r="BT156" s="24"/>
      <c r="BU156" s="24"/>
      <c r="BV156" s="24"/>
      <c r="BW156" s="24"/>
      <c r="BX156" s="24"/>
      <c r="BY156" s="24"/>
      <c r="BZ156" s="24"/>
      <c r="CA156" s="24"/>
      <c r="CB156" s="24"/>
      <c r="CC156" s="24"/>
      <c r="CD156" s="24"/>
      <c r="CE156" s="24"/>
      <c r="CF156" s="24"/>
      <c r="CG156" s="24"/>
      <c r="CH156" s="24"/>
      <c r="CI156" s="24"/>
      <c r="CJ156" s="24"/>
      <c r="CK156" s="24"/>
      <c r="CL156" s="24"/>
      <c r="CM156" s="24"/>
      <c r="CN156" s="24"/>
      <c r="CO156" s="24"/>
      <c r="CP156" s="24"/>
      <c r="CQ156" s="24"/>
      <c r="CR156" s="24"/>
      <c r="CS156" s="24"/>
      <c r="CT156" s="24"/>
      <c r="CU156" s="24"/>
      <c r="CV156" s="24"/>
      <c r="CW156" s="24"/>
      <c r="CX156" s="24"/>
    </row>
    <row r="157" spans="1:102" s="5" customFormat="1" ht="30.75" customHeight="1" x14ac:dyDescent="0.3">
      <c r="A157" s="62">
        <f t="shared" si="5"/>
        <v>43256</v>
      </c>
      <c r="B157" s="54">
        <f t="shared" si="4"/>
        <v>23</v>
      </c>
      <c r="C157" s="63"/>
      <c r="D157" s="63"/>
      <c r="E157" s="63"/>
      <c r="F157" s="63"/>
      <c r="G157" s="63"/>
      <c r="H157" s="63"/>
      <c r="I157" s="63"/>
      <c r="J157" s="63"/>
      <c r="K157" s="63"/>
      <c r="L157" s="63"/>
      <c r="M157" s="63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3"/>
      <c r="AA157" s="63"/>
      <c r="AB157" s="27"/>
      <c r="AC157" s="27"/>
      <c r="AD157" s="27"/>
      <c r="AE157" s="27"/>
      <c r="AF157" s="27"/>
      <c r="AG157" s="27"/>
      <c r="AH157" s="27"/>
      <c r="AI157" s="24"/>
      <c r="AJ157" s="24"/>
      <c r="AK157" s="24"/>
      <c r="AL157" s="24"/>
      <c r="AM157" s="24"/>
      <c r="AN157" s="24"/>
      <c r="AO157" s="24"/>
      <c r="AP157" s="24"/>
      <c r="AQ157" s="24"/>
      <c r="AR157" s="24"/>
      <c r="AS157" s="24"/>
      <c r="AT157" s="24"/>
      <c r="AU157" s="24"/>
      <c r="AV157" s="24"/>
      <c r="AW157" s="24"/>
      <c r="AX157" s="24"/>
      <c r="AY157" s="24"/>
      <c r="AZ157" s="24"/>
      <c r="BA157" s="24"/>
      <c r="BB157" s="24"/>
      <c r="BC157" s="24"/>
      <c r="BD157" s="24"/>
      <c r="BE157" s="24"/>
      <c r="BF157" s="24"/>
      <c r="BG157" s="24"/>
      <c r="BH157" s="24"/>
      <c r="BI157" s="24"/>
      <c r="BJ157" s="24"/>
      <c r="BK157" s="24"/>
      <c r="BL157" s="24"/>
      <c r="BM157" s="24"/>
      <c r="BN157" s="24"/>
      <c r="BO157" s="24"/>
      <c r="BP157" s="24"/>
      <c r="BQ157" s="24"/>
      <c r="BR157" s="24"/>
      <c r="BS157" s="24"/>
      <c r="BT157" s="24"/>
      <c r="BU157" s="24"/>
      <c r="BV157" s="24"/>
      <c r="BW157" s="24"/>
      <c r="BX157" s="24"/>
      <c r="BY157" s="24"/>
      <c r="BZ157" s="24"/>
      <c r="CA157" s="24"/>
      <c r="CB157" s="24"/>
      <c r="CC157" s="24"/>
      <c r="CD157" s="24"/>
      <c r="CE157" s="24"/>
      <c r="CF157" s="24"/>
      <c r="CG157" s="24"/>
      <c r="CH157" s="24"/>
      <c r="CI157" s="24"/>
      <c r="CJ157" s="24"/>
      <c r="CK157" s="24"/>
      <c r="CL157" s="24"/>
      <c r="CM157" s="24"/>
      <c r="CN157" s="24"/>
      <c r="CO157" s="24"/>
      <c r="CP157" s="24"/>
      <c r="CQ157" s="24"/>
      <c r="CR157" s="24"/>
      <c r="CS157" s="24"/>
      <c r="CT157" s="24"/>
      <c r="CU157" s="24"/>
      <c r="CV157" s="24"/>
      <c r="CW157" s="24"/>
      <c r="CX157" s="24"/>
    </row>
    <row r="158" spans="1:102" s="5" customFormat="1" ht="30.75" customHeight="1" x14ac:dyDescent="0.3">
      <c r="A158" s="62">
        <f t="shared" si="5"/>
        <v>43257</v>
      </c>
      <c r="B158" s="54">
        <f t="shared" si="4"/>
        <v>23</v>
      </c>
      <c r="C158" s="63"/>
      <c r="D158" s="63"/>
      <c r="E158" s="63"/>
      <c r="F158" s="63"/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3"/>
      <c r="AA158" s="63"/>
      <c r="AB158" s="27"/>
      <c r="AC158" s="27"/>
      <c r="AD158" s="27"/>
      <c r="AE158" s="27"/>
      <c r="AF158" s="27"/>
      <c r="AG158" s="27"/>
      <c r="AH158" s="27"/>
      <c r="AI158" s="24"/>
      <c r="AJ158" s="24"/>
      <c r="AK158" s="24"/>
      <c r="AL158" s="24"/>
      <c r="AM158" s="24"/>
      <c r="AN158" s="24"/>
      <c r="AO158" s="24"/>
      <c r="AP158" s="24"/>
      <c r="AQ158" s="24"/>
      <c r="AR158" s="24"/>
      <c r="AS158" s="24"/>
      <c r="AT158" s="24"/>
      <c r="AU158" s="24"/>
      <c r="AV158" s="24"/>
      <c r="AW158" s="24"/>
      <c r="AX158" s="24"/>
      <c r="AY158" s="24"/>
      <c r="AZ158" s="24"/>
      <c r="BA158" s="24"/>
      <c r="BB158" s="24"/>
      <c r="BC158" s="24"/>
      <c r="BD158" s="24"/>
      <c r="BE158" s="24"/>
      <c r="BF158" s="24"/>
      <c r="BG158" s="24"/>
      <c r="BH158" s="24"/>
      <c r="BI158" s="24"/>
      <c r="BJ158" s="24"/>
      <c r="BK158" s="24"/>
      <c r="BL158" s="24"/>
      <c r="BM158" s="24"/>
      <c r="BN158" s="24"/>
      <c r="BO158" s="24"/>
      <c r="BP158" s="24"/>
      <c r="BQ158" s="24"/>
      <c r="BR158" s="24"/>
      <c r="BS158" s="24"/>
      <c r="BT158" s="24"/>
      <c r="BU158" s="24"/>
      <c r="BV158" s="24"/>
      <c r="BW158" s="24"/>
      <c r="BX158" s="24"/>
      <c r="BY158" s="24"/>
      <c r="BZ158" s="24"/>
      <c r="CA158" s="24"/>
      <c r="CB158" s="24"/>
      <c r="CC158" s="24"/>
      <c r="CD158" s="24"/>
      <c r="CE158" s="24"/>
      <c r="CF158" s="24"/>
      <c r="CG158" s="24"/>
      <c r="CH158" s="24"/>
      <c r="CI158" s="24"/>
      <c r="CJ158" s="24"/>
      <c r="CK158" s="24"/>
      <c r="CL158" s="24"/>
      <c r="CM158" s="24"/>
      <c r="CN158" s="24"/>
      <c r="CO158" s="24"/>
      <c r="CP158" s="24"/>
      <c r="CQ158" s="24"/>
      <c r="CR158" s="24"/>
      <c r="CS158" s="24"/>
      <c r="CT158" s="24"/>
      <c r="CU158" s="24"/>
      <c r="CV158" s="24"/>
      <c r="CW158" s="24"/>
      <c r="CX158" s="24"/>
    </row>
    <row r="159" spans="1:102" s="5" customFormat="1" ht="30.75" customHeight="1" x14ac:dyDescent="0.3">
      <c r="A159" s="62">
        <f t="shared" si="5"/>
        <v>43258</v>
      </c>
      <c r="B159" s="54">
        <f t="shared" si="4"/>
        <v>23</v>
      </c>
      <c r="C159" s="63"/>
      <c r="D159" s="63"/>
      <c r="E159" s="63"/>
      <c r="F159" s="63"/>
      <c r="G159" s="63"/>
      <c r="H159" s="63"/>
      <c r="I159" s="63"/>
      <c r="J159" s="63"/>
      <c r="K159" s="63"/>
      <c r="L159" s="63"/>
      <c r="M159" s="63"/>
      <c r="N159" s="63"/>
      <c r="O159" s="63"/>
      <c r="P159" s="63"/>
      <c r="Q159" s="63"/>
      <c r="R159" s="63"/>
      <c r="S159" s="63"/>
      <c r="T159" s="63"/>
      <c r="U159" s="63"/>
      <c r="V159" s="63"/>
      <c r="W159" s="63"/>
      <c r="X159" s="63"/>
      <c r="Y159" s="63"/>
      <c r="Z159" s="63"/>
      <c r="AA159" s="63"/>
      <c r="AB159" s="27"/>
      <c r="AC159" s="27"/>
      <c r="AD159" s="27"/>
      <c r="AE159" s="27"/>
      <c r="AF159" s="27"/>
      <c r="AG159" s="27"/>
      <c r="AH159" s="27"/>
      <c r="AI159" s="24"/>
      <c r="AJ159" s="24"/>
      <c r="AK159" s="24"/>
      <c r="AL159" s="24"/>
      <c r="AM159" s="24"/>
      <c r="AN159" s="24"/>
      <c r="AO159" s="24"/>
      <c r="AP159" s="24"/>
      <c r="AQ159" s="24"/>
      <c r="AR159" s="24"/>
      <c r="AS159" s="24"/>
      <c r="AT159" s="24"/>
      <c r="AU159" s="24"/>
      <c r="AV159" s="24"/>
      <c r="AW159" s="24"/>
      <c r="AX159" s="24"/>
      <c r="AY159" s="24"/>
      <c r="AZ159" s="24"/>
      <c r="BA159" s="24"/>
      <c r="BB159" s="24"/>
      <c r="BC159" s="24"/>
      <c r="BD159" s="24"/>
      <c r="BE159" s="24"/>
      <c r="BF159" s="24"/>
      <c r="BG159" s="24"/>
      <c r="BH159" s="24"/>
      <c r="BI159" s="24"/>
      <c r="BJ159" s="24"/>
      <c r="BK159" s="24"/>
      <c r="BL159" s="24"/>
      <c r="BM159" s="24"/>
      <c r="BN159" s="24"/>
      <c r="BO159" s="24"/>
      <c r="BP159" s="24"/>
      <c r="BQ159" s="24"/>
      <c r="BR159" s="24"/>
      <c r="BS159" s="24"/>
      <c r="BT159" s="24"/>
      <c r="BU159" s="24"/>
      <c r="BV159" s="24"/>
      <c r="BW159" s="24"/>
      <c r="BX159" s="24"/>
      <c r="BY159" s="24"/>
      <c r="BZ159" s="24"/>
      <c r="CA159" s="24"/>
      <c r="CB159" s="24"/>
      <c r="CC159" s="24"/>
      <c r="CD159" s="24"/>
      <c r="CE159" s="24"/>
      <c r="CF159" s="24"/>
      <c r="CG159" s="24"/>
      <c r="CH159" s="24"/>
      <c r="CI159" s="24"/>
      <c r="CJ159" s="24"/>
      <c r="CK159" s="24"/>
      <c r="CL159" s="24"/>
      <c r="CM159" s="24"/>
      <c r="CN159" s="24"/>
      <c r="CO159" s="24"/>
      <c r="CP159" s="24"/>
      <c r="CQ159" s="24"/>
      <c r="CR159" s="24"/>
      <c r="CS159" s="24"/>
      <c r="CT159" s="24"/>
      <c r="CU159" s="24"/>
      <c r="CV159" s="24"/>
      <c r="CW159" s="24"/>
      <c r="CX159" s="24"/>
    </row>
    <row r="160" spans="1:102" s="5" customFormat="1" ht="30.75" customHeight="1" x14ac:dyDescent="0.3">
      <c r="A160" s="62">
        <f t="shared" si="5"/>
        <v>43259</v>
      </c>
      <c r="B160" s="54">
        <f t="shared" si="4"/>
        <v>23</v>
      </c>
      <c r="C160" s="63"/>
      <c r="D160" s="63"/>
      <c r="E160" s="63"/>
      <c r="F160" s="63"/>
      <c r="G160" s="63"/>
      <c r="H160" s="63"/>
      <c r="I160" s="63"/>
      <c r="J160" s="63"/>
      <c r="K160" s="63"/>
      <c r="L160" s="63"/>
      <c r="M160" s="63"/>
      <c r="N160" s="63"/>
      <c r="O160" s="63"/>
      <c r="P160" s="63"/>
      <c r="Q160" s="63"/>
      <c r="R160" s="63"/>
      <c r="S160" s="63"/>
      <c r="T160" s="63"/>
      <c r="U160" s="63"/>
      <c r="V160" s="63"/>
      <c r="W160" s="63"/>
      <c r="X160" s="63"/>
      <c r="Y160" s="63"/>
      <c r="Z160" s="63"/>
      <c r="AA160" s="63"/>
      <c r="AB160" s="27"/>
      <c r="AC160" s="27"/>
      <c r="AD160" s="27"/>
      <c r="AE160" s="27"/>
      <c r="AF160" s="27"/>
      <c r="AG160" s="27"/>
      <c r="AH160" s="27"/>
      <c r="AI160" s="24"/>
      <c r="AJ160" s="24"/>
      <c r="AK160" s="24"/>
      <c r="AL160" s="24"/>
      <c r="AM160" s="24"/>
      <c r="AN160" s="24"/>
      <c r="AO160" s="24"/>
      <c r="AP160" s="24"/>
      <c r="AQ160" s="24"/>
      <c r="AR160" s="24"/>
      <c r="AS160" s="24"/>
      <c r="AT160" s="24"/>
      <c r="AU160" s="24"/>
      <c r="AV160" s="24"/>
      <c r="AW160" s="24"/>
      <c r="AX160" s="24"/>
      <c r="AY160" s="24"/>
      <c r="AZ160" s="24"/>
      <c r="BA160" s="24"/>
      <c r="BB160" s="24"/>
      <c r="BC160" s="24"/>
      <c r="BD160" s="24"/>
      <c r="BE160" s="24"/>
      <c r="BF160" s="24"/>
      <c r="BG160" s="24"/>
      <c r="BH160" s="24"/>
      <c r="BI160" s="24"/>
      <c r="BJ160" s="24"/>
      <c r="BK160" s="24"/>
      <c r="BL160" s="24"/>
      <c r="BM160" s="24"/>
      <c r="BN160" s="24"/>
      <c r="BO160" s="24"/>
      <c r="BP160" s="24"/>
      <c r="BQ160" s="24"/>
      <c r="BR160" s="24"/>
      <c r="BS160" s="24"/>
      <c r="BT160" s="24"/>
      <c r="BU160" s="24"/>
      <c r="BV160" s="24"/>
      <c r="BW160" s="24"/>
      <c r="BX160" s="24"/>
      <c r="BY160" s="24"/>
      <c r="BZ160" s="24"/>
      <c r="CA160" s="24"/>
      <c r="CB160" s="24"/>
      <c r="CC160" s="24"/>
      <c r="CD160" s="24"/>
      <c r="CE160" s="24"/>
      <c r="CF160" s="24"/>
      <c r="CG160" s="24"/>
      <c r="CH160" s="24"/>
      <c r="CI160" s="24"/>
      <c r="CJ160" s="24"/>
      <c r="CK160" s="24"/>
      <c r="CL160" s="24"/>
      <c r="CM160" s="24"/>
      <c r="CN160" s="24"/>
      <c r="CO160" s="24"/>
      <c r="CP160" s="24"/>
      <c r="CQ160" s="24"/>
      <c r="CR160" s="24"/>
      <c r="CS160" s="24"/>
      <c r="CT160" s="24"/>
      <c r="CU160" s="24"/>
      <c r="CV160" s="24"/>
      <c r="CW160" s="24"/>
      <c r="CX160" s="24"/>
    </row>
    <row r="161" spans="1:102" s="5" customFormat="1" ht="30.75" customHeight="1" x14ac:dyDescent="0.3">
      <c r="A161" s="62">
        <f t="shared" si="5"/>
        <v>43260</v>
      </c>
      <c r="B161" s="54">
        <f t="shared" si="4"/>
        <v>23</v>
      </c>
      <c r="C161" s="63"/>
      <c r="D161" s="63"/>
      <c r="E161" s="63"/>
      <c r="F161" s="63"/>
      <c r="G161" s="63"/>
      <c r="H161" s="63"/>
      <c r="I161" s="63"/>
      <c r="J161" s="63"/>
      <c r="K161" s="63"/>
      <c r="L161" s="63"/>
      <c r="M161" s="63"/>
      <c r="N161" s="63"/>
      <c r="O161" s="63"/>
      <c r="P161" s="63"/>
      <c r="Q161" s="63"/>
      <c r="R161" s="63"/>
      <c r="S161" s="63"/>
      <c r="T161" s="63"/>
      <c r="U161" s="63"/>
      <c r="V161" s="63"/>
      <c r="W161" s="63"/>
      <c r="X161" s="63"/>
      <c r="Y161" s="63"/>
      <c r="Z161" s="63"/>
      <c r="AA161" s="63"/>
      <c r="AB161" s="27"/>
      <c r="AC161" s="27"/>
      <c r="AD161" s="27"/>
      <c r="AE161" s="27"/>
      <c r="AF161" s="27"/>
      <c r="AG161" s="27"/>
      <c r="AH161" s="27"/>
      <c r="AI161" s="24"/>
      <c r="AJ161" s="24"/>
      <c r="AK161" s="24"/>
      <c r="AL161" s="24"/>
      <c r="AM161" s="24"/>
      <c r="AN161" s="24"/>
      <c r="AO161" s="24"/>
      <c r="AP161" s="24"/>
      <c r="AQ161" s="24"/>
      <c r="AR161" s="24"/>
      <c r="AS161" s="24"/>
      <c r="AT161" s="24"/>
      <c r="AU161" s="24"/>
      <c r="AV161" s="24"/>
      <c r="AW161" s="24"/>
      <c r="AX161" s="24"/>
      <c r="AY161" s="24"/>
      <c r="AZ161" s="24"/>
      <c r="BA161" s="24"/>
      <c r="BB161" s="24"/>
      <c r="BC161" s="24"/>
      <c r="BD161" s="24"/>
      <c r="BE161" s="24"/>
      <c r="BF161" s="24"/>
      <c r="BG161" s="24"/>
      <c r="BH161" s="24"/>
      <c r="BI161" s="24"/>
      <c r="BJ161" s="24"/>
      <c r="BK161" s="24"/>
      <c r="BL161" s="24"/>
      <c r="BM161" s="24"/>
      <c r="BN161" s="24"/>
      <c r="BO161" s="24"/>
      <c r="BP161" s="24"/>
      <c r="BQ161" s="24"/>
      <c r="BR161" s="24"/>
      <c r="BS161" s="24"/>
      <c r="BT161" s="24"/>
      <c r="BU161" s="24"/>
      <c r="BV161" s="24"/>
      <c r="BW161" s="24"/>
      <c r="BX161" s="24"/>
      <c r="BY161" s="24"/>
      <c r="BZ161" s="24"/>
      <c r="CA161" s="24"/>
      <c r="CB161" s="24"/>
      <c r="CC161" s="24"/>
      <c r="CD161" s="24"/>
      <c r="CE161" s="24"/>
      <c r="CF161" s="24"/>
      <c r="CG161" s="24"/>
      <c r="CH161" s="24"/>
      <c r="CI161" s="24"/>
      <c r="CJ161" s="24"/>
      <c r="CK161" s="24"/>
      <c r="CL161" s="24"/>
      <c r="CM161" s="24"/>
      <c r="CN161" s="24"/>
      <c r="CO161" s="24"/>
      <c r="CP161" s="24"/>
      <c r="CQ161" s="24"/>
      <c r="CR161" s="24"/>
      <c r="CS161" s="24"/>
      <c r="CT161" s="24"/>
      <c r="CU161" s="24"/>
      <c r="CV161" s="24"/>
      <c r="CW161" s="24"/>
      <c r="CX161" s="24"/>
    </row>
    <row r="162" spans="1:102" s="5" customFormat="1" ht="30.75" customHeight="1" x14ac:dyDescent="0.3">
      <c r="A162" s="62">
        <f t="shared" si="5"/>
        <v>43261</v>
      </c>
      <c r="B162" s="54">
        <f t="shared" si="4"/>
        <v>23</v>
      </c>
      <c r="C162" s="63"/>
      <c r="D162" s="63"/>
      <c r="E162" s="63"/>
      <c r="F162" s="63"/>
      <c r="G162" s="63"/>
      <c r="H162" s="63"/>
      <c r="I162" s="63"/>
      <c r="J162" s="63"/>
      <c r="K162" s="63"/>
      <c r="L162" s="63"/>
      <c r="M162" s="63"/>
      <c r="N162" s="63"/>
      <c r="O162" s="63"/>
      <c r="P162" s="63"/>
      <c r="Q162" s="63"/>
      <c r="R162" s="63"/>
      <c r="S162" s="63"/>
      <c r="T162" s="63"/>
      <c r="U162" s="63"/>
      <c r="V162" s="63"/>
      <c r="W162" s="63"/>
      <c r="X162" s="63"/>
      <c r="Y162" s="63"/>
      <c r="Z162" s="63"/>
      <c r="AA162" s="63"/>
      <c r="AB162" s="27"/>
      <c r="AC162" s="27"/>
      <c r="AD162" s="27"/>
      <c r="AE162" s="27"/>
      <c r="AF162" s="27"/>
      <c r="AG162" s="27"/>
      <c r="AH162" s="27"/>
      <c r="AI162" s="24"/>
      <c r="AJ162" s="24"/>
      <c r="AK162" s="24"/>
      <c r="AL162" s="24"/>
      <c r="AM162" s="24"/>
      <c r="AN162" s="24"/>
      <c r="AO162" s="24"/>
      <c r="AP162" s="24"/>
      <c r="AQ162" s="24"/>
      <c r="AR162" s="24"/>
      <c r="AS162" s="24"/>
      <c r="AT162" s="24"/>
      <c r="AU162" s="24"/>
      <c r="AV162" s="24"/>
      <c r="AW162" s="24"/>
      <c r="AX162" s="24"/>
      <c r="AY162" s="24"/>
      <c r="AZ162" s="24"/>
      <c r="BA162" s="24"/>
      <c r="BB162" s="24"/>
      <c r="BC162" s="24"/>
      <c r="BD162" s="24"/>
      <c r="BE162" s="24"/>
      <c r="BF162" s="24"/>
      <c r="BG162" s="24"/>
      <c r="BH162" s="24"/>
      <c r="BI162" s="24"/>
      <c r="BJ162" s="24"/>
      <c r="BK162" s="24"/>
      <c r="BL162" s="24"/>
      <c r="BM162" s="24"/>
      <c r="BN162" s="24"/>
      <c r="BO162" s="24"/>
      <c r="BP162" s="24"/>
      <c r="BQ162" s="24"/>
      <c r="BR162" s="24"/>
      <c r="BS162" s="24"/>
      <c r="BT162" s="24"/>
      <c r="BU162" s="24"/>
      <c r="BV162" s="24"/>
      <c r="BW162" s="24"/>
      <c r="BX162" s="24"/>
      <c r="BY162" s="24"/>
      <c r="BZ162" s="24"/>
      <c r="CA162" s="24"/>
      <c r="CB162" s="24"/>
      <c r="CC162" s="24"/>
      <c r="CD162" s="24"/>
      <c r="CE162" s="24"/>
      <c r="CF162" s="24"/>
      <c r="CG162" s="24"/>
      <c r="CH162" s="24"/>
      <c r="CI162" s="24"/>
      <c r="CJ162" s="24"/>
      <c r="CK162" s="24"/>
      <c r="CL162" s="24"/>
      <c r="CM162" s="24"/>
      <c r="CN162" s="24"/>
      <c r="CO162" s="24"/>
      <c r="CP162" s="24"/>
      <c r="CQ162" s="24"/>
      <c r="CR162" s="24"/>
      <c r="CS162" s="24"/>
      <c r="CT162" s="24"/>
      <c r="CU162" s="24"/>
      <c r="CV162" s="24"/>
      <c r="CW162" s="24"/>
      <c r="CX162" s="24"/>
    </row>
    <row r="163" spans="1:102" s="5" customFormat="1" ht="30.75" customHeight="1" x14ac:dyDescent="0.3">
      <c r="A163" s="62">
        <f t="shared" si="5"/>
        <v>43262</v>
      </c>
      <c r="B163" s="54">
        <f t="shared" si="4"/>
        <v>24</v>
      </c>
      <c r="C163" s="63"/>
      <c r="D163" s="63"/>
      <c r="E163" s="63"/>
      <c r="F163" s="63"/>
      <c r="G163" s="63"/>
      <c r="H163" s="63"/>
      <c r="I163" s="63"/>
      <c r="J163" s="63"/>
      <c r="K163" s="63"/>
      <c r="L163" s="63"/>
      <c r="M163" s="63"/>
      <c r="N163" s="63"/>
      <c r="O163" s="63"/>
      <c r="P163" s="63"/>
      <c r="Q163" s="63"/>
      <c r="R163" s="63"/>
      <c r="S163" s="63"/>
      <c r="T163" s="63"/>
      <c r="U163" s="63"/>
      <c r="V163" s="63"/>
      <c r="W163" s="63"/>
      <c r="X163" s="63"/>
      <c r="Y163" s="63"/>
      <c r="Z163" s="63"/>
      <c r="AA163" s="63"/>
      <c r="AB163" s="27"/>
      <c r="AC163" s="27"/>
      <c r="AD163" s="27"/>
      <c r="AE163" s="27"/>
      <c r="AF163" s="27"/>
      <c r="AG163" s="27"/>
      <c r="AH163" s="27"/>
      <c r="AI163" s="24"/>
      <c r="AJ163" s="24"/>
      <c r="AK163" s="24"/>
      <c r="AL163" s="24"/>
      <c r="AM163" s="24"/>
      <c r="AN163" s="24"/>
      <c r="AO163" s="24"/>
      <c r="AP163" s="24"/>
      <c r="AQ163" s="24"/>
      <c r="AR163" s="24"/>
      <c r="AS163" s="24"/>
      <c r="AT163" s="24"/>
      <c r="AU163" s="24"/>
      <c r="AV163" s="24"/>
      <c r="AW163" s="24"/>
      <c r="AX163" s="24"/>
      <c r="AY163" s="24"/>
      <c r="AZ163" s="24"/>
      <c r="BA163" s="24"/>
      <c r="BB163" s="24"/>
      <c r="BC163" s="24"/>
      <c r="BD163" s="24"/>
      <c r="BE163" s="24"/>
      <c r="BF163" s="24"/>
      <c r="BG163" s="24"/>
      <c r="BH163" s="24"/>
      <c r="BI163" s="24"/>
      <c r="BJ163" s="24"/>
      <c r="BK163" s="24"/>
      <c r="BL163" s="24"/>
      <c r="BM163" s="24"/>
      <c r="BN163" s="24"/>
      <c r="BO163" s="24"/>
      <c r="BP163" s="24"/>
      <c r="BQ163" s="24"/>
      <c r="BR163" s="24"/>
      <c r="BS163" s="24"/>
      <c r="BT163" s="24"/>
      <c r="BU163" s="24"/>
      <c r="BV163" s="24"/>
      <c r="BW163" s="24"/>
      <c r="BX163" s="24"/>
      <c r="BY163" s="24"/>
      <c r="BZ163" s="24"/>
      <c r="CA163" s="24"/>
      <c r="CB163" s="24"/>
      <c r="CC163" s="24"/>
      <c r="CD163" s="24"/>
      <c r="CE163" s="24"/>
      <c r="CF163" s="24"/>
      <c r="CG163" s="24"/>
      <c r="CH163" s="24"/>
      <c r="CI163" s="24"/>
      <c r="CJ163" s="24"/>
      <c r="CK163" s="24"/>
      <c r="CL163" s="24"/>
      <c r="CM163" s="24"/>
      <c r="CN163" s="24"/>
      <c r="CO163" s="24"/>
      <c r="CP163" s="24"/>
      <c r="CQ163" s="24"/>
      <c r="CR163" s="24"/>
      <c r="CS163" s="24"/>
      <c r="CT163" s="24"/>
      <c r="CU163" s="24"/>
      <c r="CV163" s="24"/>
      <c r="CW163" s="24"/>
      <c r="CX163" s="24"/>
    </row>
    <row r="164" spans="1:102" s="5" customFormat="1" ht="30.75" customHeight="1" x14ac:dyDescent="0.3">
      <c r="A164" s="62">
        <f t="shared" si="5"/>
        <v>43263</v>
      </c>
      <c r="B164" s="54">
        <f t="shared" si="4"/>
        <v>24</v>
      </c>
      <c r="C164" s="63"/>
      <c r="D164" s="63"/>
      <c r="E164" s="63"/>
      <c r="F164" s="63"/>
      <c r="G164" s="63"/>
      <c r="H164" s="63"/>
      <c r="I164" s="63"/>
      <c r="J164" s="63"/>
      <c r="K164" s="63"/>
      <c r="L164" s="63"/>
      <c r="M164" s="63"/>
      <c r="N164" s="63"/>
      <c r="O164" s="63"/>
      <c r="P164" s="63"/>
      <c r="Q164" s="63"/>
      <c r="R164" s="63"/>
      <c r="S164" s="63"/>
      <c r="T164" s="63"/>
      <c r="U164" s="63"/>
      <c r="V164" s="63"/>
      <c r="W164" s="63"/>
      <c r="X164" s="63"/>
      <c r="Y164" s="63"/>
      <c r="Z164" s="63"/>
      <c r="AA164" s="63"/>
      <c r="AB164" s="27"/>
      <c r="AC164" s="27"/>
      <c r="AD164" s="27"/>
      <c r="AE164" s="27"/>
      <c r="AF164" s="27"/>
      <c r="AG164" s="27"/>
      <c r="AH164" s="27"/>
      <c r="AI164" s="24"/>
      <c r="AJ164" s="24"/>
      <c r="AK164" s="24"/>
      <c r="AL164" s="24"/>
      <c r="AM164" s="24"/>
      <c r="AN164" s="24"/>
      <c r="AO164" s="24"/>
      <c r="AP164" s="24"/>
      <c r="AQ164" s="24"/>
      <c r="AR164" s="24"/>
      <c r="AS164" s="24"/>
      <c r="AT164" s="24"/>
      <c r="AU164" s="24"/>
      <c r="AV164" s="24"/>
      <c r="AW164" s="24"/>
      <c r="AX164" s="24"/>
      <c r="AY164" s="24"/>
      <c r="AZ164" s="24"/>
      <c r="BA164" s="24"/>
      <c r="BB164" s="24"/>
      <c r="BC164" s="24"/>
      <c r="BD164" s="24"/>
      <c r="BE164" s="24"/>
      <c r="BF164" s="24"/>
      <c r="BG164" s="24"/>
      <c r="BH164" s="24"/>
      <c r="BI164" s="24"/>
      <c r="BJ164" s="24"/>
      <c r="BK164" s="24"/>
      <c r="BL164" s="24"/>
      <c r="BM164" s="24"/>
      <c r="BN164" s="24"/>
      <c r="BO164" s="24"/>
      <c r="BP164" s="24"/>
      <c r="BQ164" s="24"/>
      <c r="BR164" s="24"/>
      <c r="BS164" s="24"/>
      <c r="BT164" s="24"/>
      <c r="BU164" s="24"/>
      <c r="BV164" s="24"/>
      <c r="BW164" s="24"/>
      <c r="BX164" s="24"/>
      <c r="BY164" s="24"/>
      <c r="BZ164" s="24"/>
      <c r="CA164" s="24"/>
      <c r="CB164" s="24"/>
      <c r="CC164" s="24"/>
      <c r="CD164" s="24"/>
      <c r="CE164" s="24"/>
      <c r="CF164" s="24"/>
      <c r="CG164" s="24"/>
      <c r="CH164" s="24"/>
      <c r="CI164" s="24"/>
      <c r="CJ164" s="24"/>
      <c r="CK164" s="24"/>
      <c r="CL164" s="24"/>
      <c r="CM164" s="24"/>
      <c r="CN164" s="24"/>
      <c r="CO164" s="24"/>
      <c r="CP164" s="24"/>
      <c r="CQ164" s="24"/>
      <c r="CR164" s="24"/>
      <c r="CS164" s="24"/>
      <c r="CT164" s="24"/>
      <c r="CU164" s="24"/>
      <c r="CV164" s="24"/>
      <c r="CW164" s="24"/>
      <c r="CX164" s="24"/>
    </row>
    <row r="165" spans="1:102" s="5" customFormat="1" ht="30.75" customHeight="1" x14ac:dyDescent="0.3">
      <c r="A165" s="62">
        <f t="shared" si="5"/>
        <v>43264</v>
      </c>
      <c r="B165" s="54">
        <f t="shared" si="4"/>
        <v>24</v>
      </c>
      <c r="C165" s="63"/>
      <c r="D165" s="63"/>
      <c r="E165" s="63"/>
      <c r="F165" s="63"/>
      <c r="G165" s="63"/>
      <c r="H165" s="63"/>
      <c r="I165" s="63"/>
      <c r="J165" s="63"/>
      <c r="K165" s="63"/>
      <c r="L165" s="63"/>
      <c r="M165" s="63"/>
      <c r="N165" s="63"/>
      <c r="O165" s="63"/>
      <c r="P165" s="63"/>
      <c r="Q165" s="63"/>
      <c r="R165" s="63"/>
      <c r="S165" s="63"/>
      <c r="T165" s="63"/>
      <c r="U165" s="63"/>
      <c r="V165" s="63"/>
      <c r="W165" s="63"/>
      <c r="X165" s="63"/>
      <c r="Y165" s="63"/>
      <c r="Z165" s="63"/>
      <c r="AA165" s="63"/>
      <c r="AB165" s="27"/>
      <c r="AC165" s="27"/>
      <c r="AD165" s="27"/>
      <c r="AE165" s="27"/>
      <c r="AF165" s="27"/>
      <c r="AG165" s="27"/>
      <c r="AH165" s="27"/>
      <c r="AI165" s="24"/>
      <c r="AJ165" s="24"/>
      <c r="AK165" s="24"/>
      <c r="AL165" s="24"/>
      <c r="AM165" s="24"/>
      <c r="AN165" s="24"/>
      <c r="AO165" s="24"/>
      <c r="AP165" s="24"/>
      <c r="AQ165" s="24"/>
      <c r="AR165" s="24"/>
      <c r="AS165" s="24"/>
      <c r="AT165" s="24"/>
      <c r="AU165" s="24"/>
      <c r="AV165" s="24"/>
      <c r="AW165" s="24"/>
      <c r="AX165" s="24"/>
      <c r="AY165" s="24"/>
      <c r="AZ165" s="24"/>
      <c r="BA165" s="24"/>
      <c r="BB165" s="24"/>
      <c r="BC165" s="24"/>
      <c r="BD165" s="24"/>
      <c r="BE165" s="24"/>
      <c r="BF165" s="24"/>
      <c r="BG165" s="24"/>
      <c r="BH165" s="24"/>
      <c r="BI165" s="24"/>
      <c r="BJ165" s="24"/>
      <c r="BK165" s="24"/>
      <c r="BL165" s="24"/>
      <c r="BM165" s="24"/>
      <c r="BN165" s="24"/>
      <c r="BO165" s="24"/>
      <c r="BP165" s="24"/>
      <c r="BQ165" s="24"/>
      <c r="BR165" s="24"/>
      <c r="BS165" s="24"/>
      <c r="BT165" s="24"/>
      <c r="BU165" s="24"/>
      <c r="BV165" s="24"/>
      <c r="BW165" s="24"/>
      <c r="BX165" s="24"/>
      <c r="BY165" s="24"/>
      <c r="BZ165" s="24"/>
      <c r="CA165" s="24"/>
      <c r="CB165" s="24"/>
      <c r="CC165" s="24"/>
      <c r="CD165" s="24"/>
      <c r="CE165" s="24"/>
      <c r="CF165" s="24"/>
      <c r="CG165" s="24"/>
      <c r="CH165" s="24"/>
      <c r="CI165" s="24"/>
      <c r="CJ165" s="24"/>
      <c r="CK165" s="24"/>
      <c r="CL165" s="24"/>
      <c r="CM165" s="24"/>
      <c r="CN165" s="24"/>
      <c r="CO165" s="24"/>
      <c r="CP165" s="24"/>
      <c r="CQ165" s="24"/>
      <c r="CR165" s="24"/>
      <c r="CS165" s="24"/>
      <c r="CT165" s="24"/>
      <c r="CU165" s="24"/>
      <c r="CV165" s="24"/>
      <c r="CW165" s="24"/>
      <c r="CX165" s="24"/>
    </row>
    <row r="166" spans="1:102" s="5" customFormat="1" ht="30.75" customHeight="1" x14ac:dyDescent="0.3">
      <c r="A166" s="62">
        <f t="shared" si="5"/>
        <v>43265</v>
      </c>
      <c r="B166" s="54">
        <f t="shared" si="4"/>
        <v>24</v>
      </c>
      <c r="C166" s="63"/>
      <c r="D166" s="63"/>
      <c r="E166" s="63"/>
      <c r="F166" s="63"/>
      <c r="G166" s="63"/>
      <c r="H166" s="63"/>
      <c r="I166" s="63"/>
      <c r="J166" s="63"/>
      <c r="K166" s="63"/>
      <c r="L166" s="63"/>
      <c r="M166" s="63"/>
      <c r="N166" s="63"/>
      <c r="O166" s="63"/>
      <c r="P166" s="63"/>
      <c r="Q166" s="63"/>
      <c r="R166" s="63"/>
      <c r="S166" s="63"/>
      <c r="T166" s="63"/>
      <c r="U166" s="63"/>
      <c r="V166" s="63"/>
      <c r="W166" s="63"/>
      <c r="X166" s="63"/>
      <c r="Y166" s="63"/>
      <c r="Z166" s="63"/>
      <c r="AA166" s="63"/>
      <c r="AB166" s="27"/>
      <c r="AC166" s="27"/>
      <c r="AD166" s="27"/>
      <c r="AE166" s="27"/>
      <c r="AF166" s="27"/>
      <c r="AG166" s="27"/>
      <c r="AH166" s="27"/>
      <c r="AI166" s="24"/>
      <c r="AJ166" s="24"/>
      <c r="AK166" s="24"/>
      <c r="AL166" s="24"/>
      <c r="AM166" s="24"/>
      <c r="AN166" s="24"/>
      <c r="AO166" s="24"/>
      <c r="AP166" s="24"/>
      <c r="AQ166" s="24"/>
      <c r="AR166" s="24"/>
      <c r="AS166" s="24"/>
      <c r="AT166" s="24"/>
      <c r="AU166" s="24"/>
      <c r="AV166" s="24"/>
      <c r="AW166" s="24"/>
      <c r="AX166" s="24"/>
      <c r="AY166" s="24"/>
      <c r="AZ166" s="24"/>
      <c r="BA166" s="24"/>
      <c r="BB166" s="24"/>
      <c r="BC166" s="24"/>
      <c r="BD166" s="24"/>
      <c r="BE166" s="24"/>
      <c r="BF166" s="24"/>
      <c r="BG166" s="24"/>
      <c r="BH166" s="24"/>
      <c r="BI166" s="24"/>
      <c r="BJ166" s="24"/>
      <c r="BK166" s="24"/>
      <c r="BL166" s="24"/>
      <c r="BM166" s="24"/>
      <c r="BN166" s="24"/>
      <c r="BO166" s="24"/>
      <c r="BP166" s="24"/>
      <c r="BQ166" s="24"/>
      <c r="BR166" s="24"/>
      <c r="BS166" s="24"/>
      <c r="BT166" s="24"/>
      <c r="BU166" s="24"/>
      <c r="BV166" s="24"/>
      <c r="BW166" s="24"/>
      <c r="BX166" s="24"/>
      <c r="BY166" s="24"/>
      <c r="BZ166" s="24"/>
      <c r="CA166" s="24"/>
      <c r="CB166" s="24"/>
      <c r="CC166" s="24"/>
      <c r="CD166" s="24"/>
      <c r="CE166" s="24"/>
      <c r="CF166" s="24"/>
      <c r="CG166" s="24"/>
      <c r="CH166" s="24"/>
      <c r="CI166" s="24"/>
      <c r="CJ166" s="24"/>
      <c r="CK166" s="24"/>
      <c r="CL166" s="24"/>
      <c r="CM166" s="24"/>
      <c r="CN166" s="24"/>
      <c r="CO166" s="24"/>
      <c r="CP166" s="24"/>
      <c r="CQ166" s="24"/>
      <c r="CR166" s="24"/>
      <c r="CS166" s="24"/>
      <c r="CT166" s="24"/>
      <c r="CU166" s="24"/>
      <c r="CV166" s="24"/>
      <c r="CW166" s="24"/>
      <c r="CX166" s="24"/>
    </row>
    <row r="167" spans="1:102" s="5" customFormat="1" ht="30.75" customHeight="1" x14ac:dyDescent="0.3">
      <c r="A167" s="62">
        <f t="shared" si="5"/>
        <v>43266</v>
      </c>
      <c r="B167" s="54">
        <f t="shared" si="4"/>
        <v>24</v>
      </c>
      <c r="C167" s="63"/>
      <c r="D167" s="63"/>
      <c r="E167" s="63"/>
      <c r="F167" s="63"/>
      <c r="G167" s="63"/>
      <c r="H167" s="63"/>
      <c r="I167" s="63"/>
      <c r="J167" s="63"/>
      <c r="K167" s="63"/>
      <c r="L167" s="63"/>
      <c r="M167" s="63"/>
      <c r="N167" s="63"/>
      <c r="O167" s="63"/>
      <c r="P167" s="63"/>
      <c r="Q167" s="63"/>
      <c r="R167" s="63"/>
      <c r="S167" s="63"/>
      <c r="T167" s="63"/>
      <c r="U167" s="63"/>
      <c r="V167" s="63"/>
      <c r="W167" s="63"/>
      <c r="X167" s="63"/>
      <c r="Y167" s="63"/>
      <c r="Z167" s="63"/>
      <c r="AA167" s="63"/>
      <c r="AB167" s="27"/>
      <c r="AC167" s="27"/>
      <c r="AD167" s="27"/>
      <c r="AE167" s="27"/>
      <c r="AF167" s="27"/>
      <c r="AG167" s="27"/>
      <c r="AH167" s="27"/>
      <c r="AI167" s="24"/>
      <c r="AJ167" s="24"/>
      <c r="AK167" s="24"/>
      <c r="AL167" s="24"/>
      <c r="AM167" s="24"/>
      <c r="AN167" s="24"/>
      <c r="AO167" s="24"/>
      <c r="AP167" s="24"/>
      <c r="AQ167" s="24"/>
      <c r="AR167" s="24"/>
      <c r="AS167" s="24"/>
      <c r="AT167" s="24"/>
      <c r="AU167" s="24"/>
      <c r="AV167" s="24"/>
      <c r="AW167" s="24"/>
      <c r="AX167" s="24"/>
      <c r="AY167" s="24"/>
      <c r="AZ167" s="24"/>
      <c r="BA167" s="24"/>
      <c r="BB167" s="24"/>
      <c r="BC167" s="24"/>
      <c r="BD167" s="24"/>
      <c r="BE167" s="24"/>
      <c r="BF167" s="24"/>
      <c r="BG167" s="24"/>
      <c r="BH167" s="24"/>
      <c r="BI167" s="24"/>
      <c r="BJ167" s="24"/>
      <c r="BK167" s="24"/>
      <c r="BL167" s="24"/>
      <c r="BM167" s="24"/>
      <c r="BN167" s="24"/>
      <c r="BO167" s="24"/>
      <c r="BP167" s="24"/>
      <c r="BQ167" s="24"/>
      <c r="BR167" s="24"/>
      <c r="BS167" s="24"/>
      <c r="BT167" s="24"/>
      <c r="BU167" s="24"/>
      <c r="BV167" s="24"/>
      <c r="BW167" s="24"/>
      <c r="BX167" s="24"/>
      <c r="BY167" s="24"/>
      <c r="BZ167" s="24"/>
      <c r="CA167" s="24"/>
      <c r="CB167" s="24"/>
      <c r="CC167" s="24"/>
      <c r="CD167" s="24"/>
      <c r="CE167" s="24"/>
      <c r="CF167" s="24"/>
      <c r="CG167" s="24"/>
      <c r="CH167" s="24"/>
      <c r="CI167" s="24"/>
      <c r="CJ167" s="24"/>
      <c r="CK167" s="24"/>
      <c r="CL167" s="24"/>
      <c r="CM167" s="24"/>
      <c r="CN167" s="24"/>
      <c r="CO167" s="24"/>
      <c r="CP167" s="24"/>
      <c r="CQ167" s="24"/>
      <c r="CR167" s="24"/>
      <c r="CS167" s="24"/>
      <c r="CT167" s="24"/>
      <c r="CU167" s="24"/>
      <c r="CV167" s="24"/>
      <c r="CW167" s="24"/>
      <c r="CX167" s="24"/>
    </row>
    <row r="168" spans="1:102" s="5" customFormat="1" ht="30.75" customHeight="1" x14ac:dyDescent="0.3">
      <c r="A168" s="62">
        <f t="shared" si="5"/>
        <v>43267</v>
      </c>
      <c r="B168" s="54">
        <f t="shared" si="4"/>
        <v>24</v>
      </c>
      <c r="C168" s="63"/>
      <c r="D168" s="63"/>
      <c r="E168" s="63"/>
      <c r="F168" s="63"/>
      <c r="G168" s="63"/>
      <c r="H168" s="63"/>
      <c r="I168" s="63"/>
      <c r="J168" s="63"/>
      <c r="K168" s="63"/>
      <c r="L168" s="63"/>
      <c r="M168" s="63"/>
      <c r="N168" s="63"/>
      <c r="O168" s="63"/>
      <c r="P168" s="63"/>
      <c r="Q168" s="63"/>
      <c r="R168" s="63"/>
      <c r="S168" s="63"/>
      <c r="T168" s="63"/>
      <c r="U168" s="63"/>
      <c r="V168" s="63"/>
      <c r="W168" s="63"/>
      <c r="X168" s="63"/>
      <c r="Y168" s="63"/>
      <c r="Z168" s="63"/>
      <c r="AA168" s="63"/>
      <c r="AB168" s="27"/>
      <c r="AC168" s="27"/>
      <c r="AD168" s="27"/>
      <c r="AE168" s="27"/>
      <c r="AF168" s="27"/>
      <c r="AG168" s="27"/>
      <c r="AH168" s="27"/>
      <c r="AI168" s="24"/>
      <c r="AJ168" s="24"/>
      <c r="AK168" s="24"/>
      <c r="AL168" s="24"/>
      <c r="AM168" s="24"/>
      <c r="AN168" s="24"/>
      <c r="AO168" s="24"/>
      <c r="AP168" s="24"/>
      <c r="AQ168" s="24"/>
      <c r="AR168" s="24"/>
      <c r="AS168" s="24"/>
      <c r="AT168" s="24"/>
      <c r="AU168" s="24"/>
      <c r="AV168" s="24"/>
      <c r="AW168" s="24"/>
      <c r="AX168" s="24"/>
      <c r="AY168" s="24"/>
      <c r="AZ168" s="24"/>
      <c r="BA168" s="24"/>
      <c r="BB168" s="24"/>
      <c r="BC168" s="24"/>
      <c r="BD168" s="24"/>
      <c r="BE168" s="24"/>
      <c r="BF168" s="24"/>
      <c r="BG168" s="24"/>
      <c r="BH168" s="24"/>
      <c r="BI168" s="24"/>
      <c r="BJ168" s="24"/>
      <c r="BK168" s="24"/>
      <c r="BL168" s="24"/>
      <c r="BM168" s="24"/>
      <c r="BN168" s="24"/>
      <c r="BO168" s="24"/>
      <c r="BP168" s="24"/>
      <c r="BQ168" s="24"/>
      <c r="BR168" s="24"/>
      <c r="BS168" s="24"/>
      <c r="BT168" s="24"/>
      <c r="BU168" s="24"/>
      <c r="BV168" s="24"/>
      <c r="BW168" s="24"/>
      <c r="BX168" s="24"/>
      <c r="BY168" s="24"/>
      <c r="BZ168" s="24"/>
      <c r="CA168" s="24"/>
      <c r="CB168" s="24"/>
      <c r="CC168" s="24"/>
      <c r="CD168" s="24"/>
      <c r="CE168" s="24"/>
      <c r="CF168" s="24"/>
      <c r="CG168" s="24"/>
      <c r="CH168" s="24"/>
      <c r="CI168" s="24"/>
      <c r="CJ168" s="24"/>
      <c r="CK168" s="24"/>
      <c r="CL168" s="24"/>
      <c r="CM168" s="24"/>
      <c r="CN168" s="24"/>
      <c r="CO168" s="24"/>
      <c r="CP168" s="24"/>
      <c r="CQ168" s="24"/>
      <c r="CR168" s="24"/>
      <c r="CS168" s="24"/>
      <c r="CT168" s="24"/>
      <c r="CU168" s="24"/>
      <c r="CV168" s="24"/>
      <c r="CW168" s="24"/>
      <c r="CX168" s="24"/>
    </row>
    <row r="169" spans="1:102" s="5" customFormat="1" ht="30.75" customHeight="1" x14ac:dyDescent="0.3">
      <c r="A169" s="62">
        <f t="shared" si="5"/>
        <v>43268</v>
      </c>
      <c r="B169" s="54">
        <f t="shared" si="4"/>
        <v>24</v>
      </c>
      <c r="C169" s="63"/>
      <c r="D169" s="63"/>
      <c r="E169" s="63"/>
      <c r="F169" s="63"/>
      <c r="G169" s="63"/>
      <c r="H169" s="63"/>
      <c r="I169" s="63"/>
      <c r="J169" s="63"/>
      <c r="K169" s="63"/>
      <c r="L169" s="63"/>
      <c r="M169" s="63"/>
      <c r="N169" s="63"/>
      <c r="O169" s="63"/>
      <c r="P169" s="63"/>
      <c r="Q169" s="63"/>
      <c r="R169" s="63"/>
      <c r="S169" s="63"/>
      <c r="T169" s="63"/>
      <c r="U169" s="63"/>
      <c r="V169" s="63"/>
      <c r="W169" s="63"/>
      <c r="X169" s="63"/>
      <c r="Y169" s="63"/>
      <c r="Z169" s="63"/>
      <c r="AA169" s="63"/>
      <c r="AB169" s="27"/>
      <c r="AC169" s="27"/>
      <c r="AD169" s="27"/>
      <c r="AE169" s="27"/>
      <c r="AF169" s="27"/>
      <c r="AG169" s="27"/>
      <c r="AH169" s="27"/>
      <c r="AI169" s="24"/>
      <c r="AJ169" s="24"/>
      <c r="AK169" s="24"/>
      <c r="AL169" s="24"/>
      <c r="AM169" s="24"/>
      <c r="AN169" s="24"/>
      <c r="AO169" s="24"/>
      <c r="AP169" s="24"/>
      <c r="AQ169" s="24"/>
      <c r="AR169" s="24"/>
      <c r="AS169" s="24"/>
      <c r="AT169" s="24"/>
      <c r="AU169" s="24"/>
      <c r="AV169" s="24"/>
      <c r="AW169" s="24"/>
      <c r="AX169" s="24"/>
      <c r="AY169" s="24"/>
      <c r="AZ169" s="24"/>
      <c r="BA169" s="24"/>
      <c r="BB169" s="24"/>
      <c r="BC169" s="24"/>
      <c r="BD169" s="24"/>
      <c r="BE169" s="24"/>
      <c r="BF169" s="24"/>
      <c r="BG169" s="24"/>
      <c r="BH169" s="24"/>
      <c r="BI169" s="24"/>
      <c r="BJ169" s="24"/>
      <c r="BK169" s="24"/>
      <c r="BL169" s="24"/>
      <c r="BM169" s="24"/>
      <c r="BN169" s="24"/>
      <c r="BO169" s="24"/>
      <c r="BP169" s="24"/>
      <c r="BQ169" s="24"/>
      <c r="BR169" s="24"/>
      <c r="BS169" s="24"/>
      <c r="BT169" s="24"/>
      <c r="BU169" s="24"/>
      <c r="BV169" s="24"/>
      <c r="BW169" s="24"/>
      <c r="BX169" s="24"/>
      <c r="BY169" s="24"/>
      <c r="BZ169" s="24"/>
      <c r="CA169" s="24"/>
      <c r="CB169" s="24"/>
      <c r="CC169" s="24"/>
      <c r="CD169" s="24"/>
      <c r="CE169" s="24"/>
      <c r="CF169" s="24"/>
      <c r="CG169" s="24"/>
      <c r="CH169" s="24"/>
      <c r="CI169" s="24"/>
      <c r="CJ169" s="24"/>
      <c r="CK169" s="24"/>
      <c r="CL169" s="24"/>
      <c r="CM169" s="24"/>
      <c r="CN169" s="24"/>
      <c r="CO169" s="24"/>
      <c r="CP169" s="24"/>
      <c r="CQ169" s="24"/>
      <c r="CR169" s="24"/>
      <c r="CS169" s="24"/>
      <c r="CT169" s="24"/>
      <c r="CU169" s="24"/>
      <c r="CV169" s="24"/>
      <c r="CW169" s="24"/>
      <c r="CX169" s="24"/>
    </row>
    <row r="170" spans="1:102" s="5" customFormat="1" ht="30.75" customHeight="1" x14ac:dyDescent="0.3">
      <c r="A170" s="62">
        <f t="shared" si="5"/>
        <v>43269</v>
      </c>
      <c r="B170" s="54">
        <f t="shared" si="4"/>
        <v>25</v>
      </c>
      <c r="C170" s="63"/>
      <c r="D170" s="63"/>
      <c r="E170" s="63"/>
      <c r="F170" s="63"/>
      <c r="G170" s="63"/>
      <c r="H170" s="63"/>
      <c r="I170" s="63"/>
      <c r="J170" s="63"/>
      <c r="K170" s="63"/>
      <c r="L170" s="63"/>
      <c r="M170" s="63"/>
      <c r="N170" s="63"/>
      <c r="O170" s="63"/>
      <c r="P170" s="63"/>
      <c r="Q170" s="63"/>
      <c r="R170" s="63"/>
      <c r="S170" s="63"/>
      <c r="T170" s="63"/>
      <c r="U170" s="63"/>
      <c r="V170" s="63"/>
      <c r="W170" s="63"/>
      <c r="X170" s="63"/>
      <c r="Y170" s="63"/>
      <c r="Z170" s="63"/>
      <c r="AA170" s="63"/>
      <c r="AB170" s="27"/>
      <c r="AC170" s="27"/>
      <c r="AD170" s="27"/>
      <c r="AE170" s="27"/>
      <c r="AF170" s="27"/>
      <c r="AG170" s="27"/>
      <c r="AH170" s="27"/>
      <c r="AI170" s="24"/>
      <c r="AJ170" s="24"/>
      <c r="AK170" s="24"/>
      <c r="AL170" s="24"/>
      <c r="AM170" s="24"/>
      <c r="AN170" s="24"/>
      <c r="AO170" s="24"/>
      <c r="AP170" s="24"/>
      <c r="AQ170" s="24"/>
      <c r="AR170" s="24"/>
      <c r="AS170" s="24"/>
      <c r="AT170" s="24"/>
      <c r="AU170" s="24"/>
      <c r="AV170" s="24"/>
      <c r="AW170" s="24"/>
      <c r="AX170" s="24"/>
      <c r="AY170" s="24"/>
      <c r="AZ170" s="24"/>
      <c r="BA170" s="24"/>
      <c r="BB170" s="24"/>
      <c r="BC170" s="24"/>
      <c r="BD170" s="24"/>
      <c r="BE170" s="24"/>
      <c r="BF170" s="24"/>
      <c r="BG170" s="24"/>
      <c r="BH170" s="24"/>
      <c r="BI170" s="24"/>
      <c r="BJ170" s="24"/>
      <c r="BK170" s="24"/>
      <c r="BL170" s="24"/>
      <c r="BM170" s="24"/>
      <c r="BN170" s="24"/>
      <c r="BO170" s="24"/>
      <c r="BP170" s="24"/>
      <c r="BQ170" s="24"/>
      <c r="BR170" s="24"/>
      <c r="BS170" s="24"/>
      <c r="BT170" s="24"/>
      <c r="BU170" s="24"/>
      <c r="BV170" s="24"/>
      <c r="BW170" s="24"/>
      <c r="BX170" s="24"/>
      <c r="BY170" s="24"/>
      <c r="BZ170" s="24"/>
      <c r="CA170" s="24"/>
      <c r="CB170" s="24"/>
      <c r="CC170" s="24"/>
      <c r="CD170" s="24"/>
      <c r="CE170" s="24"/>
      <c r="CF170" s="24"/>
      <c r="CG170" s="24"/>
      <c r="CH170" s="24"/>
      <c r="CI170" s="24"/>
      <c r="CJ170" s="24"/>
      <c r="CK170" s="24"/>
      <c r="CL170" s="24"/>
      <c r="CM170" s="24"/>
      <c r="CN170" s="24"/>
      <c r="CO170" s="24"/>
      <c r="CP170" s="24"/>
      <c r="CQ170" s="24"/>
      <c r="CR170" s="24"/>
      <c r="CS170" s="24"/>
      <c r="CT170" s="24"/>
      <c r="CU170" s="24"/>
      <c r="CV170" s="24"/>
      <c r="CW170" s="24"/>
      <c r="CX170" s="24"/>
    </row>
    <row r="171" spans="1:102" s="5" customFormat="1" ht="30.75" customHeight="1" x14ac:dyDescent="0.3">
      <c r="A171" s="62">
        <f t="shared" si="5"/>
        <v>43270</v>
      </c>
      <c r="B171" s="54">
        <f t="shared" si="4"/>
        <v>25</v>
      </c>
      <c r="C171" s="63"/>
      <c r="D171" s="63"/>
      <c r="E171" s="63"/>
      <c r="F171" s="63"/>
      <c r="G171" s="63"/>
      <c r="H171" s="63"/>
      <c r="I171" s="63"/>
      <c r="J171" s="63"/>
      <c r="K171" s="63"/>
      <c r="L171" s="63"/>
      <c r="M171" s="63"/>
      <c r="N171" s="63"/>
      <c r="O171" s="63"/>
      <c r="P171" s="63"/>
      <c r="Q171" s="63"/>
      <c r="R171" s="63"/>
      <c r="S171" s="63"/>
      <c r="T171" s="63"/>
      <c r="U171" s="63"/>
      <c r="V171" s="63"/>
      <c r="W171" s="63"/>
      <c r="X171" s="63"/>
      <c r="Y171" s="63"/>
      <c r="Z171" s="63"/>
      <c r="AA171" s="63"/>
      <c r="AB171" s="27"/>
      <c r="AC171" s="27"/>
      <c r="AD171" s="27"/>
      <c r="AE171" s="27"/>
      <c r="AF171" s="27"/>
      <c r="AG171" s="27"/>
      <c r="AH171" s="27"/>
      <c r="AI171" s="24"/>
      <c r="AJ171" s="24"/>
      <c r="AK171" s="24"/>
      <c r="AL171" s="24"/>
      <c r="AM171" s="24"/>
      <c r="AN171" s="24"/>
      <c r="AO171" s="24"/>
      <c r="AP171" s="24"/>
      <c r="AQ171" s="24"/>
      <c r="AR171" s="24"/>
      <c r="AS171" s="24"/>
      <c r="AT171" s="24"/>
      <c r="AU171" s="24"/>
      <c r="AV171" s="24"/>
      <c r="AW171" s="24"/>
      <c r="AX171" s="24"/>
      <c r="AY171" s="24"/>
      <c r="AZ171" s="24"/>
      <c r="BA171" s="24"/>
      <c r="BB171" s="24"/>
      <c r="BC171" s="24"/>
      <c r="BD171" s="24"/>
      <c r="BE171" s="24"/>
      <c r="BF171" s="24"/>
      <c r="BG171" s="24"/>
      <c r="BH171" s="24"/>
      <c r="BI171" s="24"/>
      <c r="BJ171" s="24"/>
      <c r="BK171" s="24"/>
      <c r="BL171" s="24"/>
      <c r="BM171" s="24"/>
      <c r="BN171" s="24"/>
      <c r="BO171" s="24"/>
      <c r="BP171" s="24"/>
      <c r="BQ171" s="24"/>
      <c r="BR171" s="24"/>
      <c r="BS171" s="24"/>
      <c r="BT171" s="24"/>
      <c r="BU171" s="24"/>
      <c r="BV171" s="24"/>
      <c r="BW171" s="24"/>
      <c r="BX171" s="24"/>
      <c r="BY171" s="24"/>
      <c r="BZ171" s="24"/>
      <c r="CA171" s="24"/>
      <c r="CB171" s="24"/>
      <c r="CC171" s="24"/>
      <c r="CD171" s="24"/>
      <c r="CE171" s="24"/>
      <c r="CF171" s="24"/>
      <c r="CG171" s="24"/>
      <c r="CH171" s="24"/>
      <c r="CI171" s="24"/>
      <c r="CJ171" s="24"/>
      <c r="CK171" s="24"/>
      <c r="CL171" s="24"/>
      <c r="CM171" s="24"/>
      <c r="CN171" s="24"/>
      <c r="CO171" s="24"/>
      <c r="CP171" s="24"/>
      <c r="CQ171" s="24"/>
      <c r="CR171" s="24"/>
      <c r="CS171" s="24"/>
      <c r="CT171" s="24"/>
      <c r="CU171" s="24"/>
      <c r="CV171" s="24"/>
      <c r="CW171" s="24"/>
      <c r="CX171" s="24"/>
    </row>
    <row r="172" spans="1:102" s="5" customFormat="1" ht="30.75" customHeight="1" x14ac:dyDescent="0.3">
      <c r="A172" s="62">
        <f t="shared" si="5"/>
        <v>43271</v>
      </c>
      <c r="B172" s="54">
        <f t="shared" si="4"/>
        <v>25</v>
      </c>
      <c r="C172" s="63"/>
      <c r="D172" s="63"/>
      <c r="E172" s="63"/>
      <c r="F172" s="63"/>
      <c r="G172" s="63"/>
      <c r="H172" s="63"/>
      <c r="I172" s="63"/>
      <c r="J172" s="63"/>
      <c r="K172" s="63"/>
      <c r="L172" s="63"/>
      <c r="M172" s="63"/>
      <c r="N172" s="63"/>
      <c r="O172" s="63"/>
      <c r="P172" s="63"/>
      <c r="Q172" s="63"/>
      <c r="R172" s="63"/>
      <c r="S172" s="63"/>
      <c r="T172" s="63"/>
      <c r="U172" s="63"/>
      <c r="V172" s="63"/>
      <c r="W172" s="63"/>
      <c r="X172" s="63"/>
      <c r="Y172" s="63"/>
      <c r="Z172" s="63"/>
      <c r="AA172" s="63"/>
      <c r="AB172" s="27"/>
      <c r="AC172" s="27"/>
      <c r="AD172" s="27"/>
      <c r="AE172" s="27"/>
      <c r="AF172" s="27"/>
      <c r="AG172" s="27"/>
      <c r="AH172" s="27"/>
      <c r="AI172" s="24"/>
      <c r="AJ172" s="24"/>
      <c r="AK172" s="24"/>
      <c r="AL172" s="24"/>
      <c r="AM172" s="24"/>
      <c r="AN172" s="24"/>
      <c r="AO172" s="24"/>
      <c r="AP172" s="24"/>
      <c r="AQ172" s="24"/>
      <c r="AR172" s="24"/>
      <c r="AS172" s="24"/>
      <c r="AT172" s="24"/>
      <c r="AU172" s="24"/>
      <c r="AV172" s="24"/>
      <c r="AW172" s="24"/>
      <c r="AX172" s="24"/>
      <c r="AY172" s="24"/>
      <c r="AZ172" s="24"/>
      <c r="BA172" s="24"/>
      <c r="BB172" s="24"/>
      <c r="BC172" s="24"/>
      <c r="BD172" s="24"/>
      <c r="BE172" s="24"/>
      <c r="BF172" s="24"/>
      <c r="BG172" s="24"/>
      <c r="BH172" s="24"/>
      <c r="BI172" s="24"/>
      <c r="BJ172" s="24"/>
      <c r="BK172" s="24"/>
      <c r="BL172" s="24"/>
      <c r="BM172" s="24"/>
      <c r="BN172" s="24"/>
      <c r="BO172" s="24"/>
      <c r="BP172" s="24"/>
      <c r="BQ172" s="24"/>
      <c r="BR172" s="24"/>
      <c r="BS172" s="24"/>
      <c r="BT172" s="24"/>
      <c r="BU172" s="24"/>
      <c r="BV172" s="24"/>
      <c r="BW172" s="24"/>
      <c r="BX172" s="24"/>
      <c r="BY172" s="24"/>
      <c r="BZ172" s="24"/>
      <c r="CA172" s="24"/>
      <c r="CB172" s="24"/>
      <c r="CC172" s="24"/>
      <c r="CD172" s="24"/>
      <c r="CE172" s="24"/>
      <c r="CF172" s="24"/>
      <c r="CG172" s="24"/>
      <c r="CH172" s="24"/>
      <c r="CI172" s="24"/>
      <c r="CJ172" s="24"/>
      <c r="CK172" s="24"/>
      <c r="CL172" s="24"/>
      <c r="CM172" s="24"/>
      <c r="CN172" s="24"/>
      <c r="CO172" s="24"/>
      <c r="CP172" s="24"/>
      <c r="CQ172" s="24"/>
      <c r="CR172" s="24"/>
      <c r="CS172" s="24"/>
      <c r="CT172" s="24"/>
      <c r="CU172" s="24"/>
      <c r="CV172" s="24"/>
      <c r="CW172" s="24"/>
      <c r="CX172" s="24"/>
    </row>
    <row r="173" spans="1:102" s="5" customFormat="1" ht="30.75" customHeight="1" x14ac:dyDescent="0.3">
      <c r="A173" s="62">
        <f t="shared" si="5"/>
        <v>43272</v>
      </c>
      <c r="B173" s="54">
        <f t="shared" si="4"/>
        <v>25</v>
      </c>
      <c r="C173" s="63"/>
      <c r="D173" s="63"/>
      <c r="E173" s="63"/>
      <c r="F173" s="63"/>
      <c r="G173" s="63"/>
      <c r="H173" s="63"/>
      <c r="I173" s="63"/>
      <c r="J173" s="63"/>
      <c r="K173" s="63"/>
      <c r="L173" s="63"/>
      <c r="M173" s="63"/>
      <c r="N173" s="63"/>
      <c r="O173" s="63"/>
      <c r="P173" s="63"/>
      <c r="Q173" s="63"/>
      <c r="R173" s="63"/>
      <c r="S173" s="63"/>
      <c r="T173" s="63"/>
      <c r="U173" s="63"/>
      <c r="V173" s="63"/>
      <c r="W173" s="63"/>
      <c r="X173" s="63"/>
      <c r="Y173" s="63"/>
      <c r="Z173" s="63"/>
      <c r="AA173" s="63"/>
      <c r="AB173" s="27"/>
      <c r="AC173" s="27"/>
      <c r="AD173" s="27"/>
      <c r="AE173" s="27"/>
      <c r="AF173" s="27"/>
      <c r="AG173" s="27"/>
      <c r="AH173" s="27"/>
      <c r="AI173" s="24"/>
      <c r="AJ173" s="24"/>
      <c r="AK173" s="24"/>
      <c r="AL173" s="24"/>
      <c r="AM173" s="24"/>
      <c r="AN173" s="24"/>
      <c r="AO173" s="24"/>
      <c r="AP173" s="24"/>
      <c r="AQ173" s="24"/>
      <c r="AR173" s="24"/>
      <c r="AS173" s="24"/>
      <c r="AT173" s="24"/>
      <c r="AU173" s="24"/>
      <c r="AV173" s="24"/>
      <c r="AW173" s="24"/>
      <c r="AX173" s="24"/>
      <c r="AY173" s="24"/>
      <c r="AZ173" s="24"/>
      <c r="BA173" s="24"/>
      <c r="BB173" s="24"/>
      <c r="BC173" s="24"/>
      <c r="BD173" s="24"/>
      <c r="BE173" s="24"/>
      <c r="BF173" s="24"/>
      <c r="BG173" s="24"/>
      <c r="BH173" s="24"/>
      <c r="BI173" s="24"/>
      <c r="BJ173" s="24"/>
      <c r="BK173" s="24"/>
      <c r="BL173" s="24"/>
      <c r="BM173" s="24"/>
      <c r="BN173" s="24"/>
      <c r="BO173" s="24"/>
      <c r="BP173" s="24"/>
      <c r="BQ173" s="24"/>
      <c r="BR173" s="24"/>
      <c r="BS173" s="24"/>
      <c r="BT173" s="24"/>
      <c r="BU173" s="24"/>
      <c r="BV173" s="24"/>
      <c r="BW173" s="24"/>
      <c r="BX173" s="24"/>
      <c r="BY173" s="24"/>
      <c r="BZ173" s="24"/>
      <c r="CA173" s="24"/>
      <c r="CB173" s="24"/>
      <c r="CC173" s="24"/>
      <c r="CD173" s="24"/>
      <c r="CE173" s="24"/>
      <c r="CF173" s="24"/>
      <c r="CG173" s="24"/>
      <c r="CH173" s="24"/>
      <c r="CI173" s="24"/>
      <c r="CJ173" s="24"/>
      <c r="CK173" s="24"/>
      <c r="CL173" s="24"/>
      <c r="CM173" s="24"/>
      <c r="CN173" s="24"/>
      <c r="CO173" s="24"/>
      <c r="CP173" s="24"/>
      <c r="CQ173" s="24"/>
      <c r="CR173" s="24"/>
      <c r="CS173" s="24"/>
      <c r="CT173" s="24"/>
      <c r="CU173" s="24"/>
      <c r="CV173" s="24"/>
      <c r="CW173" s="24"/>
      <c r="CX173" s="24"/>
    </row>
    <row r="174" spans="1:102" s="5" customFormat="1" ht="30.75" customHeight="1" x14ac:dyDescent="0.3">
      <c r="A174" s="62">
        <f t="shared" si="5"/>
        <v>43273</v>
      </c>
      <c r="B174" s="54">
        <f t="shared" si="4"/>
        <v>25</v>
      </c>
      <c r="C174" s="63"/>
      <c r="D174" s="63"/>
      <c r="E174" s="63"/>
      <c r="F174" s="63"/>
      <c r="G174" s="63"/>
      <c r="H174" s="63"/>
      <c r="I174" s="63"/>
      <c r="J174" s="63"/>
      <c r="K174" s="63"/>
      <c r="L174" s="63"/>
      <c r="M174" s="63"/>
      <c r="N174" s="63"/>
      <c r="O174" s="63"/>
      <c r="P174" s="63"/>
      <c r="Q174" s="63"/>
      <c r="R174" s="63"/>
      <c r="S174" s="63"/>
      <c r="T174" s="63"/>
      <c r="U174" s="63"/>
      <c r="V174" s="63"/>
      <c r="W174" s="63"/>
      <c r="X174" s="63"/>
      <c r="Y174" s="63"/>
      <c r="Z174" s="63"/>
      <c r="AA174" s="63"/>
      <c r="AB174" s="27"/>
      <c r="AC174" s="27"/>
      <c r="AD174" s="27"/>
      <c r="AE174" s="27"/>
      <c r="AF174" s="27"/>
      <c r="AG174" s="27"/>
      <c r="AH174" s="27"/>
      <c r="AI174" s="24"/>
      <c r="AJ174" s="24"/>
      <c r="AK174" s="24"/>
      <c r="AL174" s="24"/>
      <c r="AM174" s="24"/>
      <c r="AN174" s="24"/>
      <c r="AO174" s="24"/>
      <c r="AP174" s="24"/>
      <c r="AQ174" s="24"/>
      <c r="AR174" s="24"/>
      <c r="AS174" s="24"/>
      <c r="AT174" s="24"/>
      <c r="AU174" s="24"/>
      <c r="AV174" s="24"/>
      <c r="AW174" s="24"/>
      <c r="AX174" s="24"/>
      <c r="AY174" s="24"/>
      <c r="AZ174" s="24"/>
      <c r="BA174" s="24"/>
      <c r="BB174" s="24"/>
      <c r="BC174" s="24"/>
      <c r="BD174" s="24"/>
      <c r="BE174" s="24"/>
      <c r="BF174" s="24"/>
      <c r="BG174" s="24"/>
      <c r="BH174" s="24"/>
      <c r="BI174" s="24"/>
      <c r="BJ174" s="24"/>
      <c r="BK174" s="24"/>
      <c r="BL174" s="24"/>
      <c r="BM174" s="24"/>
      <c r="BN174" s="24"/>
      <c r="BO174" s="24"/>
      <c r="BP174" s="24"/>
      <c r="BQ174" s="24"/>
      <c r="BR174" s="24"/>
      <c r="BS174" s="24"/>
      <c r="BT174" s="24"/>
      <c r="BU174" s="24"/>
      <c r="BV174" s="24"/>
      <c r="BW174" s="24"/>
      <c r="BX174" s="24"/>
      <c r="BY174" s="24"/>
      <c r="BZ174" s="24"/>
      <c r="CA174" s="24"/>
      <c r="CB174" s="24"/>
      <c r="CC174" s="24"/>
      <c r="CD174" s="24"/>
      <c r="CE174" s="24"/>
      <c r="CF174" s="24"/>
      <c r="CG174" s="24"/>
      <c r="CH174" s="24"/>
      <c r="CI174" s="24"/>
      <c r="CJ174" s="24"/>
      <c r="CK174" s="24"/>
      <c r="CL174" s="24"/>
      <c r="CM174" s="24"/>
      <c r="CN174" s="24"/>
      <c r="CO174" s="24"/>
      <c r="CP174" s="24"/>
      <c r="CQ174" s="24"/>
      <c r="CR174" s="24"/>
      <c r="CS174" s="24"/>
      <c r="CT174" s="24"/>
      <c r="CU174" s="24"/>
      <c r="CV174" s="24"/>
      <c r="CW174" s="24"/>
      <c r="CX174" s="24"/>
    </row>
    <row r="175" spans="1:102" s="5" customFormat="1" ht="30.75" customHeight="1" x14ac:dyDescent="0.3">
      <c r="A175" s="62">
        <f t="shared" si="5"/>
        <v>43274</v>
      </c>
      <c r="B175" s="54">
        <f t="shared" si="4"/>
        <v>25</v>
      </c>
      <c r="C175" s="63"/>
      <c r="D175" s="63"/>
      <c r="E175" s="63"/>
      <c r="F175" s="63"/>
      <c r="G175" s="63"/>
      <c r="H175" s="63"/>
      <c r="I175" s="63"/>
      <c r="J175" s="63"/>
      <c r="K175" s="63"/>
      <c r="L175" s="63"/>
      <c r="M175" s="63"/>
      <c r="N175" s="63"/>
      <c r="O175" s="63"/>
      <c r="P175" s="63"/>
      <c r="Q175" s="63"/>
      <c r="R175" s="63"/>
      <c r="S175" s="63"/>
      <c r="T175" s="63"/>
      <c r="U175" s="63"/>
      <c r="V175" s="63"/>
      <c r="W175" s="63"/>
      <c r="X175" s="63"/>
      <c r="Y175" s="63"/>
      <c r="Z175" s="63"/>
      <c r="AA175" s="63"/>
      <c r="AB175" s="27"/>
      <c r="AC175" s="27"/>
      <c r="AD175" s="27"/>
      <c r="AE175" s="27"/>
      <c r="AF175" s="27"/>
      <c r="AG175" s="27"/>
      <c r="AH175" s="27"/>
      <c r="AI175" s="24"/>
      <c r="AJ175" s="24"/>
      <c r="AK175" s="24"/>
      <c r="AL175" s="24"/>
      <c r="AM175" s="24"/>
      <c r="AN175" s="24"/>
      <c r="AO175" s="24"/>
      <c r="AP175" s="24"/>
      <c r="AQ175" s="24"/>
      <c r="AR175" s="24"/>
      <c r="AS175" s="24"/>
      <c r="AT175" s="24"/>
      <c r="AU175" s="24"/>
      <c r="AV175" s="24"/>
      <c r="AW175" s="24"/>
      <c r="AX175" s="24"/>
      <c r="AY175" s="24"/>
      <c r="AZ175" s="24"/>
      <c r="BA175" s="24"/>
      <c r="BB175" s="24"/>
      <c r="BC175" s="24"/>
      <c r="BD175" s="24"/>
      <c r="BE175" s="24"/>
      <c r="BF175" s="24"/>
      <c r="BG175" s="24"/>
      <c r="BH175" s="24"/>
      <c r="BI175" s="24"/>
      <c r="BJ175" s="24"/>
      <c r="BK175" s="24"/>
      <c r="BL175" s="24"/>
      <c r="BM175" s="24"/>
      <c r="BN175" s="24"/>
      <c r="BO175" s="24"/>
      <c r="BP175" s="24"/>
      <c r="BQ175" s="24"/>
      <c r="BR175" s="24"/>
      <c r="BS175" s="24"/>
      <c r="BT175" s="24"/>
      <c r="BU175" s="24"/>
      <c r="BV175" s="24"/>
      <c r="BW175" s="24"/>
      <c r="BX175" s="24"/>
      <c r="BY175" s="24"/>
      <c r="BZ175" s="24"/>
      <c r="CA175" s="24"/>
      <c r="CB175" s="24"/>
      <c r="CC175" s="24"/>
      <c r="CD175" s="24"/>
      <c r="CE175" s="24"/>
      <c r="CF175" s="24"/>
      <c r="CG175" s="24"/>
      <c r="CH175" s="24"/>
      <c r="CI175" s="24"/>
      <c r="CJ175" s="24"/>
      <c r="CK175" s="24"/>
      <c r="CL175" s="24"/>
      <c r="CM175" s="24"/>
      <c r="CN175" s="24"/>
      <c r="CO175" s="24"/>
      <c r="CP175" s="24"/>
      <c r="CQ175" s="24"/>
      <c r="CR175" s="24"/>
      <c r="CS175" s="24"/>
      <c r="CT175" s="24"/>
      <c r="CU175" s="24"/>
      <c r="CV175" s="24"/>
      <c r="CW175" s="24"/>
      <c r="CX175" s="24"/>
    </row>
    <row r="176" spans="1:102" s="5" customFormat="1" ht="30.75" customHeight="1" x14ac:dyDescent="0.3">
      <c r="A176" s="62">
        <f t="shared" si="5"/>
        <v>43275</v>
      </c>
      <c r="B176" s="54">
        <f t="shared" si="4"/>
        <v>25</v>
      </c>
      <c r="C176" s="63"/>
      <c r="D176" s="63"/>
      <c r="E176" s="63"/>
      <c r="F176" s="63"/>
      <c r="G176" s="63"/>
      <c r="H176" s="63"/>
      <c r="I176" s="63"/>
      <c r="J176" s="63"/>
      <c r="K176" s="63"/>
      <c r="L176" s="63"/>
      <c r="M176" s="63"/>
      <c r="N176" s="63"/>
      <c r="O176" s="63"/>
      <c r="P176" s="63"/>
      <c r="Q176" s="63"/>
      <c r="R176" s="63"/>
      <c r="S176" s="63"/>
      <c r="T176" s="63"/>
      <c r="U176" s="63"/>
      <c r="V176" s="63"/>
      <c r="W176" s="63"/>
      <c r="X176" s="63"/>
      <c r="Y176" s="63"/>
      <c r="Z176" s="63"/>
      <c r="AA176" s="63"/>
      <c r="AB176" s="27"/>
      <c r="AC176" s="27"/>
      <c r="AD176" s="27"/>
      <c r="AE176" s="27"/>
      <c r="AF176" s="27"/>
      <c r="AG176" s="27"/>
      <c r="AH176" s="27"/>
      <c r="AI176" s="24"/>
      <c r="AJ176" s="24"/>
      <c r="AK176" s="24"/>
      <c r="AL176" s="24"/>
      <c r="AM176" s="24"/>
      <c r="AN176" s="24"/>
      <c r="AO176" s="24"/>
      <c r="AP176" s="24"/>
      <c r="AQ176" s="24"/>
      <c r="AR176" s="24"/>
      <c r="AS176" s="24"/>
      <c r="AT176" s="24"/>
      <c r="AU176" s="24"/>
      <c r="AV176" s="24"/>
      <c r="AW176" s="24"/>
      <c r="AX176" s="24"/>
      <c r="AY176" s="24"/>
      <c r="AZ176" s="24"/>
      <c r="BA176" s="24"/>
      <c r="BB176" s="24"/>
      <c r="BC176" s="24"/>
      <c r="BD176" s="24"/>
      <c r="BE176" s="24"/>
      <c r="BF176" s="24"/>
      <c r="BG176" s="24"/>
      <c r="BH176" s="24"/>
      <c r="BI176" s="24"/>
      <c r="BJ176" s="24"/>
      <c r="BK176" s="24"/>
      <c r="BL176" s="24"/>
      <c r="BM176" s="24"/>
      <c r="BN176" s="24"/>
      <c r="BO176" s="24"/>
      <c r="BP176" s="24"/>
      <c r="BQ176" s="24"/>
      <c r="BR176" s="24"/>
      <c r="BS176" s="24"/>
      <c r="BT176" s="24"/>
      <c r="BU176" s="24"/>
      <c r="BV176" s="24"/>
      <c r="BW176" s="24"/>
      <c r="BX176" s="24"/>
      <c r="BY176" s="24"/>
      <c r="BZ176" s="24"/>
      <c r="CA176" s="24"/>
      <c r="CB176" s="24"/>
      <c r="CC176" s="24"/>
      <c r="CD176" s="24"/>
      <c r="CE176" s="24"/>
      <c r="CF176" s="24"/>
      <c r="CG176" s="24"/>
      <c r="CH176" s="24"/>
      <c r="CI176" s="24"/>
      <c r="CJ176" s="24"/>
      <c r="CK176" s="24"/>
      <c r="CL176" s="24"/>
      <c r="CM176" s="24"/>
      <c r="CN176" s="24"/>
      <c r="CO176" s="24"/>
      <c r="CP176" s="24"/>
      <c r="CQ176" s="24"/>
      <c r="CR176" s="24"/>
      <c r="CS176" s="24"/>
      <c r="CT176" s="24"/>
      <c r="CU176" s="24"/>
      <c r="CV176" s="24"/>
      <c r="CW176" s="24"/>
      <c r="CX176" s="24"/>
    </row>
    <row r="177" spans="1:102" s="5" customFormat="1" ht="30.75" customHeight="1" x14ac:dyDescent="0.3">
      <c r="A177" s="62">
        <f t="shared" si="5"/>
        <v>43276</v>
      </c>
      <c r="B177" s="54">
        <f t="shared" si="4"/>
        <v>26</v>
      </c>
      <c r="C177" s="63"/>
      <c r="D177" s="63"/>
      <c r="E177" s="63"/>
      <c r="F177" s="63"/>
      <c r="G177" s="63"/>
      <c r="H177" s="63"/>
      <c r="I177" s="63"/>
      <c r="J177" s="63"/>
      <c r="K177" s="63"/>
      <c r="L177" s="63"/>
      <c r="M177" s="63"/>
      <c r="N177" s="63"/>
      <c r="O177" s="63"/>
      <c r="P177" s="63"/>
      <c r="Q177" s="63"/>
      <c r="R177" s="63"/>
      <c r="S177" s="63"/>
      <c r="T177" s="63"/>
      <c r="U177" s="63"/>
      <c r="V177" s="63"/>
      <c r="W177" s="63"/>
      <c r="X177" s="63"/>
      <c r="Y177" s="63"/>
      <c r="Z177" s="63"/>
      <c r="AA177" s="63"/>
      <c r="AB177" s="27"/>
      <c r="AC177" s="27"/>
      <c r="AD177" s="27"/>
      <c r="AE177" s="27"/>
      <c r="AF177" s="27"/>
      <c r="AG177" s="27"/>
      <c r="AH177" s="27"/>
      <c r="AI177" s="24"/>
      <c r="AJ177" s="24"/>
      <c r="AK177" s="24"/>
      <c r="AL177" s="24"/>
      <c r="AM177" s="24"/>
      <c r="AN177" s="24"/>
      <c r="AO177" s="24"/>
      <c r="AP177" s="24"/>
      <c r="AQ177" s="24"/>
      <c r="AR177" s="24"/>
      <c r="AS177" s="24"/>
      <c r="AT177" s="24"/>
      <c r="AU177" s="24"/>
      <c r="AV177" s="24"/>
      <c r="AW177" s="24"/>
      <c r="AX177" s="24"/>
      <c r="AY177" s="24"/>
      <c r="AZ177" s="24"/>
      <c r="BA177" s="24"/>
      <c r="BB177" s="24"/>
      <c r="BC177" s="24"/>
      <c r="BD177" s="24"/>
      <c r="BE177" s="24"/>
      <c r="BF177" s="24"/>
      <c r="BG177" s="24"/>
      <c r="BH177" s="24"/>
      <c r="BI177" s="24"/>
      <c r="BJ177" s="24"/>
      <c r="BK177" s="24"/>
      <c r="BL177" s="24"/>
      <c r="BM177" s="24"/>
      <c r="BN177" s="24"/>
      <c r="BO177" s="24"/>
      <c r="BP177" s="24"/>
      <c r="BQ177" s="24"/>
      <c r="BR177" s="24"/>
      <c r="BS177" s="24"/>
      <c r="BT177" s="24"/>
      <c r="BU177" s="24"/>
      <c r="BV177" s="24"/>
      <c r="BW177" s="24"/>
      <c r="BX177" s="24"/>
      <c r="BY177" s="24"/>
      <c r="BZ177" s="24"/>
      <c r="CA177" s="24"/>
      <c r="CB177" s="24"/>
      <c r="CC177" s="24"/>
      <c r="CD177" s="24"/>
      <c r="CE177" s="24"/>
      <c r="CF177" s="24"/>
      <c r="CG177" s="24"/>
      <c r="CH177" s="24"/>
      <c r="CI177" s="24"/>
      <c r="CJ177" s="24"/>
      <c r="CK177" s="24"/>
      <c r="CL177" s="24"/>
      <c r="CM177" s="24"/>
      <c r="CN177" s="24"/>
      <c r="CO177" s="24"/>
      <c r="CP177" s="24"/>
      <c r="CQ177" s="24"/>
      <c r="CR177" s="24"/>
      <c r="CS177" s="24"/>
      <c r="CT177" s="24"/>
      <c r="CU177" s="24"/>
      <c r="CV177" s="24"/>
      <c r="CW177" s="24"/>
      <c r="CX177" s="24"/>
    </row>
    <row r="178" spans="1:102" s="5" customFormat="1" ht="30.75" customHeight="1" x14ac:dyDescent="0.3">
      <c r="A178" s="62">
        <f t="shared" si="5"/>
        <v>43277</v>
      </c>
      <c r="B178" s="54">
        <f t="shared" si="4"/>
        <v>26</v>
      </c>
      <c r="C178" s="63"/>
      <c r="D178" s="63"/>
      <c r="E178" s="63"/>
      <c r="F178" s="63"/>
      <c r="G178" s="63"/>
      <c r="H178" s="63"/>
      <c r="I178" s="63"/>
      <c r="J178" s="63"/>
      <c r="K178" s="63"/>
      <c r="L178" s="63"/>
      <c r="M178" s="63"/>
      <c r="N178" s="63"/>
      <c r="O178" s="63"/>
      <c r="P178" s="63"/>
      <c r="Q178" s="63"/>
      <c r="R178" s="63"/>
      <c r="S178" s="63"/>
      <c r="T178" s="63"/>
      <c r="U178" s="63"/>
      <c r="V178" s="63"/>
      <c r="W178" s="63"/>
      <c r="X178" s="63"/>
      <c r="Y178" s="63"/>
      <c r="Z178" s="63"/>
      <c r="AA178" s="63"/>
      <c r="AB178" s="27"/>
      <c r="AC178" s="27"/>
      <c r="AD178" s="27"/>
      <c r="AE178" s="27"/>
      <c r="AF178" s="27"/>
      <c r="AG178" s="27"/>
      <c r="AH178" s="27"/>
      <c r="AI178" s="24"/>
      <c r="AJ178" s="24"/>
      <c r="AK178" s="24"/>
      <c r="AL178" s="24"/>
      <c r="AM178" s="24"/>
      <c r="AN178" s="24"/>
      <c r="AO178" s="24"/>
      <c r="AP178" s="24"/>
      <c r="AQ178" s="24"/>
      <c r="AR178" s="24"/>
      <c r="AS178" s="24"/>
      <c r="AT178" s="24"/>
      <c r="AU178" s="24"/>
      <c r="AV178" s="24"/>
      <c r="AW178" s="24"/>
      <c r="AX178" s="24"/>
      <c r="AY178" s="24"/>
      <c r="AZ178" s="24"/>
      <c r="BA178" s="24"/>
      <c r="BB178" s="24"/>
      <c r="BC178" s="24"/>
      <c r="BD178" s="24"/>
      <c r="BE178" s="24"/>
      <c r="BF178" s="24"/>
      <c r="BG178" s="24"/>
      <c r="BH178" s="24"/>
      <c r="BI178" s="24"/>
      <c r="BJ178" s="24"/>
      <c r="BK178" s="24"/>
      <c r="BL178" s="24"/>
      <c r="BM178" s="24"/>
      <c r="BN178" s="24"/>
      <c r="BO178" s="24"/>
      <c r="BP178" s="24"/>
      <c r="BQ178" s="24"/>
      <c r="BR178" s="24"/>
      <c r="BS178" s="24"/>
      <c r="BT178" s="24"/>
      <c r="BU178" s="24"/>
      <c r="BV178" s="24"/>
      <c r="BW178" s="24"/>
      <c r="BX178" s="24"/>
      <c r="BY178" s="24"/>
      <c r="BZ178" s="24"/>
      <c r="CA178" s="24"/>
      <c r="CB178" s="24"/>
      <c r="CC178" s="24"/>
      <c r="CD178" s="24"/>
      <c r="CE178" s="24"/>
      <c r="CF178" s="24"/>
      <c r="CG178" s="24"/>
      <c r="CH178" s="24"/>
      <c r="CI178" s="24"/>
      <c r="CJ178" s="24"/>
      <c r="CK178" s="24"/>
      <c r="CL178" s="24"/>
      <c r="CM178" s="24"/>
      <c r="CN178" s="24"/>
      <c r="CO178" s="24"/>
      <c r="CP178" s="24"/>
      <c r="CQ178" s="24"/>
      <c r="CR178" s="24"/>
      <c r="CS178" s="24"/>
      <c r="CT178" s="24"/>
      <c r="CU178" s="24"/>
      <c r="CV178" s="24"/>
      <c r="CW178" s="24"/>
      <c r="CX178" s="24"/>
    </row>
    <row r="179" spans="1:102" s="5" customFormat="1" ht="30.75" customHeight="1" x14ac:dyDescent="0.3">
      <c r="A179" s="62">
        <f t="shared" si="5"/>
        <v>43278</v>
      </c>
      <c r="B179" s="54">
        <f t="shared" si="4"/>
        <v>26</v>
      </c>
      <c r="C179" s="63"/>
      <c r="D179" s="63"/>
      <c r="E179" s="63"/>
      <c r="F179" s="63"/>
      <c r="G179" s="63"/>
      <c r="H179" s="63"/>
      <c r="I179" s="63"/>
      <c r="J179" s="63"/>
      <c r="K179" s="63"/>
      <c r="L179" s="63"/>
      <c r="M179" s="63"/>
      <c r="N179" s="63"/>
      <c r="O179" s="63"/>
      <c r="P179" s="63"/>
      <c r="Q179" s="63"/>
      <c r="R179" s="63"/>
      <c r="S179" s="63"/>
      <c r="T179" s="63"/>
      <c r="U179" s="63"/>
      <c r="V179" s="63"/>
      <c r="W179" s="63"/>
      <c r="X179" s="63"/>
      <c r="Y179" s="63"/>
      <c r="Z179" s="63"/>
      <c r="AA179" s="63"/>
      <c r="AB179" s="27"/>
      <c r="AC179" s="27"/>
      <c r="AD179" s="27"/>
      <c r="AE179" s="27"/>
      <c r="AF179" s="27"/>
      <c r="AG179" s="27"/>
      <c r="AH179" s="27"/>
      <c r="AI179" s="24"/>
      <c r="AJ179" s="24"/>
      <c r="AK179" s="24"/>
      <c r="AL179" s="24"/>
      <c r="AM179" s="24"/>
      <c r="AN179" s="24"/>
      <c r="AO179" s="24"/>
      <c r="AP179" s="24"/>
      <c r="AQ179" s="24"/>
      <c r="AR179" s="24"/>
      <c r="AS179" s="24"/>
      <c r="AT179" s="24"/>
      <c r="AU179" s="24"/>
      <c r="AV179" s="24"/>
      <c r="AW179" s="24"/>
      <c r="AX179" s="24"/>
      <c r="AY179" s="24"/>
      <c r="AZ179" s="24"/>
      <c r="BA179" s="24"/>
      <c r="BB179" s="24"/>
      <c r="BC179" s="24"/>
      <c r="BD179" s="24"/>
      <c r="BE179" s="24"/>
      <c r="BF179" s="24"/>
      <c r="BG179" s="24"/>
      <c r="BH179" s="24"/>
      <c r="BI179" s="24"/>
      <c r="BJ179" s="24"/>
      <c r="BK179" s="24"/>
      <c r="BL179" s="24"/>
      <c r="BM179" s="24"/>
      <c r="BN179" s="24"/>
      <c r="BO179" s="24"/>
      <c r="BP179" s="24"/>
      <c r="BQ179" s="24"/>
      <c r="BR179" s="24"/>
      <c r="BS179" s="24"/>
      <c r="BT179" s="24"/>
      <c r="BU179" s="24"/>
      <c r="BV179" s="24"/>
      <c r="BW179" s="24"/>
      <c r="BX179" s="24"/>
      <c r="BY179" s="24"/>
      <c r="BZ179" s="24"/>
      <c r="CA179" s="24"/>
      <c r="CB179" s="24"/>
      <c r="CC179" s="24"/>
      <c r="CD179" s="24"/>
      <c r="CE179" s="24"/>
      <c r="CF179" s="24"/>
      <c r="CG179" s="24"/>
      <c r="CH179" s="24"/>
      <c r="CI179" s="24"/>
      <c r="CJ179" s="24"/>
      <c r="CK179" s="24"/>
      <c r="CL179" s="24"/>
      <c r="CM179" s="24"/>
      <c r="CN179" s="24"/>
      <c r="CO179" s="24"/>
      <c r="CP179" s="24"/>
      <c r="CQ179" s="24"/>
      <c r="CR179" s="24"/>
      <c r="CS179" s="24"/>
      <c r="CT179" s="24"/>
      <c r="CU179" s="24"/>
      <c r="CV179" s="24"/>
      <c r="CW179" s="24"/>
      <c r="CX179" s="24"/>
    </row>
    <row r="180" spans="1:102" s="5" customFormat="1" ht="30.75" customHeight="1" x14ac:dyDescent="0.3">
      <c r="A180" s="62">
        <f t="shared" si="5"/>
        <v>43279</v>
      </c>
      <c r="B180" s="54">
        <f t="shared" si="4"/>
        <v>26</v>
      </c>
      <c r="C180" s="63"/>
      <c r="D180" s="63"/>
      <c r="E180" s="63"/>
      <c r="F180" s="63"/>
      <c r="G180" s="63"/>
      <c r="H180" s="63"/>
      <c r="I180" s="63"/>
      <c r="J180" s="63"/>
      <c r="K180" s="63"/>
      <c r="L180" s="63"/>
      <c r="M180" s="63"/>
      <c r="N180" s="63"/>
      <c r="O180" s="63"/>
      <c r="P180" s="63"/>
      <c r="Q180" s="63"/>
      <c r="R180" s="63"/>
      <c r="S180" s="63"/>
      <c r="T180" s="63"/>
      <c r="U180" s="63"/>
      <c r="V180" s="63"/>
      <c r="W180" s="63"/>
      <c r="X180" s="63"/>
      <c r="Y180" s="63"/>
      <c r="Z180" s="63"/>
      <c r="AA180" s="63"/>
      <c r="AB180" s="27"/>
      <c r="AC180" s="27"/>
      <c r="AD180" s="27"/>
      <c r="AE180" s="27"/>
      <c r="AF180" s="27"/>
      <c r="AG180" s="27"/>
      <c r="AH180" s="27"/>
      <c r="AI180" s="24"/>
      <c r="AJ180" s="24"/>
      <c r="AK180" s="24"/>
      <c r="AL180" s="24"/>
      <c r="AM180" s="24"/>
      <c r="AN180" s="24"/>
      <c r="AO180" s="24"/>
      <c r="AP180" s="24"/>
      <c r="AQ180" s="24"/>
      <c r="AR180" s="24"/>
      <c r="AS180" s="24"/>
      <c r="AT180" s="24"/>
      <c r="AU180" s="24"/>
      <c r="AV180" s="24"/>
      <c r="AW180" s="24"/>
      <c r="AX180" s="24"/>
      <c r="AY180" s="24"/>
      <c r="AZ180" s="24"/>
      <c r="BA180" s="24"/>
      <c r="BB180" s="24"/>
      <c r="BC180" s="24"/>
      <c r="BD180" s="24"/>
      <c r="BE180" s="24"/>
      <c r="BF180" s="24"/>
      <c r="BG180" s="24"/>
      <c r="BH180" s="24"/>
      <c r="BI180" s="24"/>
      <c r="BJ180" s="24"/>
      <c r="BK180" s="24"/>
      <c r="BL180" s="24"/>
      <c r="BM180" s="24"/>
      <c r="BN180" s="24"/>
      <c r="BO180" s="24"/>
      <c r="BP180" s="24"/>
      <c r="BQ180" s="24"/>
      <c r="BR180" s="24"/>
      <c r="BS180" s="24"/>
      <c r="BT180" s="24"/>
      <c r="BU180" s="24"/>
      <c r="BV180" s="24"/>
      <c r="BW180" s="24"/>
      <c r="BX180" s="24"/>
      <c r="BY180" s="24"/>
      <c r="BZ180" s="24"/>
      <c r="CA180" s="24"/>
      <c r="CB180" s="24"/>
      <c r="CC180" s="24"/>
      <c r="CD180" s="24"/>
      <c r="CE180" s="24"/>
      <c r="CF180" s="24"/>
      <c r="CG180" s="24"/>
      <c r="CH180" s="24"/>
      <c r="CI180" s="24"/>
      <c r="CJ180" s="24"/>
      <c r="CK180" s="24"/>
      <c r="CL180" s="24"/>
      <c r="CM180" s="24"/>
      <c r="CN180" s="24"/>
      <c r="CO180" s="24"/>
      <c r="CP180" s="24"/>
      <c r="CQ180" s="24"/>
      <c r="CR180" s="24"/>
      <c r="CS180" s="24"/>
      <c r="CT180" s="24"/>
      <c r="CU180" s="24"/>
      <c r="CV180" s="24"/>
      <c r="CW180" s="24"/>
      <c r="CX180" s="24"/>
    </row>
    <row r="181" spans="1:102" s="5" customFormat="1" ht="30.75" customHeight="1" x14ac:dyDescent="0.3">
      <c r="A181" s="62">
        <f t="shared" si="5"/>
        <v>43280</v>
      </c>
      <c r="B181" s="54">
        <f t="shared" si="4"/>
        <v>26</v>
      </c>
      <c r="C181" s="63"/>
      <c r="D181" s="63"/>
      <c r="E181" s="63"/>
      <c r="F181" s="63"/>
      <c r="G181" s="63"/>
      <c r="H181" s="63"/>
      <c r="I181" s="63"/>
      <c r="J181" s="63"/>
      <c r="K181" s="63"/>
      <c r="L181" s="63"/>
      <c r="M181" s="63"/>
      <c r="N181" s="63"/>
      <c r="O181" s="63"/>
      <c r="P181" s="63"/>
      <c r="Q181" s="63"/>
      <c r="R181" s="63"/>
      <c r="S181" s="63"/>
      <c r="T181" s="63"/>
      <c r="U181" s="63"/>
      <c r="V181" s="63"/>
      <c r="W181" s="63"/>
      <c r="X181" s="63"/>
      <c r="Y181" s="63"/>
      <c r="Z181" s="63"/>
      <c r="AA181" s="63"/>
      <c r="AB181" s="27"/>
      <c r="AC181" s="27"/>
      <c r="AD181" s="27"/>
      <c r="AE181" s="27"/>
      <c r="AF181" s="27"/>
      <c r="AG181" s="27"/>
      <c r="AH181" s="27"/>
      <c r="AI181" s="24"/>
      <c r="AJ181" s="24"/>
      <c r="AK181" s="24"/>
      <c r="AL181" s="24"/>
      <c r="AM181" s="24"/>
      <c r="AN181" s="24"/>
      <c r="AO181" s="24"/>
      <c r="AP181" s="24"/>
      <c r="AQ181" s="24"/>
      <c r="AR181" s="24"/>
      <c r="AS181" s="24"/>
      <c r="AT181" s="24"/>
      <c r="AU181" s="24"/>
      <c r="AV181" s="24"/>
      <c r="AW181" s="24"/>
      <c r="AX181" s="24"/>
      <c r="AY181" s="24"/>
      <c r="AZ181" s="24"/>
      <c r="BA181" s="24"/>
      <c r="BB181" s="24"/>
      <c r="BC181" s="24"/>
      <c r="BD181" s="24"/>
      <c r="BE181" s="24"/>
      <c r="BF181" s="24"/>
      <c r="BG181" s="24"/>
      <c r="BH181" s="24"/>
      <c r="BI181" s="24"/>
      <c r="BJ181" s="24"/>
      <c r="BK181" s="24"/>
      <c r="BL181" s="24"/>
      <c r="BM181" s="24"/>
      <c r="BN181" s="24"/>
      <c r="BO181" s="24"/>
      <c r="BP181" s="24"/>
      <c r="BQ181" s="24"/>
      <c r="BR181" s="24"/>
      <c r="BS181" s="24"/>
      <c r="BT181" s="24"/>
      <c r="BU181" s="24"/>
      <c r="BV181" s="24"/>
      <c r="BW181" s="24"/>
      <c r="BX181" s="24"/>
      <c r="BY181" s="24"/>
      <c r="BZ181" s="24"/>
      <c r="CA181" s="24"/>
      <c r="CB181" s="24"/>
      <c r="CC181" s="24"/>
      <c r="CD181" s="24"/>
      <c r="CE181" s="24"/>
      <c r="CF181" s="24"/>
      <c r="CG181" s="24"/>
      <c r="CH181" s="24"/>
      <c r="CI181" s="24"/>
      <c r="CJ181" s="24"/>
      <c r="CK181" s="24"/>
      <c r="CL181" s="24"/>
      <c r="CM181" s="24"/>
      <c r="CN181" s="24"/>
      <c r="CO181" s="24"/>
      <c r="CP181" s="24"/>
      <c r="CQ181" s="24"/>
      <c r="CR181" s="24"/>
      <c r="CS181" s="24"/>
      <c r="CT181" s="24"/>
      <c r="CU181" s="24"/>
      <c r="CV181" s="24"/>
      <c r="CW181" s="24"/>
      <c r="CX181" s="24"/>
    </row>
    <row r="182" spans="1:102" s="5" customFormat="1" ht="30.75" customHeight="1" x14ac:dyDescent="0.3">
      <c r="A182" s="62">
        <f t="shared" si="5"/>
        <v>43281</v>
      </c>
      <c r="B182" s="54">
        <f t="shared" si="4"/>
        <v>26</v>
      </c>
      <c r="C182" s="63"/>
      <c r="D182" s="63"/>
      <c r="E182" s="63"/>
      <c r="F182" s="63"/>
      <c r="G182" s="63"/>
      <c r="H182" s="63"/>
      <c r="I182" s="63"/>
      <c r="J182" s="63"/>
      <c r="K182" s="63"/>
      <c r="L182" s="63"/>
      <c r="M182" s="63"/>
      <c r="N182" s="63"/>
      <c r="O182" s="63"/>
      <c r="P182" s="63"/>
      <c r="Q182" s="63"/>
      <c r="R182" s="63"/>
      <c r="S182" s="63"/>
      <c r="T182" s="63"/>
      <c r="U182" s="63"/>
      <c r="V182" s="63"/>
      <c r="W182" s="63"/>
      <c r="X182" s="63"/>
      <c r="Y182" s="63"/>
      <c r="Z182" s="63"/>
      <c r="AA182" s="63"/>
      <c r="AB182" s="27"/>
      <c r="AC182" s="27"/>
      <c r="AD182" s="27"/>
      <c r="AE182" s="27"/>
      <c r="AF182" s="27"/>
      <c r="AG182" s="27"/>
      <c r="AH182" s="27"/>
      <c r="AI182" s="24"/>
      <c r="AJ182" s="24"/>
      <c r="AK182" s="24"/>
      <c r="AL182" s="24"/>
      <c r="AM182" s="24"/>
      <c r="AN182" s="24"/>
      <c r="AO182" s="24"/>
      <c r="AP182" s="24"/>
      <c r="AQ182" s="24"/>
      <c r="AR182" s="24"/>
      <c r="AS182" s="24"/>
      <c r="AT182" s="24"/>
      <c r="AU182" s="24"/>
      <c r="AV182" s="24"/>
      <c r="AW182" s="24"/>
      <c r="AX182" s="24"/>
      <c r="AY182" s="24"/>
      <c r="AZ182" s="24"/>
      <c r="BA182" s="24"/>
      <c r="BB182" s="24"/>
      <c r="BC182" s="24"/>
      <c r="BD182" s="24"/>
      <c r="BE182" s="24"/>
      <c r="BF182" s="24"/>
      <c r="BG182" s="24"/>
      <c r="BH182" s="24"/>
      <c r="BI182" s="24"/>
      <c r="BJ182" s="24"/>
      <c r="BK182" s="24"/>
      <c r="BL182" s="24"/>
      <c r="BM182" s="24"/>
      <c r="BN182" s="24"/>
      <c r="BO182" s="24"/>
      <c r="BP182" s="24"/>
      <c r="BQ182" s="24"/>
      <c r="BR182" s="24"/>
      <c r="BS182" s="24"/>
      <c r="BT182" s="24"/>
      <c r="BU182" s="24"/>
      <c r="BV182" s="24"/>
      <c r="BW182" s="24"/>
      <c r="BX182" s="24"/>
      <c r="BY182" s="24"/>
      <c r="BZ182" s="24"/>
      <c r="CA182" s="24"/>
      <c r="CB182" s="24"/>
      <c r="CC182" s="24"/>
      <c r="CD182" s="24"/>
      <c r="CE182" s="24"/>
      <c r="CF182" s="24"/>
      <c r="CG182" s="24"/>
      <c r="CH182" s="24"/>
      <c r="CI182" s="24"/>
      <c r="CJ182" s="24"/>
      <c r="CK182" s="24"/>
      <c r="CL182" s="24"/>
      <c r="CM182" s="24"/>
      <c r="CN182" s="24"/>
      <c r="CO182" s="24"/>
      <c r="CP182" s="24"/>
      <c r="CQ182" s="24"/>
      <c r="CR182" s="24"/>
      <c r="CS182" s="24"/>
      <c r="CT182" s="24"/>
      <c r="CU182" s="24"/>
      <c r="CV182" s="24"/>
      <c r="CW182" s="24"/>
      <c r="CX182" s="24"/>
    </row>
    <row r="183" spans="1:102" s="5" customFormat="1" ht="30.75" customHeight="1" x14ac:dyDescent="0.3">
      <c r="A183" s="62">
        <f t="shared" si="5"/>
        <v>43282</v>
      </c>
      <c r="B183" s="54">
        <f t="shared" si="4"/>
        <v>26</v>
      </c>
      <c r="C183" s="63"/>
      <c r="D183" s="63"/>
      <c r="E183" s="63"/>
      <c r="F183" s="63"/>
      <c r="G183" s="63"/>
      <c r="H183" s="63"/>
      <c r="I183" s="63"/>
      <c r="J183" s="63"/>
      <c r="K183" s="63"/>
      <c r="L183" s="63"/>
      <c r="M183" s="63"/>
      <c r="N183" s="63"/>
      <c r="O183" s="63"/>
      <c r="P183" s="63"/>
      <c r="Q183" s="63"/>
      <c r="R183" s="63"/>
      <c r="S183" s="63"/>
      <c r="T183" s="63"/>
      <c r="U183" s="63"/>
      <c r="V183" s="63"/>
      <c r="W183" s="63"/>
      <c r="X183" s="63"/>
      <c r="Y183" s="63"/>
      <c r="Z183" s="63"/>
      <c r="AA183" s="63"/>
      <c r="AB183" s="27"/>
      <c r="AC183" s="27"/>
      <c r="AD183" s="27"/>
      <c r="AE183" s="27"/>
      <c r="AF183" s="27"/>
      <c r="AG183" s="27"/>
      <c r="AH183" s="27"/>
      <c r="AI183" s="24"/>
      <c r="AJ183" s="24"/>
      <c r="AK183" s="24"/>
      <c r="AL183" s="24"/>
      <c r="AM183" s="24"/>
      <c r="AN183" s="24"/>
      <c r="AO183" s="24"/>
      <c r="AP183" s="24"/>
      <c r="AQ183" s="24"/>
      <c r="AR183" s="24"/>
      <c r="AS183" s="24"/>
      <c r="AT183" s="24"/>
      <c r="AU183" s="24"/>
      <c r="AV183" s="24"/>
      <c r="AW183" s="24"/>
      <c r="AX183" s="24"/>
      <c r="AY183" s="24"/>
      <c r="AZ183" s="24"/>
      <c r="BA183" s="24"/>
      <c r="BB183" s="24"/>
      <c r="BC183" s="24"/>
      <c r="BD183" s="24"/>
      <c r="BE183" s="24"/>
      <c r="BF183" s="24"/>
      <c r="BG183" s="24"/>
      <c r="BH183" s="24"/>
      <c r="BI183" s="24"/>
      <c r="BJ183" s="24"/>
      <c r="BK183" s="24"/>
      <c r="BL183" s="24"/>
      <c r="BM183" s="24"/>
      <c r="BN183" s="24"/>
      <c r="BO183" s="24"/>
      <c r="BP183" s="24"/>
      <c r="BQ183" s="24"/>
      <c r="BR183" s="24"/>
      <c r="BS183" s="24"/>
      <c r="BT183" s="24"/>
      <c r="BU183" s="24"/>
      <c r="BV183" s="24"/>
      <c r="BW183" s="24"/>
      <c r="BX183" s="24"/>
      <c r="BY183" s="24"/>
      <c r="BZ183" s="24"/>
      <c r="CA183" s="24"/>
      <c r="CB183" s="24"/>
      <c r="CC183" s="24"/>
      <c r="CD183" s="24"/>
      <c r="CE183" s="24"/>
      <c r="CF183" s="24"/>
      <c r="CG183" s="24"/>
      <c r="CH183" s="24"/>
      <c r="CI183" s="24"/>
      <c r="CJ183" s="24"/>
      <c r="CK183" s="24"/>
      <c r="CL183" s="24"/>
      <c r="CM183" s="24"/>
      <c r="CN183" s="24"/>
      <c r="CO183" s="24"/>
      <c r="CP183" s="24"/>
      <c r="CQ183" s="24"/>
      <c r="CR183" s="24"/>
      <c r="CS183" s="24"/>
      <c r="CT183" s="24"/>
      <c r="CU183" s="24"/>
      <c r="CV183" s="24"/>
      <c r="CW183" s="24"/>
      <c r="CX183" s="24"/>
    </row>
    <row r="184" spans="1:102" s="5" customFormat="1" ht="30.75" customHeight="1" x14ac:dyDescent="0.3">
      <c r="A184" s="62">
        <f t="shared" si="5"/>
        <v>43283</v>
      </c>
      <c r="B184" s="54">
        <f t="shared" si="4"/>
        <v>27</v>
      </c>
      <c r="C184" s="63"/>
      <c r="D184" s="63"/>
      <c r="E184" s="63"/>
      <c r="F184" s="63"/>
      <c r="G184" s="63"/>
      <c r="H184" s="63"/>
      <c r="I184" s="63"/>
      <c r="J184" s="63"/>
      <c r="K184" s="63"/>
      <c r="L184" s="63"/>
      <c r="M184" s="63"/>
      <c r="N184" s="63"/>
      <c r="O184" s="63"/>
      <c r="P184" s="63"/>
      <c r="Q184" s="63"/>
      <c r="R184" s="63"/>
      <c r="S184" s="63"/>
      <c r="T184" s="63"/>
      <c r="U184" s="63"/>
      <c r="V184" s="63"/>
      <c r="W184" s="63"/>
      <c r="X184" s="63"/>
      <c r="Y184" s="63"/>
      <c r="Z184" s="63"/>
      <c r="AA184" s="63"/>
      <c r="AB184" s="27"/>
      <c r="AC184" s="27"/>
      <c r="AD184" s="27"/>
      <c r="AE184" s="27"/>
      <c r="AF184" s="27"/>
      <c r="AG184" s="27"/>
      <c r="AH184" s="27"/>
      <c r="AI184" s="24"/>
      <c r="AJ184" s="24"/>
      <c r="AK184" s="24"/>
      <c r="AL184" s="24"/>
      <c r="AM184" s="24"/>
      <c r="AN184" s="24"/>
      <c r="AO184" s="24"/>
      <c r="AP184" s="24"/>
      <c r="AQ184" s="24"/>
      <c r="AR184" s="24"/>
      <c r="AS184" s="24"/>
      <c r="AT184" s="24"/>
      <c r="AU184" s="24"/>
      <c r="AV184" s="24"/>
      <c r="AW184" s="24"/>
      <c r="AX184" s="24"/>
      <c r="AY184" s="24"/>
      <c r="AZ184" s="24"/>
      <c r="BA184" s="24"/>
      <c r="BB184" s="24"/>
      <c r="BC184" s="24"/>
      <c r="BD184" s="24"/>
      <c r="BE184" s="24"/>
      <c r="BF184" s="24"/>
      <c r="BG184" s="24"/>
      <c r="BH184" s="24"/>
      <c r="BI184" s="24"/>
      <c r="BJ184" s="24"/>
      <c r="BK184" s="24"/>
      <c r="BL184" s="24"/>
      <c r="BM184" s="24"/>
      <c r="BN184" s="24"/>
      <c r="BO184" s="24"/>
      <c r="BP184" s="24"/>
      <c r="BQ184" s="24"/>
      <c r="BR184" s="24"/>
      <c r="BS184" s="24"/>
      <c r="BT184" s="24"/>
      <c r="BU184" s="24"/>
      <c r="BV184" s="24"/>
      <c r="BW184" s="24"/>
      <c r="BX184" s="24"/>
      <c r="BY184" s="24"/>
      <c r="BZ184" s="24"/>
      <c r="CA184" s="24"/>
      <c r="CB184" s="24"/>
      <c r="CC184" s="24"/>
      <c r="CD184" s="24"/>
      <c r="CE184" s="24"/>
      <c r="CF184" s="24"/>
      <c r="CG184" s="24"/>
      <c r="CH184" s="24"/>
      <c r="CI184" s="24"/>
      <c r="CJ184" s="24"/>
      <c r="CK184" s="24"/>
      <c r="CL184" s="24"/>
      <c r="CM184" s="24"/>
      <c r="CN184" s="24"/>
      <c r="CO184" s="24"/>
      <c r="CP184" s="24"/>
      <c r="CQ184" s="24"/>
      <c r="CR184" s="24"/>
      <c r="CS184" s="24"/>
      <c r="CT184" s="24"/>
      <c r="CU184" s="24"/>
      <c r="CV184" s="24"/>
      <c r="CW184" s="24"/>
      <c r="CX184" s="24"/>
    </row>
    <row r="185" spans="1:102" s="5" customFormat="1" ht="30.75" customHeight="1" x14ac:dyDescent="0.3">
      <c r="A185" s="62">
        <f t="shared" si="5"/>
        <v>43284</v>
      </c>
      <c r="B185" s="54">
        <f t="shared" si="4"/>
        <v>27</v>
      </c>
      <c r="C185" s="63"/>
      <c r="D185" s="63"/>
      <c r="E185" s="63"/>
      <c r="F185" s="63"/>
      <c r="G185" s="63"/>
      <c r="H185" s="63"/>
      <c r="I185" s="63"/>
      <c r="J185" s="63"/>
      <c r="K185" s="63"/>
      <c r="L185" s="63"/>
      <c r="M185" s="63"/>
      <c r="N185" s="63"/>
      <c r="O185" s="63"/>
      <c r="P185" s="63"/>
      <c r="Q185" s="63"/>
      <c r="R185" s="63"/>
      <c r="S185" s="63"/>
      <c r="T185" s="63"/>
      <c r="U185" s="63"/>
      <c r="V185" s="63"/>
      <c r="W185" s="63"/>
      <c r="X185" s="63"/>
      <c r="Y185" s="63"/>
      <c r="Z185" s="63"/>
      <c r="AA185" s="63"/>
      <c r="AB185" s="27"/>
      <c r="AC185" s="27"/>
      <c r="AD185" s="27"/>
      <c r="AE185" s="27"/>
      <c r="AF185" s="27"/>
      <c r="AG185" s="27"/>
      <c r="AH185" s="27"/>
      <c r="AI185" s="24"/>
      <c r="AJ185" s="24"/>
      <c r="AK185" s="24"/>
      <c r="AL185" s="24"/>
      <c r="AM185" s="24"/>
      <c r="AN185" s="24"/>
      <c r="AO185" s="24"/>
      <c r="AP185" s="24"/>
      <c r="AQ185" s="24"/>
      <c r="AR185" s="24"/>
      <c r="AS185" s="24"/>
      <c r="AT185" s="24"/>
      <c r="AU185" s="24"/>
      <c r="AV185" s="24"/>
      <c r="AW185" s="24"/>
      <c r="AX185" s="24"/>
      <c r="AY185" s="24"/>
      <c r="AZ185" s="24"/>
      <c r="BA185" s="24"/>
      <c r="BB185" s="24"/>
      <c r="BC185" s="24"/>
      <c r="BD185" s="24"/>
      <c r="BE185" s="24"/>
      <c r="BF185" s="24"/>
      <c r="BG185" s="24"/>
      <c r="BH185" s="24"/>
      <c r="BI185" s="24"/>
      <c r="BJ185" s="24"/>
      <c r="BK185" s="24"/>
      <c r="BL185" s="24"/>
      <c r="BM185" s="24"/>
      <c r="BN185" s="24"/>
      <c r="BO185" s="24"/>
      <c r="BP185" s="24"/>
      <c r="BQ185" s="24"/>
      <c r="BR185" s="24"/>
      <c r="BS185" s="24"/>
      <c r="BT185" s="24"/>
      <c r="BU185" s="24"/>
      <c r="BV185" s="24"/>
      <c r="BW185" s="24"/>
      <c r="BX185" s="24"/>
      <c r="BY185" s="24"/>
      <c r="BZ185" s="24"/>
      <c r="CA185" s="24"/>
      <c r="CB185" s="24"/>
      <c r="CC185" s="24"/>
      <c r="CD185" s="24"/>
      <c r="CE185" s="24"/>
      <c r="CF185" s="24"/>
      <c r="CG185" s="24"/>
      <c r="CH185" s="24"/>
      <c r="CI185" s="24"/>
      <c r="CJ185" s="24"/>
      <c r="CK185" s="24"/>
      <c r="CL185" s="24"/>
      <c r="CM185" s="24"/>
      <c r="CN185" s="24"/>
      <c r="CO185" s="24"/>
      <c r="CP185" s="24"/>
      <c r="CQ185" s="24"/>
      <c r="CR185" s="24"/>
      <c r="CS185" s="24"/>
      <c r="CT185" s="24"/>
      <c r="CU185" s="24"/>
      <c r="CV185" s="24"/>
      <c r="CW185" s="24"/>
      <c r="CX185" s="24"/>
    </row>
    <row r="186" spans="1:102" s="5" customFormat="1" ht="30.75" customHeight="1" x14ac:dyDescent="0.3">
      <c r="A186" s="62">
        <f t="shared" si="5"/>
        <v>43285</v>
      </c>
      <c r="B186" s="54">
        <f t="shared" si="4"/>
        <v>27</v>
      </c>
      <c r="C186" s="63"/>
      <c r="D186" s="63"/>
      <c r="E186" s="63"/>
      <c r="F186" s="63"/>
      <c r="G186" s="63"/>
      <c r="H186" s="63"/>
      <c r="I186" s="63"/>
      <c r="J186" s="63"/>
      <c r="K186" s="63"/>
      <c r="L186" s="63"/>
      <c r="M186" s="63"/>
      <c r="N186" s="63"/>
      <c r="O186" s="63"/>
      <c r="P186" s="63"/>
      <c r="Q186" s="63"/>
      <c r="R186" s="63"/>
      <c r="S186" s="63"/>
      <c r="T186" s="63"/>
      <c r="U186" s="63"/>
      <c r="V186" s="63"/>
      <c r="W186" s="63"/>
      <c r="X186" s="63"/>
      <c r="Y186" s="63"/>
      <c r="Z186" s="63"/>
      <c r="AA186" s="63"/>
      <c r="AB186" s="27"/>
      <c r="AC186" s="27"/>
      <c r="AD186" s="27"/>
      <c r="AE186" s="27"/>
      <c r="AF186" s="27"/>
      <c r="AG186" s="27"/>
      <c r="AH186" s="27"/>
      <c r="AI186" s="24"/>
      <c r="AJ186" s="24"/>
      <c r="AK186" s="24"/>
      <c r="AL186" s="24"/>
      <c r="AM186" s="24"/>
      <c r="AN186" s="24"/>
      <c r="AO186" s="24"/>
      <c r="AP186" s="24"/>
      <c r="AQ186" s="24"/>
      <c r="AR186" s="24"/>
      <c r="AS186" s="24"/>
      <c r="AT186" s="24"/>
      <c r="AU186" s="24"/>
      <c r="AV186" s="24"/>
      <c r="AW186" s="24"/>
      <c r="AX186" s="24"/>
      <c r="AY186" s="24"/>
      <c r="AZ186" s="24"/>
      <c r="BA186" s="24"/>
      <c r="BB186" s="24"/>
      <c r="BC186" s="24"/>
      <c r="BD186" s="24"/>
      <c r="BE186" s="24"/>
      <c r="BF186" s="24"/>
      <c r="BG186" s="24"/>
      <c r="BH186" s="24"/>
      <c r="BI186" s="24"/>
      <c r="BJ186" s="24"/>
      <c r="BK186" s="24"/>
      <c r="BL186" s="24"/>
      <c r="BM186" s="24"/>
      <c r="BN186" s="24"/>
      <c r="BO186" s="24"/>
      <c r="BP186" s="24"/>
      <c r="BQ186" s="24"/>
      <c r="BR186" s="24"/>
      <c r="BS186" s="24"/>
      <c r="BT186" s="24"/>
      <c r="BU186" s="24"/>
      <c r="BV186" s="24"/>
      <c r="BW186" s="24"/>
      <c r="BX186" s="24"/>
      <c r="BY186" s="24"/>
      <c r="BZ186" s="24"/>
      <c r="CA186" s="24"/>
      <c r="CB186" s="24"/>
      <c r="CC186" s="24"/>
      <c r="CD186" s="24"/>
      <c r="CE186" s="24"/>
      <c r="CF186" s="24"/>
      <c r="CG186" s="24"/>
      <c r="CH186" s="24"/>
      <c r="CI186" s="24"/>
      <c r="CJ186" s="24"/>
      <c r="CK186" s="24"/>
      <c r="CL186" s="24"/>
      <c r="CM186" s="24"/>
      <c r="CN186" s="24"/>
      <c r="CO186" s="24"/>
      <c r="CP186" s="24"/>
      <c r="CQ186" s="24"/>
      <c r="CR186" s="24"/>
      <c r="CS186" s="24"/>
      <c r="CT186" s="24"/>
      <c r="CU186" s="24"/>
      <c r="CV186" s="24"/>
      <c r="CW186" s="24"/>
      <c r="CX186" s="24"/>
    </row>
    <row r="187" spans="1:102" s="5" customFormat="1" ht="30.75" customHeight="1" x14ac:dyDescent="0.3">
      <c r="A187" s="62">
        <f t="shared" si="5"/>
        <v>43286</v>
      </c>
      <c r="B187" s="54">
        <f t="shared" si="4"/>
        <v>27</v>
      </c>
      <c r="C187" s="63"/>
      <c r="D187" s="63"/>
      <c r="E187" s="63"/>
      <c r="F187" s="63"/>
      <c r="G187" s="63"/>
      <c r="H187" s="63"/>
      <c r="I187" s="63"/>
      <c r="J187" s="63"/>
      <c r="K187" s="63"/>
      <c r="L187" s="63"/>
      <c r="M187" s="63"/>
      <c r="N187" s="63"/>
      <c r="O187" s="63"/>
      <c r="P187" s="63"/>
      <c r="Q187" s="63"/>
      <c r="R187" s="63"/>
      <c r="S187" s="63"/>
      <c r="T187" s="63"/>
      <c r="U187" s="63"/>
      <c r="V187" s="63"/>
      <c r="W187" s="63"/>
      <c r="X187" s="63"/>
      <c r="Y187" s="63"/>
      <c r="Z187" s="63"/>
      <c r="AA187" s="63"/>
      <c r="AB187" s="27"/>
      <c r="AC187" s="27"/>
      <c r="AD187" s="27"/>
      <c r="AE187" s="27"/>
      <c r="AF187" s="27"/>
      <c r="AG187" s="27"/>
      <c r="AH187" s="27"/>
      <c r="AI187" s="24"/>
      <c r="AJ187" s="24"/>
      <c r="AK187" s="24"/>
      <c r="AL187" s="24"/>
      <c r="AM187" s="24"/>
      <c r="AN187" s="24"/>
      <c r="AO187" s="24"/>
      <c r="AP187" s="24"/>
      <c r="AQ187" s="24"/>
      <c r="AR187" s="24"/>
      <c r="AS187" s="24"/>
      <c r="AT187" s="24"/>
      <c r="AU187" s="24"/>
      <c r="AV187" s="24"/>
      <c r="AW187" s="24"/>
      <c r="AX187" s="24"/>
      <c r="AY187" s="24"/>
      <c r="AZ187" s="24"/>
      <c r="BA187" s="24"/>
      <c r="BB187" s="24"/>
      <c r="BC187" s="24"/>
      <c r="BD187" s="24"/>
      <c r="BE187" s="24"/>
      <c r="BF187" s="24"/>
      <c r="BG187" s="24"/>
      <c r="BH187" s="24"/>
      <c r="BI187" s="24"/>
      <c r="BJ187" s="24"/>
      <c r="BK187" s="24"/>
      <c r="BL187" s="24"/>
      <c r="BM187" s="24"/>
      <c r="BN187" s="24"/>
      <c r="BO187" s="24"/>
      <c r="BP187" s="24"/>
      <c r="BQ187" s="24"/>
      <c r="BR187" s="24"/>
      <c r="BS187" s="24"/>
      <c r="BT187" s="24"/>
      <c r="BU187" s="24"/>
      <c r="BV187" s="24"/>
      <c r="BW187" s="24"/>
      <c r="BX187" s="24"/>
      <c r="BY187" s="24"/>
      <c r="BZ187" s="24"/>
      <c r="CA187" s="24"/>
      <c r="CB187" s="24"/>
      <c r="CC187" s="24"/>
      <c r="CD187" s="24"/>
      <c r="CE187" s="24"/>
      <c r="CF187" s="24"/>
      <c r="CG187" s="24"/>
      <c r="CH187" s="24"/>
      <c r="CI187" s="24"/>
      <c r="CJ187" s="24"/>
      <c r="CK187" s="24"/>
      <c r="CL187" s="24"/>
      <c r="CM187" s="24"/>
      <c r="CN187" s="24"/>
      <c r="CO187" s="24"/>
      <c r="CP187" s="24"/>
      <c r="CQ187" s="24"/>
      <c r="CR187" s="24"/>
      <c r="CS187" s="24"/>
      <c r="CT187" s="24"/>
      <c r="CU187" s="24"/>
      <c r="CV187" s="24"/>
      <c r="CW187" s="24"/>
      <c r="CX187" s="24"/>
    </row>
    <row r="188" spans="1:102" s="5" customFormat="1" ht="30.75" customHeight="1" x14ac:dyDescent="0.3">
      <c r="A188" s="62">
        <f t="shared" si="5"/>
        <v>43287</v>
      </c>
      <c r="B188" s="54">
        <f t="shared" si="4"/>
        <v>27</v>
      </c>
      <c r="C188" s="63"/>
      <c r="D188" s="63"/>
      <c r="E188" s="63"/>
      <c r="F188" s="63"/>
      <c r="G188" s="63"/>
      <c r="H188" s="63"/>
      <c r="I188" s="63"/>
      <c r="J188" s="63"/>
      <c r="K188" s="63"/>
      <c r="L188" s="63"/>
      <c r="M188" s="63"/>
      <c r="N188" s="63"/>
      <c r="O188" s="63"/>
      <c r="P188" s="63"/>
      <c r="Q188" s="63"/>
      <c r="R188" s="63"/>
      <c r="S188" s="63"/>
      <c r="T188" s="63"/>
      <c r="U188" s="63"/>
      <c r="V188" s="63"/>
      <c r="W188" s="63"/>
      <c r="X188" s="63"/>
      <c r="Y188" s="63"/>
      <c r="Z188" s="63"/>
      <c r="AA188" s="63"/>
      <c r="AB188" s="27"/>
      <c r="AC188" s="27"/>
      <c r="AD188" s="27"/>
      <c r="AE188" s="27"/>
      <c r="AF188" s="27"/>
      <c r="AG188" s="27"/>
      <c r="AH188" s="27"/>
      <c r="AI188" s="24"/>
      <c r="AJ188" s="24"/>
      <c r="AK188" s="24"/>
      <c r="AL188" s="24"/>
      <c r="AM188" s="24"/>
      <c r="AN188" s="24"/>
      <c r="AO188" s="24"/>
      <c r="AP188" s="24"/>
      <c r="AQ188" s="24"/>
      <c r="AR188" s="24"/>
      <c r="AS188" s="24"/>
      <c r="AT188" s="24"/>
      <c r="AU188" s="24"/>
      <c r="AV188" s="24"/>
      <c r="AW188" s="24"/>
      <c r="AX188" s="24"/>
      <c r="AY188" s="24"/>
      <c r="AZ188" s="24"/>
      <c r="BA188" s="24"/>
      <c r="BB188" s="24"/>
      <c r="BC188" s="24"/>
      <c r="BD188" s="24"/>
      <c r="BE188" s="24"/>
      <c r="BF188" s="24"/>
      <c r="BG188" s="24"/>
      <c r="BH188" s="24"/>
      <c r="BI188" s="24"/>
      <c r="BJ188" s="24"/>
      <c r="BK188" s="24"/>
      <c r="BL188" s="24"/>
      <c r="BM188" s="24"/>
      <c r="BN188" s="24"/>
      <c r="BO188" s="24"/>
      <c r="BP188" s="24"/>
      <c r="BQ188" s="24"/>
      <c r="BR188" s="24"/>
      <c r="BS188" s="24"/>
      <c r="BT188" s="24"/>
      <c r="BU188" s="24"/>
      <c r="BV188" s="24"/>
      <c r="BW188" s="24"/>
      <c r="BX188" s="24"/>
      <c r="BY188" s="24"/>
      <c r="BZ188" s="24"/>
      <c r="CA188" s="24"/>
      <c r="CB188" s="24"/>
      <c r="CC188" s="24"/>
      <c r="CD188" s="24"/>
      <c r="CE188" s="24"/>
      <c r="CF188" s="24"/>
      <c r="CG188" s="24"/>
      <c r="CH188" s="24"/>
      <c r="CI188" s="24"/>
      <c r="CJ188" s="24"/>
      <c r="CK188" s="24"/>
      <c r="CL188" s="24"/>
      <c r="CM188" s="24"/>
      <c r="CN188" s="24"/>
      <c r="CO188" s="24"/>
      <c r="CP188" s="24"/>
      <c r="CQ188" s="24"/>
      <c r="CR188" s="24"/>
      <c r="CS188" s="24"/>
      <c r="CT188" s="24"/>
      <c r="CU188" s="24"/>
      <c r="CV188" s="24"/>
      <c r="CW188" s="24"/>
      <c r="CX188" s="24"/>
    </row>
    <row r="189" spans="1:102" s="5" customFormat="1" ht="30.75" customHeight="1" x14ac:dyDescent="0.3">
      <c r="A189" s="62">
        <f t="shared" si="5"/>
        <v>43288</v>
      </c>
      <c r="B189" s="54">
        <f t="shared" si="4"/>
        <v>27</v>
      </c>
      <c r="C189" s="63"/>
      <c r="D189" s="63"/>
      <c r="E189" s="63"/>
      <c r="F189" s="63"/>
      <c r="G189" s="63"/>
      <c r="H189" s="63"/>
      <c r="I189" s="63"/>
      <c r="J189" s="63"/>
      <c r="K189" s="63"/>
      <c r="L189" s="63"/>
      <c r="M189" s="63"/>
      <c r="N189" s="63"/>
      <c r="O189" s="63"/>
      <c r="P189" s="63"/>
      <c r="Q189" s="63"/>
      <c r="R189" s="63"/>
      <c r="S189" s="63"/>
      <c r="T189" s="63"/>
      <c r="U189" s="63"/>
      <c r="V189" s="63"/>
      <c r="W189" s="63"/>
      <c r="X189" s="63"/>
      <c r="Y189" s="63"/>
      <c r="Z189" s="63"/>
      <c r="AA189" s="63"/>
      <c r="AB189" s="27"/>
      <c r="AC189" s="27"/>
      <c r="AD189" s="27"/>
      <c r="AE189" s="27"/>
      <c r="AF189" s="27"/>
      <c r="AG189" s="27"/>
      <c r="AH189" s="27"/>
      <c r="AI189" s="24"/>
      <c r="AJ189" s="24"/>
      <c r="AK189" s="24"/>
      <c r="AL189" s="24"/>
      <c r="AM189" s="24"/>
      <c r="AN189" s="24"/>
      <c r="AO189" s="24"/>
      <c r="AP189" s="24"/>
      <c r="AQ189" s="24"/>
      <c r="AR189" s="24"/>
      <c r="AS189" s="24"/>
      <c r="AT189" s="24"/>
      <c r="AU189" s="24"/>
      <c r="AV189" s="24"/>
      <c r="AW189" s="24"/>
      <c r="AX189" s="24"/>
      <c r="AY189" s="24"/>
      <c r="AZ189" s="24"/>
      <c r="BA189" s="24"/>
      <c r="BB189" s="24"/>
      <c r="BC189" s="24"/>
      <c r="BD189" s="24"/>
      <c r="BE189" s="24"/>
      <c r="BF189" s="24"/>
      <c r="BG189" s="24"/>
      <c r="BH189" s="24"/>
      <c r="BI189" s="24"/>
      <c r="BJ189" s="24"/>
      <c r="BK189" s="24"/>
      <c r="BL189" s="24"/>
      <c r="BM189" s="24"/>
      <c r="BN189" s="24"/>
      <c r="BO189" s="24"/>
      <c r="BP189" s="24"/>
      <c r="BQ189" s="24"/>
      <c r="BR189" s="24"/>
      <c r="BS189" s="24"/>
      <c r="BT189" s="24"/>
      <c r="BU189" s="24"/>
      <c r="BV189" s="24"/>
      <c r="BW189" s="24"/>
      <c r="BX189" s="24"/>
      <c r="BY189" s="24"/>
      <c r="BZ189" s="24"/>
      <c r="CA189" s="24"/>
      <c r="CB189" s="24"/>
      <c r="CC189" s="24"/>
      <c r="CD189" s="24"/>
      <c r="CE189" s="24"/>
      <c r="CF189" s="24"/>
      <c r="CG189" s="24"/>
      <c r="CH189" s="24"/>
      <c r="CI189" s="24"/>
      <c r="CJ189" s="24"/>
      <c r="CK189" s="24"/>
      <c r="CL189" s="24"/>
      <c r="CM189" s="24"/>
      <c r="CN189" s="24"/>
      <c r="CO189" s="24"/>
      <c r="CP189" s="24"/>
      <c r="CQ189" s="24"/>
      <c r="CR189" s="24"/>
      <c r="CS189" s="24"/>
      <c r="CT189" s="24"/>
      <c r="CU189" s="24"/>
      <c r="CV189" s="24"/>
      <c r="CW189" s="24"/>
      <c r="CX189" s="24"/>
    </row>
    <row r="190" spans="1:102" s="5" customFormat="1" ht="30.75" customHeight="1" x14ac:dyDescent="0.3">
      <c r="A190" s="62">
        <f t="shared" si="5"/>
        <v>43289</v>
      </c>
      <c r="B190" s="54">
        <f t="shared" si="4"/>
        <v>27</v>
      </c>
      <c r="C190" s="63"/>
      <c r="D190" s="63"/>
      <c r="E190" s="63"/>
      <c r="F190" s="63"/>
      <c r="G190" s="63"/>
      <c r="H190" s="63"/>
      <c r="I190" s="63"/>
      <c r="J190" s="63"/>
      <c r="K190" s="63"/>
      <c r="L190" s="63"/>
      <c r="M190" s="63"/>
      <c r="N190" s="63"/>
      <c r="O190" s="63"/>
      <c r="P190" s="63"/>
      <c r="Q190" s="63"/>
      <c r="R190" s="63"/>
      <c r="S190" s="63"/>
      <c r="T190" s="63"/>
      <c r="U190" s="63"/>
      <c r="V190" s="63"/>
      <c r="W190" s="63"/>
      <c r="X190" s="63"/>
      <c r="Y190" s="63"/>
      <c r="Z190" s="63"/>
      <c r="AA190" s="63"/>
      <c r="AB190" s="27"/>
      <c r="AC190" s="27"/>
      <c r="AD190" s="27"/>
      <c r="AE190" s="27"/>
      <c r="AF190" s="27"/>
      <c r="AG190" s="27"/>
      <c r="AH190" s="27"/>
      <c r="AI190" s="24"/>
      <c r="AJ190" s="24"/>
      <c r="AK190" s="24"/>
      <c r="AL190" s="24"/>
      <c r="AM190" s="24"/>
      <c r="AN190" s="24"/>
      <c r="AO190" s="24"/>
      <c r="AP190" s="24"/>
      <c r="AQ190" s="24"/>
      <c r="AR190" s="24"/>
      <c r="AS190" s="24"/>
      <c r="AT190" s="24"/>
      <c r="AU190" s="24"/>
      <c r="AV190" s="24"/>
      <c r="AW190" s="24"/>
      <c r="AX190" s="24"/>
      <c r="AY190" s="24"/>
      <c r="AZ190" s="24"/>
      <c r="BA190" s="24"/>
      <c r="BB190" s="24"/>
      <c r="BC190" s="24"/>
      <c r="BD190" s="24"/>
      <c r="BE190" s="24"/>
      <c r="BF190" s="24"/>
      <c r="BG190" s="24"/>
      <c r="BH190" s="24"/>
      <c r="BI190" s="24"/>
      <c r="BJ190" s="24"/>
      <c r="BK190" s="24"/>
      <c r="BL190" s="24"/>
      <c r="BM190" s="24"/>
      <c r="BN190" s="24"/>
      <c r="BO190" s="24"/>
      <c r="BP190" s="24"/>
      <c r="BQ190" s="24"/>
      <c r="BR190" s="24"/>
      <c r="BS190" s="24"/>
      <c r="BT190" s="24"/>
      <c r="BU190" s="24"/>
      <c r="BV190" s="24"/>
      <c r="BW190" s="24"/>
      <c r="BX190" s="24"/>
      <c r="BY190" s="24"/>
      <c r="BZ190" s="24"/>
      <c r="CA190" s="24"/>
      <c r="CB190" s="24"/>
      <c r="CC190" s="24"/>
      <c r="CD190" s="24"/>
      <c r="CE190" s="24"/>
      <c r="CF190" s="24"/>
      <c r="CG190" s="24"/>
      <c r="CH190" s="24"/>
      <c r="CI190" s="24"/>
      <c r="CJ190" s="24"/>
      <c r="CK190" s="24"/>
      <c r="CL190" s="24"/>
      <c r="CM190" s="24"/>
      <c r="CN190" s="24"/>
      <c r="CO190" s="24"/>
      <c r="CP190" s="24"/>
      <c r="CQ190" s="24"/>
      <c r="CR190" s="24"/>
      <c r="CS190" s="24"/>
      <c r="CT190" s="24"/>
      <c r="CU190" s="24"/>
      <c r="CV190" s="24"/>
      <c r="CW190" s="24"/>
      <c r="CX190" s="24"/>
    </row>
    <row r="191" spans="1:102" s="5" customFormat="1" ht="30.75" customHeight="1" x14ac:dyDescent="0.3">
      <c r="A191" s="62">
        <f t="shared" si="5"/>
        <v>43290</v>
      </c>
      <c r="B191" s="54">
        <f t="shared" ref="B191:B254" si="6">INT((A191-DATE(YEAR(A191),1,3)+WEEKDAY(DATE(YEAR(A191),1,3))+5)/7)</f>
        <v>28</v>
      </c>
      <c r="C191" s="63"/>
      <c r="D191" s="63"/>
      <c r="E191" s="63"/>
      <c r="F191" s="63"/>
      <c r="G191" s="63"/>
      <c r="H191" s="63"/>
      <c r="I191" s="63"/>
      <c r="J191" s="63"/>
      <c r="K191" s="63"/>
      <c r="L191" s="63"/>
      <c r="M191" s="63"/>
      <c r="N191" s="63"/>
      <c r="O191" s="63"/>
      <c r="P191" s="63"/>
      <c r="Q191" s="63"/>
      <c r="R191" s="63"/>
      <c r="S191" s="63"/>
      <c r="T191" s="63"/>
      <c r="U191" s="63"/>
      <c r="V191" s="63"/>
      <c r="W191" s="63"/>
      <c r="X191" s="63"/>
      <c r="Y191" s="63"/>
      <c r="Z191" s="63"/>
      <c r="AA191" s="63"/>
      <c r="AB191" s="27"/>
      <c r="AC191" s="27"/>
      <c r="AD191" s="27"/>
      <c r="AE191" s="27"/>
      <c r="AF191" s="27"/>
      <c r="AG191" s="27"/>
      <c r="AH191" s="27"/>
      <c r="AI191" s="24"/>
      <c r="AJ191" s="24"/>
      <c r="AK191" s="24"/>
      <c r="AL191" s="24"/>
      <c r="AM191" s="24"/>
      <c r="AN191" s="24"/>
      <c r="AO191" s="24"/>
      <c r="AP191" s="24"/>
      <c r="AQ191" s="24"/>
      <c r="AR191" s="24"/>
      <c r="AS191" s="24"/>
      <c r="AT191" s="24"/>
      <c r="AU191" s="24"/>
      <c r="AV191" s="24"/>
      <c r="AW191" s="24"/>
      <c r="AX191" s="24"/>
      <c r="AY191" s="24"/>
      <c r="AZ191" s="24"/>
      <c r="BA191" s="24"/>
      <c r="BB191" s="24"/>
      <c r="BC191" s="24"/>
      <c r="BD191" s="24"/>
      <c r="BE191" s="24"/>
      <c r="BF191" s="24"/>
      <c r="BG191" s="24"/>
      <c r="BH191" s="24"/>
      <c r="BI191" s="24"/>
      <c r="BJ191" s="24"/>
      <c r="BK191" s="24"/>
      <c r="BL191" s="24"/>
      <c r="BM191" s="24"/>
      <c r="BN191" s="24"/>
      <c r="BO191" s="24"/>
      <c r="BP191" s="24"/>
      <c r="BQ191" s="24"/>
      <c r="BR191" s="24"/>
      <c r="BS191" s="24"/>
      <c r="BT191" s="24"/>
      <c r="BU191" s="24"/>
      <c r="BV191" s="24"/>
      <c r="BW191" s="24"/>
      <c r="BX191" s="24"/>
      <c r="BY191" s="24"/>
      <c r="BZ191" s="24"/>
      <c r="CA191" s="24"/>
      <c r="CB191" s="24"/>
      <c r="CC191" s="24"/>
      <c r="CD191" s="24"/>
      <c r="CE191" s="24"/>
      <c r="CF191" s="24"/>
      <c r="CG191" s="24"/>
      <c r="CH191" s="24"/>
      <c r="CI191" s="24"/>
      <c r="CJ191" s="24"/>
      <c r="CK191" s="24"/>
      <c r="CL191" s="24"/>
      <c r="CM191" s="24"/>
      <c r="CN191" s="24"/>
      <c r="CO191" s="24"/>
      <c r="CP191" s="24"/>
      <c r="CQ191" s="24"/>
      <c r="CR191" s="24"/>
      <c r="CS191" s="24"/>
      <c r="CT191" s="24"/>
      <c r="CU191" s="24"/>
      <c r="CV191" s="24"/>
      <c r="CW191" s="24"/>
      <c r="CX191" s="24"/>
    </row>
    <row r="192" spans="1:102" s="5" customFormat="1" ht="30.75" customHeight="1" x14ac:dyDescent="0.3">
      <c r="A192" s="62">
        <f t="shared" si="5"/>
        <v>43291</v>
      </c>
      <c r="B192" s="54">
        <f t="shared" si="6"/>
        <v>28</v>
      </c>
      <c r="C192" s="63"/>
      <c r="D192" s="63"/>
      <c r="E192" s="63"/>
      <c r="F192" s="63"/>
      <c r="G192" s="63"/>
      <c r="H192" s="63"/>
      <c r="I192" s="63"/>
      <c r="J192" s="63"/>
      <c r="K192" s="63"/>
      <c r="L192" s="63"/>
      <c r="M192" s="63"/>
      <c r="N192" s="63"/>
      <c r="O192" s="63"/>
      <c r="P192" s="63"/>
      <c r="Q192" s="63"/>
      <c r="R192" s="63"/>
      <c r="S192" s="63"/>
      <c r="T192" s="63"/>
      <c r="U192" s="63"/>
      <c r="V192" s="63"/>
      <c r="W192" s="63"/>
      <c r="X192" s="63"/>
      <c r="Y192" s="63"/>
      <c r="Z192" s="63"/>
      <c r="AA192" s="63"/>
      <c r="AB192" s="27"/>
      <c r="AC192" s="27"/>
      <c r="AD192" s="27"/>
      <c r="AE192" s="27"/>
      <c r="AF192" s="27"/>
      <c r="AG192" s="27"/>
      <c r="AH192" s="27"/>
      <c r="AI192" s="24"/>
      <c r="AJ192" s="24"/>
      <c r="AK192" s="24"/>
      <c r="AL192" s="24"/>
      <c r="AM192" s="24"/>
      <c r="AN192" s="24"/>
      <c r="AO192" s="24"/>
      <c r="AP192" s="24"/>
      <c r="AQ192" s="24"/>
      <c r="AR192" s="24"/>
      <c r="AS192" s="24"/>
      <c r="AT192" s="24"/>
      <c r="AU192" s="24"/>
      <c r="AV192" s="24"/>
      <c r="AW192" s="24"/>
      <c r="AX192" s="24"/>
      <c r="AY192" s="24"/>
      <c r="AZ192" s="24"/>
      <c r="BA192" s="24"/>
      <c r="BB192" s="24"/>
      <c r="BC192" s="24"/>
      <c r="BD192" s="24"/>
      <c r="BE192" s="24"/>
      <c r="BF192" s="24"/>
      <c r="BG192" s="24"/>
      <c r="BH192" s="24"/>
      <c r="BI192" s="24"/>
      <c r="BJ192" s="24"/>
      <c r="BK192" s="24"/>
      <c r="BL192" s="24"/>
      <c r="BM192" s="24"/>
      <c r="BN192" s="24"/>
      <c r="BO192" s="24"/>
      <c r="BP192" s="24"/>
      <c r="BQ192" s="24"/>
      <c r="BR192" s="24"/>
      <c r="BS192" s="24"/>
      <c r="BT192" s="24"/>
      <c r="BU192" s="24"/>
      <c r="BV192" s="24"/>
      <c r="BW192" s="24"/>
      <c r="BX192" s="24"/>
      <c r="BY192" s="24"/>
      <c r="BZ192" s="24"/>
      <c r="CA192" s="24"/>
      <c r="CB192" s="24"/>
      <c r="CC192" s="24"/>
      <c r="CD192" s="24"/>
      <c r="CE192" s="24"/>
      <c r="CF192" s="24"/>
      <c r="CG192" s="24"/>
      <c r="CH192" s="24"/>
      <c r="CI192" s="24"/>
      <c r="CJ192" s="24"/>
      <c r="CK192" s="24"/>
      <c r="CL192" s="24"/>
      <c r="CM192" s="24"/>
      <c r="CN192" s="24"/>
      <c r="CO192" s="24"/>
      <c r="CP192" s="24"/>
      <c r="CQ192" s="24"/>
      <c r="CR192" s="24"/>
      <c r="CS192" s="24"/>
      <c r="CT192" s="24"/>
      <c r="CU192" s="24"/>
      <c r="CV192" s="24"/>
      <c r="CW192" s="24"/>
      <c r="CX192" s="24"/>
    </row>
    <row r="193" spans="1:102" s="5" customFormat="1" ht="30.75" customHeight="1" x14ac:dyDescent="0.3">
      <c r="A193" s="62">
        <f t="shared" si="5"/>
        <v>43292</v>
      </c>
      <c r="B193" s="54">
        <f t="shared" si="6"/>
        <v>28</v>
      </c>
      <c r="C193" s="63"/>
      <c r="D193" s="63"/>
      <c r="E193" s="63"/>
      <c r="F193" s="63"/>
      <c r="G193" s="63"/>
      <c r="H193" s="63"/>
      <c r="I193" s="63"/>
      <c r="J193" s="63"/>
      <c r="K193" s="63"/>
      <c r="L193" s="63"/>
      <c r="M193" s="63"/>
      <c r="N193" s="63"/>
      <c r="O193" s="63"/>
      <c r="P193" s="63"/>
      <c r="Q193" s="63"/>
      <c r="R193" s="63"/>
      <c r="S193" s="63"/>
      <c r="T193" s="63"/>
      <c r="U193" s="63"/>
      <c r="V193" s="63"/>
      <c r="W193" s="63"/>
      <c r="X193" s="63"/>
      <c r="Y193" s="63"/>
      <c r="Z193" s="63"/>
      <c r="AA193" s="63"/>
      <c r="AB193" s="27"/>
      <c r="AC193" s="27"/>
      <c r="AD193" s="27"/>
      <c r="AE193" s="27"/>
      <c r="AF193" s="27"/>
      <c r="AG193" s="27"/>
      <c r="AH193" s="27"/>
      <c r="AI193" s="24"/>
      <c r="AJ193" s="24"/>
      <c r="AK193" s="24"/>
      <c r="AL193" s="24"/>
      <c r="AM193" s="24"/>
      <c r="AN193" s="24"/>
      <c r="AO193" s="24"/>
      <c r="AP193" s="24"/>
      <c r="AQ193" s="24"/>
      <c r="AR193" s="24"/>
      <c r="AS193" s="24"/>
      <c r="AT193" s="24"/>
      <c r="AU193" s="24"/>
      <c r="AV193" s="24"/>
      <c r="AW193" s="24"/>
      <c r="AX193" s="24"/>
      <c r="AY193" s="24"/>
      <c r="AZ193" s="24"/>
      <c r="BA193" s="24"/>
      <c r="BB193" s="24"/>
      <c r="BC193" s="24"/>
      <c r="BD193" s="24"/>
      <c r="BE193" s="24"/>
      <c r="BF193" s="24"/>
      <c r="BG193" s="24"/>
      <c r="BH193" s="24"/>
      <c r="BI193" s="24"/>
      <c r="BJ193" s="24"/>
      <c r="BK193" s="24"/>
      <c r="BL193" s="24"/>
      <c r="BM193" s="24"/>
      <c r="BN193" s="24"/>
      <c r="BO193" s="24"/>
      <c r="BP193" s="24"/>
      <c r="BQ193" s="24"/>
      <c r="BR193" s="24"/>
      <c r="BS193" s="24"/>
      <c r="BT193" s="24"/>
      <c r="BU193" s="24"/>
      <c r="BV193" s="24"/>
      <c r="BW193" s="24"/>
      <c r="BX193" s="24"/>
      <c r="BY193" s="24"/>
      <c r="BZ193" s="24"/>
      <c r="CA193" s="24"/>
      <c r="CB193" s="24"/>
      <c r="CC193" s="24"/>
      <c r="CD193" s="24"/>
      <c r="CE193" s="24"/>
      <c r="CF193" s="24"/>
      <c r="CG193" s="24"/>
      <c r="CH193" s="24"/>
      <c r="CI193" s="24"/>
      <c r="CJ193" s="24"/>
      <c r="CK193" s="24"/>
      <c r="CL193" s="24"/>
      <c r="CM193" s="24"/>
      <c r="CN193" s="24"/>
      <c r="CO193" s="24"/>
      <c r="CP193" s="24"/>
      <c r="CQ193" s="24"/>
      <c r="CR193" s="24"/>
      <c r="CS193" s="24"/>
      <c r="CT193" s="24"/>
      <c r="CU193" s="24"/>
      <c r="CV193" s="24"/>
      <c r="CW193" s="24"/>
      <c r="CX193" s="24"/>
    </row>
    <row r="194" spans="1:102" s="5" customFormat="1" ht="30.75" customHeight="1" x14ac:dyDescent="0.3">
      <c r="A194" s="62">
        <f t="shared" si="5"/>
        <v>43293</v>
      </c>
      <c r="B194" s="54">
        <f t="shared" si="6"/>
        <v>28</v>
      </c>
      <c r="C194" s="63"/>
      <c r="D194" s="63"/>
      <c r="E194" s="63"/>
      <c r="F194" s="63"/>
      <c r="G194" s="63"/>
      <c r="H194" s="63"/>
      <c r="I194" s="63"/>
      <c r="J194" s="63"/>
      <c r="K194" s="63"/>
      <c r="L194" s="63"/>
      <c r="M194" s="63"/>
      <c r="N194" s="63"/>
      <c r="O194" s="63"/>
      <c r="P194" s="63"/>
      <c r="Q194" s="63"/>
      <c r="R194" s="63"/>
      <c r="S194" s="63"/>
      <c r="T194" s="63"/>
      <c r="U194" s="63"/>
      <c r="V194" s="63"/>
      <c r="W194" s="63"/>
      <c r="X194" s="63"/>
      <c r="Y194" s="63"/>
      <c r="Z194" s="63"/>
      <c r="AA194" s="63"/>
      <c r="AB194" s="27"/>
      <c r="AC194" s="27"/>
      <c r="AD194" s="27"/>
      <c r="AE194" s="27"/>
      <c r="AF194" s="27"/>
      <c r="AG194" s="27"/>
      <c r="AH194" s="27"/>
      <c r="AI194" s="24"/>
      <c r="AJ194" s="24"/>
      <c r="AK194" s="24"/>
      <c r="AL194" s="24"/>
      <c r="AM194" s="24"/>
      <c r="AN194" s="24"/>
      <c r="AO194" s="24"/>
      <c r="AP194" s="24"/>
      <c r="AQ194" s="24"/>
      <c r="AR194" s="24"/>
      <c r="AS194" s="24"/>
      <c r="AT194" s="24"/>
      <c r="AU194" s="24"/>
      <c r="AV194" s="24"/>
      <c r="AW194" s="24"/>
      <c r="AX194" s="24"/>
      <c r="AY194" s="24"/>
      <c r="AZ194" s="24"/>
      <c r="BA194" s="24"/>
      <c r="BB194" s="24"/>
      <c r="BC194" s="24"/>
      <c r="BD194" s="24"/>
      <c r="BE194" s="24"/>
      <c r="BF194" s="24"/>
      <c r="BG194" s="24"/>
      <c r="BH194" s="24"/>
      <c r="BI194" s="24"/>
      <c r="BJ194" s="24"/>
      <c r="BK194" s="24"/>
      <c r="BL194" s="24"/>
      <c r="BM194" s="24"/>
      <c r="BN194" s="24"/>
      <c r="BO194" s="24"/>
      <c r="BP194" s="24"/>
      <c r="BQ194" s="24"/>
      <c r="BR194" s="24"/>
      <c r="BS194" s="24"/>
      <c r="BT194" s="24"/>
      <c r="BU194" s="24"/>
      <c r="BV194" s="24"/>
      <c r="BW194" s="24"/>
      <c r="BX194" s="24"/>
      <c r="BY194" s="24"/>
      <c r="BZ194" s="24"/>
      <c r="CA194" s="24"/>
      <c r="CB194" s="24"/>
      <c r="CC194" s="24"/>
      <c r="CD194" s="24"/>
      <c r="CE194" s="24"/>
      <c r="CF194" s="24"/>
      <c r="CG194" s="24"/>
      <c r="CH194" s="24"/>
      <c r="CI194" s="24"/>
      <c r="CJ194" s="24"/>
      <c r="CK194" s="24"/>
      <c r="CL194" s="24"/>
      <c r="CM194" s="24"/>
      <c r="CN194" s="24"/>
      <c r="CO194" s="24"/>
      <c r="CP194" s="24"/>
      <c r="CQ194" s="24"/>
      <c r="CR194" s="24"/>
      <c r="CS194" s="24"/>
      <c r="CT194" s="24"/>
      <c r="CU194" s="24"/>
      <c r="CV194" s="24"/>
      <c r="CW194" s="24"/>
      <c r="CX194" s="24"/>
    </row>
    <row r="195" spans="1:102" s="5" customFormat="1" ht="30.75" customHeight="1" x14ac:dyDescent="0.3">
      <c r="A195" s="62">
        <f t="shared" si="5"/>
        <v>43294</v>
      </c>
      <c r="B195" s="54">
        <f t="shared" si="6"/>
        <v>28</v>
      </c>
      <c r="C195" s="63"/>
      <c r="D195" s="63"/>
      <c r="E195" s="63"/>
      <c r="F195" s="63"/>
      <c r="G195" s="63"/>
      <c r="H195" s="63"/>
      <c r="I195" s="63"/>
      <c r="J195" s="63"/>
      <c r="K195" s="63"/>
      <c r="L195" s="63"/>
      <c r="M195" s="63"/>
      <c r="N195" s="63"/>
      <c r="O195" s="63"/>
      <c r="P195" s="63"/>
      <c r="Q195" s="63"/>
      <c r="R195" s="63"/>
      <c r="S195" s="63"/>
      <c r="T195" s="63"/>
      <c r="U195" s="63"/>
      <c r="V195" s="63"/>
      <c r="W195" s="63"/>
      <c r="X195" s="63"/>
      <c r="Y195" s="63"/>
      <c r="Z195" s="63"/>
      <c r="AA195" s="63"/>
      <c r="AB195" s="27"/>
      <c r="AC195" s="27"/>
      <c r="AD195" s="27"/>
      <c r="AE195" s="27"/>
      <c r="AF195" s="27"/>
      <c r="AG195" s="27"/>
      <c r="AH195" s="27"/>
      <c r="AI195" s="24"/>
      <c r="AJ195" s="24"/>
      <c r="AK195" s="24"/>
      <c r="AL195" s="24"/>
      <c r="AM195" s="24"/>
      <c r="AN195" s="24"/>
      <c r="AO195" s="24"/>
      <c r="AP195" s="24"/>
      <c r="AQ195" s="24"/>
      <c r="AR195" s="24"/>
      <c r="AS195" s="24"/>
      <c r="AT195" s="24"/>
      <c r="AU195" s="24"/>
      <c r="AV195" s="24"/>
      <c r="AW195" s="24"/>
      <c r="AX195" s="24"/>
      <c r="AY195" s="24"/>
      <c r="AZ195" s="24"/>
      <c r="BA195" s="24"/>
      <c r="BB195" s="24"/>
      <c r="BC195" s="24"/>
      <c r="BD195" s="24"/>
      <c r="BE195" s="24"/>
      <c r="BF195" s="24"/>
      <c r="BG195" s="24"/>
      <c r="BH195" s="24"/>
      <c r="BI195" s="24"/>
      <c r="BJ195" s="24"/>
      <c r="BK195" s="24"/>
      <c r="BL195" s="24"/>
      <c r="BM195" s="24"/>
      <c r="BN195" s="24"/>
      <c r="BO195" s="24"/>
      <c r="BP195" s="24"/>
      <c r="BQ195" s="24"/>
      <c r="BR195" s="24"/>
      <c r="BS195" s="24"/>
      <c r="BT195" s="24"/>
      <c r="BU195" s="24"/>
      <c r="BV195" s="24"/>
      <c r="BW195" s="24"/>
      <c r="BX195" s="24"/>
      <c r="BY195" s="24"/>
      <c r="BZ195" s="24"/>
      <c r="CA195" s="24"/>
      <c r="CB195" s="24"/>
      <c r="CC195" s="24"/>
      <c r="CD195" s="24"/>
      <c r="CE195" s="24"/>
      <c r="CF195" s="24"/>
      <c r="CG195" s="24"/>
      <c r="CH195" s="24"/>
      <c r="CI195" s="24"/>
      <c r="CJ195" s="24"/>
      <c r="CK195" s="24"/>
      <c r="CL195" s="24"/>
      <c r="CM195" s="24"/>
      <c r="CN195" s="24"/>
      <c r="CO195" s="24"/>
      <c r="CP195" s="24"/>
      <c r="CQ195" s="24"/>
      <c r="CR195" s="24"/>
      <c r="CS195" s="24"/>
      <c r="CT195" s="24"/>
      <c r="CU195" s="24"/>
      <c r="CV195" s="24"/>
      <c r="CW195" s="24"/>
      <c r="CX195" s="24"/>
    </row>
    <row r="196" spans="1:102" s="5" customFormat="1" ht="30.75" customHeight="1" x14ac:dyDescent="0.3">
      <c r="A196" s="62">
        <f t="shared" ref="A196:A259" si="7">A195+1</f>
        <v>43295</v>
      </c>
      <c r="B196" s="54">
        <f t="shared" si="6"/>
        <v>28</v>
      </c>
      <c r="C196" s="63"/>
      <c r="D196" s="63"/>
      <c r="E196" s="63"/>
      <c r="F196" s="63"/>
      <c r="G196" s="63"/>
      <c r="H196" s="63"/>
      <c r="I196" s="63"/>
      <c r="J196" s="63"/>
      <c r="K196" s="63"/>
      <c r="L196" s="63"/>
      <c r="M196" s="63"/>
      <c r="N196" s="63"/>
      <c r="O196" s="63"/>
      <c r="P196" s="63"/>
      <c r="Q196" s="63"/>
      <c r="R196" s="63"/>
      <c r="S196" s="63"/>
      <c r="T196" s="63"/>
      <c r="U196" s="63"/>
      <c r="V196" s="63"/>
      <c r="W196" s="63"/>
      <c r="X196" s="63"/>
      <c r="Y196" s="63"/>
      <c r="Z196" s="63"/>
      <c r="AA196" s="63"/>
      <c r="AB196" s="27"/>
      <c r="AC196" s="27"/>
      <c r="AD196" s="27"/>
      <c r="AE196" s="27"/>
      <c r="AF196" s="27"/>
      <c r="AG196" s="27"/>
      <c r="AH196" s="27"/>
      <c r="AI196" s="24"/>
      <c r="AJ196" s="24"/>
      <c r="AK196" s="24"/>
      <c r="AL196" s="24"/>
      <c r="AM196" s="24"/>
      <c r="AN196" s="24"/>
      <c r="AO196" s="24"/>
      <c r="AP196" s="24"/>
      <c r="AQ196" s="24"/>
      <c r="AR196" s="24"/>
      <c r="AS196" s="24"/>
      <c r="AT196" s="24"/>
      <c r="AU196" s="24"/>
      <c r="AV196" s="24"/>
      <c r="AW196" s="24"/>
      <c r="AX196" s="24"/>
      <c r="AY196" s="24"/>
      <c r="AZ196" s="24"/>
      <c r="BA196" s="24"/>
      <c r="BB196" s="24"/>
      <c r="BC196" s="24"/>
      <c r="BD196" s="24"/>
      <c r="BE196" s="24"/>
      <c r="BF196" s="24"/>
      <c r="BG196" s="24"/>
      <c r="BH196" s="24"/>
      <c r="BI196" s="24"/>
      <c r="BJ196" s="24"/>
      <c r="BK196" s="24"/>
      <c r="BL196" s="24"/>
      <c r="BM196" s="24"/>
      <c r="BN196" s="24"/>
      <c r="BO196" s="24"/>
      <c r="BP196" s="24"/>
      <c r="BQ196" s="24"/>
      <c r="BR196" s="24"/>
      <c r="BS196" s="24"/>
      <c r="BT196" s="24"/>
      <c r="BU196" s="24"/>
      <c r="BV196" s="24"/>
      <c r="BW196" s="24"/>
      <c r="BX196" s="24"/>
      <c r="BY196" s="24"/>
      <c r="BZ196" s="24"/>
      <c r="CA196" s="24"/>
      <c r="CB196" s="24"/>
      <c r="CC196" s="24"/>
      <c r="CD196" s="24"/>
      <c r="CE196" s="24"/>
      <c r="CF196" s="24"/>
      <c r="CG196" s="24"/>
      <c r="CH196" s="24"/>
      <c r="CI196" s="24"/>
      <c r="CJ196" s="24"/>
      <c r="CK196" s="24"/>
      <c r="CL196" s="24"/>
      <c r="CM196" s="24"/>
      <c r="CN196" s="24"/>
      <c r="CO196" s="24"/>
      <c r="CP196" s="24"/>
      <c r="CQ196" s="24"/>
      <c r="CR196" s="24"/>
      <c r="CS196" s="24"/>
      <c r="CT196" s="24"/>
      <c r="CU196" s="24"/>
      <c r="CV196" s="24"/>
      <c r="CW196" s="24"/>
      <c r="CX196" s="24"/>
    </row>
    <row r="197" spans="1:102" s="5" customFormat="1" ht="30.75" customHeight="1" x14ac:dyDescent="0.3">
      <c r="A197" s="62">
        <f t="shared" si="7"/>
        <v>43296</v>
      </c>
      <c r="B197" s="54">
        <f t="shared" si="6"/>
        <v>28</v>
      </c>
      <c r="C197" s="63"/>
      <c r="D197" s="63"/>
      <c r="E197" s="63"/>
      <c r="F197" s="63"/>
      <c r="G197" s="63"/>
      <c r="H197" s="63"/>
      <c r="I197" s="63"/>
      <c r="J197" s="63"/>
      <c r="K197" s="63"/>
      <c r="L197" s="63"/>
      <c r="M197" s="63"/>
      <c r="N197" s="63"/>
      <c r="O197" s="63"/>
      <c r="P197" s="63"/>
      <c r="Q197" s="63"/>
      <c r="R197" s="63"/>
      <c r="S197" s="63"/>
      <c r="T197" s="63"/>
      <c r="U197" s="63"/>
      <c r="V197" s="63"/>
      <c r="W197" s="63"/>
      <c r="X197" s="63"/>
      <c r="Y197" s="63"/>
      <c r="Z197" s="63"/>
      <c r="AA197" s="63"/>
      <c r="AB197" s="27"/>
      <c r="AC197" s="27"/>
      <c r="AD197" s="27"/>
      <c r="AE197" s="27"/>
      <c r="AF197" s="27"/>
      <c r="AG197" s="27"/>
      <c r="AH197" s="27"/>
      <c r="AI197" s="24"/>
      <c r="AJ197" s="24"/>
      <c r="AK197" s="24"/>
      <c r="AL197" s="24"/>
      <c r="AM197" s="24"/>
      <c r="AN197" s="24"/>
      <c r="AO197" s="24"/>
      <c r="AP197" s="24"/>
      <c r="AQ197" s="24"/>
      <c r="AR197" s="24"/>
      <c r="AS197" s="24"/>
      <c r="AT197" s="24"/>
      <c r="AU197" s="24"/>
      <c r="AV197" s="24"/>
      <c r="AW197" s="24"/>
      <c r="AX197" s="24"/>
      <c r="AY197" s="24"/>
      <c r="AZ197" s="24"/>
      <c r="BA197" s="24"/>
      <c r="BB197" s="24"/>
      <c r="BC197" s="24"/>
      <c r="BD197" s="24"/>
      <c r="BE197" s="24"/>
      <c r="BF197" s="24"/>
      <c r="BG197" s="24"/>
      <c r="BH197" s="24"/>
      <c r="BI197" s="24"/>
      <c r="BJ197" s="24"/>
      <c r="BK197" s="24"/>
      <c r="BL197" s="24"/>
      <c r="BM197" s="24"/>
      <c r="BN197" s="24"/>
      <c r="BO197" s="24"/>
      <c r="BP197" s="24"/>
      <c r="BQ197" s="24"/>
      <c r="BR197" s="24"/>
      <c r="BS197" s="24"/>
      <c r="BT197" s="24"/>
      <c r="BU197" s="24"/>
      <c r="BV197" s="24"/>
      <c r="BW197" s="24"/>
      <c r="BX197" s="24"/>
      <c r="BY197" s="24"/>
      <c r="BZ197" s="24"/>
      <c r="CA197" s="24"/>
      <c r="CB197" s="24"/>
      <c r="CC197" s="24"/>
      <c r="CD197" s="24"/>
      <c r="CE197" s="24"/>
      <c r="CF197" s="24"/>
      <c r="CG197" s="24"/>
      <c r="CH197" s="24"/>
      <c r="CI197" s="24"/>
      <c r="CJ197" s="24"/>
      <c r="CK197" s="24"/>
      <c r="CL197" s="24"/>
      <c r="CM197" s="24"/>
      <c r="CN197" s="24"/>
      <c r="CO197" s="24"/>
      <c r="CP197" s="24"/>
      <c r="CQ197" s="24"/>
      <c r="CR197" s="24"/>
      <c r="CS197" s="24"/>
      <c r="CT197" s="24"/>
      <c r="CU197" s="24"/>
      <c r="CV197" s="24"/>
      <c r="CW197" s="24"/>
      <c r="CX197" s="24"/>
    </row>
    <row r="198" spans="1:102" s="5" customFormat="1" ht="30.75" customHeight="1" x14ac:dyDescent="0.3">
      <c r="A198" s="62">
        <f t="shared" si="7"/>
        <v>43297</v>
      </c>
      <c r="B198" s="54">
        <f t="shared" si="6"/>
        <v>29</v>
      </c>
      <c r="C198" s="63"/>
      <c r="D198" s="63"/>
      <c r="E198" s="63"/>
      <c r="F198" s="63"/>
      <c r="G198" s="63"/>
      <c r="H198" s="63"/>
      <c r="I198" s="63"/>
      <c r="J198" s="63"/>
      <c r="K198" s="63"/>
      <c r="L198" s="63"/>
      <c r="M198" s="63"/>
      <c r="N198" s="63"/>
      <c r="O198" s="63"/>
      <c r="P198" s="63"/>
      <c r="Q198" s="63"/>
      <c r="R198" s="63"/>
      <c r="S198" s="63"/>
      <c r="T198" s="63"/>
      <c r="U198" s="63"/>
      <c r="V198" s="63"/>
      <c r="W198" s="63"/>
      <c r="X198" s="63"/>
      <c r="Y198" s="63"/>
      <c r="Z198" s="63"/>
      <c r="AA198" s="63"/>
      <c r="AB198" s="27"/>
      <c r="AC198" s="27"/>
      <c r="AD198" s="27"/>
      <c r="AE198" s="27"/>
      <c r="AF198" s="27"/>
      <c r="AG198" s="27"/>
      <c r="AH198" s="27"/>
      <c r="AI198" s="24"/>
      <c r="AJ198" s="24"/>
      <c r="AK198" s="24"/>
      <c r="AL198" s="24"/>
      <c r="AM198" s="24"/>
      <c r="AN198" s="24"/>
      <c r="AO198" s="24"/>
      <c r="AP198" s="24"/>
      <c r="AQ198" s="24"/>
      <c r="AR198" s="24"/>
      <c r="AS198" s="24"/>
      <c r="AT198" s="24"/>
      <c r="AU198" s="24"/>
      <c r="AV198" s="24"/>
      <c r="AW198" s="24"/>
      <c r="AX198" s="24"/>
      <c r="AY198" s="24"/>
      <c r="AZ198" s="24"/>
      <c r="BA198" s="24"/>
      <c r="BB198" s="24"/>
      <c r="BC198" s="24"/>
      <c r="BD198" s="24"/>
      <c r="BE198" s="24"/>
      <c r="BF198" s="24"/>
      <c r="BG198" s="24"/>
      <c r="BH198" s="24"/>
      <c r="BI198" s="24"/>
      <c r="BJ198" s="24"/>
      <c r="BK198" s="24"/>
      <c r="BL198" s="24"/>
      <c r="BM198" s="24"/>
      <c r="BN198" s="24"/>
      <c r="BO198" s="24"/>
      <c r="BP198" s="24"/>
      <c r="BQ198" s="24"/>
      <c r="BR198" s="24"/>
      <c r="BS198" s="24"/>
      <c r="BT198" s="24"/>
      <c r="BU198" s="24"/>
      <c r="BV198" s="24"/>
      <c r="BW198" s="24"/>
      <c r="BX198" s="24"/>
      <c r="BY198" s="24"/>
      <c r="BZ198" s="24"/>
      <c r="CA198" s="24"/>
      <c r="CB198" s="24"/>
      <c r="CC198" s="24"/>
      <c r="CD198" s="24"/>
      <c r="CE198" s="24"/>
      <c r="CF198" s="24"/>
      <c r="CG198" s="24"/>
      <c r="CH198" s="24"/>
      <c r="CI198" s="24"/>
      <c r="CJ198" s="24"/>
      <c r="CK198" s="24"/>
      <c r="CL198" s="24"/>
      <c r="CM198" s="24"/>
      <c r="CN198" s="24"/>
      <c r="CO198" s="24"/>
      <c r="CP198" s="24"/>
      <c r="CQ198" s="24"/>
      <c r="CR198" s="24"/>
      <c r="CS198" s="24"/>
      <c r="CT198" s="24"/>
      <c r="CU198" s="24"/>
      <c r="CV198" s="24"/>
      <c r="CW198" s="24"/>
      <c r="CX198" s="24"/>
    </row>
    <row r="199" spans="1:102" s="5" customFormat="1" ht="30.75" customHeight="1" x14ac:dyDescent="0.3">
      <c r="A199" s="62">
        <f t="shared" si="7"/>
        <v>43298</v>
      </c>
      <c r="B199" s="54">
        <f t="shared" si="6"/>
        <v>29</v>
      </c>
      <c r="C199" s="63"/>
      <c r="D199" s="63"/>
      <c r="E199" s="63"/>
      <c r="F199" s="63"/>
      <c r="G199" s="63"/>
      <c r="H199" s="63"/>
      <c r="I199" s="63"/>
      <c r="J199" s="63"/>
      <c r="K199" s="63"/>
      <c r="L199" s="63"/>
      <c r="M199" s="63"/>
      <c r="N199" s="63"/>
      <c r="O199" s="63"/>
      <c r="P199" s="63"/>
      <c r="Q199" s="63"/>
      <c r="R199" s="63"/>
      <c r="S199" s="63"/>
      <c r="T199" s="63"/>
      <c r="U199" s="63"/>
      <c r="V199" s="63"/>
      <c r="W199" s="63"/>
      <c r="X199" s="63"/>
      <c r="Y199" s="63"/>
      <c r="Z199" s="63"/>
      <c r="AA199" s="63"/>
      <c r="AB199" s="27"/>
      <c r="AC199" s="27"/>
      <c r="AD199" s="27"/>
      <c r="AE199" s="27"/>
      <c r="AF199" s="27"/>
      <c r="AG199" s="27"/>
      <c r="AH199" s="27"/>
      <c r="AI199" s="24"/>
      <c r="AJ199" s="24"/>
      <c r="AK199" s="24"/>
      <c r="AL199" s="24"/>
      <c r="AM199" s="24"/>
      <c r="AN199" s="24"/>
      <c r="AO199" s="24"/>
      <c r="AP199" s="24"/>
      <c r="AQ199" s="24"/>
      <c r="AR199" s="24"/>
      <c r="AS199" s="24"/>
      <c r="AT199" s="24"/>
      <c r="AU199" s="24"/>
      <c r="AV199" s="24"/>
      <c r="AW199" s="24"/>
      <c r="AX199" s="24"/>
      <c r="AY199" s="24"/>
      <c r="AZ199" s="24"/>
      <c r="BA199" s="24"/>
      <c r="BB199" s="24"/>
      <c r="BC199" s="24"/>
      <c r="BD199" s="24"/>
      <c r="BE199" s="24"/>
      <c r="BF199" s="24"/>
      <c r="BG199" s="24"/>
      <c r="BH199" s="24"/>
      <c r="BI199" s="24"/>
      <c r="BJ199" s="24"/>
      <c r="BK199" s="24"/>
      <c r="BL199" s="24"/>
      <c r="BM199" s="24"/>
      <c r="BN199" s="24"/>
      <c r="BO199" s="24"/>
      <c r="BP199" s="24"/>
      <c r="BQ199" s="24"/>
      <c r="BR199" s="24"/>
      <c r="BS199" s="24"/>
      <c r="BT199" s="24"/>
      <c r="BU199" s="24"/>
      <c r="BV199" s="24"/>
      <c r="BW199" s="24"/>
      <c r="BX199" s="24"/>
      <c r="BY199" s="24"/>
      <c r="BZ199" s="24"/>
      <c r="CA199" s="24"/>
      <c r="CB199" s="24"/>
      <c r="CC199" s="24"/>
      <c r="CD199" s="24"/>
      <c r="CE199" s="24"/>
      <c r="CF199" s="24"/>
      <c r="CG199" s="24"/>
      <c r="CH199" s="24"/>
      <c r="CI199" s="24"/>
      <c r="CJ199" s="24"/>
      <c r="CK199" s="24"/>
      <c r="CL199" s="24"/>
      <c r="CM199" s="24"/>
      <c r="CN199" s="24"/>
      <c r="CO199" s="24"/>
      <c r="CP199" s="24"/>
      <c r="CQ199" s="24"/>
      <c r="CR199" s="24"/>
      <c r="CS199" s="24"/>
      <c r="CT199" s="24"/>
      <c r="CU199" s="24"/>
      <c r="CV199" s="24"/>
      <c r="CW199" s="24"/>
      <c r="CX199" s="24"/>
    </row>
    <row r="200" spans="1:102" s="5" customFormat="1" ht="30.75" customHeight="1" x14ac:dyDescent="0.3">
      <c r="A200" s="62">
        <f t="shared" si="7"/>
        <v>43299</v>
      </c>
      <c r="B200" s="54">
        <f t="shared" si="6"/>
        <v>29</v>
      </c>
      <c r="C200" s="63"/>
      <c r="D200" s="63"/>
      <c r="E200" s="63"/>
      <c r="F200" s="63"/>
      <c r="G200" s="63"/>
      <c r="H200" s="63"/>
      <c r="I200" s="63"/>
      <c r="J200" s="63"/>
      <c r="K200" s="63"/>
      <c r="L200" s="63"/>
      <c r="M200" s="63"/>
      <c r="N200" s="63"/>
      <c r="O200" s="63"/>
      <c r="P200" s="63"/>
      <c r="Q200" s="63"/>
      <c r="R200" s="63"/>
      <c r="S200" s="63"/>
      <c r="T200" s="63"/>
      <c r="U200" s="63"/>
      <c r="V200" s="63"/>
      <c r="W200" s="63"/>
      <c r="X200" s="63"/>
      <c r="Y200" s="63"/>
      <c r="Z200" s="63"/>
      <c r="AA200" s="63"/>
      <c r="AB200" s="27"/>
      <c r="AC200" s="27"/>
      <c r="AD200" s="27"/>
      <c r="AE200" s="27"/>
      <c r="AF200" s="27"/>
      <c r="AG200" s="27"/>
      <c r="AH200" s="27"/>
      <c r="AI200" s="24"/>
      <c r="AJ200" s="24"/>
      <c r="AK200" s="24"/>
      <c r="AL200" s="24"/>
      <c r="AM200" s="24"/>
      <c r="AN200" s="24"/>
      <c r="AO200" s="24"/>
      <c r="AP200" s="24"/>
      <c r="AQ200" s="24"/>
      <c r="AR200" s="24"/>
      <c r="AS200" s="24"/>
      <c r="AT200" s="24"/>
      <c r="AU200" s="24"/>
      <c r="AV200" s="24"/>
      <c r="AW200" s="24"/>
      <c r="AX200" s="24"/>
      <c r="AY200" s="24"/>
      <c r="AZ200" s="24"/>
      <c r="BA200" s="24"/>
      <c r="BB200" s="24"/>
      <c r="BC200" s="24"/>
      <c r="BD200" s="24"/>
      <c r="BE200" s="24"/>
      <c r="BF200" s="24"/>
      <c r="BG200" s="24"/>
      <c r="BH200" s="24"/>
      <c r="BI200" s="24"/>
      <c r="BJ200" s="24"/>
      <c r="BK200" s="24"/>
      <c r="BL200" s="24"/>
      <c r="BM200" s="24"/>
      <c r="BN200" s="24"/>
      <c r="BO200" s="24"/>
      <c r="BP200" s="24"/>
      <c r="BQ200" s="24"/>
      <c r="BR200" s="24"/>
      <c r="BS200" s="24"/>
      <c r="BT200" s="24"/>
      <c r="BU200" s="24"/>
      <c r="BV200" s="24"/>
      <c r="BW200" s="24"/>
      <c r="BX200" s="24"/>
      <c r="BY200" s="24"/>
      <c r="BZ200" s="24"/>
      <c r="CA200" s="24"/>
      <c r="CB200" s="24"/>
      <c r="CC200" s="24"/>
      <c r="CD200" s="24"/>
      <c r="CE200" s="24"/>
      <c r="CF200" s="24"/>
      <c r="CG200" s="24"/>
      <c r="CH200" s="24"/>
      <c r="CI200" s="24"/>
      <c r="CJ200" s="24"/>
      <c r="CK200" s="24"/>
      <c r="CL200" s="24"/>
      <c r="CM200" s="24"/>
      <c r="CN200" s="24"/>
      <c r="CO200" s="24"/>
      <c r="CP200" s="24"/>
      <c r="CQ200" s="24"/>
      <c r="CR200" s="24"/>
      <c r="CS200" s="24"/>
      <c r="CT200" s="24"/>
      <c r="CU200" s="24"/>
      <c r="CV200" s="24"/>
      <c r="CW200" s="24"/>
      <c r="CX200" s="24"/>
    </row>
    <row r="201" spans="1:102" s="5" customFormat="1" ht="30.75" customHeight="1" x14ac:dyDescent="0.3">
      <c r="A201" s="62">
        <f t="shared" si="7"/>
        <v>43300</v>
      </c>
      <c r="B201" s="54">
        <f t="shared" si="6"/>
        <v>29</v>
      </c>
      <c r="C201" s="63"/>
      <c r="D201" s="63"/>
      <c r="E201" s="63"/>
      <c r="F201" s="63"/>
      <c r="G201" s="63"/>
      <c r="H201" s="63"/>
      <c r="I201" s="63"/>
      <c r="J201" s="63"/>
      <c r="K201" s="63"/>
      <c r="L201" s="63"/>
      <c r="M201" s="63"/>
      <c r="N201" s="63"/>
      <c r="O201" s="63"/>
      <c r="P201" s="63"/>
      <c r="Q201" s="63"/>
      <c r="R201" s="63"/>
      <c r="S201" s="63"/>
      <c r="T201" s="63"/>
      <c r="U201" s="63"/>
      <c r="V201" s="63"/>
      <c r="W201" s="63"/>
      <c r="X201" s="63"/>
      <c r="Y201" s="63"/>
      <c r="Z201" s="63"/>
      <c r="AA201" s="63"/>
      <c r="AB201" s="27"/>
      <c r="AC201" s="27"/>
      <c r="AD201" s="27"/>
      <c r="AE201" s="27"/>
      <c r="AF201" s="27"/>
      <c r="AG201" s="27"/>
      <c r="AH201" s="27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  <c r="BQ201" s="24"/>
      <c r="BR201" s="24"/>
      <c r="BS201" s="24"/>
      <c r="BT201" s="24"/>
      <c r="BU201" s="24"/>
      <c r="BV201" s="24"/>
      <c r="BW201" s="24"/>
      <c r="BX201" s="24"/>
      <c r="BY201" s="24"/>
      <c r="BZ201" s="24"/>
      <c r="CA201" s="24"/>
      <c r="CB201" s="24"/>
      <c r="CC201" s="24"/>
      <c r="CD201" s="24"/>
      <c r="CE201" s="24"/>
      <c r="CF201" s="24"/>
      <c r="CG201" s="24"/>
      <c r="CH201" s="24"/>
      <c r="CI201" s="24"/>
      <c r="CJ201" s="24"/>
      <c r="CK201" s="24"/>
      <c r="CL201" s="24"/>
      <c r="CM201" s="24"/>
      <c r="CN201" s="24"/>
      <c r="CO201" s="24"/>
      <c r="CP201" s="24"/>
      <c r="CQ201" s="24"/>
      <c r="CR201" s="24"/>
      <c r="CS201" s="24"/>
      <c r="CT201" s="24"/>
      <c r="CU201" s="24"/>
      <c r="CV201" s="24"/>
      <c r="CW201" s="24"/>
      <c r="CX201" s="24"/>
    </row>
    <row r="202" spans="1:102" s="5" customFormat="1" ht="30.75" customHeight="1" x14ac:dyDescent="0.3">
      <c r="A202" s="62">
        <f t="shared" si="7"/>
        <v>43301</v>
      </c>
      <c r="B202" s="54">
        <f t="shared" si="6"/>
        <v>29</v>
      </c>
      <c r="C202" s="63"/>
      <c r="D202" s="63"/>
      <c r="E202" s="63"/>
      <c r="F202" s="63"/>
      <c r="G202" s="63"/>
      <c r="H202" s="63"/>
      <c r="I202" s="63"/>
      <c r="J202" s="63"/>
      <c r="K202" s="63"/>
      <c r="L202" s="63"/>
      <c r="M202" s="63"/>
      <c r="N202" s="63"/>
      <c r="O202" s="63"/>
      <c r="P202" s="63"/>
      <c r="Q202" s="63"/>
      <c r="R202" s="63"/>
      <c r="S202" s="63"/>
      <c r="T202" s="63"/>
      <c r="U202" s="63"/>
      <c r="V202" s="63"/>
      <c r="W202" s="63"/>
      <c r="X202" s="63"/>
      <c r="Y202" s="63"/>
      <c r="Z202" s="63"/>
      <c r="AA202" s="63"/>
      <c r="AB202" s="27"/>
      <c r="AC202" s="27"/>
      <c r="AD202" s="27"/>
      <c r="AE202" s="27"/>
      <c r="AF202" s="27"/>
      <c r="AG202" s="27"/>
      <c r="AH202" s="27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4"/>
      <c r="AT202" s="24"/>
      <c r="AU202" s="24"/>
      <c r="AV202" s="24"/>
      <c r="AW202" s="24"/>
      <c r="AX202" s="24"/>
      <c r="AY202" s="24"/>
      <c r="AZ202" s="24"/>
      <c r="BA202" s="24"/>
      <c r="BB202" s="24"/>
      <c r="BC202" s="24"/>
      <c r="BD202" s="24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  <c r="BQ202" s="24"/>
      <c r="BR202" s="24"/>
      <c r="BS202" s="24"/>
      <c r="BT202" s="24"/>
      <c r="BU202" s="24"/>
      <c r="BV202" s="24"/>
      <c r="BW202" s="24"/>
      <c r="BX202" s="24"/>
      <c r="BY202" s="24"/>
      <c r="BZ202" s="24"/>
      <c r="CA202" s="24"/>
      <c r="CB202" s="24"/>
      <c r="CC202" s="24"/>
      <c r="CD202" s="24"/>
      <c r="CE202" s="24"/>
      <c r="CF202" s="24"/>
      <c r="CG202" s="24"/>
      <c r="CH202" s="24"/>
      <c r="CI202" s="24"/>
      <c r="CJ202" s="24"/>
      <c r="CK202" s="24"/>
      <c r="CL202" s="24"/>
      <c r="CM202" s="24"/>
      <c r="CN202" s="24"/>
      <c r="CO202" s="24"/>
      <c r="CP202" s="24"/>
      <c r="CQ202" s="24"/>
      <c r="CR202" s="24"/>
      <c r="CS202" s="24"/>
      <c r="CT202" s="24"/>
      <c r="CU202" s="24"/>
      <c r="CV202" s="24"/>
      <c r="CW202" s="24"/>
      <c r="CX202" s="24"/>
    </row>
    <row r="203" spans="1:102" s="5" customFormat="1" ht="30.75" customHeight="1" x14ac:dyDescent="0.3">
      <c r="A203" s="62">
        <f t="shared" si="7"/>
        <v>43302</v>
      </c>
      <c r="B203" s="54">
        <f t="shared" si="6"/>
        <v>29</v>
      </c>
      <c r="C203" s="63"/>
      <c r="D203" s="63"/>
      <c r="E203" s="63"/>
      <c r="F203" s="63"/>
      <c r="G203" s="63"/>
      <c r="H203" s="63"/>
      <c r="I203" s="63"/>
      <c r="J203" s="63"/>
      <c r="K203" s="63"/>
      <c r="L203" s="63"/>
      <c r="M203" s="63"/>
      <c r="N203" s="63"/>
      <c r="O203" s="63"/>
      <c r="P203" s="63"/>
      <c r="Q203" s="63"/>
      <c r="R203" s="63"/>
      <c r="S203" s="63"/>
      <c r="T203" s="63"/>
      <c r="U203" s="63"/>
      <c r="V203" s="63"/>
      <c r="W203" s="63"/>
      <c r="X203" s="63"/>
      <c r="Y203" s="63"/>
      <c r="Z203" s="63"/>
      <c r="AA203" s="63"/>
      <c r="AB203" s="27"/>
      <c r="AC203" s="27"/>
      <c r="AD203" s="27"/>
      <c r="AE203" s="27"/>
      <c r="AF203" s="27"/>
      <c r="AG203" s="27"/>
      <c r="AH203" s="27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4"/>
      <c r="AT203" s="24"/>
      <c r="AU203" s="24"/>
      <c r="AV203" s="24"/>
      <c r="AW203" s="24"/>
      <c r="AX203" s="24"/>
      <c r="AY203" s="24"/>
      <c r="AZ203" s="24"/>
      <c r="BA203" s="24"/>
      <c r="BB203" s="24"/>
      <c r="BC203" s="24"/>
      <c r="BD203" s="24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  <c r="BQ203" s="24"/>
      <c r="BR203" s="24"/>
      <c r="BS203" s="24"/>
      <c r="BT203" s="24"/>
      <c r="BU203" s="24"/>
      <c r="BV203" s="24"/>
      <c r="BW203" s="24"/>
      <c r="BX203" s="24"/>
      <c r="BY203" s="24"/>
      <c r="BZ203" s="24"/>
      <c r="CA203" s="24"/>
      <c r="CB203" s="24"/>
      <c r="CC203" s="24"/>
      <c r="CD203" s="24"/>
      <c r="CE203" s="24"/>
      <c r="CF203" s="24"/>
      <c r="CG203" s="24"/>
      <c r="CH203" s="24"/>
      <c r="CI203" s="24"/>
      <c r="CJ203" s="24"/>
      <c r="CK203" s="24"/>
      <c r="CL203" s="24"/>
      <c r="CM203" s="24"/>
      <c r="CN203" s="24"/>
      <c r="CO203" s="24"/>
      <c r="CP203" s="24"/>
      <c r="CQ203" s="24"/>
      <c r="CR203" s="24"/>
      <c r="CS203" s="24"/>
      <c r="CT203" s="24"/>
      <c r="CU203" s="24"/>
      <c r="CV203" s="24"/>
      <c r="CW203" s="24"/>
      <c r="CX203" s="24"/>
    </row>
    <row r="204" spans="1:102" s="5" customFormat="1" ht="30.75" customHeight="1" x14ac:dyDescent="0.3">
      <c r="A204" s="62">
        <f t="shared" si="7"/>
        <v>43303</v>
      </c>
      <c r="B204" s="54">
        <f t="shared" si="6"/>
        <v>29</v>
      </c>
      <c r="C204" s="63"/>
      <c r="D204" s="63"/>
      <c r="E204" s="63"/>
      <c r="F204" s="63"/>
      <c r="G204" s="63"/>
      <c r="H204" s="63"/>
      <c r="I204" s="63"/>
      <c r="J204" s="63"/>
      <c r="K204" s="63"/>
      <c r="L204" s="63"/>
      <c r="M204" s="63"/>
      <c r="N204" s="63"/>
      <c r="O204" s="63"/>
      <c r="P204" s="63"/>
      <c r="Q204" s="63"/>
      <c r="R204" s="63"/>
      <c r="S204" s="63"/>
      <c r="T204" s="63"/>
      <c r="U204" s="63"/>
      <c r="V204" s="63"/>
      <c r="W204" s="63"/>
      <c r="X204" s="63"/>
      <c r="Y204" s="63"/>
      <c r="Z204" s="63"/>
      <c r="AA204" s="63"/>
      <c r="AB204" s="27"/>
      <c r="AC204" s="27"/>
      <c r="AD204" s="27"/>
      <c r="AE204" s="27"/>
      <c r="AF204" s="27"/>
      <c r="AG204" s="27"/>
      <c r="AH204" s="27"/>
      <c r="AI204" s="24"/>
      <c r="AJ204" s="24"/>
      <c r="AK204" s="24"/>
      <c r="AL204" s="24"/>
      <c r="AM204" s="24"/>
      <c r="AN204" s="24"/>
      <c r="AO204" s="24"/>
      <c r="AP204" s="24"/>
      <c r="AQ204" s="24"/>
      <c r="AR204" s="24"/>
      <c r="AS204" s="24"/>
      <c r="AT204" s="24"/>
      <c r="AU204" s="24"/>
      <c r="AV204" s="24"/>
      <c r="AW204" s="24"/>
      <c r="AX204" s="24"/>
      <c r="AY204" s="24"/>
      <c r="AZ204" s="24"/>
      <c r="BA204" s="24"/>
      <c r="BB204" s="24"/>
      <c r="BC204" s="24"/>
      <c r="BD204" s="24"/>
      <c r="BE204" s="24"/>
      <c r="BF204" s="24"/>
      <c r="BG204" s="24"/>
      <c r="BH204" s="24"/>
      <c r="BI204" s="24"/>
      <c r="BJ204" s="24"/>
      <c r="BK204" s="24"/>
      <c r="BL204" s="24"/>
      <c r="BM204" s="24"/>
      <c r="BN204" s="24"/>
      <c r="BO204" s="24"/>
      <c r="BP204" s="24"/>
      <c r="BQ204" s="24"/>
      <c r="BR204" s="24"/>
      <c r="BS204" s="24"/>
      <c r="BT204" s="24"/>
      <c r="BU204" s="24"/>
      <c r="BV204" s="24"/>
      <c r="BW204" s="24"/>
      <c r="BX204" s="24"/>
      <c r="BY204" s="24"/>
      <c r="BZ204" s="24"/>
      <c r="CA204" s="24"/>
      <c r="CB204" s="24"/>
      <c r="CC204" s="24"/>
      <c r="CD204" s="24"/>
      <c r="CE204" s="24"/>
      <c r="CF204" s="24"/>
      <c r="CG204" s="24"/>
      <c r="CH204" s="24"/>
      <c r="CI204" s="24"/>
      <c r="CJ204" s="24"/>
      <c r="CK204" s="24"/>
      <c r="CL204" s="24"/>
      <c r="CM204" s="24"/>
      <c r="CN204" s="24"/>
      <c r="CO204" s="24"/>
      <c r="CP204" s="24"/>
      <c r="CQ204" s="24"/>
      <c r="CR204" s="24"/>
      <c r="CS204" s="24"/>
      <c r="CT204" s="24"/>
      <c r="CU204" s="24"/>
      <c r="CV204" s="24"/>
      <c r="CW204" s="24"/>
      <c r="CX204" s="24"/>
    </row>
    <row r="205" spans="1:102" s="5" customFormat="1" ht="30.75" customHeight="1" x14ac:dyDescent="0.3">
      <c r="A205" s="62">
        <f t="shared" si="7"/>
        <v>43304</v>
      </c>
      <c r="B205" s="54">
        <f t="shared" si="6"/>
        <v>30</v>
      </c>
      <c r="C205" s="63"/>
      <c r="D205" s="63"/>
      <c r="E205" s="63"/>
      <c r="F205" s="63"/>
      <c r="G205" s="63"/>
      <c r="H205" s="63"/>
      <c r="I205" s="63"/>
      <c r="J205" s="63"/>
      <c r="K205" s="63"/>
      <c r="L205" s="63"/>
      <c r="M205" s="63"/>
      <c r="N205" s="63"/>
      <c r="O205" s="63"/>
      <c r="P205" s="63"/>
      <c r="Q205" s="63"/>
      <c r="R205" s="63"/>
      <c r="S205" s="63"/>
      <c r="T205" s="63"/>
      <c r="U205" s="63"/>
      <c r="V205" s="63"/>
      <c r="W205" s="63"/>
      <c r="X205" s="63"/>
      <c r="Y205" s="63"/>
      <c r="Z205" s="63"/>
      <c r="AA205" s="63"/>
      <c r="AB205" s="27"/>
      <c r="AC205" s="27"/>
      <c r="AD205" s="27"/>
      <c r="AE205" s="27"/>
      <c r="AF205" s="27"/>
      <c r="AG205" s="27"/>
      <c r="AH205" s="27"/>
      <c r="AI205" s="24"/>
      <c r="AJ205" s="24"/>
      <c r="AK205" s="24"/>
      <c r="AL205" s="24"/>
      <c r="AM205" s="24"/>
      <c r="AN205" s="24"/>
      <c r="AO205" s="24"/>
      <c r="AP205" s="24"/>
      <c r="AQ205" s="24"/>
      <c r="AR205" s="24"/>
      <c r="AS205" s="24"/>
      <c r="AT205" s="24"/>
      <c r="AU205" s="24"/>
      <c r="AV205" s="24"/>
      <c r="AW205" s="24"/>
      <c r="AX205" s="24"/>
      <c r="AY205" s="24"/>
      <c r="AZ205" s="24"/>
      <c r="BA205" s="24"/>
      <c r="BB205" s="24"/>
      <c r="BC205" s="24"/>
      <c r="BD205" s="24"/>
      <c r="BE205" s="24"/>
      <c r="BF205" s="24"/>
      <c r="BG205" s="24"/>
      <c r="BH205" s="24"/>
      <c r="BI205" s="24"/>
      <c r="BJ205" s="24"/>
      <c r="BK205" s="24"/>
      <c r="BL205" s="24"/>
      <c r="BM205" s="24"/>
      <c r="BN205" s="24"/>
      <c r="BO205" s="24"/>
      <c r="BP205" s="24"/>
      <c r="BQ205" s="24"/>
      <c r="BR205" s="24"/>
      <c r="BS205" s="24"/>
      <c r="BT205" s="24"/>
      <c r="BU205" s="24"/>
      <c r="BV205" s="24"/>
      <c r="BW205" s="24"/>
      <c r="BX205" s="24"/>
      <c r="BY205" s="24"/>
      <c r="BZ205" s="24"/>
      <c r="CA205" s="24"/>
      <c r="CB205" s="24"/>
      <c r="CC205" s="24"/>
      <c r="CD205" s="24"/>
      <c r="CE205" s="24"/>
      <c r="CF205" s="24"/>
      <c r="CG205" s="24"/>
      <c r="CH205" s="24"/>
      <c r="CI205" s="24"/>
      <c r="CJ205" s="24"/>
      <c r="CK205" s="24"/>
      <c r="CL205" s="24"/>
      <c r="CM205" s="24"/>
      <c r="CN205" s="24"/>
      <c r="CO205" s="24"/>
      <c r="CP205" s="24"/>
      <c r="CQ205" s="24"/>
      <c r="CR205" s="24"/>
      <c r="CS205" s="24"/>
      <c r="CT205" s="24"/>
      <c r="CU205" s="24"/>
      <c r="CV205" s="24"/>
      <c r="CW205" s="24"/>
      <c r="CX205" s="24"/>
    </row>
    <row r="206" spans="1:102" s="5" customFormat="1" ht="30.75" customHeight="1" x14ac:dyDescent="0.3">
      <c r="A206" s="62">
        <f t="shared" si="7"/>
        <v>43305</v>
      </c>
      <c r="B206" s="54">
        <f t="shared" si="6"/>
        <v>30</v>
      </c>
      <c r="C206" s="63"/>
      <c r="D206" s="63"/>
      <c r="E206" s="63"/>
      <c r="F206" s="63"/>
      <c r="G206" s="63"/>
      <c r="H206" s="63"/>
      <c r="I206" s="63"/>
      <c r="J206" s="63"/>
      <c r="K206" s="63"/>
      <c r="L206" s="63"/>
      <c r="M206" s="63"/>
      <c r="N206" s="63"/>
      <c r="O206" s="63"/>
      <c r="P206" s="63"/>
      <c r="Q206" s="63"/>
      <c r="R206" s="63"/>
      <c r="S206" s="63"/>
      <c r="T206" s="63"/>
      <c r="U206" s="63"/>
      <c r="V206" s="63"/>
      <c r="W206" s="63"/>
      <c r="X206" s="63"/>
      <c r="Y206" s="63"/>
      <c r="Z206" s="63"/>
      <c r="AA206" s="63"/>
      <c r="AB206" s="27"/>
      <c r="AC206" s="27"/>
      <c r="AD206" s="27"/>
      <c r="AE206" s="27"/>
      <c r="AF206" s="27"/>
      <c r="AG206" s="27"/>
      <c r="AH206" s="27"/>
      <c r="AI206" s="24"/>
      <c r="AJ206" s="24"/>
      <c r="AK206" s="24"/>
      <c r="AL206" s="24"/>
      <c r="AM206" s="24"/>
      <c r="AN206" s="24"/>
      <c r="AO206" s="24"/>
      <c r="AP206" s="24"/>
      <c r="AQ206" s="24"/>
      <c r="AR206" s="24"/>
      <c r="AS206" s="24"/>
      <c r="AT206" s="24"/>
      <c r="AU206" s="24"/>
      <c r="AV206" s="24"/>
      <c r="AW206" s="24"/>
      <c r="AX206" s="24"/>
      <c r="AY206" s="24"/>
      <c r="AZ206" s="24"/>
      <c r="BA206" s="24"/>
      <c r="BB206" s="24"/>
      <c r="BC206" s="24"/>
      <c r="BD206" s="24"/>
      <c r="BE206" s="24"/>
      <c r="BF206" s="24"/>
      <c r="BG206" s="24"/>
      <c r="BH206" s="24"/>
      <c r="BI206" s="24"/>
      <c r="BJ206" s="24"/>
      <c r="BK206" s="24"/>
      <c r="BL206" s="24"/>
      <c r="BM206" s="24"/>
      <c r="BN206" s="24"/>
      <c r="BO206" s="24"/>
      <c r="BP206" s="24"/>
      <c r="BQ206" s="24"/>
      <c r="BR206" s="24"/>
      <c r="BS206" s="24"/>
      <c r="BT206" s="24"/>
      <c r="BU206" s="24"/>
      <c r="BV206" s="24"/>
      <c r="BW206" s="24"/>
      <c r="BX206" s="24"/>
      <c r="BY206" s="24"/>
      <c r="BZ206" s="24"/>
      <c r="CA206" s="24"/>
      <c r="CB206" s="24"/>
      <c r="CC206" s="24"/>
      <c r="CD206" s="24"/>
      <c r="CE206" s="24"/>
      <c r="CF206" s="24"/>
      <c r="CG206" s="24"/>
      <c r="CH206" s="24"/>
      <c r="CI206" s="24"/>
      <c r="CJ206" s="24"/>
      <c r="CK206" s="24"/>
      <c r="CL206" s="24"/>
      <c r="CM206" s="24"/>
      <c r="CN206" s="24"/>
      <c r="CO206" s="24"/>
      <c r="CP206" s="24"/>
      <c r="CQ206" s="24"/>
      <c r="CR206" s="24"/>
      <c r="CS206" s="24"/>
      <c r="CT206" s="24"/>
      <c r="CU206" s="24"/>
      <c r="CV206" s="24"/>
      <c r="CW206" s="24"/>
      <c r="CX206" s="24"/>
    </row>
    <row r="207" spans="1:102" s="5" customFormat="1" ht="30.75" customHeight="1" x14ac:dyDescent="0.3">
      <c r="A207" s="62">
        <f t="shared" si="7"/>
        <v>43306</v>
      </c>
      <c r="B207" s="54">
        <f t="shared" si="6"/>
        <v>30</v>
      </c>
      <c r="C207" s="63"/>
      <c r="D207" s="63"/>
      <c r="E207" s="63"/>
      <c r="F207" s="63"/>
      <c r="G207" s="63"/>
      <c r="H207" s="63"/>
      <c r="I207" s="63"/>
      <c r="J207" s="63"/>
      <c r="K207" s="63"/>
      <c r="L207" s="63"/>
      <c r="M207" s="63"/>
      <c r="N207" s="63"/>
      <c r="O207" s="63"/>
      <c r="P207" s="63"/>
      <c r="Q207" s="63"/>
      <c r="R207" s="63"/>
      <c r="S207" s="63"/>
      <c r="T207" s="63"/>
      <c r="U207" s="63"/>
      <c r="V207" s="63"/>
      <c r="W207" s="63"/>
      <c r="X207" s="63"/>
      <c r="Y207" s="63"/>
      <c r="Z207" s="63"/>
      <c r="AA207" s="63"/>
      <c r="AB207" s="27"/>
      <c r="AC207" s="27"/>
      <c r="AD207" s="27"/>
      <c r="AE207" s="27"/>
      <c r="AF207" s="27"/>
      <c r="AG207" s="27"/>
      <c r="AH207" s="27"/>
      <c r="AI207" s="24"/>
      <c r="AJ207" s="24"/>
      <c r="AK207" s="24"/>
      <c r="AL207" s="24"/>
      <c r="AM207" s="24"/>
      <c r="AN207" s="24"/>
      <c r="AO207" s="24"/>
      <c r="AP207" s="24"/>
      <c r="AQ207" s="24"/>
      <c r="AR207" s="24"/>
      <c r="AS207" s="24"/>
      <c r="AT207" s="24"/>
      <c r="AU207" s="24"/>
      <c r="AV207" s="24"/>
      <c r="AW207" s="24"/>
      <c r="AX207" s="24"/>
      <c r="AY207" s="24"/>
      <c r="AZ207" s="24"/>
      <c r="BA207" s="24"/>
      <c r="BB207" s="24"/>
      <c r="BC207" s="24"/>
      <c r="BD207" s="24"/>
      <c r="BE207" s="24"/>
      <c r="BF207" s="24"/>
      <c r="BG207" s="24"/>
      <c r="BH207" s="24"/>
      <c r="BI207" s="24"/>
      <c r="BJ207" s="24"/>
      <c r="BK207" s="24"/>
      <c r="BL207" s="24"/>
      <c r="BM207" s="24"/>
      <c r="BN207" s="24"/>
      <c r="BO207" s="24"/>
      <c r="BP207" s="24"/>
      <c r="BQ207" s="24"/>
      <c r="BR207" s="24"/>
      <c r="BS207" s="24"/>
      <c r="BT207" s="24"/>
      <c r="BU207" s="24"/>
      <c r="BV207" s="24"/>
      <c r="BW207" s="24"/>
      <c r="BX207" s="24"/>
      <c r="BY207" s="24"/>
      <c r="BZ207" s="24"/>
      <c r="CA207" s="24"/>
      <c r="CB207" s="24"/>
      <c r="CC207" s="24"/>
      <c r="CD207" s="24"/>
      <c r="CE207" s="24"/>
      <c r="CF207" s="24"/>
      <c r="CG207" s="24"/>
      <c r="CH207" s="24"/>
      <c r="CI207" s="24"/>
      <c r="CJ207" s="24"/>
      <c r="CK207" s="24"/>
      <c r="CL207" s="24"/>
      <c r="CM207" s="24"/>
      <c r="CN207" s="24"/>
      <c r="CO207" s="24"/>
      <c r="CP207" s="24"/>
      <c r="CQ207" s="24"/>
      <c r="CR207" s="24"/>
      <c r="CS207" s="24"/>
      <c r="CT207" s="24"/>
      <c r="CU207" s="24"/>
      <c r="CV207" s="24"/>
      <c r="CW207" s="24"/>
      <c r="CX207" s="24"/>
    </row>
    <row r="208" spans="1:102" s="5" customFormat="1" ht="30.75" customHeight="1" x14ac:dyDescent="0.3">
      <c r="A208" s="62">
        <f t="shared" si="7"/>
        <v>43307</v>
      </c>
      <c r="B208" s="54">
        <f t="shared" si="6"/>
        <v>30</v>
      </c>
      <c r="C208" s="63"/>
      <c r="D208" s="63"/>
      <c r="E208" s="63"/>
      <c r="F208" s="63"/>
      <c r="G208" s="63"/>
      <c r="H208" s="63"/>
      <c r="I208" s="63"/>
      <c r="J208" s="63"/>
      <c r="K208" s="63"/>
      <c r="L208" s="63"/>
      <c r="M208" s="63"/>
      <c r="N208" s="63"/>
      <c r="O208" s="63"/>
      <c r="P208" s="63"/>
      <c r="Q208" s="63"/>
      <c r="R208" s="63"/>
      <c r="S208" s="63"/>
      <c r="T208" s="63"/>
      <c r="U208" s="63"/>
      <c r="V208" s="63"/>
      <c r="W208" s="63"/>
      <c r="X208" s="63"/>
      <c r="Y208" s="63"/>
      <c r="Z208" s="63"/>
      <c r="AA208" s="63"/>
      <c r="AB208" s="27"/>
      <c r="AC208" s="27"/>
      <c r="AD208" s="27"/>
      <c r="AE208" s="27"/>
      <c r="AF208" s="27"/>
      <c r="AG208" s="27"/>
      <c r="AH208" s="27"/>
      <c r="AI208" s="24"/>
      <c r="AJ208" s="24"/>
      <c r="AK208" s="24"/>
      <c r="AL208" s="24"/>
      <c r="AM208" s="24"/>
      <c r="AN208" s="24"/>
      <c r="AO208" s="24"/>
      <c r="AP208" s="24"/>
      <c r="AQ208" s="24"/>
      <c r="AR208" s="24"/>
      <c r="AS208" s="24"/>
      <c r="AT208" s="24"/>
      <c r="AU208" s="24"/>
      <c r="AV208" s="24"/>
      <c r="AW208" s="24"/>
      <c r="AX208" s="24"/>
      <c r="AY208" s="24"/>
      <c r="AZ208" s="24"/>
      <c r="BA208" s="24"/>
      <c r="BB208" s="24"/>
      <c r="BC208" s="24"/>
      <c r="BD208" s="24"/>
      <c r="BE208" s="24"/>
      <c r="BF208" s="24"/>
      <c r="BG208" s="24"/>
      <c r="BH208" s="24"/>
      <c r="BI208" s="24"/>
      <c r="BJ208" s="24"/>
      <c r="BK208" s="24"/>
      <c r="BL208" s="24"/>
      <c r="BM208" s="24"/>
      <c r="BN208" s="24"/>
      <c r="BO208" s="24"/>
      <c r="BP208" s="24"/>
      <c r="BQ208" s="24"/>
      <c r="BR208" s="24"/>
      <c r="BS208" s="24"/>
      <c r="BT208" s="24"/>
      <c r="BU208" s="24"/>
      <c r="BV208" s="24"/>
      <c r="BW208" s="24"/>
      <c r="BX208" s="24"/>
      <c r="BY208" s="24"/>
      <c r="BZ208" s="24"/>
      <c r="CA208" s="24"/>
      <c r="CB208" s="24"/>
      <c r="CC208" s="24"/>
      <c r="CD208" s="24"/>
      <c r="CE208" s="24"/>
      <c r="CF208" s="24"/>
      <c r="CG208" s="24"/>
      <c r="CH208" s="24"/>
      <c r="CI208" s="24"/>
      <c r="CJ208" s="24"/>
      <c r="CK208" s="24"/>
      <c r="CL208" s="24"/>
      <c r="CM208" s="24"/>
      <c r="CN208" s="24"/>
      <c r="CO208" s="24"/>
      <c r="CP208" s="24"/>
      <c r="CQ208" s="24"/>
      <c r="CR208" s="24"/>
      <c r="CS208" s="24"/>
      <c r="CT208" s="24"/>
      <c r="CU208" s="24"/>
      <c r="CV208" s="24"/>
      <c r="CW208" s="24"/>
      <c r="CX208" s="24"/>
    </row>
    <row r="209" spans="1:102" s="5" customFormat="1" ht="30.75" customHeight="1" x14ac:dyDescent="0.3">
      <c r="A209" s="62">
        <f t="shared" si="7"/>
        <v>43308</v>
      </c>
      <c r="B209" s="54">
        <f t="shared" si="6"/>
        <v>30</v>
      </c>
      <c r="C209" s="63"/>
      <c r="D209" s="63"/>
      <c r="E209" s="63"/>
      <c r="F209" s="63"/>
      <c r="G209" s="63"/>
      <c r="H209" s="63"/>
      <c r="I209" s="63"/>
      <c r="J209" s="63"/>
      <c r="K209" s="63"/>
      <c r="L209" s="63"/>
      <c r="M209" s="63"/>
      <c r="N209" s="63"/>
      <c r="O209" s="63"/>
      <c r="P209" s="63"/>
      <c r="Q209" s="63"/>
      <c r="R209" s="63"/>
      <c r="S209" s="63"/>
      <c r="T209" s="63"/>
      <c r="U209" s="63"/>
      <c r="V209" s="63"/>
      <c r="W209" s="63"/>
      <c r="X209" s="63"/>
      <c r="Y209" s="63"/>
      <c r="Z209" s="63"/>
      <c r="AA209" s="63"/>
      <c r="AB209" s="27"/>
      <c r="AC209" s="27"/>
      <c r="AD209" s="27"/>
      <c r="AE209" s="27"/>
      <c r="AF209" s="27"/>
      <c r="AG209" s="27"/>
      <c r="AH209" s="27"/>
      <c r="AI209" s="24"/>
      <c r="AJ209" s="24"/>
      <c r="AK209" s="24"/>
      <c r="AL209" s="24"/>
      <c r="AM209" s="24"/>
      <c r="AN209" s="24"/>
      <c r="AO209" s="24"/>
      <c r="AP209" s="24"/>
      <c r="AQ209" s="24"/>
      <c r="AR209" s="24"/>
      <c r="AS209" s="24"/>
      <c r="AT209" s="24"/>
      <c r="AU209" s="24"/>
      <c r="AV209" s="24"/>
      <c r="AW209" s="24"/>
      <c r="AX209" s="24"/>
      <c r="AY209" s="24"/>
      <c r="AZ209" s="24"/>
      <c r="BA209" s="24"/>
      <c r="BB209" s="24"/>
      <c r="BC209" s="24"/>
      <c r="BD209" s="24"/>
      <c r="BE209" s="24"/>
      <c r="BF209" s="24"/>
      <c r="BG209" s="24"/>
      <c r="BH209" s="24"/>
      <c r="BI209" s="24"/>
      <c r="BJ209" s="24"/>
      <c r="BK209" s="24"/>
      <c r="BL209" s="24"/>
      <c r="BM209" s="24"/>
      <c r="BN209" s="24"/>
      <c r="BO209" s="24"/>
      <c r="BP209" s="24"/>
      <c r="BQ209" s="24"/>
      <c r="BR209" s="24"/>
      <c r="BS209" s="24"/>
      <c r="BT209" s="24"/>
      <c r="BU209" s="24"/>
      <c r="BV209" s="24"/>
      <c r="BW209" s="24"/>
      <c r="BX209" s="24"/>
      <c r="BY209" s="24"/>
      <c r="BZ209" s="24"/>
      <c r="CA209" s="24"/>
      <c r="CB209" s="24"/>
      <c r="CC209" s="24"/>
      <c r="CD209" s="24"/>
      <c r="CE209" s="24"/>
      <c r="CF209" s="24"/>
      <c r="CG209" s="24"/>
      <c r="CH209" s="24"/>
      <c r="CI209" s="24"/>
      <c r="CJ209" s="24"/>
      <c r="CK209" s="24"/>
      <c r="CL209" s="24"/>
      <c r="CM209" s="24"/>
      <c r="CN209" s="24"/>
      <c r="CO209" s="24"/>
      <c r="CP209" s="24"/>
      <c r="CQ209" s="24"/>
      <c r="CR209" s="24"/>
      <c r="CS209" s="24"/>
      <c r="CT209" s="24"/>
      <c r="CU209" s="24"/>
      <c r="CV209" s="24"/>
      <c r="CW209" s="24"/>
      <c r="CX209" s="24"/>
    </row>
    <row r="210" spans="1:102" s="5" customFormat="1" ht="30.75" customHeight="1" x14ac:dyDescent="0.3">
      <c r="A210" s="62">
        <f t="shared" si="7"/>
        <v>43309</v>
      </c>
      <c r="B210" s="54">
        <f t="shared" si="6"/>
        <v>30</v>
      </c>
      <c r="C210" s="63"/>
      <c r="D210" s="63"/>
      <c r="E210" s="63"/>
      <c r="F210" s="63"/>
      <c r="G210" s="63"/>
      <c r="H210" s="63"/>
      <c r="I210" s="63"/>
      <c r="J210" s="63"/>
      <c r="K210" s="63"/>
      <c r="L210" s="63"/>
      <c r="M210" s="63"/>
      <c r="N210" s="63"/>
      <c r="O210" s="63"/>
      <c r="P210" s="63"/>
      <c r="Q210" s="63"/>
      <c r="R210" s="63"/>
      <c r="S210" s="63"/>
      <c r="T210" s="63"/>
      <c r="U210" s="63"/>
      <c r="V210" s="63"/>
      <c r="W210" s="63"/>
      <c r="X210" s="63"/>
      <c r="Y210" s="63"/>
      <c r="Z210" s="63"/>
      <c r="AA210" s="63"/>
      <c r="AB210" s="27"/>
      <c r="AC210" s="27"/>
      <c r="AD210" s="27"/>
      <c r="AE210" s="27"/>
      <c r="AF210" s="27"/>
      <c r="AG210" s="27"/>
      <c r="AH210" s="27"/>
      <c r="AI210" s="24"/>
      <c r="AJ210" s="24"/>
      <c r="AK210" s="24"/>
      <c r="AL210" s="24"/>
      <c r="AM210" s="24"/>
      <c r="AN210" s="24"/>
      <c r="AO210" s="24"/>
      <c r="AP210" s="24"/>
      <c r="AQ210" s="24"/>
      <c r="AR210" s="24"/>
      <c r="AS210" s="24"/>
      <c r="AT210" s="24"/>
      <c r="AU210" s="24"/>
      <c r="AV210" s="24"/>
      <c r="AW210" s="24"/>
      <c r="AX210" s="24"/>
      <c r="AY210" s="24"/>
      <c r="AZ210" s="24"/>
      <c r="BA210" s="24"/>
      <c r="BB210" s="24"/>
      <c r="BC210" s="24"/>
      <c r="BD210" s="24"/>
      <c r="BE210" s="24"/>
      <c r="BF210" s="24"/>
      <c r="BG210" s="24"/>
      <c r="BH210" s="24"/>
      <c r="BI210" s="24"/>
      <c r="BJ210" s="24"/>
      <c r="BK210" s="24"/>
      <c r="BL210" s="24"/>
      <c r="BM210" s="24"/>
      <c r="BN210" s="24"/>
      <c r="BO210" s="24"/>
      <c r="BP210" s="24"/>
      <c r="BQ210" s="24"/>
      <c r="BR210" s="24"/>
      <c r="BS210" s="24"/>
      <c r="BT210" s="24"/>
      <c r="BU210" s="24"/>
      <c r="BV210" s="24"/>
      <c r="BW210" s="24"/>
      <c r="BX210" s="24"/>
      <c r="BY210" s="24"/>
      <c r="BZ210" s="24"/>
      <c r="CA210" s="24"/>
      <c r="CB210" s="24"/>
      <c r="CC210" s="24"/>
      <c r="CD210" s="24"/>
      <c r="CE210" s="24"/>
      <c r="CF210" s="24"/>
      <c r="CG210" s="24"/>
      <c r="CH210" s="24"/>
      <c r="CI210" s="24"/>
      <c r="CJ210" s="24"/>
      <c r="CK210" s="24"/>
      <c r="CL210" s="24"/>
      <c r="CM210" s="24"/>
      <c r="CN210" s="24"/>
      <c r="CO210" s="24"/>
      <c r="CP210" s="24"/>
      <c r="CQ210" s="24"/>
      <c r="CR210" s="24"/>
      <c r="CS210" s="24"/>
      <c r="CT210" s="24"/>
      <c r="CU210" s="24"/>
      <c r="CV210" s="24"/>
      <c r="CW210" s="24"/>
      <c r="CX210" s="24"/>
    </row>
    <row r="211" spans="1:102" s="5" customFormat="1" ht="30.75" customHeight="1" x14ac:dyDescent="0.3">
      <c r="A211" s="62">
        <f t="shared" si="7"/>
        <v>43310</v>
      </c>
      <c r="B211" s="54">
        <f t="shared" si="6"/>
        <v>30</v>
      </c>
      <c r="C211" s="63"/>
      <c r="D211" s="63"/>
      <c r="E211" s="63"/>
      <c r="F211" s="63"/>
      <c r="G211" s="63"/>
      <c r="H211" s="63"/>
      <c r="I211" s="63"/>
      <c r="J211" s="63"/>
      <c r="K211" s="63"/>
      <c r="L211" s="63"/>
      <c r="M211" s="63"/>
      <c r="N211" s="63"/>
      <c r="O211" s="63"/>
      <c r="P211" s="63"/>
      <c r="Q211" s="63"/>
      <c r="R211" s="63"/>
      <c r="S211" s="63"/>
      <c r="T211" s="63"/>
      <c r="U211" s="63"/>
      <c r="V211" s="63"/>
      <c r="W211" s="63"/>
      <c r="X211" s="63"/>
      <c r="Y211" s="63"/>
      <c r="Z211" s="63"/>
      <c r="AA211" s="63"/>
      <c r="AB211" s="27"/>
      <c r="AC211" s="27"/>
      <c r="AD211" s="27"/>
      <c r="AE211" s="27"/>
      <c r="AF211" s="27"/>
      <c r="AG211" s="27"/>
      <c r="AH211" s="27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  <c r="BQ211" s="24"/>
      <c r="BR211" s="24"/>
      <c r="BS211" s="24"/>
      <c r="BT211" s="24"/>
      <c r="BU211" s="24"/>
      <c r="BV211" s="24"/>
      <c r="BW211" s="24"/>
      <c r="BX211" s="24"/>
      <c r="BY211" s="24"/>
      <c r="BZ211" s="24"/>
      <c r="CA211" s="24"/>
      <c r="CB211" s="24"/>
      <c r="CC211" s="24"/>
      <c r="CD211" s="24"/>
      <c r="CE211" s="24"/>
      <c r="CF211" s="24"/>
      <c r="CG211" s="24"/>
      <c r="CH211" s="24"/>
      <c r="CI211" s="24"/>
      <c r="CJ211" s="24"/>
      <c r="CK211" s="24"/>
      <c r="CL211" s="24"/>
      <c r="CM211" s="24"/>
      <c r="CN211" s="24"/>
      <c r="CO211" s="24"/>
      <c r="CP211" s="24"/>
      <c r="CQ211" s="24"/>
      <c r="CR211" s="24"/>
      <c r="CS211" s="24"/>
      <c r="CT211" s="24"/>
      <c r="CU211" s="24"/>
      <c r="CV211" s="24"/>
      <c r="CW211" s="24"/>
      <c r="CX211" s="24"/>
    </row>
    <row r="212" spans="1:102" s="5" customFormat="1" ht="30.75" customHeight="1" x14ac:dyDescent="0.3">
      <c r="A212" s="62">
        <f t="shared" si="7"/>
        <v>43311</v>
      </c>
      <c r="B212" s="54">
        <f t="shared" si="6"/>
        <v>31</v>
      </c>
      <c r="C212" s="63"/>
      <c r="D212" s="63"/>
      <c r="E212" s="63"/>
      <c r="F212" s="63"/>
      <c r="G212" s="63"/>
      <c r="H212" s="63"/>
      <c r="I212" s="63"/>
      <c r="J212" s="63"/>
      <c r="K212" s="63"/>
      <c r="L212" s="63"/>
      <c r="M212" s="63"/>
      <c r="N212" s="63"/>
      <c r="O212" s="63"/>
      <c r="P212" s="63"/>
      <c r="Q212" s="63"/>
      <c r="R212" s="63"/>
      <c r="S212" s="63"/>
      <c r="T212" s="63"/>
      <c r="U212" s="63"/>
      <c r="V212" s="63"/>
      <c r="W212" s="63"/>
      <c r="X212" s="63"/>
      <c r="Y212" s="63"/>
      <c r="Z212" s="63"/>
      <c r="AA212" s="63"/>
      <c r="AB212" s="27"/>
      <c r="AC212" s="27"/>
      <c r="AD212" s="27"/>
      <c r="AE212" s="27"/>
      <c r="AF212" s="27"/>
      <c r="AG212" s="27"/>
      <c r="AH212" s="27"/>
      <c r="AI212" s="24"/>
      <c r="AJ212" s="24"/>
      <c r="AK212" s="24"/>
      <c r="AL212" s="24"/>
      <c r="AM212" s="24"/>
      <c r="AN212" s="24"/>
      <c r="AO212" s="24"/>
      <c r="AP212" s="24"/>
      <c r="AQ212" s="24"/>
      <c r="AR212" s="24"/>
      <c r="AS212" s="24"/>
      <c r="AT212" s="24"/>
      <c r="AU212" s="24"/>
      <c r="AV212" s="24"/>
      <c r="AW212" s="24"/>
      <c r="AX212" s="24"/>
      <c r="AY212" s="24"/>
      <c r="AZ212" s="24"/>
      <c r="BA212" s="24"/>
      <c r="BB212" s="24"/>
      <c r="BC212" s="24"/>
      <c r="BD212" s="24"/>
      <c r="BE212" s="24"/>
      <c r="BF212" s="24"/>
      <c r="BG212" s="24"/>
      <c r="BH212" s="24"/>
      <c r="BI212" s="24"/>
      <c r="BJ212" s="24"/>
      <c r="BK212" s="24"/>
      <c r="BL212" s="24"/>
      <c r="BM212" s="24"/>
      <c r="BN212" s="24"/>
      <c r="BO212" s="24"/>
      <c r="BP212" s="24"/>
      <c r="BQ212" s="24"/>
      <c r="BR212" s="24"/>
      <c r="BS212" s="24"/>
      <c r="BT212" s="24"/>
      <c r="BU212" s="24"/>
      <c r="BV212" s="24"/>
      <c r="BW212" s="24"/>
      <c r="BX212" s="24"/>
      <c r="BY212" s="24"/>
      <c r="BZ212" s="24"/>
      <c r="CA212" s="24"/>
      <c r="CB212" s="24"/>
      <c r="CC212" s="24"/>
      <c r="CD212" s="24"/>
      <c r="CE212" s="24"/>
      <c r="CF212" s="24"/>
      <c r="CG212" s="24"/>
      <c r="CH212" s="24"/>
      <c r="CI212" s="24"/>
      <c r="CJ212" s="24"/>
      <c r="CK212" s="24"/>
      <c r="CL212" s="24"/>
      <c r="CM212" s="24"/>
      <c r="CN212" s="24"/>
      <c r="CO212" s="24"/>
      <c r="CP212" s="24"/>
      <c r="CQ212" s="24"/>
      <c r="CR212" s="24"/>
      <c r="CS212" s="24"/>
      <c r="CT212" s="24"/>
      <c r="CU212" s="24"/>
      <c r="CV212" s="24"/>
      <c r="CW212" s="24"/>
      <c r="CX212" s="24"/>
    </row>
    <row r="213" spans="1:102" s="5" customFormat="1" ht="30.75" customHeight="1" x14ac:dyDescent="0.3">
      <c r="A213" s="62">
        <f t="shared" si="7"/>
        <v>43312</v>
      </c>
      <c r="B213" s="54">
        <f t="shared" si="6"/>
        <v>31</v>
      </c>
      <c r="C213" s="63"/>
      <c r="D213" s="63"/>
      <c r="E213" s="63"/>
      <c r="F213" s="63"/>
      <c r="G213" s="63"/>
      <c r="H213" s="63"/>
      <c r="I213" s="63"/>
      <c r="J213" s="63"/>
      <c r="K213" s="63"/>
      <c r="L213" s="63"/>
      <c r="M213" s="63"/>
      <c r="N213" s="63"/>
      <c r="O213" s="63"/>
      <c r="P213" s="63"/>
      <c r="Q213" s="63"/>
      <c r="R213" s="63"/>
      <c r="S213" s="63"/>
      <c r="T213" s="63"/>
      <c r="U213" s="63"/>
      <c r="V213" s="63"/>
      <c r="W213" s="63"/>
      <c r="X213" s="63"/>
      <c r="Y213" s="63"/>
      <c r="Z213" s="63"/>
      <c r="AA213" s="63"/>
      <c r="AB213" s="27"/>
      <c r="AC213" s="27"/>
      <c r="AD213" s="27"/>
      <c r="AE213" s="27"/>
      <c r="AF213" s="27"/>
      <c r="AG213" s="27"/>
      <c r="AH213" s="27"/>
      <c r="AI213" s="24"/>
      <c r="AJ213" s="24"/>
      <c r="AK213" s="24"/>
      <c r="AL213" s="24"/>
      <c r="AM213" s="24"/>
      <c r="AN213" s="24"/>
      <c r="AO213" s="24"/>
      <c r="AP213" s="24"/>
      <c r="AQ213" s="24"/>
      <c r="AR213" s="24"/>
      <c r="AS213" s="24"/>
      <c r="AT213" s="24"/>
      <c r="AU213" s="24"/>
      <c r="AV213" s="24"/>
      <c r="AW213" s="24"/>
      <c r="AX213" s="24"/>
      <c r="AY213" s="24"/>
      <c r="AZ213" s="24"/>
      <c r="BA213" s="24"/>
      <c r="BB213" s="24"/>
      <c r="BC213" s="24"/>
      <c r="BD213" s="24"/>
      <c r="BE213" s="24"/>
      <c r="BF213" s="24"/>
      <c r="BG213" s="24"/>
      <c r="BH213" s="24"/>
      <c r="BI213" s="24"/>
      <c r="BJ213" s="24"/>
      <c r="BK213" s="24"/>
      <c r="BL213" s="24"/>
      <c r="BM213" s="24"/>
      <c r="BN213" s="24"/>
      <c r="BO213" s="24"/>
      <c r="BP213" s="24"/>
      <c r="BQ213" s="24"/>
      <c r="BR213" s="24"/>
      <c r="BS213" s="24"/>
      <c r="BT213" s="24"/>
      <c r="BU213" s="24"/>
      <c r="BV213" s="24"/>
      <c r="BW213" s="24"/>
      <c r="BX213" s="24"/>
      <c r="BY213" s="24"/>
      <c r="BZ213" s="24"/>
      <c r="CA213" s="24"/>
      <c r="CB213" s="24"/>
      <c r="CC213" s="24"/>
      <c r="CD213" s="24"/>
      <c r="CE213" s="24"/>
      <c r="CF213" s="24"/>
      <c r="CG213" s="24"/>
      <c r="CH213" s="24"/>
      <c r="CI213" s="24"/>
      <c r="CJ213" s="24"/>
      <c r="CK213" s="24"/>
      <c r="CL213" s="24"/>
      <c r="CM213" s="24"/>
      <c r="CN213" s="24"/>
      <c r="CO213" s="24"/>
      <c r="CP213" s="24"/>
      <c r="CQ213" s="24"/>
      <c r="CR213" s="24"/>
      <c r="CS213" s="24"/>
      <c r="CT213" s="24"/>
      <c r="CU213" s="24"/>
      <c r="CV213" s="24"/>
      <c r="CW213" s="24"/>
      <c r="CX213" s="24"/>
    </row>
    <row r="214" spans="1:102" s="5" customFormat="1" ht="30.75" customHeight="1" x14ac:dyDescent="0.3">
      <c r="A214" s="62">
        <f t="shared" si="7"/>
        <v>43313</v>
      </c>
      <c r="B214" s="54">
        <f t="shared" si="6"/>
        <v>31</v>
      </c>
      <c r="C214" s="63"/>
      <c r="D214" s="63"/>
      <c r="E214" s="63"/>
      <c r="F214" s="63"/>
      <c r="G214" s="63"/>
      <c r="H214" s="63"/>
      <c r="I214" s="63"/>
      <c r="J214" s="63"/>
      <c r="K214" s="63"/>
      <c r="L214" s="63"/>
      <c r="M214" s="63"/>
      <c r="N214" s="63"/>
      <c r="O214" s="63"/>
      <c r="P214" s="63"/>
      <c r="Q214" s="63"/>
      <c r="R214" s="63"/>
      <c r="S214" s="63"/>
      <c r="T214" s="63"/>
      <c r="U214" s="63"/>
      <c r="V214" s="63"/>
      <c r="W214" s="63"/>
      <c r="X214" s="63"/>
      <c r="Y214" s="63"/>
      <c r="Z214" s="63"/>
      <c r="AA214" s="63"/>
      <c r="AB214" s="27"/>
      <c r="AC214" s="27"/>
      <c r="AD214" s="27"/>
      <c r="AE214" s="27"/>
      <c r="AF214" s="27"/>
      <c r="AG214" s="27"/>
      <c r="AH214" s="27"/>
      <c r="AI214" s="24"/>
      <c r="AJ214" s="24"/>
      <c r="AK214" s="24"/>
      <c r="AL214" s="24"/>
      <c r="AM214" s="24"/>
      <c r="AN214" s="24"/>
      <c r="AO214" s="24"/>
      <c r="AP214" s="24"/>
      <c r="AQ214" s="24"/>
      <c r="AR214" s="24"/>
      <c r="AS214" s="24"/>
      <c r="AT214" s="24"/>
      <c r="AU214" s="24"/>
      <c r="AV214" s="24"/>
      <c r="AW214" s="24"/>
      <c r="AX214" s="24"/>
      <c r="AY214" s="24"/>
      <c r="AZ214" s="24"/>
      <c r="BA214" s="24"/>
      <c r="BB214" s="24"/>
      <c r="BC214" s="24"/>
      <c r="BD214" s="24"/>
      <c r="BE214" s="24"/>
      <c r="BF214" s="24"/>
      <c r="BG214" s="24"/>
      <c r="BH214" s="24"/>
      <c r="BI214" s="24"/>
      <c r="BJ214" s="24"/>
      <c r="BK214" s="24"/>
      <c r="BL214" s="24"/>
      <c r="BM214" s="24"/>
      <c r="BN214" s="24"/>
      <c r="BO214" s="24"/>
      <c r="BP214" s="24"/>
      <c r="BQ214" s="24"/>
      <c r="BR214" s="24"/>
      <c r="BS214" s="24"/>
      <c r="BT214" s="24"/>
      <c r="BU214" s="24"/>
      <c r="BV214" s="24"/>
      <c r="BW214" s="24"/>
      <c r="BX214" s="24"/>
      <c r="BY214" s="24"/>
      <c r="BZ214" s="24"/>
      <c r="CA214" s="24"/>
      <c r="CB214" s="24"/>
      <c r="CC214" s="24"/>
      <c r="CD214" s="24"/>
      <c r="CE214" s="24"/>
      <c r="CF214" s="24"/>
      <c r="CG214" s="24"/>
      <c r="CH214" s="24"/>
      <c r="CI214" s="24"/>
      <c r="CJ214" s="24"/>
      <c r="CK214" s="24"/>
      <c r="CL214" s="24"/>
      <c r="CM214" s="24"/>
      <c r="CN214" s="24"/>
      <c r="CO214" s="24"/>
      <c r="CP214" s="24"/>
      <c r="CQ214" s="24"/>
      <c r="CR214" s="24"/>
      <c r="CS214" s="24"/>
      <c r="CT214" s="24"/>
      <c r="CU214" s="24"/>
      <c r="CV214" s="24"/>
      <c r="CW214" s="24"/>
      <c r="CX214" s="24"/>
    </row>
    <row r="215" spans="1:102" s="5" customFormat="1" ht="30.75" customHeight="1" x14ac:dyDescent="0.3">
      <c r="A215" s="62">
        <f t="shared" si="7"/>
        <v>43314</v>
      </c>
      <c r="B215" s="54">
        <f t="shared" si="6"/>
        <v>31</v>
      </c>
      <c r="C215" s="63"/>
      <c r="D215" s="63"/>
      <c r="E215" s="63"/>
      <c r="F215" s="63"/>
      <c r="G215" s="63"/>
      <c r="H215" s="63"/>
      <c r="I215" s="63"/>
      <c r="J215" s="63"/>
      <c r="K215" s="63"/>
      <c r="L215" s="63"/>
      <c r="M215" s="63"/>
      <c r="N215" s="63"/>
      <c r="O215" s="63"/>
      <c r="P215" s="63"/>
      <c r="Q215" s="63"/>
      <c r="R215" s="63"/>
      <c r="S215" s="63"/>
      <c r="T215" s="63"/>
      <c r="U215" s="63"/>
      <c r="V215" s="63"/>
      <c r="W215" s="63"/>
      <c r="X215" s="63"/>
      <c r="Y215" s="63"/>
      <c r="Z215" s="63"/>
      <c r="AA215" s="63"/>
      <c r="AB215" s="27"/>
      <c r="AC215" s="27"/>
      <c r="AD215" s="27"/>
      <c r="AE215" s="27"/>
      <c r="AF215" s="27"/>
      <c r="AG215" s="27"/>
      <c r="AH215" s="27"/>
      <c r="AI215" s="24"/>
      <c r="AJ215" s="24"/>
      <c r="AK215" s="24"/>
      <c r="AL215" s="24"/>
      <c r="AM215" s="24"/>
      <c r="AN215" s="24"/>
      <c r="AO215" s="24"/>
      <c r="AP215" s="24"/>
      <c r="AQ215" s="24"/>
      <c r="AR215" s="24"/>
      <c r="AS215" s="24"/>
      <c r="AT215" s="24"/>
      <c r="AU215" s="24"/>
      <c r="AV215" s="24"/>
      <c r="AW215" s="24"/>
      <c r="AX215" s="24"/>
      <c r="AY215" s="24"/>
      <c r="AZ215" s="24"/>
      <c r="BA215" s="24"/>
      <c r="BB215" s="24"/>
      <c r="BC215" s="24"/>
      <c r="BD215" s="24"/>
      <c r="BE215" s="24"/>
      <c r="BF215" s="24"/>
      <c r="BG215" s="24"/>
      <c r="BH215" s="24"/>
      <c r="BI215" s="24"/>
      <c r="BJ215" s="24"/>
      <c r="BK215" s="24"/>
      <c r="BL215" s="24"/>
      <c r="BM215" s="24"/>
      <c r="BN215" s="24"/>
      <c r="BO215" s="24"/>
      <c r="BP215" s="24"/>
      <c r="BQ215" s="24"/>
      <c r="BR215" s="24"/>
      <c r="BS215" s="24"/>
      <c r="BT215" s="24"/>
      <c r="BU215" s="24"/>
      <c r="BV215" s="24"/>
      <c r="BW215" s="24"/>
      <c r="BX215" s="24"/>
      <c r="BY215" s="24"/>
      <c r="BZ215" s="24"/>
      <c r="CA215" s="24"/>
      <c r="CB215" s="24"/>
      <c r="CC215" s="24"/>
      <c r="CD215" s="24"/>
      <c r="CE215" s="24"/>
      <c r="CF215" s="24"/>
      <c r="CG215" s="24"/>
      <c r="CH215" s="24"/>
      <c r="CI215" s="24"/>
      <c r="CJ215" s="24"/>
      <c r="CK215" s="24"/>
      <c r="CL215" s="24"/>
      <c r="CM215" s="24"/>
      <c r="CN215" s="24"/>
      <c r="CO215" s="24"/>
      <c r="CP215" s="24"/>
      <c r="CQ215" s="24"/>
      <c r="CR215" s="24"/>
      <c r="CS215" s="24"/>
      <c r="CT215" s="24"/>
      <c r="CU215" s="24"/>
      <c r="CV215" s="24"/>
      <c r="CW215" s="24"/>
      <c r="CX215" s="24"/>
    </row>
    <row r="216" spans="1:102" s="5" customFormat="1" ht="30.75" customHeight="1" x14ac:dyDescent="0.3">
      <c r="A216" s="62">
        <f t="shared" si="7"/>
        <v>43315</v>
      </c>
      <c r="B216" s="54">
        <f t="shared" si="6"/>
        <v>31</v>
      </c>
      <c r="C216" s="63"/>
      <c r="D216" s="63"/>
      <c r="E216" s="63"/>
      <c r="F216" s="63"/>
      <c r="G216" s="63"/>
      <c r="H216" s="63"/>
      <c r="I216" s="63"/>
      <c r="J216" s="63"/>
      <c r="K216" s="63"/>
      <c r="L216" s="63"/>
      <c r="M216" s="63"/>
      <c r="N216" s="63"/>
      <c r="O216" s="63"/>
      <c r="P216" s="63"/>
      <c r="Q216" s="63"/>
      <c r="R216" s="63"/>
      <c r="S216" s="63"/>
      <c r="T216" s="63"/>
      <c r="U216" s="63"/>
      <c r="V216" s="63"/>
      <c r="W216" s="63"/>
      <c r="X216" s="63"/>
      <c r="Y216" s="63"/>
      <c r="Z216" s="63"/>
      <c r="AA216" s="63"/>
      <c r="AB216" s="27"/>
      <c r="AC216" s="27"/>
      <c r="AD216" s="27"/>
      <c r="AE216" s="27"/>
      <c r="AF216" s="27"/>
      <c r="AG216" s="27"/>
      <c r="AH216" s="27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  <c r="BQ216" s="24"/>
      <c r="BR216" s="24"/>
      <c r="BS216" s="24"/>
      <c r="BT216" s="24"/>
      <c r="BU216" s="24"/>
      <c r="BV216" s="24"/>
      <c r="BW216" s="24"/>
      <c r="BX216" s="24"/>
      <c r="BY216" s="24"/>
      <c r="BZ216" s="24"/>
      <c r="CA216" s="24"/>
      <c r="CB216" s="24"/>
      <c r="CC216" s="24"/>
      <c r="CD216" s="24"/>
      <c r="CE216" s="24"/>
      <c r="CF216" s="24"/>
      <c r="CG216" s="24"/>
      <c r="CH216" s="24"/>
      <c r="CI216" s="24"/>
      <c r="CJ216" s="24"/>
      <c r="CK216" s="24"/>
      <c r="CL216" s="24"/>
      <c r="CM216" s="24"/>
      <c r="CN216" s="24"/>
      <c r="CO216" s="24"/>
      <c r="CP216" s="24"/>
      <c r="CQ216" s="24"/>
      <c r="CR216" s="24"/>
      <c r="CS216" s="24"/>
      <c r="CT216" s="24"/>
      <c r="CU216" s="24"/>
      <c r="CV216" s="24"/>
      <c r="CW216" s="24"/>
      <c r="CX216" s="24"/>
    </row>
    <row r="217" spans="1:102" s="5" customFormat="1" ht="30.75" customHeight="1" x14ac:dyDescent="0.3">
      <c r="A217" s="62">
        <f t="shared" si="7"/>
        <v>43316</v>
      </c>
      <c r="B217" s="54">
        <f t="shared" si="6"/>
        <v>31</v>
      </c>
      <c r="C217" s="63"/>
      <c r="D217" s="63"/>
      <c r="E217" s="63"/>
      <c r="F217" s="63"/>
      <c r="G217" s="63"/>
      <c r="H217" s="63"/>
      <c r="I217" s="63"/>
      <c r="J217" s="63"/>
      <c r="K217" s="63"/>
      <c r="L217" s="63"/>
      <c r="M217" s="63"/>
      <c r="N217" s="63"/>
      <c r="O217" s="63"/>
      <c r="P217" s="63"/>
      <c r="Q217" s="63"/>
      <c r="R217" s="63"/>
      <c r="S217" s="63"/>
      <c r="T217" s="63"/>
      <c r="U217" s="63"/>
      <c r="V217" s="63"/>
      <c r="W217" s="63"/>
      <c r="X217" s="63"/>
      <c r="Y217" s="63"/>
      <c r="Z217" s="63"/>
      <c r="AA217" s="63"/>
      <c r="AB217" s="27"/>
      <c r="AC217" s="27"/>
      <c r="AD217" s="27"/>
      <c r="AE217" s="27"/>
      <c r="AF217" s="27"/>
      <c r="AG217" s="27"/>
      <c r="AH217" s="27"/>
      <c r="AI217" s="24"/>
      <c r="AJ217" s="24"/>
      <c r="AK217" s="24"/>
      <c r="AL217" s="24"/>
      <c r="AM217" s="24"/>
      <c r="AN217" s="24"/>
      <c r="AO217" s="24"/>
      <c r="AP217" s="24"/>
      <c r="AQ217" s="24"/>
      <c r="AR217" s="24"/>
      <c r="AS217" s="24"/>
      <c r="AT217" s="24"/>
      <c r="AU217" s="24"/>
      <c r="AV217" s="24"/>
      <c r="AW217" s="24"/>
      <c r="AX217" s="24"/>
      <c r="AY217" s="24"/>
      <c r="AZ217" s="24"/>
      <c r="BA217" s="24"/>
      <c r="BB217" s="24"/>
      <c r="BC217" s="24"/>
      <c r="BD217" s="24"/>
      <c r="BE217" s="24"/>
      <c r="BF217" s="24"/>
      <c r="BG217" s="24"/>
      <c r="BH217" s="24"/>
      <c r="BI217" s="24"/>
      <c r="BJ217" s="24"/>
      <c r="BK217" s="24"/>
      <c r="BL217" s="24"/>
      <c r="BM217" s="24"/>
      <c r="BN217" s="24"/>
      <c r="BO217" s="24"/>
      <c r="BP217" s="24"/>
      <c r="BQ217" s="24"/>
      <c r="BR217" s="24"/>
      <c r="BS217" s="24"/>
      <c r="BT217" s="24"/>
      <c r="BU217" s="24"/>
      <c r="BV217" s="24"/>
      <c r="BW217" s="24"/>
      <c r="BX217" s="24"/>
      <c r="BY217" s="24"/>
      <c r="BZ217" s="24"/>
      <c r="CA217" s="24"/>
      <c r="CB217" s="24"/>
      <c r="CC217" s="24"/>
      <c r="CD217" s="24"/>
      <c r="CE217" s="24"/>
      <c r="CF217" s="24"/>
      <c r="CG217" s="24"/>
      <c r="CH217" s="24"/>
      <c r="CI217" s="24"/>
      <c r="CJ217" s="24"/>
      <c r="CK217" s="24"/>
      <c r="CL217" s="24"/>
      <c r="CM217" s="24"/>
      <c r="CN217" s="24"/>
      <c r="CO217" s="24"/>
      <c r="CP217" s="24"/>
      <c r="CQ217" s="24"/>
      <c r="CR217" s="24"/>
      <c r="CS217" s="24"/>
      <c r="CT217" s="24"/>
      <c r="CU217" s="24"/>
      <c r="CV217" s="24"/>
      <c r="CW217" s="24"/>
      <c r="CX217" s="24"/>
    </row>
    <row r="218" spans="1:102" s="5" customFormat="1" ht="30.75" customHeight="1" x14ac:dyDescent="0.3">
      <c r="A218" s="62">
        <f t="shared" si="7"/>
        <v>43317</v>
      </c>
      <c r="B218" s="54">
        <f t="shared" si="6"/>
        <v>31</v>
      </c>
      <c r="C218" s="63"/>
      <c r="D218" s="63"/>
      <c r="E218" s="63"/>
      <c r="F218" s="63"/>
      <c r="G218" s="63"/>
      <c r="H218" s="63"/>
      <c r="I218" s="63"/>
      <c r="J218" s="63"/>
      <c r="K218" s="63"/>
      <c r="L218" s="63"/>
      <c r="M218" s="63"/>
      <c r="N218" s="63"/>
      <c r="O218" s="63"/>
      <c r="P218" s="63"/>
      <c r="Q218" s="63"/>
      <c r="R218" s="63"/>
      <c r="S218" s="63"/>
      <c r="T218" s="63"/>
      <c r="U218" s="63"/>
      <c r="V218" s="63"/>
      <c r="W218" s="63"/>
      <c r="X218" s="63"/>
      <c r="Y218" s="63"/>
      <c r="Z218" s="63"/>
      <c r="AA218" s="63"/>
      <c r="AB218" s="27"/>
      <c r="AC218" s="27"/>
      <c r="AD218" s="27"/>
      <c r="AE218" s="27"/>
      <c r="AF218" s="27"/>
      <c r="AG218" s="27"/>
      <c r="AH218" s="27"/>
      <c r="AI218" s="24"/>
      <c r="AJ218" s="24"/>
      <c r="AK218" s="24"/>
      <c r="AL218" s="24"/>
      <c r="AM218" s="24"/>
      <c r="AN218" s="24"/>
      <c r="AO218" s="24"/>
      <c r="AP218" s="24"/>
      <c r="AQ218" s="24"/>
      <c r="AR218" s="24"/>
      <c r="AS218" s="24"/>
      <c r="AT218" s="24"/>
      <c r="AU218" s="24"/>
      <c r="AV218" s="24"/>
      <c r="AW218" s="24"/>
      <c r="AX218" s="24"/>
      <c r="AY218" s="24"/>
      <c r="AZ218" s="24"/>
      <c r="BA218" s="24"/>
      <c r="BB218" s="24"/>
      <c r="BC218" s="24"/>
      <c r="BD218" s="24"/>
      <c r="BE218" s="24"/>
      <c r="BF218" s="24"/>
      <c r="BG218" s="24"/>
      <c r="BH218" s="24"/>
      <c r="BI218" s="24"/>
      <c r="BJ218" s="24"/>
      <c r="BK218" s="24"/>
      <c r="BL218" s="24"/>
      <c r="BM218" s="24"/>
      <c r="BN218" s="24"/>
      <c r="BO218" s="24"/>
      <c r="BP218" s="24"/>
      <c r="BQ218" s="24"/>
      <c r="BR218" s="24"/>
      <c r="BS218" s="24"/>
      <c r="BT218" s="24"/>
      <c r="BU218" s="24"/>
      <c r="BV218" s="24"/>
      <c r="BW218" s="24"/>
      <c r="BX218" s="24"/>
      <c r="BY218" s="24"/>
      <c r="BZ218" s="24"/>
      <c r="CA218" s="24"/>
      <c r="CB218" s="24"/>
      <c r="CC218" s="24"/>
      <c r="CD218" s="24"/>
      <c r="CE218" s="24"/>
      <c r="CF218" s="24"/>
      <c r="CG218" s="24"/>
      <c r="CH218" s="24"/>
      <c r="CI218" s="24"/>
      <c r="CJ218" s="24"/>
      <c r="CK218" s="24"/>
      <c r="CL218" s="24"/>
      <c r="CM218" s="24"/>
      <c r="CN218" s="24"/>
      <c r="CO218" s="24"/>
      <c r="CP218" s="24"/>
      <c r="CQ218" s="24"/>
      <c r="CR218" s="24"/>
      <c r="CS218" s="24"/>
      <c r="CT218" s="24"/>
      <c r="CU218" s="24"/>
      <c r="CV218" s="24"/>
      <c r="CW218" s="24"/>
      <c r="CX218" s="24"/>
    </row>
    <row r="219" spans="1:102" s="5" customFormat="1" ht="30.75" customHeight="1" x14ac:dyDescent="0.3">
      <c r="A219" s="62">
        <f t="shared" si="7"/>
        <v>43318</v>
      </c>
      <c r="B219" s="54">
        <f t="shared" si="6"/>
        <v>32</v>
      </c>
      <c r="C219" s="63"/>
      <c r="D219" s="63"/>
      <c r="E219" s="63"/>
      <c r="F219" s="63"/>
      <c r="G219" s="63"/>
      <c r="H219" s="63"/>
      <c r="I219" s="63"/>
      <c r="J219" s="63"/>
      <c r="K219" s="63"/>
      <c r="L219" s="63"/>
      <c r="M219" s="63"/>
      <c r="N219" s="63"/>
      <c r="O219" s="63"/>
      <c r="P219" s="63"/>
      <c r="Q219" s="63"/>
      <c r="R219" s="63"/>
      <c r="S219" s="63"/>
      <c r="T219" s="63"/>
      <c r="U219" s="63"/>
      <c r="V219" s="63"/>
      <c r="W219" s="63"/>
      <c r="X219" s="63"/>
      <c r="Y219" s="63"/>
      <c r="Z219" s="63"/>
      <c r="AA219" s="63"/>
      <c r="AB219" s="27"/>
      <c r="AC219" s="27"/>
      <c r="AD219" s="27"/>
      <c r="AE219" s="27"/>
      <c r="AF219" s="27"/>
      <c r="AG219" s="27"/>
      <c r="AH219" s="27"/>
      <c r="AI219" s="24"/>
      <c r="AJ219" s="24"/>
      <c r="AK219" s="24"/>
      <c r="AL219" s="24"/>
      <c r="AM219" s="24"/>
      <c r="AN219" s="24"/>
      <c r="AO219" s="24"/>
      <c r="AP219" s="24"/>
      <c r="AQ219" s="24"/>
      <c r="AR219" s="24"/>
      <c r="AS219" s="24"/>
      <c r="AT219" s="24"/>
      <c r="AU219" s="24"/>
      <c r="AV219" s="24"/>
      <c r="AW219" s="24"/>
      <c r="AX219" s="24"/>
      <c r="AY219" s="24"/>
      <c r="AZ219" s="24"/>
      <c r="BA219" s="24"/>
      <c r="BB219" s="24"/>
      <c r="BC219" s="24"/>
      <c r="BD219" s="24"/>
      <c r="BE219" s="24"/>
      <c r="BF219" s="24"/>
      <c r="BG219" s="24"/>
      <c r="BH219" s="24"/>
      <c r="BI219" s="24"/>
      <c r="BJ219" s="24"/>
      <c r="BK219" s="24"/>
      <c r="BL219" s="24"/>
      <c r="BM219" s="24"/>
      <c r="BN219" s="24"/>
      <c r="BO219" s="24"/>
      <c r="BP219" s="24"/>
      <c r="BQ219" s="24"/>
      <c r="BR219" s="24"/>
      <c r="BS219" s="24"/>
      <c r="BT219" s="24"/>
      <c r="BU219" s="24"/>
      <c r="BV219" s="24"/>
      <c r="BW219" s="24"/>
      <c r="BX219" s="24"/>
      <c r="BY219" s="24"/>
      <c r="BZ219" s="24"/>
      <c r="CA219" s="24"/>
      <c r="CB219" s="24"/>
      <c r="CC219" s="24"/>
      <c r="CD219" s="24"/>
      <c r="CE219" s="24"/>
      <c r="CF219" s="24"/>
      <c r="CG219" s="24"/>
      <c r="CH219" s="24"/>
      <c r="CI219" s="24"/>
      <c r="CJ219" s="24"/>
      <c r="CK219" s="24"/>
      <c r="CL219" s="24"/>
      <c r="CM219" s="24"/>
      <c r="CN219" s="24"/>
      <c r="CO219" s="24"/>
      <c r="CP219" s="24"/>
      <c r="CQ219" s="24"/>
      <c r="CR219" s="24"/>
      <c r="CS219" s="24"/>
      <c r="CT219" s="24"/>
      <c r="CU219" s="24"/>
      <c r="CV219" s="24"/>
      <c r="CW219" s="24"/>
      <c r="CX219" s="24"/>
    </row>
    <row r="220" spans="1:102" s="5" customFormat="1" ht="30.75" customHeight="1" x14ac:dyDescent="0.3">
      <c r="A220" s="62">
        <f t="shared" si="7"/>
        <v>43319</v>
      </c>
      <c r="B220" s="54">
        <f t="shared" si="6"/>
        <v>32</v>
      </c>
      <c r="C220" s="63"/>
      <c r="D220" s="63"/>
      <c r="E220" s="63"/>
      <c r="F220" s="63"/>
      <c r="G220" s="63"/>
      <c r="H220" s="63"/>
      <c r="I220" s="63"/>
      <c r="J220" s="63"/>
      <c r="K220" s="63"/>
      <c r="L220" s="63"/>
      <c r="M220" s="63"/>
      <c r="N220" s="63"/>
      <c r="O220" s="63"/>
      <c r="P220" s="63"/>
      <c r="Q220" s="63"/>
      <c r="R220" s="63"/>
      <c r="S220" s="63"/>
      <c r="T220" s="63"/>
      <c r="U220" s="63"/>
      <c r="V220" s="63"/>
      <c r="W220" s="63"/>
      <c r="X220" s="63"/>
      <c r="Y220" s="63"/>
      <c r="Z220" s="63"/>
      <c r="AA220" s="63"/>
      <c r="AB220" s="27"/>
      <c r="AC220" s="27"/>
      <c r="AD220" s="27"/>
      <c r="AE220" s="27"/>
      <c r="AF220" s="27"/>
      <c r="AG220" s="27"/>
      <c r="AH220" s="27"/>
      <c r="AI220" s="24"/>
      <c r="AJ220" s="24"/>
      <c r="AK220" s="24"/>
      <c r="AL220" s="24"/>
      <c r="AM220" s="24"/>
      <c r="AN220" s="24"/>
      <c r="AO220" s="24"/>
      <c r="AP220" s="24"/>
      <c r="AQ220" s="24"/>
      <c r="AR220" s="24"/>
      <c r="AS220" s="24"/>
      <c r="AT220" s="24"/>
      <c r="AU220" s="24"/>
      <c r="AV220" s="24"/>
      <c r="AW220" s="24"/>
      <c r="AX220" s="24"/>
      <c r="AY220" s="24"/>
      <c r="AZ220" s="24"/>
      <c r="BA220" s="24"/>
      <c r="BB220" s="24"/>
      <c r="BC220" s="24"/>
      <c r="BD220" s="24"/>
      <c r="BE220" s="24"/>
      <c r="BF220" s="24"/>
      <c r="BG220" s="24"/>
      <c r="BH220" s="24"/>
      <c r="BI220" s="24"/>
      <c r="BJ220" s="24"/>
      <c r="BK220" s="24"/>
      <c r="BL220" s="24"/>
      <c r="BM220" s="24"/>
      <c r="BN220" s="24"/>
      <c r="BO220" s="24"/>
      <c r="BP220" s="24"/>
      <c r="BQ220" s="24"/>
      <c r="BR220" s="24"/>
      <c r="BS220" s="24"/>
      <c r="BT220" s="24"/>
      <c r="BU220" s="24"/>
      <c r="BV220" s="24"/>
      <c r="BW220" s="24"/>
      <c r="BX220" s="24"/>
      <c r="BY220" s="24"/>
      <c r="BZ220" s="24"/>
      <c r="CA220" s="24"/>
      <c r="CB220" s="24"/>
      <c r="CC220" s="24"/>
      <c r="CD220" s="24"/>
      <c r="CE220" s="24"/>
      <c r="CF220" s="24"/>
      <c r="CG220" s="24"/>
      <c r="CH220" s="24"/>
      <c r="CI220" s="24"/>
      <c r="CJ220" s="24"/>
      <c r="CK220" s="24"/>
      <c r="CL220" s="24"/>
      <c r="CM220" s="24"/>
      <c r="CN220" s="24"/>
      <c r="CO220" s="24"/>
      <c r="CP220" s="24"/>
      <c r="CQ220" s="24"/>
      <c r="CR220" s="24"/>
      <c r="CS220" s="24"/>
      <c r="CT220" s="24"/>
      <c r="CU220" s="24"/>
      <c r="CV220" s="24"/>
      <c r="CW220" s="24"/>
      <c r="CX220" s="24"/>
    </row>
    <row r="221" spans="1:102" s="5" customFormat="1" ht="30.75" customHeight="1" x14ac:dyDescent="0.3">
      <c r="A221" s="62">
        <f t="shared" si="7"/>
        <v>43320</v>
      </c>
      <c r="B221" s="54">
        <f t="shared" si="6"/>
        <v>32</v>
      </c>
      <c r="C221" s="63"/>
      <c r="D221" s="63"/>
      <c r="E221" s="63"/>
      <c r="F221" s="63"/>
      <c r="G221" s="63"/>
      <c r="H221" s="63"/>
      <c r="I221" s="63"/>
      <c r="J221" s="63"/>
      <c r="K221" s="63"/>
      <c r="L221" s="63"/>
      <c r="M221" s="63"/>
      <c r="N221" s="63"/>
      <c r="O221" s="63"/>
      <c r="P221" s="63"/>
      <c r="Q221" s="63"/>
      <c r="R221" s="63"/>
      <c r="S221" s="63"/>
      <c r="T221" s="63"/>
      <c r="U221" s="63"/>
      <c r="V221" s="63"/>
      <c r="W221" s="63"/>
      <c r="X221" s="63"/>
      <c r="Y221" s="63"/>
      <c r="Z221" s="63"/>
      <c r="AA221" s="63"/>
      <c r="AB221" s="27"/>
      <c r="AC221" s="27"/>
      <c r="AD221" s="27"/>
      <c r="AE221" s="27"/>
      <c r="AF221" s="27"/>
      <c r="AG221" s="27"/>
      <c r="AH221" s="27"/>
      <c r="AI221" s="24"/>
      <c r="AJ221" s="24"/>
      <c r="AK221" s="24"/>
      <c r="AL221" s="24"/>
      <c r="AM221" s="24"/>
      <c r="AN221" s="24"/>
      <c r="AO221" s="24"/>
      <c r="AP221" s="24"/>
      <c r="AQ221" s="24"/>
      <c r="AR221" s="24"/>
      <c r="AS221" s="24"/>
      <c r="AT221" s="24"/>
      <c r="AU221" s="24"/>
      <c r="AV221" s="24"/>
      <c r="AW221" s="24"/>
      <c r="AX221" s="24"/>
      <c r="AY221" s="24"/>
      <c r="AZ221" s="24"/>
      <c r="BA221" s="24"/>
      <c r="BB221" s="24"/>
      <c r="BC221" s="24"/>
      <c r="BD221" s="24"/>
      <c r="BE221" s="24"/>
      <c r="BF221" s="24"/>
      <c r="BG221" s="24"/>
      <c r="BH221" s="24"/>
      <c r="BI221" s="24"/>
      <c r="BJ221" s="24"/>
      <c r="BK221" s="24"/>
      <c r="BL221" s="24"/>
      <c r="BM221" s="24"/>
      <c r="BN221" s="24"/>
      <c r="BO221" s="24"/>
      <c r="BP221" s="24"/>
      <c r="BQ221" s="24"/>
      <c r="BR221" s="24"/>
      <c r="BS221" s="24"/>
      <c r="BT221" s="24"/>
      <c r="BU221" s="24"/>
      <c r="BV221" s="24"/>
      <c r="BW221" s="24"/>
      <c r="BX221" s="24"/>
      <c r="BY221" s="24"/>
      <c r="BZ221" s="24"/>
      <c r="CA221" s="24"/>
      <c r="CB221" s="24"/>
      <c r="CC221" s="24"/>
      <c r="CD221" s="24"/>
      <c r="CE221" s="24"/>
      <c r="CF221" s="24"/>
      <c r="CG221" s="24"/>
      <c r="CH221" s="24"/>
      <c r="CI221" s="24"/>
      <c r="CJ221" s="24"/>
      <c r="CK221" s="24"/>
      <c r="CL221" s="24"/>
      <c r="CM221" s="24"/>
      <c r="CN221" s="24"/>
      <c r="CO221" s="24"/>
      <c r="CP221" s="24"/>
      <c r="CQ221" s="24"/>
      <c r="CR221" s="24"/>
      <c r="CS221" s="24"/>
      <c r="CT221" s="24"/>
      <c r="CU221" s="24"/>
      <c r="CV221" s="24"/>
      <c r="CW221" s="24"/>
      <c r="CX221" s="24"/>
    </row>
    <row r="222" spans="1:102" s="5" customFormat="1" ht="30.75" customHeight="1" x14ac:dyDescent="0.3">
      <c r="A222" s="62">
        <f t="shared" si="7"/>
        <v>43321</v>
      </c>
      <c r="B222" s="54">
        <f t="shared" si="6"/>
        <v>32</v>
      </c>
      <c r="C222" s="63"/>
      <c r="D222" s="63"/>
      <c r="E222" s="63"/>
      <c r="F222" s="63"/>
      <c r="G222" s="63"/>
      <c r="H222" s="63"/>
      <c r="I222" s="63"/>
      <c r="J222" s="63"/>
      <c r="K222" s="63"/>
      <c r="L222" s="63"/>
      <c r="M222" s="63"/>
      <c r="N222" s="63"/>
      <c r="O222" s="63"/>
      <c r="P222" s="63"/>
      <c r="Q222" s="63"/>
      <c r="R222" s="63"/>
      <c r="S222" s="63"/>
      <c r="T222" s="63"/>
      <c r="U222" s="63"/>
      <c r="V222" s="63"/>
      <c r="W222" s="63"/>
      <c r="X222" s="63"/>
      <c r="Y222" s="63"/>
      <c r="Z222" s="63"/>
      <c r="AA222" s="63"/>
      <c r="AB222" s="27"/>
      <c r="AC222" s="27"/>
      <c r="AD222" s="27"/>
      <c r="AE222" s="27"/>
      <c r="AF222" s="27"/>
      <c r="AG222" s="27"/>
      <c r="AH222" s="27"/>
      <c r="AI222" s="24"/>
      <c r="AJ222" s="24"/>
      <c r="AK222" s="24"/>
      <c r="AL222" s="24"/>
      <c r="AM222" s="24"/>
      <c r="AN222" s="24"/>
      <c r="AO222" s="24"/>
      <c r="AP222" s="24"/>
      <c r="AQ222" s="24"/>
      <c r="AR222" s="24"/>
      <c r="AS222" s="24"/>
      <c r="AT222" s="24"/>
      <c r="AU222" s="24"/>
      <c r="AV222" s="24"/>
      <c r="AW222" s="24"/>
      <c r="AX222" s="24"/>
      <c r="AY222" s="24"/>
      <c r="AZ222" s="24"/>
      <c r="BA222" s="24"/>
      <c r="BB222" s="24"/>
      <c r="BC222" s="24"/>
      <c r="BD222" s="24"/>
      <c r="BE222" s="24"/>
      <c r="BF222" s="24"/>
      <c r="BG222" s="24"/>
      <c r="BH222" s="24"/>
      <c r="BI222" s="24"/>
      <c r="BJ222" s="24"/>
      <c r="BK222" s="24"/>
      <c r="BL222" s="24"/>
      <c r="BM222" s="24"/>
      <c r="BN222" s="24"/>
      <c r="BO222" s="24"/>
      <c r="BP222" s="24"/>
      <c r="BQ222" s="24"/>
      <c r="BR222" s="24"/>
      <c r="BS222" s="24"/>
      <c r="BT222" s="24"/>
      <c r="BU222" s="24"/>
      <c r="BV222" s="24"/>
      <c r="BW222" s="24"/>
      <c r="BX222" s="24"/>
      <c r="BY222" s="24"/>
      <c r="BZ222" s="24"/>
      <c r="CA222" s="24"/>
      <c r="CB222" s="24"/>
      <c r="CC222" s="24"/>
      <c r="CD222" s="24"/>
      <c r="CE222" s="24"/>
      <c r="CF222" s="24"/>
      <c r="CG222" s="24"/>
      <c r="CH222" s="24"/>
      <c r="CI222" s="24"/>
      <c r="CJ222" s="24"/>
      <c r="CK222" s="24"/>
      <c r="CL222" s="24"/>
      <c r="CM222" s="24"/>
      <c r="CN222" s="24"/>
      <c r="CO222" s="24"/>
      <c r="CP222" s="24"/>
      <c r="CQ222" s="24"/>
      <c r="CR222" s="24"/>
      <c r="CS222" s="24"/>
      <c r="CT222" s="24"/>
      <c r="CU222" s="24"/>
      <c r="CV222" s="24"/>
      <c r="CW222" s="24"/>
      <c r="CX222" s="24"/>
    </row>
    <row r="223" spans="1:102" s="5" customFormat="1" ht="30.75" customHeight="1" x14ac:dyDescent="0.3">
      <c r="A223" s="62">
        <f t="shared" si="7"/>
        <v>43322</v>
      </c>
      <c r="B223" s="54">
        <f t="shared" si="6"/>
        <v>32</v>
      </c>
      <c r="C223" s="63"/>
      <c r="D223" s="63"/>
      <c r="E223" s="63"/>
      <c r="F223" s="63"/>
      <c r="G223" s="63"/>
      <c r="H223" s="63"/>
      <c r="I223" s="63"/>
      <c r="J223" s="63"/>
      <c r="K223" s="63"/>
      <c r="L223" s="63"/>
      <c r="M223" s="63"/>
      <c r="N223" s="63"/>
      <c r="O223" s="63"/>
      <c r="P223" s="63"/>
      <c r="Q223" s="63"/>
      <c r="R223" s="63"/>
      <c r="S223" s="63"/>
      <c r="T223" s="63"/>
      <c r="U223" s="63"/>
      <c r="V223" s="63"/>
      <c r="W223" s="63"/>
      <c r="X223" s="63"/>
      <c r="Y223" s="63"/>
      <c r="Z223" s="63"/>
      <c r="AA223" s="63"/>
      <c r="AB223" s="27"/>
      <c r="AC223" s="27"/>
      <c r="AD223" s="27"/>
      <c r="AE223" s="27"/>
      <c r="AF223" s="27"/>
      <c r="AG223" s="27"/>
      <c r="AH223" s="27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4"/>
      <c r="AT223" s="24"/>
      <c r="AU223" s="24"/>
      <c r="AV223" s="24"/>
      <c r="AW223" s="24"/>
      <c r="AX223" s="24"/>
      <c r="AY223" s="24"/>
      <c r="AZ223" s="24"/>
      <c r="BA223" s="24"/>
      <c r="BB223" s="24"/>
      <c r="BC223" s="24"/>
      <c r="BD223" s="24"/>
      <c r="BE223" s="24"/>
      <c r="BF223" s="24"/>
      <c r="BG223" s="24"/>
      <c r="BH223" s="24"/>
      <c r="BI223" s="24"/>
      <c r="BJ223" s="24"/>
      <c r="BK223" s="24"/>
      <c r="BL223" s="24"/>
      <c r="BM223" s="24"/>
      <c r="BN223" s="24"/>
      <c r="BO223" s="24"/>
      <c r="BP223" s="24"/>
      <c r="BQ223" s="24"/>
      <c r="BR223" s="24"/>
      <c r="BS223" s="24"/>
      <c r="BT223" s="24"/>
      <c r="BU223" s="24"/>
      <c r="BV223" s="24"/>
      <c r="BW223" s="24"/>
      <c r="BX223" s="24"/>
      <c r="BY223" s="24"/>
      <c r="BZ223" s="24"/>
      <c r="CA223" s="24"/>
      <c r="CB223" s="24"/>
      <c r="CC223" s="24"/>
      <c r="CD223" s="24"/>
      <c r="CE223" s="24"/>
      <c r="CF223" s="24"/>
      <c r="CG223" s="24"/>
      <c r="CH223" s="24"/>
      <c r="CI223" s="24"/>
      <c r="CJ223" s="24"/>
      <c r="CK223" s="24"/>
      <c r="CL223" s="24"/>
      <c r="CM223" s="24"/>
      <c r="CN223" s="24"/>
      <c r="CO223" s="24"/>
      <c r="CP223" s="24"/>
      <c r="CQ223" s="24"/>
      <c r="CR223" s="24"/>
      <c r="CS223" s="24"/>
      <c r="CT223" s="24"/>
      <c r="CU223" s="24"/>
      <c r="CV223" s="24"/>
      <c r="CW223" s="24"/>
      <c r="CX223" s="24"/>
    </row>
    <row r="224" spans="1:102" s="5" customFormat="1" ht="30.75" customHeight="1" x14ac:dyDescent="0.3">
      <c r="A224" s="62">
        <f t="shared" si="7"/>
        <v>43323</v>
      </c>
      <c r="B224" s="54">
        <f t="shared" si="6"/>
        <v>32</v>
      </c>
      <c r="C224" s="63"/>
      <c r="D224" s="63"/>
      <c r="E224" s="63"/>
      <c r="F224" s="63"/>
      <c r="G224" s="63"/>
      <c r="H224" s="63"/>
      <c r="I224" s="63"/>
      <c r="J224" s="63"/>
      <c r="K224" s="63"/>
      <c r="L224" s="63"/>
      <c r="M224" s="63"/>
      <c r="N224" s="63"/>
      <c r="O224" s="63"/>
      <c r="P224" s="63"/>
      <c r="Q224" s="63"/>
      <c r="R224" s="63"/>
      <c r="S224" s="63"/>
      <c r="T224" s="63"/>
      <c r="U224" s="63"/>
      <c r="V224" s="63"/>
      <c r="W224" s="63"/>
      <c r="X224" s="63"/>
      <c r="Y224" s="63"/>
      <c r="Z224" s="63"/>
      <c r="AA224" s="63"/>
      <c r="AB224" s="27"/>
      <c r="AC224" s="27"/>
      <c r="AD224" s="27"/>
      <c r="AE224" s="27"/>
      <c r="AF224" s="27"/>
      <c r="AG224" s="27"/>
      <c r="AH224" s="27"/>
      <c r="AI224" s="24"/>
      <c r="AJ224" s="24"/>
      <c r="AK224" s="24"/>
      <c r="AL224" s="24"/>
      <c r="AM224" s="24"/>
      <c r="AN224" s="24"/>
      <c r="AO224" s="24"/>
      <c r="AP224" s="24"/>
      <c r="AQ224" s="24"/>
      <c r="AR224" s="24"/>
      <c r="AS224" s="24"/>
      <c r="AT224" s="24"/>
      <c r="AU224" s="24"/>
      <c r="AV224" s="24"/>
      <c r="AW224" s="24"/>
      <c r="AX224" s="24"/>
      <c r="AY224" s="24"/>
      <c r="AZ224" s="24"/>
      <c r="BA224" s="24"/>
      <c r="BB224" s="24"/>
      <c r="BC224" s="24"/>
      <c r="BD224" s="24"/>
      <c r="BE224" s="24"/>
      <c r="BF224" s="24"/>
      <c r="BG224" s="24"/>
      <c r="BH224" s="24"/>
      <c r="BI224" s="24"/>
      <c r="BJ224" s="24"/>
      <c r="BK224" s="24"/>
      <c r="BL224" s="24"/>
      <c r="BM224" s="24"/>
      <c r="BN224" s="24"/>
      <c r="BO224" s="24"/>
      <c r="BP224" s="24"/>
      <c r="BQ224" s="24"/>
      <c r="BR224" s="24"/>
      <c r="BS224" s="24"/>
      <c r="BT224" s="24"/>
      <c r="BU224" s="24"/>
      <c r="BV224" s="24"/>
      <c r="BW224" s="24"/>
      <c r="BX224" s="24"/>
      <c r="BY224" s="24"/>
      <c r="BZ224" s="24"/>
      <c r="CA224" s="24"/>
      <c r="CB224" s="24"/>
      <c r="CC224" s="24"/>
      <c r="CD224" s="24"/>
      <c r="CE224" s="24"/>
      <c r="CF224" s="24"/>
      <c r="CG224" s="24"/>
      <c r="CH224" s="24"/>
      <c r="CI224" s="24"/>
      <c r="CJ224" s="24"/>
      <c r="CK224" s="24"/>
      <c r="CL224" s="24"/>
      <c r="CM224" s="24"/>
      <c r="CN224" s="24"/>
      <c r="CO224" s="24"/>
      <c r="CP224" s="24"/>
      <c r="CQ224" s="24"/>
      <c r="CR224" s="24"/>
      <c r="CS224" s="24"/>
      <c r="CT224" s="24"/>
      <c r="CU224" s="24"/>
      <c r="CV224" s="24"/>
      <c r="CW224" s="24"/>
      <c r="CX224" s="24"/>
    </row>
    <row r="225" spans="1:102" s="5" customFormat="1" ht="30.75" customHeight="1" x14ac:dyDescent="0.3">
      <c r="A225" s="62">
        <f t="shared" si="7"/>
        <v>43324</v>
      </c>
      <c r="B225" s="54">
        <f t="shared" si="6"/>
        <v>32</v>
      </c>
      <c r="C225" s="63"/>
      <c r="D225" s="63"/>
      <c r="E225" s="63"/>
      <c r="F225" s="63"/>
      <c r="G225" s="63"/>
      <c r="H225" s="63"/>
      <c r="I225" s="63"/>
      <c r="J225" s="63"/>
      <c r="K225" s="63"/>
      <c r="L225" s="63"/>
      <c r="M225" s="63"/>
      <c r="N225" s="63"/>
      <c r="O225" s="63"/>
      <c r="P225" s="63"/>
      <c r="Q225" s="63"/>
      <c r="R225" s="63"/>
      <c r="S225" s="63"/>
      <c r="T225" s="63"/>
      <c r="U225" s="63"/>
      <c r="V225" s="63"/>
      <c r="W225" s="63"/>
      <c r="X225" s="63"/>
      <c r="Y225" s="63"/>
      <c r="Z225" s="63"/>
      <c r="AA225" s="63"/>
      <c r="AB225" s="27"/>
      <c r="AC225" s="27"/>
      <c r="AD225" s="27"/>
      <c r="AE225" s="27"/>
      <c r="AF225" s="27"/>
      <c r="AG225" s="27"/>
      <c r="AH225" s="27"/>
      <c r="AI225" s="24"/>
      <c r="AJ225" s="24"/>
      <c r="AK225" s="24"/>
      <c r="AL225" s="24"/>
      <c r="AM225" s="24"/>
      <c r="AN225" s="24"/>
      <c r="AO225" s="24"/>
      <c r="AP225" s="24"/>
      <c r="AQ225" s="24"/>
      <c r="AR225" s="24"/>
      <c r="AS225" s="24"/>
      <c r="AT225" s="24"/>
      <c r="AU225" s="24"/>
      <c r="AV225" s="24"/>
      <c r="AW225" s="24"/>
      <c r="AX225" s="24"/>
      <c r="AY225" s="24"/>
      <c r="AZ225" s="24"/>
      <c r="BA225" s="24"/>
      <c r="BB225" s="24"/>
      <c r="BC225" s="24"/>
      <c r="BD225" s="24"/>
      <c r="BE225" s="24"/>
      <c r="BF225" s="24"/>
      <c r="BG225" s="24"/>
      <c r="BH225" s="24"/>
      <c r="BI225" s="24"/>
      <c r="BJ225" s="24"/>
      <c r="BK225" s="24"/>
      <c r="BL225" s="24"/>
      <c r="BM225" s="24"/>
      <c r="BN225" s="24"/>
      <c r="BO225" s="24"/>
      <c r="BP225" s="24"/>
      <c r="BQ225" s="24"/>
      <c r="BR225" s="24"/>
      <c r="BS225" s="24"/>
      <c r="BT225" s="24"/>
      <c r="BU225" s="24"/>
      <c r="BV225" s="24"/>
      <c r="BW225" s="24"/>
      <c r="BX225" s="24"/>
      <c r="BY225" s="24"/>
      <c r="BZ225" s="24"/>
      <c r="CA225" s="24"/>
      <c r="CB225" s="24"/>
      <c r="CC225" s="24"/>
      <c r="CD225" s="24"/>
      <c r="CE225" s="24"/>
      <c r="CF225" s="24"/>
      <c r="CG225" s="24"/>
      <c r="CH225" s="24"/>
      <c r="CI225" s="24"/>
      <c r="CJ225" s="24"/>
      <c r="CK225" s="24"/>
      <c r="CL225" s="24"/>
      <c r="CM225" s="24"/>
      <c r="CN225" s="24"/>
      <c r="CO225" s="24"/>
      <c r="CP225" s="24"/>
      <c r="CQ225" s="24"/>
      <c r="CR225" s="24"/>
      <c r="CS225" s="24"/>
      <c r="CT225" s="24"/>
      <c r="CU225" s="24"/>
      <c r="CV225" s="24"/>
      <c r="CW225" s="24"/>
      <c r="CX225" s="24"/>
    </row>
    <row r="226" spans="1:102" s="5" customFormat="1" ht="30.75" customHeight="1" x14ac:dyDescent="0.3">
      <c r="A226" s="62">
        <f t="shared" si="7"/>
        <v>43325</v>
      </c>
      <c r="B226" s="54">
        <f t="shared" si="6"/>
        <v>33</v>
      </c>
      <c r="C226" s="63"/>
      <c r="D226" s="63"/>
      <c r="E226" s="63"/>
      <c r="F226" s="63"/>
      <c r="G226" s="63"/>
      <c r="H226" s="63"/>
      <c r="I226" s="63"/>
      <c r="J226" s="63"/>
      <c r="K226" s="63"/>
      <c r="L226" s="63"/>
      <c r="M226" s="63"/>
      <c r="N226" s="63"/>
      <c r="O226" s="63"/>
      <c r="P226" s="63"/>
      <c r="Q226" s="63"/>
      <c r="R226" s="63"/>
      <c r="S226" s="63"/>
      <c r="T226" s="63"/>
      <c r="U226" s="63"/>
      <c r="V226" s="63"/>
      <c r="W226" s="63"/>
      <c r="X226" s="63"/>
      <c r="Y226" s="63"/>
      <c r="Z226" s="63"/>
      <c r="AA226" s="63"/>
      <c r="AB226" s="27"/>
      <c r="AC226" s="27"/>
      <c r="AD226" s="27"/>
      <c r="AE226" s="27"/>
      <c r="AF226" s="27"/>
      <c r="AG226" s="27"/>
      <c r="AH226" s="27"/>
      <c r="AI226" s="24"/>
      <c r="AJ226" s="24"/>
      <c r="AK226" s="24"/>
      <c r="AL226" s="24"/>
      <c r="AM226" s="24"/>
      <c r="AN226" s="24"/>
      <c r="AO226" s="24"/>
      <c r="AP226" s="24"/>
      <c r="AQ226" s="24"/>
      <c r="AR226" s="24"/>
      <c r="AS226" s="24"/>
      <c r="AT226" s="24"/>
      <c r="AU226" s="24"/>
      <c r="AV226" s="24"/>
      <c r="AW226" s="24"/>
      <c r="AX226" s="24"/>
      <c r="AY226" s="24"/>
      <c r="AZ226" s="24"/>
      <c r="BA226" s="24"/>
      <c r="BB226" s="24"/>
      <c r="BC226" s="24"/>
      <c r="BD226" s="24"/>
      <c r="BE226" s="24"/>
      <c r="BF226" s="24"/>
      <c r="BG226" s="24"/>
      <c r="BH226" s="24"/>
      <c r="BI226" s="24"/>
      <c r="BJ226" s="24"/>
      <c r="BK226" s="24"/>
      <c r="BL226" s="24"/>
      <c r="BM226" s="24"/>
      <c r="BN226" s="24"/>
      <c r="BO226" s="24"/>
      <c r="BP226" s="24"/>
      <c r="BQ226" s="24"/>
      <c r="BR226" s="24"/>
      <c r="BS226" s="24"/>
      <c r="BT226" s="24"/>
      <c r="BU226" s="24"/>
      <c r="BV226" s="24"/>
      <c r="BW226" s="24"/>
      <c r="BX226" s="24"/>
      <c r="BY226" s="24"/>
      <c r="BZ226" s="24"/>
      <c r="CA226" s="24"/>
      <c r="CB226" s="24"/>
      <c r="CC226" s="24"/>
      <c r="CD226" s="24"/>
      <c r="CE226" s="24"/>
      <c r="CF226" s="24"/>
      <c r="CG226" s="24"/>
      <c r="CH226" s="24"/>
      <c r="CI226" s="24"/>
      <c r="CJ226" s="24"/>
      <c r="CK226" s="24"/>
      <c r="CL226" s="24"/>
      <c r="CM226" s="24"/>
      <c r="CN226" s="24"/>
      <c r="CO226" s="24"/>
      <c r="CP226" s="24"/>
      <c r="CQ226" s="24"/>
      <c r="CR226" s="24"/>
      <c r="CS226" s="24"/>
      <c r="CT226" s="24"/>
      <c r="CU226" s="24"/>
      <c r="CV226" s="24"/>
      <c r="CW226" s="24"/>
      <c r="CX226" s="24"/>
    </row>
    <row r="227" spans="1:102" s="5" customFormat="1" ht="30.75" customHeight="1" x14ac:dyDescent="0.3">
      <c r="A227" s="62">
        <f t="shared" si="7"/>
        <v>43326</v>
      </c>
      <c r="B227" s="54">
        <f t="shared" si="6"/>
        <v>33</v>
      </c>
      <c r="C227" s="63"/>
      <c r="D227" s="63"/>
      <c r="E227" s="63"/>
      <c r="F227" s="63"/>
      <c r="G227" s="63"/>
      <c r="H227" s="63"/>
      <c r="I227" s="63"/>
      <c r="J227" s="63"/>
      <c r="K227" s="63"/>
      <c r="L227" s="63"/>
      <c r="M227" s="63"/>
      <c r="N227" s="63"/>
      <c r="O227" s="63"/>
      <c r="P227" s="63"/>
      <c r="Q227" s="63"/>
      <c r="R227" s="63"/>
      <c r="S227" s="63"/>
      <c r="T227" s="63"/>
      <c r="U227" s="63"/>
      <c r="V227" s="63"/>
      <c r="W227" s="63"/>
      <c r="X227" s="63"/>
      <c r="Y227" s="63"/>
      <c r="Z227" s="63"/>
      <c r="AA227" s="63"/>
      <c r="AB227" s="27"/>
      <c r="AC227" s="27"/>
      <c r="AD227" s="27"/>
      <c r="AE227" s="27"/>
      <c r="AF227" s="27"/>
      <c r="AG227" s="27"/>
      <c r="AH227" s="27"/>
      <c r="AI227" s="24"/>
      <c r="AJ227" s="24"/>
      <c r="AK227" s="24"/>
      <c r="AL227" s="24"/>
      <c r="AM227" s="24"/>
      <c r="AN227" s="24"/>
      <c r="AO227" s="24"/>
      <c r="AP227" s="24"/>
      <c r="AQ227" s="24"/>
      <c r="AR227" s="24"/>
      <c r="AS227" s="24"/>
      <c r="AT227" s="24"/>
      <c r="AU227" s="24"/>
      <c r="AV227" s="24"/>
      <c r="AW227" s="24"/>
      <c r="AX227" s="24"/>
      <c r="AY227" s="24"/>
      <c r="AZ227" s="24"/>
      <c r="BA227" s="24"/>
      <c r="BB227" s="24"/>
      <c r="BC227" s="24"/>
      <c r="BD227" s="24"/>
      <c r="BE227" s="24"/>
      <c r="BF227" s="24"/>
      <c r="BG227" s="24"/>
      <c r="BH227" s="24"/>
      <c r="BI227" s="24"/>
      <c r="BJ227" s="24"/>
      <c r="BK227" s="24"/>
      <c r="BL227" s="24"/>
      <c r="BM227" s="24"/>
      <c r="BN227" s="24"/>
      <c r="BO227" s="24"/>
      <c r="BP227" s="24"/>
      <c r="BQ227" s="24"/>
      <c r="BR227" s="24"/>
      <c r="BS227" s="24"/>
      <c r="BT227" s="24"/>
      <c r="BU227" s="24"/>
      <c r="BV227" s="24"/>
      <c r="BW227" s="24"/>
      <c r="BX227" s="24"/>
      <c r="BY227" s="24"/>
      <c r="BZ227" s="24"/>
      <c r="CA227" s="24"/>
      <c r="CB227" s="24"/>
      <c r="CC227" s="24"/>
      <c r="CD227" s="24"/>
      <c r="CE227" s="24"/>
      <c r="CF227" s="24"/>
      <c r="CG227" s="24"/>
      <c r="CH227" s="24"/>
      <c r="CI227" s="24"/>
      <c r="CJ227" s="24"/>
      <c r="CK227" s="24"/>
      <c r="CL227" s="24"/>
      <c r="CM227" s="24"/>
      <c r="CN227" s="24"/>
      <c r="CO227" s="24"/>
      <c r="CP227" s="24"/>
      <c r="CQ227" s="24"/>
      <c r="CR227" s="24"/>
      <c r="CS227" s="24"/>
      <c r="CT227" s="24"/>
      <c r="CU227" s="24"/>
      <c r="CV227" s="24"/>
      <c r="CW227" s="24"/>
      <c r="CX227" s="24"/>
    </row>
    <row r="228" spans="1:102" s="5" customFormat="1" ht="30.75" customHeight="1" x14ac:dyDescent="0.3">
      <c r="A228" s="62">
        <f t="shared" si="7"/>
        <v>43327</v>
      </c>
      <c r="B228" s="54">
        <f t="shared" si="6"/>
        <v>33</v>
      </c>
      <c r="C228" s="63"/>
      <c r="D228" s="63"/>
      <c r="E228" s="63"/>
      <c r="F228" s="63"/>
      <c r="G228" s="63"/>
      <c r="H228" s="63"/>
      <c r="I228" s="63"/>
      <c r="J228" s="63"/>
      <c r="K228" s="63"/>
      <c r="L228" s="63"/>
      <c r="M228" s="63"/>
      <c r="N228" s="63"/>
      <c r="O228" s="63"/>
      <c r="P228" s="63"/>
      <c r="Q228" s="63"/>
      <c r="R228" s="63"/>
      <c r="S228" s="63"/>
      <c r="T228" s="63"/>
      <c r="U228" s="63"/>
      <c r="V228" s="63"/>
      <c r="W228" s="63"/>
      <c r="X228" s="63"/>
      <c r="Y228" s="63"/>
      <c r="Z228" s="63"/>
      <c r="AA228" s="63"/>
      <c r="AB228" s="27"/>
      <c r="AC228" s="27"/>
      <c r="AD228" s="27"/>
      <c r="AE228" s="27"/>
      <c r="AF228" s="27"/>
      <c r="AG228" s="27"/>
      <c r="AH228" s="27"/>
      <c r="AI228" s="24"/>
      <c r="AJ228" s="24"/>
      <c r="AK228" s="24"/>
      <c r="AL228" s="24"/>
      <c r="AM228" s="24"/>
      <c r="AN228" s="24"/>
      <c r="AO228" s="24"/>
      <c r="AP228" s="24"/>
      <c r="AQ228" s="24"/>
      <c r="AR228" s="24"/>
      <c r="AS228" s="24"/>
      <c r="AT228" s="24"/>
      <c r="AU228" s="24"/>
      <c r="AV228" s="24"/>
      <c r="AW228" s="24"/>
      <c r="AX228" s="24"/>
      <c r="AY228" s="24"/>
      <c r="AZ228" s="24"/>
      <c r="BA228" s="24"/>
      <c r="BB228" s="24"/>
      <c r="BC228" s="24"/>
      <c r="BD228" s="24"/>
      <c r="BE228" s="24"/>
      <c r="BF228" s="24"/>
      <c r="BG228" s="24"/>
      <c r="BH228" s="24"/>
      <c r="BI228" s="24"/>
      <c r="BJ228" s="24"/>
      <c r="BK228" s="24"/>
      <c r="BL228" s="24"/>
      <c r="BM228" s="24"/>
      <c r="BN228" s="24"/>
      <c r="BO228" s="24"/>
      <c r="BP228" s="24"/>
      <c r="BQ228" s="24"/>
      <c r="BR228" s="24"/>
      <c r="BS228" s="24"/>
      <c r="BT228" s="24"/>
      <c r="BU228" s="24"/>
      <c r="BV228" s="24"/>
      <c r="BW228" s="24"/>
      <c r="BX228" s="24"/>
      <c r="BY228" s="24"/>
      <c r="BZ228" s="24"/>
      <c r="CA228" s="24"/>
      <c r="CB228" s="24"/>
      <c r="CC228" s="24"/>
      <c r="CD228" s="24"/>
      <c r="CE228" s="24"/>
      <c r="CF228" s="24"/>
      <c r="CG228" s="24"/>
      <c r="CH228" s="24"/>
      <c r="CI228" s="24"/>
      <c r="CJ228" s="24"/>
      <c r="CK228" s="24"/>
      <c r="CL228" s="24"/>
      <c r="CM228" s="24"/>
      <c r="CN228" s="24"/>
      <c r="CO228" s="24"/>
      <c r="CP228" s="24"/>
      <c r="CQ228" s="24"/>
      <c r="CR228" s="24"/>
      <c r="CS228" s="24"/>
      <c r="CT228" s="24"/>
      <c r="CU228" s="24"/>
      <c r="CV228" s="24"/>
      <c r="CW228" s="24"/>
      <c r="CX228" s="24"/>
    </row>
    <row r="229" spans="1:102" s="5" customFormat="1" ht="30.75" customHeight="1" x14ac:dyDescent="0.3">
      <c r="A229" s="62">
        <f t="shared" si="7"/>
        <v>43328</v>
      </c>
      <c r="B229" s="54">
        <f t="shared" si="6"/>
        <v>33</v>
      </c>
      <c r="C229" s="63"/>
      <c r="D229" s="63"/>
      <c r="E229" s="63"/>
      <c r="F229" s="63"/>
      <c r="G229" s="63"/>
      <c r="H229" s="63"/>
      <c r="I229" s="63"/>
      <c r="J229" s="63"/>
      <c r="K229" s="63"/>
      <c r="L229" s="63"/>
      <c r="M229" s="63"/>
      <c r="N229" s="63"/>
      <c r="O229" s="63"/>
      <c r="P229" s="63"/>
      <c r="Q229" s="63"/>
      <c r="R229" s="63"/>
      <c r="S229" s="63"/>
      <c r="T229" s="63"/>
      <c r="U229" s="63"/>
      <c r="V229" s="63"/>
      <c r="W229" s="63"/>
      <c r="X229" s="63"/>
      <c r="Y229" s="63"/>
      <c r="Z229" s="63"/>
      <c r="AA229" s="63"/>
      <c r="AB229" s="27"/>
      <c r="AC229" s="27"/>
      <c r="AD229" s="27"/>
      <c r="AE229" s="27"/>
      <c r="AF229" s="27"/>
      <c r="AG229" s="27"/>
      <c r="AH229" s="27"/>
      <c r="AI229" s="24"/>
      <c r="AJ229" s="24"/>
      <c r="AK229" s="24"/>
      <c r="AL229" s="24"/>
      <c r="AM229" s="24"/>
      <c r="AN229" s="24"/>
      <c r="AO229" s="24"/>
      <c r="AP229" s="24"/>
      <c r="AQ229" s="24"/>
      <c r="AR229" s="24"/>
      <c r="AS229" s="24"/>
      <c r="AT229" s="24"/>
      <c r="AU229" s="24"/>
      <c r="AV229" s="24"/>
      <c r="AW229" s="24"/>
      <c r="AX229" s="24"/>
      <c r="AY229" s="24"/>
      <c r="AZ229" s="24"/>
      <c r="BA229" s="24"/>
      <c r="BB229" s="24"/>
      <c r="BC229" s="24"/>
      <c r="BD229" s="24"/>
      <c r="BE229" s="24"/>
      <c r="BF229" s="24"/>
      <c r="BG229" s="24"/>
      <c r="BH229" s="24"/>
      <c r="BI229" s="24"/>
      <c r="BJ229" s="24"/>
      <c r="BK229" s="24"/>
      <c r="BL229" s="24"/>
      <c r="BM229" s="24"/>
      <c r="BN229" s="24"/>
      <c r="BO229" s="24"/>
      <c r="BP229" s="24"/>
      <c r="BQ229" s="24"/>
      <c r="BR229" s="24"/>
      <c r="BS229" s="24"/>
      <c r="BT229" s="24"/>
      <c r="BU229" s="24"/>
      <c r="BV229" s="24"/>
      <c r="BW229" s="24"/>
      <c r="BX229" s="24"/>
      <c r="BY229" s="24"/>
      <c r="BZ229" s="24"/>
      <c r="CA229" s="24"/>
      <c r="CB229" s="24"/>
      <c r="CC229" s="24"/>
      <c r="CD229" s="24"/>
      <c r="CE229" s="24"/>
      <c r="CF229" s="24"/>
      <c r="CG229" s="24"/>
      <c r="CH229" s="24"/>
      <c r="CI229" s="24"/>
      <c r="CJ229" s="24"/>
      <c r="CK229" s="24"/>
      <c r="CL229" s="24"/>
      <c r="CM229" s="24"/>
      <c r="CN229" s="24"/>
      <c r="CO229" s="24"/>
      <c r="CP229" s="24"/>
      <c r="CQ229" s="24"/>
      <c r="CR229" s="24"/>
      <c r="CS229" s="24"/>
      <c r="CT229" s="24"/>
      <c r="CU229" s="24"/>
      <c r="CV229" s="24"/>
      <c r="CW229" s="24"/>
      <c r="CX229" s="24"/>
    </row>
    <row r="230" spans="1:102" s="5" customFormat="1" ht="30.75" customHeight="1" x14ac:dyDescent="0.3">
      <c r="A230" s="62">
        <f t="shared" si="7"/>
        <v>43329</v>
      </c>
      <c r="B230" s="54">
        <f t="shared" si="6"/>
        <v>33</v>
      </c>
      <c r="C230" s="63"/>
      <c r="D230" s="63"/>
      <c r="E230" s="63"/>
      <c r="F230" s="63"/>
      <c r="G230" s="63"/>
      <c r="H230" s="63"/>
      <c r="I230" s="63"/>
      <c r="J230" s="63"/>
      <c r="K230" s="63"/>
      <c r="L230" s="63"/>
      <c r="M230" s="63"/>
      <c r="N230" s="63"/>
      <c r="O230" s="63"/>
      <c r="P230" s="63"/>
      <c r="Q230" s="63"/>
      <c r="R230" s="63"/>
      <c r="S230" s="63"/>
      <c r="T230" s="63"/>
      <c r="U230" s="63"/>
      <c r="V230" s="63"/>
      <c r="W230" s="63"/>
      <c r="X230" s="63"/>
      <c r="Y230" s="63"/>
      <c r="Z230" s="63"/>
      <c r="AA230" s="63"/>
      <c r="AB230" s="27"/>
      <c r="AC230" s="27"/>
      <c r="AD230" s="27"/>
      <c r="AE230" s="27"/>
      <c r="AF230" s="27"/>
      <c r="AG230" s="27"/>
      <c r="AH230" s="27"/>
      <c r="AI230" s="24"/>
      <c r="AJ230" s="24"/>
      <c r="AK230" s="24"/>
      <c r="AL230" s="24"/>
      <c r="AM230" s="24"/>
      <c r="AN230" s="24"/>
      <c r="AO230" s="24"/>
      <c r="AP230" s="24"/>
      <c r="AQ230" s="24"/>
      <c r="AR230" s="24"/>
      <c r="AS230" s="24"/>
      <c r="AT230" s="24"/>
      <c r="AU230" s="24"/>
      <c r="AV230" s="24"/>
      <c r="AW230" s="24"/>
      <c r="AX230" s="24"/>
      <c r="AY230" s="24"/>
      <c r="AZ230" s="24"/>
      <c r="BA230" s="24"/>
      <c r="BB230" s="24"/>
      <c r="BC230" s="24"/>
      <c r="BD230" s="24"/>
      <c r="BE230" s="24"/>
      <c r="BF230" s="24"/>
      <c r="BG230" s="24"/>
      <c r="BH230" s="24"/>
      <c r="BI230" s="24"/>
      <c r="BJ230" s="24"/>
      <c r="BK230" s="24"/>
      <c r="BL230" s="24"/>
      <c r="BM230" s="24"/>
      <c r="BN230" s="24"/>
      <c r="BO230" s="24"/>
      <c r="BP230" s="24"/>
      <c r="BQ230" s="24"/>
      <c r="BR230" s="24"/>
      <c r="BS230" s="24"/>
      <c r="BT230" s="24"/>
      <c r="BU230" s="24"/>
      <c r="BV230" s="24"/>
      <c r="BW230" s="24"/>
      <c r="BX230" s="24"/>
      <c r="BY230" s="24"/>
      <c r="BZ230" s="24"/>
      <c r="CA230" s="24"/>
      <c r="CB230" s="24"/>
      <c r="CC230" s="24"/>
      <c r="CD230" s="24"/>
      <c r="CE230" s="24"/>
      <c r="CF230" s="24"/>
      <c r="CG230" s="24"/>
      <c r="CH230" s="24"/>
      <c r="CI230" s="24"/>
      <c r="CJ230" s="24"/>
      <c r="CK230" s="24"/>
      <c r="CL230" s="24"/>
      <c r="CM230" s="24"/>
      <c r="CN230" s="24"/>
      <c r="CO230" s="24"/>
      <c r="CP230" s="24"/>
      <c r="CQ230" s="24"/>
      <c r="CR230" s="24"/>
      <c r="CS230" s="24"/>
      <c r="CT230" s="24"/>
      <c r="CU230" s="24"/>
      <c r="CV230" s="24"/>
      <c r="CW230" s="24"/>
      <c r="CX230" s="24"/>
    </row>
    <row r="231" spans="1:102" s="5" customFormat="1" ht="30.75" customHeight="1" x14ac:dyDescent="0.3">
      <c r="A231" s="62">
        <f t="shared" si="7"/>
        <v>43330</v>
      </c>
      <c r="B231" s="54">
        <f t="shared" si="6"/>
        <v>33</v>
      </c>
      <c r="C231" s="63"/>
      <c r="D231" s="63"/>
      <c r="E231" s="63"/>
      <c r="F231" s="63"/>
      <c r="G231" s="63"/>
      <c r="H231" s="63"/>
      <c r="I231" s="63"/>
      <c r="J231" s="63"/>
      <c r="K231" s="63"/>
      <c r="L231" s="63"/>
      <c r="M231" s="63"/>
      <c r="N231" s="63"/>
      <c r="O231" s="63"/>
      <c r="P231" s="63"/>
      <c r="Q231" s="63"/>
      <c r="R231" s="63"/>
      <c r="S231" s="63"/>
      <c r="T231" s="63"/>
      <c r="U231" s="63"/>
      <c r="V231" s="63"/>
      <c r="W231" s="63"/>
      <c r="X231" s="63"/>
      <c r="Y231" s="63"/>
      <c r="Z231" s="63"/>
      <c r="AA231" s="63"/>
      <c r="AB231" s="27"/>
      <c r="AC231" s="27"/>
      <c r="AD231" s="27"/>
      <c r="AE231" s="27"/>
      <c r="AF231" s="27"/>
      <c r="AG231" s="27"/>
      <c r="AH231" s="27"/>
      <c r="AI231" s="24"/>
      <c r="AJ231" s="24"/>
      <c r="AK231" s="24"/>
      <c r="AL231" s="24"/>
      <c r="AM231" s="24"/>
      <c r="AN231" s="24"/>
      <c r="AO231" s="24"/>
      <c r="AP231" s="24"/>
      <c r="AQ231" s="24"/>
      <c r="AR231" s="24"/>
      <c r="AS231" s="24"/>
      <c r="AT231" s="24"/>
      <c r="AU231" s="24"/>
      <c r="AV231" s="24"/>
      <c r="AW231" s="24"/>
      <c r="AX231" s="24"/>
      <c r="AY231" s="24"/>
      <c r="AZ231" s="24"/>
      <c r="BA231" s="24"/>
      <c r="BB231" s="24"/>
      <c r="BC231" s="24"/>
      <c r="BD231" s="24"/>
      <c r="BE231" s="24"/>
      <c r="BF231" s="24"/>
      <c r="BG231" s="24"/>
      <c r="BH231" s="24"/>
      <c r="BI231" s="24"/>
      <c r="BJ231" s="24"/>
      <c r="BK231" s="24"/>
      <c r="BL231" s="24"/>
      <c r="BM231" s="24"/>
      <c r="BN231" s="24"/>
      <c r="BO231" s="24"/>
      <c r="BP231" s="24"/>
      <c r="BQ231" s="24"/>
      <c r="BR231" s="24"/>
      <c r="BS231" s="24"/>
      <c r="BT231" s="24"/>
      <c r="BU231" s="24"/>
      <c r="BV231" s="24"/>
      <c r="BW231" s="24"/>
      <c r="BX231" s="24"/>
      <c r="BY231" s="24"/>
      <c r="BZ231" s="24"/>
      <c r="CA231" s="24"/>
      <c r="CB231" s="24"/>
      <c r="CC231" s="24"/>
      <c r="CD231" s="24"/>
      <c r="CE231" s="24"/>
      <c r="CF231" s="24"/>
      <c r="CG231" s="24"/>
      <c r="CH231" s="24"/>
      <c r="CI231" s="24"/>
      <c r="CJ231" s="24"/>
      <c r="CK231" s="24"/>
      <c r="CL231" s="24"/>
      <c r="CM231" s="24"/>
      <c r="CN231" s="24"/>
      <c r="CO231" s="24"/>
      <c r="CP231" s="24"/>
      <c r="CQ231" s="24"/>
      <c r="CR231" s="24"/>
      <c r="CS231" s="24"/>
      <c r="CT231" s="24"/>
      <c r="CU231" s="24"/>
      <c r="CV231" s="24"/>
      <c r="CW231" s="24"/>
      <c r="CX231" s="24"/>
    </row>
    <row r="232" spans="1:102" s="5" customFormat="1" ht="30.75" customHeight="1" x14ac:dyDescent="0.3">
      <c r="A232" s="62">
        <f t="shared" si="7"/>
        <v>43331</v>
      </c>
      <c r="B232" s="54">
        <f t="shared" si="6"/>
        <v>33</v>
      </c>
      <c r="C232" s="63"/>
      <c r="D232" s="63"/>
      <c r="E232" s="63"/>
      <c r="F232" s="63"/>
      <c r="G232" s="63"/>
      <c r="H232" s="63"/>
      <c r="I232" s="63"/>
      <c r="J232" s="63"/>
      <c r="K232" s="63"/>
      <c r="L232" s="63"/>
      <c r="M232" s="63"/>
      <c r="N232" s="63"/>
      <c r="O232" s="63"/>
      <c r="P232" s="63"/>
      <c r="Q232" s="63"/>
      <c r="R232" s="63"/>
      <c r="S232" s="63"/>
      <c r="T232" s="63"/>
      <c r="U232" s="63"/>
      <c r="V232" s="63"/>
      <c r="W232" s="63"/>
      <c r="X232" s="63"/>
      <c r="Y232" s="63"/>
      <c r="Z232" s="63"/>
      <c r="AA232" s="63"/>
      <c r="AB232" s="27"/>
      <c r="AC232" s="27"/>
      <c r="AD232" s="27"/>
      <c r="AE232" s="27"/>
      <c r="AF232" s="27"/>
      <c r="AG232" s="27"/>
      <c r="AH232" s="27"/>
      <c r="AI232" s="24"/>
      <c r="AJ232" s="24"/>
      <c r="AK232" s="24"/>
      <c r="AL232" s="24"/>
      <c r="AM232" s="24"/>
      <c r="AN232" s="24"/>
      <c r="AO232" s="24"/>
      <c r="AP232" s="24"/>
      <c r="AQ232" s="24"/>
      <c r="AR232" s="24"/>
      <c r="AS232" s="24"/>
      <c r="AT232" s="24"/>
      <c r="AU232" s="24"/>
      <c r="AV232" s="24"/>
      <c r="AW232" s="24"/>
      <c r="AX232" s="24"/>
      <c r="AY232" s="24"/>
      <c r="AZ232" s="24"/>
      <c r="BA232" s="24"/>
      <c r="BB232" s="24"/>
      <c r="BC232" s="24"/>
      <c r="BD232" s="24"/>
      <c r="BE232" s="24"/>
      <c r="BF232" s="24"/>
      <c r="BG232" s="24"/>
      <c r="BH232" s="24"/>
      <c r="BI232" s="24"/>
      <c r="BJ232" s="24"/>
      <c r="BK232" s="24"/>
      <c r="BL232" s="24"/>
      <c r="BM232" s="24"/>
      <c r="BN232" s="24"/>
      <c r="BO232" s="24"/>
      <c r="BP232" s="24"/>
      <c r="BQ232" s="24"/>
      <c r="BR232" s="24"/>
      <c r="BS232" s="24"/>
      <c r="BT232" s="24"/>
      <c r="BU232" s="24"/>
      <c r="BV232" s="24"/>
      <c r="BW232" s="24"/>
      <c r="BX232" s="24"/>
      <c r="BY232" s="24"/>
      <c r="BZ232" s="24"/>
      <c r="CA232" s="24"/>
      <c r="CB232" s="24"/>
      <c r="CC232" s="24"/>
      <c r="CD232" s="24"/>
      <c r="CE232" s="24"/>
      <c r="CF232" s="24"/>
      <c r="CG232" s="24"/>
      <c r="CH232" s="24"/>
      <c r="CI232" s="24"/>
      <c r="CJ232" s="24"/>
      <c r="CK232" s="24"/>
      <c r="CL232" s="24"/>
      <c r="CM232" s="24"/>
      <c r="CN232" s="24"/>
      <c r="CO232" s="24"/>
      <c r="CP232" s="24"/>
      <c r="CQ232" s="24"/>
      <c r="CR232" s="24"/>
      <c r="CS232" s="24"/>
      <c r="CT232" s="24"/>
      <c r="CU232" s="24"/>
      <c r="CV232" s="24"/>
      <c r="CW232" s="24"/>
      <c r="CX232" s="24"/>
    </row>
    <row r="233" spans="1:102" s="5" customFormat="1" ht="30.75" customHeight="1" x14ac:dyDescent="0.3">
      <c r="A233" s="62">
        <f t="shared" si="7"/>
        <v>43332</v>
      </c>
      <c r="B233" s="54">
        <f t="shared" si="6"/>
        <v>34</v>
      </c>
      <c r="C233" s="63"/>
      <c r="D233" s="63"/>
      <c r="E233" s="63"/>
      <c r="F233" s="63"/>
      <c r="G233" s="63"/>
      <c r="H233" s="63"/>
      <c r="I233" s="63"/>
      <c r="J233" s="63"/>
      <c r="K233" s="63"/>
      <c r="L233" s="63"/>
      <c r="M233" s="63"/>
      <c r="N233" s="63"/>
      <c r="O233" s="63"/>
      <c r="P233" s="63"/>
      <c r="Q233" s="63"/>
      <c r="R233" s="63"/>
      <c r="S233" s="63"/>
      <c r="T233" s="63"/>
      <c r="U233" s="63"/>
      <c r="V233" s="63"/>
      <c r="W233" s="63"/>
      <c r="X233" s="63"/>
      <c r="Y233" s="63"/>
      <c r="Z233" s="63"/>
      <c r="AA233" s="63"/>
      <c r="AB233" s="27"/>
      <c r="AC233" s="27"/>
      <c r="AD233" s="27"/>
      <c r="AE233" s="27"/>
      <c r="AF233" s="27"/>
      <c r="AG233" s="27"/>
      <c r="AH233" s="27"/>
      <c r="AI233" s="24"/>
      <c r="AJ233" s="24"/>
      <c r="AK233" s="24"/>
      <c r="AL233" s="24"/>
      <c r="AM233" s="24"/>
      <c r="AN233" s="24"/>
      <c r="AO233" s="24"/>
      <c r="AP233" s="24"/>
      <c r="AQ233" s="24"/>
      <c r="AR233" s="24"/>
      <c r="AS233" s="24"/>
      <c r="AT233" s="24"/>
      <c r="AU233" s="24"/>
      <c r="AV233" s="24"/>
      <c r="AW233" s="24"/>
      <c r="AX233" s="24"/>
      <c r="AY233" s="24"/>
      <c r="AZ233" s="24"/>
      <c r="BA233" s="24"/>
      <c r="BB233" s="24"/>
      <c r="BC233" s="24"/>
      <c r="BD233" s="24"/>
      <c r="BE233" s="24"/>
      <c r="BF233" s="24"/>
      <c r="BG233" s="24"/>
      <c r="BH233" s="24"/>
      <c r="BI233" s="24"/>
      <c r="BJ233" s="24"/>
      <c r="BK233" s="24"/>
      <c r="BL233" s="24"/>
      <c r="BM233" s="24"/>
      <c r="BN233" s="24"/>
      <c r="BO233" s="24"/>
      <c r="BP233" s="24"/>
      <c r="BQ233" s="24"/>
      <c r="BR233" s="24"/>
      <c r="BS233" s="24"/>
      <c r="BT233" s="24"/>
      <c r="BU233" s="24"/>
      <c r="BV233" s="24"/>
      <c r="BW233" s="24"/>
      <c r="BX233" s="24"/>
      <c r="BY233" s="24"/>
      <c r="BZ233" s="24"/>
      <c r="CA233" s="24"/>
      <c r="CB233" s="24"/>
      <c r="CC233" s="24"/>
      <c r="CD233" s="24"/>
      <c r="CE233" s="24"/>
      <c r="CF233" s="24"/>
      <c r="CG233" s="24"/>
      <c r="CH233" s="24"/>
      <c r="CI233" s="24"/>
      <c r="CJ233" s="24"/>
      <c r="CK233" s="24"/>
      <c r="CL233" s="24"/>
      <c r="CM233" s="24"/>
      <c r="CN233" s="24"/>
      <c r="CO233" s="24"/>
      <c r="CP233" s="24"/>
      <c r="CQ233" s="24"/>
      <c r="CR233" s="24"/>
      <c r="CS233" s="24"/>
      <c r="CT233" s="24"/>
      <c r="CU233" s="24"/>
      <c r="CV233" s="24"/>
      <c r="CW233" s="24"/>
      <c r="CX233" s="24"/>
    </row>
    <row r="234" spans="1:102" s="5" customFormat="1" ht="30.75" customHeight="1" x14ac:dyDescent="0.3">
      <c r="A234" s="62">
        <f t="shared" si="7"/>
        <v>43333</v>
      </c>
      <c r="B234" s="54">
        <f t="shared" si="6"/>
        <v>34</v>
      </c>
      <c r="C234" s="63"/>
      <c r="D234" s="63"/>
      <c r="E234" s="63"/>
      <c r="F234" s="63"/>
      <c r="G234" s="63"/>
      <c r="H234" s="63"/>
      <c r="I234" s="63"/>
      <c r="J234" s="63"/>
      <c r="K234" s="63"/>
      <c r="L234" s="63"/>
      <c r="M234" s="63"/>
      <c r="N234" s="63"/>
      <c r="O234" s="63"/>
      <c r="P234" s="63"/>
      <c r="Q234" s="63"/>
      <c r="R234" s="63"/>
      <c r="S234" s="63"/>
      <c r="T234" s="63"/>
      <c r="U234" s="63"/>
      <c r="V234" s="63"/>
      <c r="W234" s="63"/>
      <c r="X234" s="63"/>
      <c r="Y234" s="63"/>
      <c r="Z234" s="63"/>
      <c r="AA234" s="63"/>
      <c r="AB234" s="27"/>
      <c r="AC234" s="27"/>
      <c r="AD234" s="27"/>
      <c r="AE234" s="27"/>
      <c r="AF234" s="27"/>
      <c r="AG234" s="27"/>
      <c r="AH234" s="27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  <c r="BQ234" s="24"/>
      <c r="BR234" s="24"/>
      <c r="BS234" s="24"/>
      <c r="BT234" s="24"/>
      <c r="BU234" s="24"/>
      <c r="BV234" s="24"/>
      <c r="BW234" s="24"/>
      <c r="BX234" s="24"/>
      <c r="BY234" s="24"/>
      <c r="BZ234" s="24"/>
      <c r="CA234" s="24"/>
      <c r="CB234" s="24"/>
      <c r="CC234" s="24"/>
      <c r="CD234" s="24"/>
      <c r="CE234" s="24"/>
      <c r="CF234" s="24"/>
      <c r="CG234" s="24"/>
      <c r="CH234" s="24"/>
      <c r="CI234" s="24"/>
      <c r="CJ234" s="24"/>
      <c r="CK234" s="24"/>
      <c r="CL234" s="24"/>
      <c r="CM234" s="24"/>
      <c r="CN234" s="24"/>
      <c r="CO234" s="24"/>
      <c r="CP234" s="24"/>
      <c r="CQ234" s="24"/>
      <c r="CR234" s="24"/>
      <c r="CS234" s="24"/>
      <c r="CT234" s="24"/>
      <c r="CU234" s="24"/>
      <c r="CV234" s="24"/>
      <c r="CW234" s="24"/>
      <c r="CX234" s="24"/>
    </row>
    <row r="235" spans="1:102" s="5" customFormat="1" ht="30.75" customHeight="1" x14ac:dyDescent="0.3">
      <c r="A235" s="62">
        <f t="shared" si="7"/>
        <v>43334</v>
      </c>
      <c r="B235" s="54">
        <f t="shared" si="6"/>
        <v>34</v>
      </c>
      <c r="C235" s="63"/>
      <c r="D235" s="63"/>
      <c r="E235" s="63"/>
      <c r="F235" s="63"/>
      <c r="G235" s="63"/>
      <c r="H235" s="63"/>
      <c r="I235" s="63"/>
      <c r="J235" s="63"/>
      <c r="K235" s="63"/>
      <c r="L235" s="63"/>
      <c r="M235" s="63"/>
      <c r="N235" s="63"/>
      <c r="O235" s="63"/>
      <c r="P235" s="63"/>
      <c r="Q235" s="63"/>
      <c r="R235" s="63"/>
      <c r="S235" s="63"/>
      <c r="T235" s="63"/>
      <c r="U235" s="63"/>
      <c r="V235" s="63"/>
      <c r="W235" s="63"/>
      <c r="X235" s="63"/>
      <c r="Y235" s="63"/>
      <c r="Z235" s="63"/>
      <c r="AA235" s="63"/>
      <c r="AB235" s="27"/>
      <c r="AC235" s="27"/>
      <c r="AD235" s="27"/>
      <c r="AE235" s="27"/>
      <c r="AF235" s="27"/>
      <c r="AG235" s="27"/>
      <c r="AH235" s="27"/>
      <c r="AI235" s="24"/>
      <c r="AJ235" s="24"/>
      <c r="AK235" s="24"/>
      <c r="AL235" s="24"/>
      <c r="AM235" s="24"/>
      <c r="AN235" s="24"/>
      <c r="AO235" s="24"/>
      <c r="AP235" s="24"/>
      <c r="AQ235" s="24"/>
      <c r="AR235" s="24"/>
      <c r="AS235" s="24"/>
      <c r="AT235" s="24"/>
      <c r="AU235" s="24"/>
      <c r="AV235" s="24"/>
      <c r="AW235" s="24"/>
      <c r="AX235" s="24"/>
      <c r="AY235" s="24"/>
      <c r="AZ235" s="24"/>
      <c r="BA235" s="24"/>
      <c r="BB235" s="24"/>
      <c r="BC235" s="24"/>
      <c r="BD235" s="24"/>
      <c r="BE235" s="24"/>
      <c r="BF235" s="24"/>
      <c r="BG235" s="24"/>
      <c r="BH235" s="24"/>
      <c r="BI235" s="24"/>
      <c r="BJ235" s="24"/>
      <c r="BK235" s="24"/>
      <c r="BL235" s="24"/>
      <c r="BM235" s="24"/>
      <c r="BN235" s="24"/>
      <c r="BO235" s="24"/>
      <c r="BP235" s="24"/>
      <c r="BQ235" s="24"/>
      <c r="BR235" s="24"/>
      <c r="BS235" s="24"/>
      <c r="BT235" s="24"/>
      <c r="BU235" s="24"/>
      <c r="BV235" s="24"/>
      <c r="BW235" s="24"/>
      <c r="BX235" s="24"/>
      <c r="BY235" s="24"/>
      <c r="BZ235" s="24"/>
      <c r="CA235" s="24"/>
      <c r="CB235" s="24"/>
      <c r="CC235" s="24"/>
      <c r="CD235" s="24"/>
      <c r="CE235" s="24"/>
      <c r="CF235" s="24"/>
      <c r="CG235" s="24"/>
      <c r="CH235" s="24"/>
      <c r="CI235" s="24"/>
      <c r="CJ235" s="24"/>
      <c r="CK235" s="24"/>
      <c r="CL235" s="24"/>
      <c r="CM235" s="24"/>
      <c r="CN235" s="24"/>
      <c r="CO235" s="24"/>
      <c r="CP235" s="24"/>
      <c r="CQ235" s="24"/>
      <c r="CR235" s="24"/>
      <c r="CS235" s="24"/>
      <c r="CT235" s="24"/>
      <c r="CU235" s="24"/>
      <c r="CV235" s="24"/>
      <c r="CW235" s="24"/>
      <c r="CX235" s="24"/>
    </row>
    <row r="236" spans="1:102" s="5" customFormat="1" ht="30.75" customHeight="1" x14ac:dyDescent="0.3">
      <c r="A236" s="62">
        <f t="shared" si="7"/>
        <v>43335</v>
      </c>
      <c r="B236" s="54">
        <f t="shared" si="6"/>
        <v>34</v>
      </c>
      <c r="C236" s="63"/>
      <c r="D236" s="63"/>
      <c r="E236" s="63"/>
      <c r="F236" s="63"/>
      <c r="G236" s="63"/>
      <c r="H236" s="63"/>
      <c r="I236" s="63"/>
      <c r="J236" s="63"/>
      <c r="K236" s="63"/>
      <c r="L236" s="63"/>
      <c r="M236" s="63"/>
      <c r="N236" s="63"/>
      <c r="O236" s="63"/>
      <c r="P236" s="63"/>
      <c r="Q236" s="63"/>
      <c r="R236" s="63"/>
      <c r="S236" s="63"/>
      <c r="T236" s="63"/>
      <c r="U236" s="63"/>
      <c r="V236" s="63"/>
      <c r="W236" s="63"/>
      <c r="X236" s="63"/>
      <c r="Y236" s="63"/>
      <c r="Z236" s="63"/>
      <c r="AA236" s="63"/>
      <c r="AB236" s="27"/>
      <c r="AC236" s="27"/>
      <c r="AD236" s="27"/>
      <c r="AE236" s="27"/>
      <c r="AF236" s="27"/>
      <c r="AG236" s="27"/>
      <c r="AH236" s="27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24"/>
      <c r="AV236" s="24"/>
      <c r="AW236" s="24"/>
      <c r="AX236" s="24"/>
      <c r="AY236" s="24"/>
      <c r="AZ236" s="24"/>
      <c r="BA236" s="24"/>
      <c r="BB236" s="24"/>
      <c r="BC236" s="24"/>
      <c r="BD236" s="24"/>
      <c r="BE236" s="24"/>
      <c r="BF236" s="24"/>
      <c r="BG236" s="24"/>
      <c r="BH236" s="24"/>
      <c r="BI236" s="24"/>
      <c r="BJ236" s="24"/>
      <c r="BK236" s="24"/>
      <c r="BL236" s="24"/>
      <c r="BM236" s="24"/>
      <c r="BN236" s="24"/>
      <c r="BO236" s="24"/>
      <c r="BP236" s="24"/>
      <c r="BQ236" s="24"/>
      <c r="BR236" s="24"/>
      <c r="BS236" s="24"/>
      <c r="BT236" s="24"/>
      <c r="BU236" s="24"/>
      <c r="BV236" s="24"/>
      <c r="BW236" s="24"/>
      <c r="BX236" s="24"/>
      <c r="BY236" s="24"/>
      <c r="BZ236" s="24"/>
      <c r="CA236" s="24"/>
      <c r="CB236" s="24"/>
      <c r="CC236" s="24"/>
      <c r="CD236" s="24"/>
      <c r="CE236" s="24"/>
      <c r="CF236" s="24"/>
      <c r="CG236" s="24"/>
      <c r="CH236" s="24"/>
      <c r="CI236" s="24"/>
      <c r="CJ236" s="24"/>
      <c r="CK236" s="24"/>
      <c r="CL236" s="24"/>
      <c r="CM236" s="24"/>
      <c r="CN236" s="24"/>
      <c r="CO236" s="24"/>
      <c r="CP236" s="24"/>
      <c r="CQ236" s="24"/>
      <c r="CR236" s="24"/>
      <c r="CS236" s="24"/>
      <c r="CT236" s="24"/>
      <c r="CU236" s="24"/>
      <c r="CV236" s="24"/>
      <c r="CW236" s="24"/>
      <c r="CX236" s="24"/>
    </row>
    <row r="237" spans="1:102" s="5" customFormat="1" ht="30.75" customHeight="1" x14ac:dyDescent="0.3">
      <c r="A237" s="62">
        <f t="shared" si="7"/>
        <v>43336</v>
      </c>
      <c r="B237" s="54">
        <f t="shared" si="6"/>
        <v>34</v>
      </c>
      <c r="C237" s="63"/>
      <c r="D237" s="63"/>
      <c r="E237" s="63"/>
      <c r="F237" s="63"/>
      <c r="G237" s="63"/>
      <c r="H237" s="63"/>
      <c r="I237" s="63"/>
      <c r="J237" s="63"/>
      <c r="K237" s="63"/>
      <c r="L237" s="63"/>
      <c r="M237" s="63"/>
      <c r="N237" s="63"/>
      <c r="O237" s="63"/>
      <c r="P237" s="63"/>
      <c r="Q237" s="63"/>
      <c r="R237" s="63"/>
      <c r="S237" s="63"/>
      <c r="T237" s="63"/>
      <c r="U237" s="63"/>
      <c r="V237" s="63"/>
      <c r="W237" s="63"/>
      <c r="X237" s="63"/>
      <c r="Y237" s="63"/>
      <c r="Z237" s="63"/>
      <c r="AA237" s="63"/>
      <c r="AB237" s="27"/>
      <c r="AC237" s="27"/>
      <c r="AD237" s="27"/>
      <c r="AE237" s="27"/>
      <c r="AF237" s="27"/>
      <c r="AG237" s="27"/>
      <c r="AH237" s="27"/>
      <c r="AI237" s="24"/>
      <c r="AJ237" s="24"/>
      <c r="AK237" s="24"/>
      <c r="AL237" s="24"/>
      <c r="AM237" s="24"/>
      <c r="AN237" s="24"/>
      <c r="AO237" s="24"/>
      <c r="AP237" s="24"/>
      <c r="AQ237" s="24"/>
      <c r="AR237" s="24"/>
      <c r="AS237" s="24"/>
      <c r="AT237" s="24"/>
      <c r="AU237" s="24"/>
      <c r="AV237" s="24"/>
      <c r="AW237" s="24"/>
      <c r="AX237" s="24"/>
      <c r="AY237" s="24"/>
      <c r="AZ237" s="24"/>
      <c r="BA237" s="24"/>
      <c r="BB237" s="24"/>
      <c r="BC237" s="24"/>
      <c r="BD237" s="24"/>
      <c r="BE237" s="24"/>
      <c r="BF237" s="24"/>
      <c r="BG237" s="24"/>
      <c r="BH237" s="24"/>
      <c r="BI237" s="24"/>
      <c r="BJ237" s="24"/>
      <c r="BK237" s="24"/>
      <c r="BL237" s="24"/>
      <c r="BM237" s="24"/>
      <c r="BN237" s="24"/>
      <c r="BO237" s="24"/>
      <c r="BP237" s="24"/>
      <c r="BQ237" s="24"/>
      <c r="BR237" s="24"/>
      <c r="BS237" s="24"/>
      <c r="BT237" s="24"/>
      <c r="BU237" s="24"/>
      <c r="BV237" s="24"/>
      <c r="BW237" s="24"/>
      <c r="BX237" s="24"/>
      <c r="BY237" s="24"/>
      <c r="BZ237" s="24"/>
      <c r="CA237" s="24"/>
      <c r="CB237" s="24"/>
      <c r="CC237" s="24"/>
      <c r="CD237" s="24"/>
      <c r="CE237" s="24"/>
      <c r="CF237" s="24"/>
      <c r="CG237" s="24"/>
      <c r="CH237" s="24"/>
      <c r="CI237" s="24"/>
      <c r="CJ237" s="24"/>
      <c r="CK237" s="24"/>
      <c r="CL237" s="24"/>
      <c r="CM237" s="24"/>
      <c r="CN237" s="24"/>
      <c r="CO237" s="24"/>
      <c r="CP237" s="24"/>
      <c r="CQ237" s="24"/>
      <c r="CR237" s="24"/>
      <c r="CS237" s="24"/>
      <c r="CT237" s="24"/>
      <c r="CU237" s="24"/>
      <c r="CV237" s="24"/>
      <c r="CW237" s="24"/>
      <c r="CX237" s="24"/>
    </row>
    <row r="238" spans="1:102" s="5" customFormat="1" ht="30.75" customHeight="1" x14ac:dyDescent="0.3">
      <c r="A238" s="62">
        <f t="shared" si="7"/>
        <v>43337</v>
      </c>
      <c r="B238" s="54">
        <f t="shared" si="6"/>
        <v>34</v>
      </c>
      <c r="C238" s="63"/>
      <c r="D238" s="63"/>
      <c r="E238" s="63"/>
      <c r="F238" s="63"/>
      <c r="G238" s="63"/>
      <c r="H238" s="63"/>
      <c r="I238" s="63"/>
      <c r="J238" s="63"/>
      <c r="K238" s="63"/>
      <c r="L238" s="63"/>
      <c r="M238" s="63"/>
      <c r="N238" s="63"/>
      <c r="O238" s="63"/>
      <c r="P238" s="63"/>
      <c r="Q238" s="63"/>
      <c r="R238" s="63"/>
      <c r="S238" s="63"/>
      <c r="T238" s="63"/>
      <c r="U238" s="63"/>
      <c r="V238" s="63"/>
      <c r="W238" s="63"/>
      <c r="X238" s="63"/>
      <c r="Y238" s="63"/>
      <c r="Z238" s="63"/>
      <c r="AA238" s="63"/>
      <c r="AB238" s="27"/>
      <c r="AC238" s="27"/>
      <c r="AD238" s="27"/>
      <c r="AE238" s="27"/>
      <c r="AF238" s="27"/>
      <c r="AG238" s="27"/>
      <c r="AH238" s="27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  <c r="BQ238" s="24"/>
      <c r="BR238" s="24"/>
      <c r="BS238" s="24"/>
      <c r="BT238" s="24"/>
      <c r="BU238" s="24"/>
      <c r="BV238" s="24"/>
      <c r="BW238" s="24"/>
      <c r="BX238" s="24"/>
      <c r="BY238" s="24"/>
      <c r="BZ238" s="24"/>
      <c r="CA238" s="24"/>
      <c r="CB238" s="24"/>
      <c r="CC238" s="24"/>
      <c r="CD238" s="24"/>
      <c r="CE238" s="24"/>
      <c r="CF238" s="24"/>
      <c r="CG238" s="24"/>
      <c r="CH238" s="24"/>
      <c r="CI238" s="24"/>
      <c r="CJ238" s="24"/>
      <c r="CK238" s="24"/>
      <c r="CL238" s="24"/>
      <c r="CM238" s="24"/>
      <c r="CN238" s="24"/>
      <c r="CO238" s="24"/>
      <c r="CP238" s="24"/>
      <c r="CQ238" s="24"/>
      <c r="CR238" s="24"/>
      <c r="CS238" s="24"/>
      <c r="CT238" s="24"/>
      <c r="CU238" s="24"/>
      <c r="CV238" s="24"/>
      <c r="CW238" s="24"/>
      <c r="CX238" s="24"/>
    </row>
    <row r="239" spans="1:102" s="5" customFormat="1" ht="30.75" customHeight="1" x14ac:dyDescent="0.3">
      <c r="A239" s="62">
        <f t="shared" si="7"/>
        <v>43338</v>
      </c>
      <c r="B239" s="54">
        <f t="shared" si="6"/>
        <v>34</v>
      </c>
      <c r="C239" s="63"/>
      <c r="D239" s="63"/>
      <c r="E239" s="63"/>
      <c r="F239" s="63"/>
      <c r="G239" s="63"/>
      <c r="H239" s="63"/>
      <c r="I239" s="63"/>
      <c r="J239" s="63"/>
      <c r="K239" s="63"/>
      <c r="L239" s="63"/>
      <c r="M239" s="63"/>
      <c r="N239" s="63"/>
      <c r="O239" s="63"/>
      <c r="P239" s="63"/>
      <c r="Q239" s="63"/>
      <c r="R239" s="63"/>
      <c r="S239" s="63"/>
      <c r="T239" s="63"/>
      <c r="U239" s="63"/>
      <c r="V239" s="63"/>
      <c r="W239" s="63"/>
      <c r="X239" s="63"/>
      <c r="Y239" s="63"/>
      <c r="Z239" s="63"/>
      <c r="AA239" s="63"/>
      <c r="AB239" s="27"/>
      <c r="AC239" s="27"/>
      <c r="AD239" s="27"/>
      <c r="AE239" s="27"/>
      <c r="AF239" s="27"/>
      <c r="AG239" s="27"/>
      <c r="AH239" s="27"/>
      <c r="AI239" s="24"/>
      <c r="AJ239" s="24"/>
      <c r="AK239" s="24"/>
      <c r="AL239" s="24"/>
      <c r="AM239" s="24"/>
      <c r="AN239" s="24"/>
      <c r="AO239" s="24"/>
      <c r="AP239" s="24"/>
      <c r="AQ239" s="24"/>
      <c r="AR239" s="24"/>
      <c r="AS239" s="24"/>
      <c r="AT239" s="24"/>
      <c r="AU239" s="24"/>
      <c r="AV239" s="24"/>
      <c r="AW239" s="24"/>
      <c r="AX239" s="24"/>
      <c r="AY239" s="24"/>
      <c r="AZ239" s="24"/>
      <c r="BA239" s="24"/>
      <c r="BB239" s="24"/>
      <c r="BC239" s="24"/>
      <c r="BD239" s="24"/>
      <c r="BE239" s="24"/>
      <c r="BF239" s="24"/>
      <c r="BG239" s="24"/>
      <c r="BH239" s="24"/>
      <c r="BI239" s="24"/>
      <c r="BJ239" s="24"/>
      <c r="BK239" s="24"/>
      <c r="BL239" s="24"/>
      <c r="BM239" s="24"/>
      <c r="BN239" s="24"/>
      <c r="BO239" s="24"/>
      <c r="BP239" s="24"/>
      <c r="BQ239" s="24"/>
      <c r="BR239" s="24"/>
      <c r="BS239" s="24"/>
      <c r="BT239" s="24"/>
      <c r="BU239" s="24"/>
      <c r="BV239" s="24"/>
      <c r="BW239" s="24"/>
      <c r="BX239" s="24"/>
      <c r="BY239" s="24"/>
      <c r="BZ239" s="24"/>
      <c r="CA239" s="24"/>
      <c r="CB239" s="24"/>
      <c r="CC239" s="24"/>
      <c r="CD239" s="24"/>
      <c r="CE239" s="24"/>
      <c r="CF239" s="24"/>
      <c r="CG239" s="24"/>
      <c r="CH239" s="24"/>
      <c r="CI239" s="24"/>
      <c r="CJ239" s="24"/>
      <c r="CK239" s="24"/>
      <c r="CL239" s="24"/>
      <c r="CM239" s="24"/>
      <c r="CN239" s="24"/>
      <c r="CO239" s="24"/>
      <c r="CP239" s="24"/>
      <c r="CQ239" s="24"/>
      <c r="CR239" s="24"/>
      <c r="CS239" s="24"/>
      <c r="CT239" s="24"/>
      <c r="CU239" s="24"/>
      <c r="CV239" s="24"/>
      <c r="CW239" s="24"/>
      <c r="CX239" s="24"/>
    </row>
    <row r="240" spans="1:102" s="5" customFormat="1" ht="30.75" customHeight="1" x14ac:dyDescent="0.3">
      <c r="A240" s="62">
        <f t="shared" si="7"/>
        <v>43339</v>
      </c>
      <c r="B240" s="54">
        <f t="shared" si="6"/>
        <v>35</v>
      </c>
      <c r="C240" s="63"/>
      <c r="D240" s="63"/>
      <c r="E240" s="63"/>
      <c r="F240" s="63"/>
      <c r="G240" s="63"/>
      <c r="H240" s="63"/>
      <c r="I240" s="63"/>
      <c r="J240" s="63"/>
      <c r="K240" s="63"/>
      <c r="L240" s="63"/>
      <c r="M240" s="63"/>
      <c r="N240" s="63"/>
      <c r="O240" s="63"/>
      <c r="P240" s="63"/>
      <c r="Q240" s="63"/>
      <c r="R240" s="63"/>
      <c r="S240" s="63"/>
      <c r="T240" s="63"/>
      <c r="U240" s="63"/>
      <c r="V240" s="63"/>
      <c r="W240" s="63"/>
      <c r="X240" s="63"/>
      <c r="Y240" s="63"/>
      <c r="Z240" s="63"/>
      <c r="AA240" s="63"/>
      <c r="AB240" s="27"/>
      <c r="AC240" s="27"/>
      <c r="AD240" s="27"/>
      <c r="AE240" s="27"/>
      <c r="AF240" s="27"/>
      <c r="AG240" s="27"/>
      <c r="AH240" s="27"/>
      <c r="AI240" s="24"/>
      <c r="AJ240" s="24"/>
      <c r="AK240" s="24"/>
      <c r="AL240" s="24"/>
      <c r="AM240" s="24"/>
      <c r="AN240" s="24"/>
      <c r="AO240" s="24"/>
      <c r="AP240" s="24"/>
      <c r="AQ240" s="24"/>
      <c r="AR240" s="24"/>
      <c r="AS240" s="24"/>
      <c r="AT240" s="24"/>
      <c r="AU240" s="24"/>
      <c r="AV240" s="24"/>
      <c r="AW240" s="24"/>
      <c r="AX240" s="24"/>
      <c r="AY240" s="24"/>
      <c r="AZ240" s="24"/>
      <c r="BA240" s="24"/>
      <c r="BB240" s="24"/>
      <c r="BC240" s="24"/>
      <c r="BD240" s="24"/>
      <c r="BE240" s="24"/>
      <c r="BF240" s="24"/>
      <c r="BG240" s="24"/>
      <c r="BH240" s="24"/>
      <c r="BI240" s="24"/>
      <c r="BJ240" s="24"/>
      <c r="BK240" s="24"/>
      <c r="BL240" s="24"/>
      <c r="BM240" s="24"/>
      <c r="BN240" s="24"/>
      <c r="BO240" s="24"/>
      <c r="BP240" s="24"/>
      <c r="BQ240" s="24"/>
      <c r="BR240" s="24"/>
      <c r="BS240" s="24"/>
      <c r="BT240" s="24"/>
      <c r="BU240" s="24"/>
      <c r="BV240" s="24"/>
      <c r="BW240" s="24"/>
      <c r="BX240" s="24"/>
      <c r="BY240" s="24"/>
      <c r="BZ240" s="24"/>
      <c r="CA240" s="24"/>
      <c r="CB240" s="24"/>
      <c r="CC240" s="24"/>
      <c r="CD240" s="24"/>
      <c r="CE240" s="24"/>
      <c r="CF240" s="24"/>
      <c r="CG240" s="24"/>
      <c r="CH240" s="24"/>
      <c r="CI240" s="24"/>
      <c r="CJ240" s="24"/>
      <c r="CK240" s="24"/>
      <c r="CL240" s="24"/>
      <c r="CM240" s="24"/>
      <c r="CN240" s="24"/>
      <c r="CO240" s="24"/>
      <c r="CP240" s="24"/>
      <c r="CQ240" s="24"/>
      <c r="CR240" s="24"/>
      <c r="CS240" s="24"/>
      <c r="CT240" s="24"/>
      <c r="CU240" s="24"/>
      <c r="CV240" s="24"/>
      <c r="CW240" s="24"/>
      <c r="CX240" s="24"/>
    </row>
    <row r="241" spans="1:102" s="5" customFormat="1" ht="30.75" customHeight="1" x14ac:dyDescent="0.3">
      <c r="A241" s="62">
        <f t="shared" si="7"/>
        <v>43340</v>
      </c>
      <c r="B241" s="54">
        <f t="shared" si="6"/>
        <v>35</v>
      </c>
      <c r="C241" s="63"/>
      <c r="D241" s="63"/>
      <c r="E241" s="63"/>
      <c r="F241" s="63"/>
      <c r="G241" s="63"/>
      <c r="H241" s="63"/>
      <c r="I241" s="63"/>
      <c r="J241" s="63"/>
      <c r="K241" s="63"/>
      <c r="L241" s="63"/>
      <c r="M241" s="63"/>
      <c r="N241" s="63"/>
      <c r="O241" s="63"/>
      <c r="P241" s="63"/>
      <c r="Q241" s="63"/>
      <c r="R241" s="63"/>
      <c r="S241" s="63"/>
      <c r="T241" s="63"/>
      <c r="U241" s="63"/>
      <c r="V241" s="63"/>
      <c r="W241" s="63"/>
      <c r="X241" s="63"/>
      <c r="Y241" s="63"/>
      <c r="Z241" s="63"/>
      <c r="AA241" s="63"/>
      <c r="AB241" s="27"/>
      <c r="AC241" s="27"/>
      <c r="AD241" s="27"/>
      <c r="AE241" s="27"/>
      <c r="AF241" s="27"/>
      <c r="AG241" s="27"/>
      <c r="AH241" s="27"/>
      <c r="AI241" s="24"/>
      <c r="AJ241" s="24"/>
      <c r="AK241" s="24"/>
      <c r="AL241" s="24"/>
      <c r="AM241" s="24"/>
      <c r="AN241" s="24"/>
      <c r="AO241" s="24"/>
      <c r="AP241" s="24"/>
      <c r="AQ241" s="24"/>
      <c r="AR241" s="24"/>
      <c r="AS241" s="24"/>
      <c r="AT241" s="24"/>
      <c r="AU241" s="24"/>
      <c r="AV241" s="24"/>
      <c r="AW241" s="24"/>
      <c r="AX241" s="24"/>
      <c r="AY241" s="24"/>
      <c r="AZ241" s="24"/>
      <c r="BA241" s="24"/>
      <c r="BB241" s="24"/>
      <c r="BC241" s="24"/>
      <c r="BD241" s="24"/>
      <c r="BE241" s="24"/>
      <c r="BF241" s="24"/>
      <c r="BG241" s="24"/>
      <c r="BH241" s="24"/>
      <c r="BI241" s="24"/>
      <c r="BJ241" s="24"/>
      <c r="BK241" s="24"/>
      <c r="BL241" s="24"/>
      <c r="BM241" s="24"/>
      <c r="BN241" s="24"/>
      <c r="BO241" s="24"/>
      <c r="BP241" s="24"/>
      <c r="BQ241" s="24"/>
      <c r="BR241" s="24"/>
      <c r="BS241" s="24"/>
      <c r="BT241" s="24"/>
      <c r="BU241" s="24"/>
      <c r="BV241" s="24"/>
      <c r="BW241" s="24"/>
      <c r="BX241" s="24"/>
      <c r="BY241" s="24"/>
      <c r="BZ241" s="24"/>
      <c r="CA241" s="24"/>
      <c r="CB241" s="24"/>
      <c r="CC241" s="24"/>
      <c r="CD241" s="24"/>
      <c r="CE241" s="24"/>
      <c r="CF241" s="24"/>
      <c r="CG241" s="24"/>
      <c r="CH241" s="24"/>
      <c r="CI241" s="24"/>
      <c r="CJ241" s="24"/>
      <c r="CK241" s="24"/>
      <c r="CL241" s="24"/>
      <c r="CM241" s="24"/>
      <c r="CN241" s="24"/>
      <c r="CO241" s="24"/>
      <c r="CP241" s="24"/>
      <c r="CQ241" s="24"/>
      <c r="CR241" s="24"/>
      <c r="CS241" s="24"/>
      <c r="CT241" s="24"/>
      <c r="CU241" s="24"/>
      <c r="CV241" s="24"/>
      <c r="CW241" s="24"/>
      <c r="CX241" s="24"/>
    </row>
    <row r="242" spans="1:102" s="5" customFormat="1" ht="30.75" customHeight="1" x14ac:dyDescent="0.3">
      <c r="A242" s="62">
        <f t="shared" si="7"/>
        <v>43341</v>
      </c>
      <c r="B242" s="54">
        <f t="shared" si="6"/>
        <v>35</v>
      </c>
      <c r="C242" s="63"/>
      <c r="D242" s="63"/>
      <c r="E242" s="63"/>
      <c r="F242" s="63"/>
      <c r="G242" s="63"/>
      <c r="H242" s="63"/>
      <c r="I242" s="63"/>
      <c r="J242" s="63"/>
      <c r="K242" s="63"/>
      <c r="L242" s="63"/>
      <c r="M242" s="63"/>
      <c r="N242" s="63"/>
      <c r="O242" s="63"/>
      <c r="P242" s="63"/>
      <c r="Q242" s="63"/>
      <c r="R242" s="63"/>
      <c r="S242" s="63"/>
      <c r="T242" s="63"/>
      <c r="U242" s="63"/>
      <c r="V242" s="63"/>
      <c r="W242" s="63"/>
      <c r="X242" s="63"/>
      <c r="Y242" s="63"/>
      <c r="Z242" s="63"/>
      <c r="AA242" s="63"/>
      <c r="AB242" s="27"/>
      <c r="AC242" s="27"/>
      <c r="AD242" s="27"/>
      <c r="AE242" s="27"/>
      <c r="AF242" s="27"/>
      <c r="AG242" s="27"/>
      <c r="AH242" s="27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  <c r="BQ242" s="24"/>
      <c r="BR242" s="24"/>
      <c r="BS242" s="24"/>
      <c r="BT242" s="24"/>
      <c r="BU242" s="24"/>
      <c r="BV242" s="24"/>
      <c r="BW242" s="24"/>
      <c r="BX242" s="24"/>
      <c r="BY242" s="24"/>
      <c r="BZ242" s="24"/>
      <c r="CA242" s="24"/>
      <c r="CB242" s="24"/>
      <c r="CC242" s="24"/>
      <c r="CD242" s="24"/>
      <c r="CE242" s="24"/>
      <c r="CF242" s="24"/>
      <c r="CG242" s="24"/>
      <c r="CH242" s="24"/>
      <c r="CI242" s="24"/>
      <c r="CJ242" s="24"/>
      <c r="CK242" s="24"/>
      <c r="CL242" s="24"/>
      <c r="CM242" s="24"/>
      <c r="CN242" s="24"/>
      <c r="CO242" s="24"/>
      <c r="CP242" s="24"/>
      <c r="CQ242" s="24"/>
      <c r="CR242" s="24"/>
      <c r="CS242" s="24"/>
      <c r="CT242" s="24"/>
      <c r="CU242" s="24"/>
      <c r="CV242" s="24"/>
      <c r="CW242" s="24"/>
      <c r="CX242" s="24"/>
    </row>
    <row r="243" spans="1:102" s="5" customFormat="1" ht="30.75" customHeight="1" x14ac:dyDescent="0.3">
      <c r="A243" s="62">
        <f t="shared" si="7"/>
        <v>43342</v>
      </c>
      <c r="B243" s="54">
        <f t="shared" si="6"/>
        <v>35</v>
      </c>
      <c r="C243" s="63"/>
      <c r="D243" s="63"/>
      <c r="E243" s="63"/>
      <c r="F243" s="63"/>
      <c r="G243" s="63"/>
      <c r="H243" s="63"/>
      <c r="I243" s="63"/>
      <c r="J243" s="63"/>
      <c r="K243" s="63"/>
      <c r="L243" s="63"/>
      <c r="M243" s="63"/>
      <c r="N243" s="63"/>
      <c r="O243" s="63"/>
      <c r="P243" s="63"/>
      <c r="Q243" s="63"/>
      <c r="R243" s="63"/>
      <c r="S243" s="63"/>
      <c r="T243" s="63"/>
      <c r="U243" s="63"/>
      <c r="V243" s="63"/>
      <c r="W243" s="63"/>
      <c r="X243" s="63"/>
      <c r="Y243" s="63"/>
      <c r="Z243" s="63"/>
      <c r="AA243" s="63"/>
      <c r="AB243" s="27"/>
      <c r="AC243" s="27"/>
      <c r="AD243" s="27"/>
      <c r="AE243" s="27"/>
      <c r="AF243" s="27"/>
      <c r="AG243" s="27"/>
      <c r="AH243" s="27"/>
      <c r="AI243" s="24"/>
      <c r="AJ243" s="24"/>
      <c r="AK243" s="24"/>
      <c r="AL243" s="24"/>
      <c r="AM243" s="24"/>
      <c r="AN243" s="24"/>
      <c r="AO243" s="24"/>
      <c r="AP243" s="24"/>
      <c r="AQ243" s="24"/>
      <c r="AR243" s="24"/>
      <c r="AS243" s="24"/>
      <c r="AT243" s="24"/>
      <c r="AU243" s="24"/>
      <c r="AV243" s="24"/>
      <c r="AW243" s="24"/>
      <c r="AX243" s="24"/>
      <c r="AY243" s="24"/>
      <c r="AZ243" s="24"/>
      <c r="BA243" s="24"/>
      <c r="BB243" s="24"/>
      <c r="BC243" s="24"/>
      <c r="BD243" s="24"/>
      <c r="BE243" s="24"/>
      <c r="BF243" s="24"/>
      <c r="BG243" s="24"/>
      <c r="BH243" s="24"/>
      <c r="BI243" s="24"/>
      <c r="BJ243" s="24"/>
      <c r="BK243" s="24"/>
      <c r="BL243" s="24"/>
      <c r="BM243" s="24"/>
      <c r="BN243" s="24"/>
      <c r="BO243" s="24"/>
      <c r="BP243" s="24"/>
      <c r="BQ243" s="24"/>
      <c r="BR243" s="24"/>
      <c r="BS243" s="24"/>
      <c r="BT243" s="24"/>
      <c r="BU243" s="24"/>
      <c r="BV243" s="24"/>
      <c r="BW243" s="24"/>
      <c r="BX243" s="24"/>
      <c r="BY243" s="24"/>
      <c r="BZ243" s="24"/>
      <c r="CA243" s="24"/>
      <c r="CB243" s="24"/>
      <c r="CC243" s="24"/>
      <c r="CD243" s="24"/>
      <c r="CE243" s="24"/>
      <c r="CF243" s="24"/>
      <c r="CG243" s="24"/>
      <c r="CH243" s="24"/>
      <c r="CI243" s="24"/>
      <c r="CJ243" s="24"/>
      <c r="CK243" s="24"/>
      <c r="CL243" s="24"/>
      <c r="CM243" s="24"/>
      <c r="CN243" s="24"/>
      <c r="CO243" s="24"/>
      <c r="CP243" s="24"/>
      <c r="CQ243" s="24"/>
      <c r="CR243" s="24"/>
      <c r="CS243" s="24"/>
      <c r="CT243" s="24"/>
      <c r="CU243" s="24"/>
      <c r="CV243" s="24"/>
      <c r="CW243" s="24"/>
      <c r="CX243" s="24"/>
    </row>
    <row r="244" spans="1:102" s="5" customFormat="1" ht="30.75" customHeight="1" x14ac:dyDescent="0.3">
      <c r="A244" s="62">
        <f t="shared" si="7"/>
        <v>43343</v>
      </c>
      <c r="B244" s="54">
        <f t="shared" si="6"/>
        <v>35</v>
      </c>
      <c r="C244" s="63"/>
      <c r="D244" s="63"/>
      <c r="E244" s="63"/>
      <c r="F244" s="63"/>
      <c r="G244" s="63"/>
      <c r="H244" s="63"/>
      <c r="I244" s="63"/>
      <c r="J244" s="63"/>
      <c r="K244" s="63"/>
      <c r="L244" s="63"/>
      <c r="M244" s="63"/>
      <c r="N244" s="63"/>
      <c r="O244" s="63"/>
      <c r="P244" s="63"/>
      <c r="Q244" s="63"/>
      <c r="R244" s="63"/>
      <c r="S244" s="63"/>
      <c r="T244" s="63"/>
      <c r="U244" s="63"/>
      <c r="V244" s="63"/>
      <c r="W244" s="63"/>
      <c r="X244" s="63"/>
      <c r="Y244" s="63"/>
      <c r="Z244" s="63"/>
      <c r="AA244" s="63"/>
      <c r="AB244" s="27"/>
      <c r="AC244" s="27"/>
      <c r="AD244" s="27"/>
      <c r="AE244" s="27"/>
      <c r="AF244" s="27"/>
      <c r="AG244" s="27"/>
      <c r="AH244" s="27"/>
      <c r="AI244" s="24"/>
      <c r="AJ244" s="24"/>
      <c r="AK244" s="24"/>
      <c r="AL244" s="24"/>
      <c r="AM244" s="24"/>
      <c r="AN244" s="24"/>
      <c r="AO244" s="24"/>
      <c r="AP244" s="24"/>
      <c r="AQ244" s="24"/>
      <c r="AR244" s="24"/>
      <c r="AS244" s="24"/>
      <c r="AT244" s="24"/>
      <c r="AU244" s="24"/>
      <c r="AV244" s="24"/>
      <c r="AW244" s="24"/>
      <c r="AX244" s="24"/>
      <c r="AY244" s="24"/>
      <c r="AZ244" s="24"/>
      <c r="BA244" s="24"/>
      <c r="BB244" s="24"/>
      <c r="BC244" s="24"/>
      <c r="BD244" s="24"/>
      <c r="BE244" s="24"/>
      <c r="BF244" s="24"/>
      <c r="BG244" s="24"/>
      <c r="BH244" s="24"/>
      <c r="BI244" s="24"/>
      <c r="BJ244" s="24"/>
      <c r="BK244" s="24"/>
      <c r="BL244" s="24"/>
      <c r="BM244" s="24"/>
      <c r="BN244" s="24"/>
      <c r="BO244" s="24"/>
      <c r="BP244" s="24"/>
      <c r="BQ244" s="24"/>
      <c r="BR244" s="24"/>
      <c r="BS244" s="24"/>
      <c r="BT244" s="24"/>
      <c r="BU244" s="24"/>
      <c r="BV244" s="24"/>
      <c r="BW244" s="24"/>
      <c r="BX244" s="24"/>
      <c r="BY244" s="24"/>
      <c r="BZ244" s="24"/>
      <c r="CA244" s="24"/>
      <c r="CB244" s="24"/>
      <c r="CC244" s="24"/>
      <c r="CD244" s="24"/>
      <c r="CE244" s="24"/>
      <c r="CF244" s="24"/>
      <c r="CG244" s="24"/>
      <c r="CH244" s="24"/>
      <c r="CI244" s="24"/>
      <c r="CJ244" s="24"/>
      <c r="CK244" s="24"/>
      <c r="CL244" s="24"/>
      <c r="CM244" s="24"/>
      <c r="CN244" s="24"/>
      <c r="CO244" s="24"/>
      <c r="CP244" s="24"/>
      <c r="CQ244" s="24"/>
      <c r="CR244" s="24"/>
      <c r="CS244" s="24"/>
      <c r="CT244" s="24"/>
      <c r="CU244" s="24"/>
      <c r="CV244" s="24"/>
      <c r="CW244" s="24"/>
      <c r="CX244" s="24"/>
    </row>
    <row r="245" spans="1:102" s="5" customFormat="1" ht="30.75" customHeight="1" x14ac:dyDescent="0.3">
      <c r="A245" s="62">
        <f t="shared" si="7"/>
        <v>43344</v>
      </c>
      <c r="B245" s="54">
        <f t="shared" si="6"/>
        <v>35</v>
      </c>
      <c r="C245" s="63"/>
      <c r="D245" s="63"/>
      <c r="E245" s="63"/>
      <c r="F245" s="63"/>
      <c r="G245" s="63"/>
      <c r="H245" s="63"/>
      <c r="I245" s="63"/>
      <c r="J245" s="63"/>
      <c r="K245" s="63"/>
      <c r="L245" s="63"/>
      <c r="M245" s="63"/>
      <c r="N245" s="63"/>
      <c r="O245" s="63"/>
      <c r="P245" s="63"/>
      <c r="Q245" s="63"/>
      <c r="R245" s="63"/>
      <c r="S245" s="63"/>
      <c r="T245" s="63"/>
      <c r="U245" s="63"/>
      <c r="V245" s="63"/>
      <c r="W245" s="63"/>
      <c r="X245" s="63"/>
      <c r="Y245" s="63"/>
      <c r="Z245" s="63"/>
      <c r="AA245" s="63"/>
      <c r="AB245" s="27"/>
      <c r="AC245" s="27"/>
      <c r="AD245" s="27"/>
      <c r="AE245" s="27"/>
      <c r="AF245" s="27"/>
      <c r="AG245" s="27"/>
      <c r="AH245" s="27"/>
      <c r="AI245" s="24"/>
      <c r="AJ245" s="24"/>
      <c r="AK245" s="24"/>
      <c r="AL245" s="24"/>
      <c r="AM245" s="24"/>
      <c r="AN245" s="24"/>
      <c r="AO245" s="24"/>
      <c r="AP245" s="24"/>
      <c r="AQ245" s="24"/>
      <c r="AR245" s="24"/>
      <c r="AS245" s="24"/>
      <c r="AT245" s="24"/>
      <c r="AU245" s="24"/>
      <c r="AV245" s="24"/>
      <c r="AW245" s="24"/>
      <c r="AX245" s="24"/>
      <c r="AY245" s="24"/>
      <c r="AZ245" s="24"/>
      <c r="BA245" s="24"/>
      <c r="BB245" s="24"/>
      <c r="BC245" s="24"/>
      <c r="BD245" s="24"/>
      <c r="BE245" s="24"/>
      <c r="BF245" s="24"/>
      <c r="BG245" s="24"/>
      <c r="BH245" s="24"/>
      <c r="BI245" s="24"/>
      <c r="BJ245" s="24"/>
      <c r="BK245" s="24"/>
      <c r="BL245" s="24"/>
      <c r="BM245" s="24"/>
      <c r="BN245" s="24"/>
      <c r="BO245" s="24"/>
      <c r="BP245" s="24"/>
      <c r="BQ245" s="24"/>
      <c r="BR245" s="24"/>
      <c r="BS245" s="24"/>
      <c r="BT245" s="24"/>
      <c r="BU245" s="24"/>
      <c r="BV245" s="24"/>
      <c r="BW245" s="24"/>
      <c r="BX245" s="24"/>
      <c r="BY245" s="24"/>
      <c r="BZ245" s="24"/>
      <c r="CA245" s="24"/>
      <c r="CB245" s="24"/>
      <c r="CC245" s="24"/>
      <c r="CD245" s="24"/>
      <c r="CE245" s="24"/>
      <c r="CF245" s="24"/>
      <c r="CG245" s="24"/>
      <c r="CH245" s="24"/>
      <c r="CI245" s="24"/>
      <c r="CJ245" s="24"/>
      <c r="CK245" s="24"/>
      <c r="CL245" s="24"/>
      <c r="CM245" s="24"/>
      <c r="CN245" s="24"/>
      <c r="CO245" s="24"/>
      <c r="CP245" s="24"/>
      <c r="CQ245" s="24"/>
      <c r="CR245" s="24"/>
      <c r="CS245" s="24"/>
      <c r="CT245" s="24"/>
      <c r="CU245" s="24"/>
      <c r="CV245" s="24"/>
      <c r="CW245" s="24"/>
      <c r="CX245" s="24"/>
    </row>
    <row r="246" spans="1:102" s="5" customFormat="1" ht="30.75" customHeight="1" x14ac:dyDescent="0.3">
      <c r="A246" s="62">
        <f t="shared" si="7"/>
        <v>43345</v>
      </c>
      <c r="B246" s="54">
        <f t="shared" si="6"/>
        <v>35</v>
      </c>
      <c r="C246" s="63"/>
      <c r="D246" s="63"/>
      <c r="E246" s="63"/>
      <c r="F246" s="63"/>
      <c r="G246" s="63"/>
      <c r="H246" s="63"/>
      <c r="I246" s="63"/>
      <c r="J246" s="63"/>
      <c r="K246" s="63"/>
      <c r="L246" s="63"/>
      <c r="M246" s="63"/>
      <c r="N246" s="63"/>
      <c r="O246" s="63"/>
      <c r="P246" s="63"/>
      <c r="Q246" s="63"/>
      <c r="R246" s="63"/>
      <c r="S246" s="63"/>
      <c r="T246" s="63"/>
      <c r="U246" s="63"/>
      <c r="V246" s="63"/>
      <c r="W246" s="63"/>
      <c r="X246" s="63"/>
      <c r="Y246" s="63"/>
      <c r="Z246" s="63"/>
      <c r="AA246" s="63"/>
      <c r="AB246" s="27"/>
      <c r="AC246" s="27"/>
      <c r="AD246" s="27"/>
      <c r="AE246" s="27"/>
      <c r="AF246" s="27"/>
      <c r="AG246" s="27"/>
      <c r="AH246" s="27"/>
      <c r="AI246" s="24"/>
      <c r="AJ246" s="24"/>
      <c r="AK246" s="24"/>
      <c r="AL246" s="24"/>
      <c r="AM246" s="24"/>
      <c r="AN246" s="24"/>
      <c r="AO246" s="24"/>
      <c r="AP246" s="24"/>
      <c r="AQ246" s="24"/>
      <c r="AR246" s="24"/>
      <c r="AS246" s="24"/>
      <c r="AT246" s="24"/>
      <c r="AU246" s="24"/>
      <c r="AV246" s="24"/>
      <c r="AW246" s="24"/>
      <c r="AX246" s="24"/>
      <c r="AY246" s="24"/>
      <c r="AZ246" s="24"/>
      <c r="BA246" s="24"/>
      <c r="BB246" s="24"/>
      <c r="BC246" s="24"/>
      <c r="BD246" s="24"/>
      <c r="BE246" s="24"/>
      <c r="BF246" s="24"/>
      <c r="BG246" s="24"/>
      <c r="BH246" s="24"/>
      <c r="BI246" s="24"/>
      <c r="BJ246" s="24"/>
      <c r="BK246" s="24"/>
      <c r="BL246" s="24"/>
      <c r="BM246" s="24"/>
      <c r="BN246" s="24"/>
      <c r="BO246" s="24"/>
      <c r="BP246" s="24"/>
      <c r="BQ246" s="24"/>
      <c r="BR246" s="24"/>
      <c r="BS246" s="24"/>
      <c r="BT246" s="24"/>
      <c r="BU246" s="24"/>
      <c r="BV246" s="24"/>
      <c r="BW246" s="24"/>
      <c r="BX246" s="24"/>
      <c r="BY246" s="24"/>
      <c r="BZ246" s="24"/>
      <c r="CA246" s="24"/>
      <c r="CB246" s="24"/>
      <c r="CC246" s="24"/>
      <c r="CD246" s="24"/>
      <c r="CE246" s="24"/>
      <c r="CF246" s="24"/>
      <c r="CG246" s="24"/>
      <c r="CH246" s="24"/>
      <c r="CI246" s="24"/>
      <c r="CJ246" s="24"/>
      <c r="CK246" s="24"/>
      <c r="CL246" s="24"/>
      <c r="CM246" s="24"/>
      <c r="CN246" s="24"/>
      <c r="CO246" s="24"/>
      <c r="CP246" s="24"/>
      <c r="CQ246" s="24"/>
      <c r="CR246" s="24"/>
      <c r="CS246" s="24"/>
      <c r="CT246" s="24"/>
      <c r="CU246" s="24"/>
      <c r="CV246" s="24"/>
      <c r="CW246" s="24"/>
      <c r="CX246" s="24"/>
    </row>
    <row r="247" spans="1:102" s="5" customFormat="1" ht="30.75" customHeight="1" x14ac:dyDescent="0.3">
      <c r="A247" s="62">
        <f t="shared" si="7"/>
        <v>43346</v>
      </c>
      <c r="B247" s="54">
        <f t="shared" si="6"/>
        <v>36</v>
      </c>
      <c r="C247" s="63"/>
      <c r="D247" s="63"/>
      <c r="E247" s="63"/>
      <c r="F247" s="63"/>
      <c r="G247" s="63"/>
      <c r="H247" s="63"/>
      <c r="I247" s="63"/>
      <c r="J247" s="63"/>
      <c r="K247" s="63"/>
      <c r="L247" s="63"/>
      <c r="M247" s="63"/>
      <c r="N247" s="63"/>
      <c r="O247" s="63"/>
      <c r="P247" s="63"/>
      <c r="Q247" s="63"/>
      <c r="R247" s="63"/>
      <c r="S247" s="63"/>
      <c r="T247" s="63"/>
      <c r="U247" s="63"/>
      <c r="V247" s="63"/>
      <c r="W247" s="63"/>
      <c r="X247" s="63"/>
      <c r="Y247" s="63"/>
      <c r="Z247" s="63"/>
      <c r="AA247" s="63"/>
      <c r="AB247" s="27"/>
      <c r="AC247" s="27"/>
      <c r="AD247" s="27"/>
      <c r="AE247" s="27"/>
      <c r="AF247" s="27"/>
      <c r="AG247" s="27"/>
      <c r="AH247" s="27"/>
      <c r="AI247" s="24"/>
      <c r="AJ247" s="24"/>
      <c r="AK247" s="24"/>
      <c r="AL247" s="24"/>
      <c r="AM247" s="24"/>
      <c r="AN247" s="24"/>
      <c r="AO247" s="24"/>
      <c r="AP247" s="24"/>
      <c r="AQ247" s="24"/>
      <c r="AR247" s="24"/>
      <c r="AS247" s="24"/>
      <c r="AT247" s="24"/>
      <c r="AU247" s="24"/>
      <c r="AV247" s="24"/>
      <c r="AW247" s="24"/>
      <c r="AX247" s="24"/>
      <c r="AY247" s="24"/>
      <c r="AZ247" s="24"/>
      <c r="BA247" s="24"/>
      <c r="BB247" s="24"/>
      <c r="BC247" s="24"/>
      <c r="BD247" s="24"/>
      <c r="BE247" s="24"/>
      <c r="BF247" s="24"/>
      <c r="BG247" s="24"/>
      <c r="BH247" s="24"/>
      <c r="BI247" s="24"/>
      <c r="BJ247" s="24"/>
      <c r="BK247" s="24"/>
      <c r="BL247" s="24"/>
      <c r="BM247" s="24"/>
      <c r="BN247" s="24"/>
      <c r="BO247" s="24"/>
      <c r="BP247" s="24"/>
      <c r="BQ247" s="24"/>
      <c r="BR247" s="24"/>
      <c r="BS247" s="24"/>
      <c r="BT247" s="24"/>
      <c r="BU247" s="24"/>
      <c r="BV247" s="24"/>
      <c r="BW247" s="24"/>
      <c r="BX247" s="24"/>
      <c r="BY247" s="24"/>
      <c r="BZ247" s="24"/>
      <c r="CA247" s="24"/>
      <c r="CB247" s="24"/>
      <c r="CC247" s="24"/>
      <c r="CD247" s="24"/>
      <c r="CE247" s="24"/>
      <c r="CF247" s="24"/>
      <c r="CG247" s="24"/>
      <c r="CH247" s="24"/>
      <c r="CI247" s="24"/>
      <c r="CJ247" s="24"/>
      <c r="CK247" s="24"/>
      <c r="CL247" s="24"/>
      <c r="CM247" s="24"/>
      <c r="CN247" s="24"/>
      <c r="CO247" s="24"/>
      <c r="CP247" s="24"/>
      <c r="CQ247" s="24"/>
      <c r="CR247" s="24"/>
      <c r="CS247" s="24"/>
      <c r="CT247" s="24"/>
      <c r="CU247" s="24"/>
      <c r="CV247" s="24"/>
      <c r="CW247" s="24"/>
      <c r="CX247" s="24"/>
    </row>
    <row r="248" spans="1:102" s="5" customFormat="1" ht="30.75" customHeight="1" x14ac:dyDescent="0.3">
      <c r="A248" s="62">
        <f t="shared" si="7"/>
        <v>43347</v>
      </c>
      <c r="B248" s="54">
        <f t="shared" si="6"/>
        <v>36</v>
      </c>
      <c r="C248" s="63"/>
      <c r="D248" s="63"/>
      <c r="E248" s="63"/>
      <c r="F248" s="63"/>
      <c r="G248" s="63"/>
      <c r="H248" s="63"/>
      <c r="I248" s="63"/>
      <c r="J248" s="63"/>
      <c r="K248" s="63"/>
      <c r="L248" s="63"/>
      <c r="M248" s="63"/>
      <c r="N248" s="63"/>
      <c r="O248" s="63"/>
      <c r="P248" s="63"/>
      <c r="Q248" s="63"/>
      <c r="R248" s="63"/>
      <c r="S248" s="63"/>
      <c r="T248" s="63"/>
      <c r="U248" s="63"/>
      <c r="V248" s="63"/>
      <c r="W248" s="63"/>
      <c r="X248" s="63"/>
      <c r="Y248" s="63"/>
      <c r="Z248" s="63"/>
      <c r="AA248" s="63"/>
      <c r="AB248" s="27"/>
      <c r="AC248" s="27"/>
      <c r="AD248" s="27"/>
      <c r="AE248" s="27"/>
      <c r="AF248" s="27"/>
      <c r="AG248" s="27"/>
      <c r="AH248" s="27"/>
      <c r="AI248" s="24"/>
      <c r="AJ248" s="24"/>
      <c r="AK248" s="24"/>
      <c r="AL248" s="24"/>
      <c r="AM248" s="24"/>
      <c r="AN248" s="24"/>
      <c r="AO248" s="24"/>
      <c r="AP248" s="24"/>
      <c r="AQ248" s="24"/>
      <c r="AR248" s="24"/>
      <c r="AS248" s="24"/>
      <c r="AT248" s="24"/>
      <c r="AU248" s="24"/>
      <c r="AV248" s="24"/>
      <c r="AW248" s="24"/>
      <c r="AX248" s="24"/>
      <c r="AY248" s="24"/>
      <c r="AZ248" s="24"/>
      <c r="BA248" s="24"/>
      <c r="BB248" s="24"/>
      <c r="BC248" s="24"/>
      <c r="BD248" s="24"/>
      <c r="BE248" s="24"/>
      <c r="BF248" s="24"/>
      <c r="BG248" s="24"/>
      <c r="BH248" s="24"/>
      <c r="BI248" s="24"/>
      <c r="BJ248" s="24"/>
      <c r="BK248" s="24"/>
      <c r="BL248" s="24"/>
      <c r="BM248" s="24"/>
      <c r="BN248" s="24"/>
      <c r="BO248" s="24"/>
      <c r="BP248" s="24"/>
      <c r="BQ248" s="24"/>
      <c r="BR248" s="24"/>
      <c r="BS248" s="24"/>
      <c r="BT248" s="24"/>
      <c r="BU248" s="24"/>
      <c r="BV248" s="24"/>
      <c r="BW248" s="24"/>
      <c r="BX248" s="24"/>
      <c r="BY248" s="24"/>
      <c r="BZ248" s="24"/>
      <c r="CA248" s="24"/>
      <c r="CB248" s="24"/>
      <c r="CC248" s="24"/>
      <c r="CD248" s="24"/>
      <c r="CE248" s="24"/>
      <c r="CF248" s="24"/>
      <c r="CG248" s="24"/>
      <c r="CH248" s="24"/>
      <c r="CI248" s="24"/>
      <c r="CJ248" s="24"/>
      <c r="CK248" s="24"/>
      <c r="CL248" s="24"/>
      <c r="CM248" s="24"/>
      <c r="CN248" s="24"/>
      <c r="CO248" s="24"/>
      <c r="CP248" s="24"/>
      <c r="CQ248" s="24"/>
      <c r="CR248" s="24"/>
      <c r="CS248" s="24"/>
      <c r="CT248" s="24"/>
      <c r="CU248" s="24"/>
      <c r="CV248" s="24"/>
      <c r="CW248" s="24"/>
      <c r="CX248" s="24"/>
    </row>
    <row r="249" spans="1:102" s="5" customFormat="1" ht="30.75" customHeight="1" x14ac:dyDescent="0.3">
      <c r="A249" s="62">
        <f t="shared" si="7"/>
        <v>43348</v>
      </c>
      <c r="B249" s="54">
        <f t="shared" si="6"/>
        <v>36</v>
      </c>
      <c r="C249" s="63"/>
      <c r="D249" s="63"/>
      <c r="E249" s="63"/>
      <c r="F249" s="63"/>
      <c r="G249" s="63"/>
      <c r="H249" s="63"/>
      <c r="I249" s="63"/>
      <c r="J249" s="63"/>
      <c r="K249" s="63"/>
      <c r="L249" s="63"/>
      <c r="M249" s="63"/>
      <c r="N249" s="63"/>
      <c r="O249" s="63"/>
      <c r="P249" s="63"/>
      <c r="Q249" s="63"/>
      <c r="R249" s="63"/>
      <c r="S249" s="63"/>
      <c r="T249" s="63"/>
      <c r="U249" s="63"/>
      <c r="V249" s="63"/>
      <c r="W249" s="63"/>
      <c r="X249" s="63"/>
      <c r="Y249" s="63"/>
      <c r="Z249" s="63"/>
      <c r="AA249" s="63"/>
      <c r="AB249" s="27"/>
      <c r="AC249" s="27"/>
      <c r="AD249" s="27"/>
      <c r="AE249" s="27"/>
      <c r="AF249" s="27"/>
      <c r="AG249" s="27"/>
      <c r="AH249" s="27"/>
      <c r="AI249" s="24"/>
      <c r="AJ249" s="24"/>
      <c r="AK249" s="24"/>
      <c r="AL249" s="24"/>
      <c r="AM249" s="24"/>
      <c r="AN249" s="24"/>
      <c r="AO249" s="24"/>
      <c r="AP249" s="24"/>
      <c r="AQ249" s="24"/>
      <c r="AR249" s="24"/>
      <c r="AS249" s="24"/>
      <c r="AT249" s="24"/>
      <c r="AU249" s="24"/>
      <c r="AV249" s="24"/>
      <c r="AW249" s="24"/>
      <c r="AX249" s="24"/>
      <c r="AY249" s="24"/>
      <c r="AZ249" s="24"/>
      <c r="BA249" s="24"/>
      <c r="BB249" s="24"/>
      <c r="BC249" s="24"/>
      <c r="BD249" s="24"/>
      <c r="BE249" s="24"/>
      <c r="BF249" s="24"/>
      <c r="BG249" s="24"/>
      <c r="BH249" s="24"/>
      <c r="BI249" s="24"/>
      <c r="BJ249" s="24"/>
      <c r="BK249" s="24"/>
      <c r="BL249" s="24"/>
      <c r="BM249" s="24"/>
      <c r="BN249" s="24"/>
      <c r="BO249" s="24"/>
      <c r="BP249" s="24"/>
      <c r="BQ249" s="24"/>
      <c r="BR249" s="24"/>
      <c r="BS249" s="24"/>
      <c r="BT249" s="24"/>
      <c r="BU249" s="24"/>
      <c r="BV249" s="24"/>
      <c r="BW249" s="24"/>
      <c r="BX249" s="24"/>
      <c r="BY249" s="24"/>
      <c r="BZ249" s="24"/>
      <c r="CA249" s="24"/>
      <c r="CB249" s="24"/>
      <c r="CC249" s="24"/>
      <c r="CD249" s="24"/>
      <c r="CE249" s="24"/>
      <c r="CF249" s="24"/>
      <c r="CG249" s="24"/>
      <c r="CH249" s="24"/>
      <c r="CI249" s="24"/>
      <c r="CJ249" s="24"/>
      <c r="CK249" s="24"/>
      <c r="CL249" s="24"/>
      <c r="CM249" s="24"/>
      <c r="CN249" s="24"/>
      <c r="CO249" s="24"/>
      <c r="CP249" s="24"/>
      <c r="CQ249" s="24"/>
      <c r="CR249" s="24"/>
      <c r="CS249" s="24"/>
      <c r="CT249" s="24"/>
      <c r="CU249" s="24"/>
      <c r="CV249" s="24"/>
      <c r="CW249" s="24"/>
      <c r="CX249" s="24"/>
    </row>
    <row r="250" spans="1:102" s="5" customFormat="1" ht="30.75" customHeight="1" x14ac:dyDescent="0.3">
      <c r="A250" s="62">
        <f t="shared" si="7"/>
        <v>43349</v>
      </c>
      <c r="B250" s="54">
        <f t="shared" si="6"/>
        <v>36</v>
      </c>
      <c r="C250" s="63"/>
      <c r="D250" s="63"/>
      <c r="E250" s="63"/>
      <c r="F250" s="63"/>
      <c r="G250" s="63"/>
      <c r="H250" s="63"/>
      <c r="I250" s="63"/>
      <c r="J250" s="63"/>
      <c r="K250" s="63"/>
      <c r="L250" s="63"/>
      <c r="M250" s="63"/>
      <c r="N250" s="63"/>
      <c r="O250" s="63"/>
      <c r="P250" s="63"/>
      <c r="Q250" s="63"/>
      <c r="R250" s="63"/>
      <c r="S250" s="63"/>
      <c r="T250" s="63"/>
      <c r="U250" s="63"/>
      <c r="V250" s="63"/>
      <c r="W250" s="63"/>
      <c r="X250" s="63"/>
      <c r="Y250" s="63"/>
      <c r="Z250" s="63"/>
      <c r="AA250" s="63"/>
      <c r="AB250" s="27"/>
      <c r="AC250" s="27"/>
      <c r="AD250" s="27"/>
      <c r="AE250" s="27"/>
      <c r="AF250" s="27"/>
      <c r="AG250" s="27"/>
      <c r="AH250" s="27"/>
      <c r="AI250" s="24"/>
      <c r="AJ250" s="24"/>
      <c r="AK250" s="24"/>
      <c r="AL250" s="24"/>
      <c r="AM250" s="24"/>
      <c r="AN250" s="24"/>
      <c r="AO250" s="24"/>
      <c r="AP250" s="24"/>
      <c r="AQ250" s="24"/>
      <c r="AR250" s="24"/>
      <c r="AS250" s="24"/>
      <c r="AT250" s="24"/>
      <c r="AU250" s="24"/>
      <c r="AV250" s="24"/>
      <c r="AW250" s="24"/>
      <c r="AX250" s="24"/>
      <c r="AY250" s="24"/>
      <c r="AZ250" s="24"/>
      <c r="BA250" s="24"/>
      <c r="BB250" s="24"/>
      <c r="BC250" s="24"/>
      <c r="BD250" s="24"/>
      <c r="BE250" s="24"/>
      <c r="BF250" s="24"/>
      <c r="BG250" s="24"/>
      <c r="BH250" s="24"/>
      <c r="BI250" s="24"/>
      <c r="BJ250" s="24"/>
      <c r="BK250" s="24"/>
      <c r="BL250" s="24"/>
      <c r="BM250" s="24"/>
      <c r="BN250" s="24"/>
      <c r="BO250" s="24"/>
      <c r="BP250" s="24"/>
      <c r="BQ250" s="24"/>
      <c r="BR250" s="24"/>
      <c r="BS250" s="24"/>
      <c r="BT250" s="24"/>
      <c r="BU250" s="24"/>
      <c r="BV250" s="24"/>
      <c r="BW250" s="24"/>
      <c r="BX250" s="24"/>
      <c r="BY250" s="24"/>
      <c r="BZ250" s="24"/>
      <c r="CA250" s="24"/>
      <c r="CB250" s="24"/>
      <c r="CC250" s="24"/>
      <c r="CD250" s="24"/>
      <c r="CE250" s="24"/>
      <c r="CF250" s="24"/>
      <c r="CG250" s="24"/>
      <c r="CH250" s="24"/>
      <c r="CI250" s="24"/>
      <c r="CJ250" s="24"/>
      <c r="CK250" s="24"/>
      <c r="CL250" s="24"/>
      <c r="CM250" s="24"/>
      <c r="CN250" s="24"/>
      <c r="CO250" s="24"/>
      <c r="CP250" s="24"/>
      <c r="CQ250" s="24"/>
      <c r="CR250" s="24"/>
      <c r="CS250" s="24"/>
      <c r="CT250" s="24"/>
      <c r="CU250" s="24"/>
      <c r="CV250" s="24"/>
      <c r="CW250" s="24"/>
      <c r="CX250" s="24"/>
    </row>
    <row r="251" spans="1:102" s="5" customFormat="1" ht="30.75" customHeight="1" x14ac:dyDescent="0.3">
      <c r="A251" s="62">
        <f t="shared" si="7"/>
        <v>43350</v>
      </c>
      <c r="B251" s="54">
        <f t="shared" si="6"/>
        <v>36</v>
      </c>
      <c r="C251" s="63"/>
      <c r="D251" s="63"/>
      <c r="E251" s="63"/>
      <c r="F251" s="63"/>
      <c r="G251" s="63"/>
      <c r="H251" s="63"/>
      <c r="I251" s="63"/>
      <c r="J251" s="63"/>
      <c r="K251" s="63"/>
      <c r="L251" s="63"/>
      <c r="M251" s="63"/>
      <c r="N251" s="63"/>
      <c r="O251" s="63"/>
      <c r="P251" s="63"/>
      <c r="Q251" s="63"/>
      <c r="R251" s="63"/>
      <c r="S251" s="63"/>
      <c r="T251" s="63"/>
      <c r="U251" s="63"/>
      <c r="V251" s="63"/>
      <c r="W251" s="63"/>
      <c r="X251" s="63"/>
      <c r="Y251" s="63"/>
      <c r="Z251" s="63"/>
      <c r="AA251" s="63"/>
      <c r="AB251" s="27"/>
      <c r="AC251" s="27"/>
      <c r="AD251" s="27"/>
      <c r="AE251" s="27"/>
      <c r="AF251" s="27"/>
      <c r="AG251" s="27"/>
      <c r="AH251" s="27"/>
      <c r="AI251" s="24"/>
      <c r="AJ251" s="24"/>
      <c r="AK251" s="24"/>
      <c r="AL251" s="24"/>
      <c r="AM251" s="24"/>
      <c r="AN251" s="24"/>
      <c r="AO251" s="24"/>
      <c r="AP251" s="24"/>
      <c r="AQ251" s="24"/>
      <c r="AR251" s="24"/>
      <c r="AS251" s="24"/>
      <c r="AT251" s="24"/>
      <c r="AU251" s="24"/>
      <c r="AV251" s="24"/>
      <c r="AW251" s="24"/>
      <c r="AX251" s="24"/>
      <c r="AY251" s="24"/>
      <c r="AZ251" s="24"/>
      <c r="BA251" s="24"/>
      <c r="BB251" s="24"/>
      <c r="BC251" s="24"/>
      <c r="BD251" s="24"/>
      <c r="BE251" s="24"/>
      <c r="BF251" s="24"/>
      <c r="BG251" s="24"/>
      <c r="BH251" s="24"/>
      <c r="BI251" s="24"/>
      <c r="BJ251" s="24"/>
      <c r="BK251" s="24"/>
      <c r="BL251" s="24"/>
      <c r="BM251" s="24"/>
      <c r="BN251" s="24"/>
      <c r="BO251" s="24"/>
      <c r="BP251" s="24"/>
      <c r="BQ251" s="24"/>
      <c r="BR251" s="24"/>
      <c r="BS251" s="24"/>
      <c r="BT251" s="24"/>
      <c r="BU251" s="24"/>
      <c r="BV251" s="24"/>
      <c r="BW251" s="24"/>
      <c r="BX251" s="24"/>
      <c r="BY251" s="24"/>
      <c r="BZ251" s="24"/>
      <c r="CA251" s="24"/>
      <c r="CB251" s="24"/>
      <c r="CC251" s="24"/>
      <c r="CD251" s="24"/>
      <c r="CE251" s="24"/>
      <c r="CF251" s="24"/>
      <c r="CG251" s="24"/>
      <c r="CH251" s="24"/>
      <c r="CI251" s="24"/>
      <c r="CJ251" s="24"/>
      <c r="CK251" s="24"/>
      <c r="CL251" s="24"/>
      <c r="CM251" s="24"/>
      <c r="CN251" s="24"/>
      <c r="CO251" s="24"/>
      <c r="CP251" s="24"/>
      <c r="CQ251" s="24"/>
      <c r="CR251" s="24"/>
      <c r="CS251" s="24"/>
      <c r="CT251" s="24"/>
      <c r="CU251" s="24"/>
      <c r="CV251" s="24"/>
      <c r="CW251" s="24"/>
      <c r="CX251" s="24"/>
    </row>
    <row r="252" spans="1:102" s="5" customFormat="1" ht="30.75" customHeight="1" x14ac:dyDescent="0.3">
      <c r="A252" s="62">
        <f t="shared" si="7"/>
        <v>43351</v>
      </c>
      <c r="B252" s="54">
        <f t="shared" si="6"/>
        <v>36</v>
      </c>
      <c r="C252" s="63"/>
      <c r="D252" s="63"/>
      <c r="E252" s="63"/>
      <c r="F252" s="63"/>
      <c r="G252" s="63"/>
      <c r="H252" s="63"/>
      <c r="I252" s="63"/>
      <c r="J252" s="63"/>
      <c r="K252" s="63"/>
      <c r="L252" s="63"/>
      <c r="M252" s="63"/>
      <c r="N252" s="63"/>
      <c r="O252" s="63"/>
      <c r="P252" s="63"/>
      <c r="Q252" s="63"/>
      <c r="R252" s="63"/>
      <c r="S252" s="63"/>
      <c r="T252" s="63"/>
      <c r="U252" s="63"/>
      <c r="V252" s="63"/>
      <c r="W252" s="63"/>
      <c r="X252" s="63"/>
      <c r="Y252" s="63"/>
      <c r="Z252" s="63"/>
      <c r="AA252" s="63"/>
      <c r="AB252" s="27"/>
      <c r="AC252" s="27"/>
      <c r="AD252" s="27"/>
      <c r="AE252" s="27"/>
      <c r="AF252" s="27"/>
      <c r="AG252" s="27"/>
      <c r="AH252" s="27"/>
      <c r="AI252" s="24"/>
      <c r="AJ252" s="24"/>
      <c r="AK252" s="24"/>
      <c r="AL252" s="24"/>
      <c r="AM252" s="24"/>
      <c r="AN252" s="24"/>
      <c r="AO252" s="24"/>
      <c r="AP252" s="24"/>
      <c r="AQ252" s="24"/>
      <c r="AR252" s="24"/>
      <c r="AS252" s="24"/>
      <c r="AT252" s="24"/>
      <c r="AU252" s="24"/>
      <c r="AV252" s="24"/>
      <c r="AW252" s="24"/>
      <c r="AX252" s="24"/>
      <c r="AY252" s="24"/>
      <c r="AZ252" s="24"/>
      <c r="BA252" s="24"/>
      <c r="BB252" s="24"/>
      <c r="BC252" s="24"/>
      <c r="BD252" s="24"/>
      <c r="BE252" s="24"/>
      <c r="BF252" s="24"/>
      <c r="BG252" s="24"/>
      <c r="BH252" s="24"/>
      <c r="BI252" s="24"/>
      <c r="BJ252" s="24"/>
      <c r="BK252" s="24"/>
      <c r="BL252" s="24"/>
      <c r="BM252" s="24"/>
      <c r="BN252" s="24"/>
      <c r="BO252" s="24"/>
      <c r="BP252" s="24"/>
      <c r="BQ252" s="24"/>
      <c r="BR252" s="24"/>
      <c r="BS252" s="24"/>
      <c r="BT252" s="24"/>
      <c r="BU252" s="24"/>
      <c r="BV252" s="24"/>
      <c r="BW252" s="24"/>
      <c r="BX252" s="24"/>
      <c r="BY252" s="24"/>
      <c r="BZ252" s="24"/>
      <c r="CA252" s="24"/>
      <c r="CB252" s="24"/>
      <c r="CC252" s="24"/>
      <c r="CD252" s="24"/>
      <c r="CE252" s="24"/>
      <c r="CF252" s="24"/>
      <c r="CG252" s="24"/>
      <c r="CH252" s="24"/>
      <c r="CI252" s="24"/>
      <c r="CJ252" s="24"/>
      <c r="CK252" s="24"/>
      <c r="CL252" s="24"/>
      <c r="CM252" s="24"/>
      <c r="CN252" s="24"/>
      <c r="CO252" s="24"/>
      <c r="CP252" s="24"/>
      <c r="CQ252" s="24"/>
      <c r="CR252" s="24"/>
      <c r="CS252" s="24"/>
      <c r="CT252" s="24"/>
      <c r="CU252" s="24"/>
      <c r="CV252" s="24"/>
      <c r="CW252" s="24"/>
      <c r="CX252" s="24"/>
    </row>
    <row r="253" spans="1:102" s="5" customFormat="1" ht="30.75" customHeight="1" x14ac:dyDescent="0.3">
      <c r="A253" s="62">
        <f t="shared" si="7"/>
        <v>43352</v>
      </c>
      <c r="B253" s="54">
        <f t="shared" si="6"/>
        <v>36</v>
      </c>
      <c r="C253" s="63"/>
      <c r="D253" s="63"/>
      <c r="E253" s="63"/>
      <c r="F253" s="63"/>
      <c r="G253" s="63"/>
      <c r="H253" s="63"/>
      <c r="I253" s="63"/>
      <c r="J253" s="63"/>
      <c r="K253" s="63"/>
      <c r="L253" s="63"/>
      <c r="M253" s="63"/>
      <c r="N253" s="63"/>
      <c r="O253" s="63"/>
      <c r="P253" s="63"/>
      <c r="Q253" s="63"/>
      <c r="R253" s="63"/>
      <c r="S253" s="63"/>
      <c r="T253" s="63"/>
      <c r="U253" s="63"/>
      <c r="V253" s="63"/>
      <c r="W253" s="63"/>
      <c r="X253" s="63"/>
      <c r="Y253" s="63"/>
      <c r="Z253" s="63"/>
      <c r="AA253" s="63"/>
      <c r="AB253" s="27"/>
      <c r="AC253" s="27"/>
      <c r="AD253" s="27"/>
      <c r="AE253" s="27"/>
      <c r="AF253" s="27"/>
      <c r="AG253" s="27"/>
      <c r="AH253" s="27"/>
      <c r="AI253" s="24"/>
      <c r="AJ253" s="24"/>
      <c r="AK253" s="24"/>
      <c r="AL253" s="24"/>
      <c r="AM253" s="24"/>
      <c r="AN253" s="24"/>
      <c r="AO253" s="24"/>
      <c r="AP253" s="24"/>
      <c r="AQ253" s="24"/>
      <c r="AR253" s="24"/>
      <c r="AS253" s="24"/>
      <c r="AT253" s="24"/>
      <c r="AU253" s="24"/>
      <c r="AV253" s="24"/>
      <c r="AW253" s="24"/>
      <c r="AX253" s="24"/>
      <c r="AY253" s="24"/>
      <c r="AZ253" s="24"/>
      <c r="BA253" s="24"/>
      <c r="BB253" s="24"/>
      <c r="BC253" s="24"/>
      <c r="BD253" s="24"/>
      <c r="BE253" s="24"/>
      <c r="BF253" s="24"/>
      <c r="BG253" s="24"/>
      <c r="BH253" s="24"/>
      <c r="BI253" s="24"/>
      <c r="BJ253" s="24"/>
      <c r="BK253" s="24"/>
      <c r="BL253" s="24"/>
      <c r="BM253" s="24"/>
      <c r="BN253" s="24"/>
      <c r="BO253" s="24"/>
      <c r="BP253" s="24"/>
      <c r="BQ253" s="24"/>
      <c r="BR253" s="24"/>
      <c r="BS253" s="24"/>
      <c r="BT253" s="24"/>
      <c r="BU253" s="24"/>
      <c r="BV253" s="24"/>
      <c r="BW253" s="24"/>
      <c r="BX253" s="24"/>
      <c r="BY253" s="24"/>
      <c r="BZ253" s="24"/>
      <c r="CA253" s="24"/>
      <c r="CB253" s="24"/>
      <c r="CC253" s="24"/>
      <c r="CD253" s="24"/>
      <c r="CE253" s="24"/>
      <c r="CF253" s="24"/>
      <c r="CG253" s="24"/>
      <c r="CH253" s="24"/>
      <c r="CI253" s="24"/>
      <c r="CJ253" s="24"/>
      <c r="CK253" s="24"/>
      <c r="CL253" s="24"/>
      <c r="CM253" s="24"/>
      <c r="CN253" s="24"/>
      <c r="CO253" s="24"/>
      <c r="CP253" s="24"/>
      <c r="CQ253" s="24"/>
      <c r="CR253" s="24"/>
      <c r="CS253" s="24"/>
      <c r="CT253" s="24"/>
      <c r="CU253" s="24"/>
      <c r="CV253" s="24"/>
      <c r="CW253" s="24"/>
      <c r="CX253" s="24"/>
    </row>
    <row r="254" spans="1:102" s="5" customFormat="1" ht="30.75" customHeight="1" x14ac:dyDescent="0.3">
      <c r="A254" s="62">
        <f t="shared" si="7"/>
        <v>43353</v>
      </c>
      <c r="B254" s="54">
        <f t="shared" si="6"/>
        <v>37</v>
      </c>
      <c r="C254" s="63"/>
      <c r="D254" s="63"/>
      <c r="E254" s="63"/>
      <c r="F254" s="63"/>
      <c r="G254" s="63"/>
      <c r="H254" s="63"/>
      <c r="I254" s="63"/>
      <c r="J254" s="63"/>
      <c r="K254" s="63"/>
      <c r="L254" s="63"/>
      <c r="M254" s="63"/>
      <c r="N254" s="63"/>
      <c r="O254" s="63"/>
      <c r="P254" s="63"/>
      <c r="Q254" s="63"/>
      <c r="R254" s="63"/>
      <c r="S254" s="63"/>
      <c r="T254" s="63"/>
      <c r="U254" s="63"/>
      <c r="V254" s="63"/>
      <c r="W254" s="63"/>
      <c r="X254" s="63"/>
      <c r="Y254" s="63"/>
      <c r="Z254" s="63"/>
      <c r="AA254" s="63"/>
      <c r="AB254" s="27"/>
      <c r="AC254" s="27"/>
      <c r="AD254" s="27"/>
      <c r="AE254" s="27"/>
      <c r="AF254" s="27"/>
      <c r="AG254" s="27"/>
      <c r="AH254" s="27"/>
      <c r="AI254" s="24"/>
      <c r="AJ254" s="24"/>
      <c r="AK254" s="24"/>
      <c r="AL254" s="24"/>
      <c r="AM254" s="24"/>
      <c r="AN254" s="24"/>
      <c r="AO254" s="24"/>
      <c r="AP254" s="24"/>
      <c r="AQ254" s="24"/>
      <c r="AR254" s="24"/>
      <c r="AS254" s="24"/>
      <c r="AT254" s="24"/>
      <c r="AU254" s="24"/>
      <c r="AV254" s="24"/>
      <c r="AW254" s="24"/>
      <c r="AX254" s="24"/>
      <c r="AY254" s="24"/>
      <c r="AZ254" s="24"/>
      <c r="BA254" s="24"/>
      <c r="BB254" s="24"/>
      <c r="BC254" s="24"/>
      <c r="BD254" s="24"/>
      <c r="BE254" s="24"/>
      <c r="BF254" s="24"/>
      <c r="BG254" s="24"/>
      <c r="BH254" s="24"/>
      <c r="BI254" s="24"/>
      <c r="BJ254" s="24"/>
      <c r="BK254" s="24"/>
      <c r="BL254" s="24"/>
      <c r="BM254" s="24"/>
      <c r="BN254" s="24"/>
      <c r="BO254" s="24"/>
      <c r="BP254" s="24"/>
      <c r="BQ254" s="24"/>
      <c r="BR254" s="24"/>
      <c r="BS254" s="24"/>
      <c r="BT254" s="24"/>
      <c r="BU254" s="24"/>
      <c r="BV254" s="24"/>
      <c r="BW254" s="24"/>
      <c r="BX254" s="24"/>
      <c r="BY254" s="24"/>
      <c r="BZ254" s="24"/>
      <c r="CA254" s="24"/>
      <c r="CB254" s="24"/>
      <c r="CC254" s="24"/>
      <c r="CD254" s="24"/>
      <c r="CE254" s="24"/>
      <c r="CF254" s="24"/>
      <c r="CG254" s="24"/>
      <c r="CH254" s="24"/>
      <c r="CI254" s="24"/>
      <c r="CJ254" s="24"/>
      <c r="CK254" s="24"/>
      <c r="CL254" s="24"/>
      <c r="CM254" s="24"/>
      <c r="CN254" s="24"/>
      <c r="CO254" s="24"/>
      <c r="CP254" s="24"/>
      <c r="CQ254" s="24"/>
      <c r="CR254" s="24"/>
      <c r="CS254" s="24"/>
      <c r="CT254" s="24"/>
      <c r="CU254" s="24"/>
      <c r="CV254" s="24"/>
      <c r="CW254" s="24"/>
      <c r="CX254" s="24"/>
    </row>
    <row r="255" spans="1:102" s="5" customFormat="1" ht="30.75" customHeight="1" x14ac:dyDescent="0.3">
      <c r="A255" s="62">
        <f t="shared" si="7"/>
        <v>43354</v>
      </c>
      <c r="B255" s="54">
        <f t="shared" ref="B255:B318" si="8">INT((A255-DATE(YEAR(A255),1,3)+WEEKDAY(DATE(YEAR(A255),1,3))+5)/7)</f>
        <v>37</v>
      </c>
      <c r="C255" s="63"/>
      <c r="D255" s="63"/>
      <c r="E255" s="63"/>
      <c r="F255" s="63"/>
      <c r="G255" s="63"/>
      <c r="H255" s="63"/>
      <c r="I255" s="63"/>
      <c r="J255" s="63"/>
      <c r="K255" s="63"/>
      <c r="L255" s="63"/>
      <c r="M255" s="63"/>
      <c r="N255" s="63"/>
      <c r="O255" s="63"/>
      <c r="P255" s="63"/>
      <c r="Q255" s="63"/>
      <c r="R255" s="63"/>
      <c r="S255" s="63"/>
      <c r="T255" s="63"/>
      <c r="U255" s="63"/>
      <c r="V255" s="63"/>
      <c r="W255" s="63"/>
      <c r="X255" s="63"/>
      <c r="Y255" s="63"/>
      <c r="Z255" s="63"/>
      <c r="AA255" s="63"/>
      <c r="AB255" s="27"/>
      <c r="AC255" s="27"/>
      <c r="AD255" s="27"/>
      <c r="AE255" s="27"/>
      <c r="AF255" s="27"/>
      <c r="AG255" s="27"/>
      <c r="AH255" s="27"/>
      <c r="AI255" s="24"/>
      <c r="AJ255" s="24"/>
      <c r="AK255" s="24"/>
      <c r="AL255" s="24"/>
      <c r="AM255" s="24"/>
      <c r="AN255" s="24"/>
      <c r="AO255" s="24"/>
      <c r="AP255" s="24"/>
      <c r="AQ255" s="24"/>
      <c r="AR255" s="24"/>
      <c r="AS255" s="24"/>
      <c r="AT255" s="24"/>
      <c r="AU255" s="24"/>
      <c r="AV255" s="24"/>
      <c r="AW255" s="24"/>
      <c r="AX255" s="24"/>
      <c r="AY255" s="24"/>
      <c r="AZ255" s="24"/>
      <c r="BA255" s="24"/>
      <c r="BB255" s="24"/>
      <c r="BC255" s="24"/>
      <c r="BD255" s="24"/>
      <c r="BE255" s="24"/>
      <c r="BF255" s="24"/>
      <c r="BG255" s="24"/>
      <c r="BH255" s="24"/>
      <c r="BI255" s="24"/>
      <c r="BJ255" s="24"/>
      <c r="BK255" s="24"/>
      <c r="BL255" s="24"/>
      <c r="BM255" s="24"/>
      <c r="BN255" s="24"/>
      <c r="BO255" s="24"/>
      <c r="BP255" s="24"/>
      <c r="BQ255" s="24"/>
      <c r="BR255" s="24"/>
      <c r="BS255" s="24"/>
      <c r="BT255" s="24"/>
      <c r="BU255" s="24"/>
      <c r="BV255" s="24"/>
      <c r="BW255" s="24"/>
      <c r="BX255" s="24"/>
      <c r="BY255" s="24"/>
      <c r="BZ255" s="24"/>
      <c r="CA255" s="24"/>
      <c r="CB255" s="24"/>
      <c r="CC255" s="24"/>
      <c r="CD255" s="24"/>
      <c r="CE255" s="24"/>
      <c r="CF255" s="24"/>
      <c r="CG255" s="24"/>
      <c r="CH255" s="24"/>
      <c r="CI255" s="24"/>
      <c r="CJ255" s="24"/>
      <c r="CK255" s="24"/>
      <c r="CL255" s="24"/>
      <c r="CM255" s="24"/>
      <c r="CN255" s="24"/>
      <c r="CO255" s="24"/>
      <c r="CP255" s="24"/>
      <c r="CQ255" s="24"/>
      <c r="CR255" s="24"/>
      <c r="CS255" s="24"/>
      <c r="CT255" s="24"/>
      <c r="CU255" s="24"/>
      <c r="CV255" s="24"/>
      <c r="CW255" s="24"/>
      <c r="CX255" s="24"/>
    </row>
    <row r="256" spans="1:102" s="5" customFormat="1" ht="30.75" customHeight="1" x14ac:dyDescent="0.3">
      <c r="A256" s="62">
        <f t="shared" si="7"/>
        <v>43355</v>
      </c>
      <c r="B256" s="54">
        <f t="shared" si="8"/>
        <v>37</v>
      </c>
      <c r="C256" s="63"/>
      <c r="D256" s="63"/>
      <c r="E256" s="63"/>
      <c r="F256" s="63"/>
      <c r="G256" s="63"/>
      <c r="H256" s="63"/>
      <c r="I256" s="63"/>
      <c r="J256" s="63"/>
      <c r="K256" s="63"/>
      <c r="L256" s="63"/>
      <c r="M256" s="63"/>
      <c r="N256" s="63"/>
      <c r="O256" s="63"/>
      <c r="P256" s="63"/>
      <c r="Q256" s="63"/>
      <c r="R256" s="63"/>
      <c r="S256" s="63"/>
      <c r="T256" s="63"/>
      <c r="U256" s="63"/>
      <c r="V256" s="63"/>
      <c r="W256" s="63"/>
      <c r="X256" s="63"/>
      <c r="Y256" s="63"/>
      <c r="Z256" s="63"/>
      <c r="AA256" s="63"/>
      <c r="AB256" s="27"/>
      <c r="AC256" s="27"/>
      <c r="AD256" s="27"/>
      <c r="AE256" s="27"/>
      <c r="AF256" s="27"/>
      <c r="AG256" s="27"/>
      <c r="AH256" s="27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4"/>
      <c r="AT256" s="24"/>
      <c r="AU256" s="24"/>
      <c r="AV256" s="24"/>
      <c r="AW256" s="24"/>
      <c r="AX256" s="24"/>
      <c r="AY256" s="24"/>
      <c r="AZ256" s="24"/>
      <c r="BA256" s="24"/>
      <c r="BB256" s="24"/>
      <c r="BC256" s="24"/>
      <c r="BD256" s="24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  <c r="BQ256" s="24"/>
      <c r="BR256" s="24"/>
      <c r="BS256" s="24"/>
      <c r="BT256" s="24"/>
      <c r="BU256" s="24"/>
      <c r="BV256" s="24"/>
      <c r="BW256" s="24"/>
      <c r="BX256" s="24"/>
      <c r="BY256" s="24"/>
      <c r="BZ256" s="24"/>
      <c r="CA256" s="24"/>
      <c r="CB256" s="24"/>
      <c r="CC256" s="24"/>
      <c r="CD256" s="24"/>
      <c r="CE256" s="24"/>
      <c r="CF256" s="24"/>
      <c r="CG256" s="24"/>
      <c r="CH256" s="24"/>
      <c r="CI256" s="24"/>
      <c r="CJ256" s="24"/>
      <c r="CK256" s="24"/>
      <c r="CL256" s="24"/>
      <c r="CM256" s="24"/>
      <c r="CN256" s="24"/>
      <c r="CO256" s="24"/>
      <c r="CP256" s="24"/>
      <c r="CQ256" s="24"/>
      <c r="CR256" s="24"/>
      <c r="CS256" s="24"/>
      <c r="CT256" s="24"/>
      <c r="CU256" s="24"/>
      <c r="CV256" s="24"/>
      <c r="CW256" s="24"/>
      <c r="CX256" s="24"/>
    </row>
    <row r="257" spans="1:102" s="5" customFormat="1" ht="30.75" customHeight="1" x14ac:dyDescent="0.3">
      <c r="A257" s="62">
        <f t="shared" si="7"/>
        <v>43356</v>
      </c>
      <c r="B257" s="54">
        <f t="shared" si="8"/>
        <v>37</v>
      </c>
      <c r="C257" s="63"/>
      <c r="D257" s="63"/>
      <c r="E257" s="63"/>
      <c r="F257" s="63"/>
      <c r="G257" s="63"/>
      <c r="H257" s="63"/>
      <c r="I257" s="63"/>
      <c r="J257" s="63"/>
      <c r="K257" s="63"/>
      <c r="L257" s="63"/>
      <c r="M257" s="63"/>
      <c r="N257" s="63"/>
      <c r="O257" s="63"/>
      <c r="P257" s="63"/>
      <c r="Q257" s="63"/>
      <c r="R257" s="63"/>
      <c r="S257" s="63"/>
      <c r="T257" s="63"/>
      <c r="U257" s="63"/>
      <c r="V257" s="63"/>
      <c r="W257" s="63"/>
      <c r="X257" s="63"/>
      <c r="Y257" s="63"/>
      <c r="Z257" s="63"/>
      <c r="AA257" s="63"/>
      <c r="AB257" s="27"/>
      <c r="AC257" s="27"/>
      <c r="AD257" s="27"/>
      <c r="AE257" s="27"/>
      <c r="AF257" s="27"/>
      <c r="AG257" s="27"/>
      <c r="AH257" s="27"/>
      <c r="AI257" s="24"/>
      <c r="AJ257" s="24"/>
      <c r="AK257" s="24"/>
      <c r="AL257" s="24"/>
      <c r="AM257" s="24"/>
      <c r="AN257" s="24"/>
      <c r="AO257" s="24"/>
      <c r="AP257" s="24"/>
      <c r="AQ257" s="24"/>
      <c r="AR257" s="24"/>
      <c r="AS257" s="24"/>
      <c r="AT257" s="24"/>
      <c r="AU257" s="24"/>
      <c r="AV257" s="24"/>
      <c r="AW257" s="24"/>
      <c r="AX257" s="24"/>
      <c r="AY257" s="24"/>
      <c r="AZ257" s="24"/>
      <c r="BA257" s="24"/>
      <c r="BB257" s="24"/>
      <c r="BC257" s="24"/>
      <c r="BD257" s="24"/>
      <c r="BE257" s="24"/>
      <c r="BF257" s="24"/>
      <c r="BG257" s="24"/>
      <c r="BH257" s="24"/>
      <c r="BI257" s="24"/>
      <c r="BJ257" s="24"/>
      <c r="BK257" s="24"/>
      <c r="BL257" s="24"/>
      <c r="BM257" s="24"/>
      <c r="BN257" s="24"/>
      <c r="BO257" s="24"/>
      <c r="BP257" s="24"/>
      <c r="BQ257" s="24"/>
      <c r="BR257" s="24"/>
      <c r="BS257" s="24"/>
      <c r="BT257" s="24"/>
      <c r="BU257" s="24"/>
      <c r="BV257" s="24"/>
      <c r="BW257" s="24"/>
      <c r="BX257" s="24"/>
      <c r="BY257" s="24"/>
      <c r="BZ257" s="24"/>
      <c r="CA257" s="24"/>
      <c r="CB257" s="24"/>
      <c r="CC257" s="24"/>
      <c r="CD257" s="24"/>
      <c r="CE257" s="24"/>
      <c r="CF257" s="24"/>
      <c r="CG257" s="24"/>
      <c r="CH257" s="24"/>
      <c r="CI257" s="24"/>
      <c r="CJ257" s="24"/>
      <c r="CK257" s="24"/>
      <c r="CL257" s="24"/>
      <c r="CM257" s="24"/>
      <c r="CN257" s="24"/>
      <c r="CO257" s="24"/>
      <c r="CP257" s="24"/>
      <c r="CQ257" s="24"/>
      <c r="CR257" s="24"/>
      <c r="CS257" s="24"/>
      <c r="CT257" s="24"/>
      <c r="CU257" s="24"/>
      <c r="CV257" s="24"/>
      <c r="CW257" s="24"/>
      <c r="CX257" s="24"/>
    </row>
    <row r="258" spans="1:102" s="5" customFormat="1" ht="30.75" customHeight="1" x14ac:dyDescent="0.3">
      <c r="A258" s="62">
        <f t="shared" si="7"/>
        <v>43357</v>
      </c>
      <c r="B258" s="54">
        <f t="shared" si="8"/>
        <v>37</v>
      </c>
      <c r="C258" s="63"/>
      <c r="D258" s="63"/>
      <c r="E258" s="63"/>
      <c r="F258" s="63"/>
      <c r="G258" s="63"/>
      <c r="H258" s="63"/>
      <c r="I258" s="63"/>
      <c r="J258" s="63"/>
      <c r="K258" s="63"/>
      <c r="L258" s="63"/>
      <c r="M258" s="63"/>
      <c r="N258" s="63"/>
      <c r="O258" s="63"/>
      <c r="P258" s="63"/>
      <c r="Q258" s="63"/>
      <c r="R258" s="63"/>
      <c r="S258" s="63"/>
      <c r="T258" s="63"/>
      <c r="U258" s="63"/>
      <c r="V258" s="63"/>
      <c r="W258" s="63"/>
      <c r="X258" s="63"/>
      <c r="Y258" s="63"/>
      <c r="Z258" s="63"/>
      <c r="AA258" s="63"/>
      <c r="AB258" s="27"/>
      <c r="AC258" s="27"/>
      <c r="AD258" s="27"/>
      <c r="AE258" s="27"/>
      <c r="AF258" s="27"/>
      <c r="AG258" s="27"/>
      <c r="AH258" s="27"/>
      <c r="AI258" s="24"/>
      <c r="AJ258" s="24"/>
      <c r="AK258" s="24"/>
      <c r="AL258" s="24"/>
      <c r="AM258" s="24"/>
      <c r="AN258" s="24"/>
      <c r="AO258" s="24"/>
      <c r="AP258" s="24"/>
      <c r="AQ258" s="24"/>
      <c r="AR258" s="24"/>
      <c r="AS258" s="24"/>
      <c r="AT258" s="24"/>
      <c r="AU258" s="24"/>
      <c r="AV258" s="24"/>
      <c r="AW258" s="24"/>
      <c r="AX258" s="24"/>
      <c r="AY258" s="24"/>
      <c r="AZ258" s="24"/>
      <c r="BA258" s="24"/>
      <c r="BB258" s="24"/>
      <c r="BC258" s="24"/>
      <c r="BD258" s="24"/>
      <c r="BE258" s="24"/>
      <c r="BF258" s="24"/>
      <c r="BG258" s="24"/>
      <c r="BH258" s="24"/>
      <c r="BI258" s="24"/>
      <c r="BJ258" s="24"/>
      <c r="BK258" s="24"/>
      <c r="BL258" s="24"/>
      <c r="BM258" s="24"/>
      <c r="BN258" s="24"/>
      <c r="BO258" s="24"/>
      <c r="BP258" s="24"/>
      <c r="BQ258" s="24"/>
      <c r="BR258" s="24"/>
      <c r="BS258" s="24"/>
      <c r="BT258" s="24"/>
      <c r="BU258" s="24"/>
      <c r="BV258" s="24"/>
      <c r="BW258" s="24"/>
      <c r="BX258" s="24"/>
      <c r="BY258" s="24"/>
      <c r="BZ258" s="24"/>
      <c r="CA258" s="24"/>
      <c r="CB258" s="24"/>
      <c r="CC258" s="24"/>
      <c r="CD258" s="24"/>
      <c r="CE258" s="24"/>
      <c r="CF258" s="24"/>
      <c r="CG258" s="24"/>
      <c r="CH258" s="24"/>
      <c r="CI258" s="24"/>
      <c r="CJ258" s="24"/>
      <c r="CK258" s="24"/>
      <c r="CL258" s="24"/>
      <c r="CM258" s="24"/>
      <c r="CN258" s="24"/>
      <c r="CO258" s="24"/>
      <c r="CP258" s="24"/>
      <c r="CQ258" s="24"/>
      <c r="CR258" s="24"/>
      <c r="CS258" s="24"/>
      <c r="CT258" s="24"/>
      <c r="CU258" s="24"/>
      <c r="CV258" s="24"/>
      <c r="CW258" s="24"/>
      <c r="CX258" s="24"/>
    </row>
    <row r="259" spans="1:102" s="5" customFormat="1" ht="30.75" customHeight="1" x14ac:dyDescent="0.3">
      <c r="A259" s="62">
        <f t="shared" si="7"/>
        <v>43358</v>
      </c>
      <c r="B259" s="54">
        <f t="shared" si="8"/>
        <v>37</v>
      </c>
      <c r="C259" s="63"/>
      <c r="D259" s="63"/>
      <c r="E259" s="63"/>
      <c r="F259" s="63"/>
      <c r="G259" s="63"/>
      <c r="H259" s="63"/>
      <c r="I259" s="63"/>
      <c r="J259" s="63"/>
      <c r="K259" s="63"/>
      <c r="L259" s="63"/>
      <c r="M259" s="63"/>
      <c r="N259" s="63"/>
      <c r="O259" s="63"/>
      <c r="P259" s="63"/>
      <c r="Q259" s="63"/>
      <c r="R259" s="63"/>
      <c r="S259" s="63"/>
      <c r="T259" s="63"/>
      <c r="U259" s="63"/>
      <c r="V259" s="63"/>
      <c r="W259" s="63"/>
      <c r="X259" s="63"/>
      <c r="Y259" s="63"/>
      <c r="Z259" s="63"/>
      <c r="AA259" s="63"/>
      <c r="AB259" s="27"/>
      <c r="AC259" s="27"/>
      <c r="AD259" s="27"/>
      <c r="AE259" s="27"/>
      <c r="AF259" s="27"/>
      <c r="AG259" s="27"/>
      <c r="AH259" s="27"/>
      <c r="AI259" s="24"/>
      <c r="AJ259" s="24"/>
      <c r="AK259" s="24"/>
      <c r="AL259" s="24"/>
      <c r="AM259" s="24"/>
      <c r="AN259" s="24"/>
      <c r="AO259" s="24"/>
      <c r="AP259" s="24"/>
      <c r="AQ259" s="24"/>
      <c r="AR259" s="24"/>
      <c r="AS259" s="24"/>
      <c r="AT259" s="24"/>
      <c r="AU259" s="24"/>
      <c r="AV259" s="24"/>
      <c r="AW259" s="24"/>
      <c r="AX259" s="24"/>
      <c r="AY259" s="24"/>
      <c r="AZ259" s="24"/>
      <c r="BA259" s="24"/>
      <c r="BB259" s="24"/>
      <c r="BC259" s="24"/>
      <c r="BD259" s="24"/>
      <c r="BE259" s="24"/>
      <c r="BF259" s="24"/>
      <c r="BG259" s="24"/>
      <c r="BH259" s="24"/>
      <c r="BI259" s="24"/>
      <c r="BJ259" s="24"/>
      <c r="BK259" s="24"/>
      <c r="BL259" s="24"/>
      <c r="BM259" s="24"/>
      <c r="BN259" s="24"/>
      <c r="BO259" s="24"/>
      <c r="BP259" s="24"/>
      <c r="BQ259" s="24"/>
      <c r="BR259" s="24"/>
      <c r="BS259" s="24"/>
      <c r="BT259" s="24"/>
      <c r="BU259" s="24"/>
      <c r="BV259" s="24"/>
      <c r="BW259" s="24"/>
      <c r="BX259" s="24"/>
      <c r="BY259" s="24"/>
      <c r="BZ259" s="24"/>
      <c r="CA259" s="24"/>
      <c r="CB259" s="24"/>
      <c r="CC259" s="24"/>
      <c r="CD259" s="24"/>
      <c r="CE259" s="24"/>
      <c r="CF259" s="24"/>
      <c r="CG259" s="24"/>
      <c r="CH259" s="24"/>
      <c r="CI259" s="24"/>
      <c r="CJ259" s="24"/>
      <c r="CK259" s="24"/>
      <c r="CL259" s="24"/>
      <c r="CM259" s="24"/>
      <c r="CN259" s="24"/>
      <c r="CO259" s="24"/>
      <c r="CP259" s="24"/>
      <c r="CQ259" s="24"/>
      <c r="CR259" s="24"/>
      <c r="CS259" s="24"/>
      <c r="CT259" s="24"/>
      <c r="CU259" s="24"/>
      <c r="CV259" s="24"/>
      <c r="CW259" s="24"/>
      <c r="CX259" s="24"/>
    </row>
    <row r="260" spans="1:102" s="5" customFormat="1" ht="30.75" customHeight="1" x14ac:dyDescent="0.3">
      <c r="A260" s="62">
        <f t="shared" ref="A260:A323" si="9">A259+1</f>
        <v>43359</v>
      </c>
      <c r="B260" s="54">
        <f t="shared" si="8"/>
        <v>37</v>
      </c>
      <c r="C260" s="63"/>
      <c r="D260" s="63"/>
      <c r="E260" s="63"/>
      <c r="F260" s="63"/>
      <c r="G260" s="63"/>
      <c r="H260" s="63"/>
      <c r="I260" s="63"/>
      <c r="J260" s="63"/>
      <c r="K260" s="63"/>
      <c r="L260" s="63"/>
      <c r="M260" s="63"/>
      <c r="N260" s="63"/>
      <c r="O260" s="63"/>
      <c r="P260" s="63"/>
      <c r="Q260" s="63"/>
      <c r="R260" s="63"/>
      <c r="S260" s="63"/>
      <c r="T260" s="63"/>
      <c r="U260" s="63"/>
      <c r="V260" s="63"/>
      <c r="W260" s="63"/>
      <c r="X260" s="63"/>
      <c r="Y260" s="63"/>
      <c r="Z260" s="63"/>
      <c r="AA260" s="63"/>
      <c r="AB260" s="27"/>
      <c r="AC260" s="27"/>
      <c r="AD260" s="27"/>
      <c r="AE260" s="27"/>
      <c r="AF260" s="27"/>
      <c r="AG260" s="27"/>
      <c r="AH260" s="27"/>
      <c r="AI260" s="24"/>
      <c r="AJ260" s="24"/>
      <c r="AK260" s="24"/>
      <c r="AL260" s="24"/>
      <c r="AM260" s="24"/>
      <c r="AN260" s="24"/>
      <c r="AO260" s="24"/>
      <c r="AP260" s="24"/>
      <c r="AQ260" s="24"/>
      <c r="AR260" s="24"/>
      <c r="AS260" s="24"/>
      <c r="AT260" s="24"/>
      <c r="AU260" s="24"/>
      <c r="AV260" s="24"/>
      <c r="AW260" s="24"/>
      <c r="AX260" s="24"/>
      <c r="AY260" s="24"/>
      <c r="AZ260" s="24"/>
      <c r="BA260" s="24"/>
      <c r="BB260" s="24"/>
      <c r="BC260" s="24"/>
      <c r="BD260" s="24"/>
      <c r="BE260" s="24"/>
      <c r="BF260" s="24"/>
      <c r="BG260" s="24"/>
      <c r="BH260" s="24"/>
      <c r="BI260" s="24"/>
      <c r="BJ260" s="24"/>
      <c r="BK260" s="24"/>
      <c r="BL260" s="24"/>
      <c r="BM260" s="24"/>
      <c r="BN260" s="24"/>
      <c r="BO260" s="24"/>
      <c r="BP260" s="24"/>
      <c r="BQ260" s="24"/>
      <c r="BR260" s="24"/>
      <c r="BS260" s="24"/>
      <c r="BT260" s="24"/>
      <c r="BU260" s="24"/>
      <c r="BV260" s="24"/>
      <c r="BW260" s="24"/>
      <c r="BX260" s="24"/>
      <c r="BY260" s="24"/>
      <c r="BZ260" s="24"/>
      <c r="CA260" s="24"/>
      <c r="CB260" s="24"/>
      <c r="CC260" s="24"/>
      <c r="CD260" s="24"/>
      <c r="CE260" s="24"/>
      <c r="CF260" s="24"/>
      <c r="CG260" s="24"/>
      <c r="CH260" s="24"/>
      <c r="CI260" s="24"/>
      <c r="CJ260" s="24"/>
      <c r="CK260" s="24"/>
      <c r="CL260" s="24"/>
      <c r="CM260" s="24"/>
      <c r="CN260" s="24"/>
      <c r="CO260" s="24"/>
      <c r="CP260" s="24"/>
      <c r="CQ260" s="24"/>
      <c r="CR260" s="24"/>
      <c r="CS260" s="24"/>
      <c r="CT260" s="24"/>
      <c r="CU260" s="24"/>
      <c r="CV260" s="24"/>
      <c r="CW260" s="24"/>
      <c r="CX260" s="24"/>
    </row>
    <row r="261" spans="1:102" s="5" customFormat="1" ht="30.75" customHeight="1" x14ac:dyDescent="0.3">
      <c r="A261" s="62">
        <f t="shared" si="9"/>
        <v>43360</v>
      </c>
      <c r="B261" s="54">
        <f t="shared" si="8"/>
        <v>38</v>
      </c>
      <c r="C261" s="63"/>
      <c r="D261" s="63"/>
      <c r="E261" s="63"/>
      <c r="F261" s="63"/>
      <c r="G261" s="63"/>
      <c r="H261" s="63"/>
      <c r="I261" s="63"/>
      <c r="J261" s="63"/>
      <c r="K261" s="63"/>
      <c r="L261" s="63"/>
      <c r="M261" s="63"/>
      <c r="N261" s="63"/>
      <c r="O261" s="63"/>
      <c r="P261" s="63"/>
      <c r="Q261" s="63"/>
      <c r="R261" s="63"/>
      <c r="S261" s="63"/>
      <c r="T261" s="63"/>
      <c r="U261" s="63"/>
      <c r="V261" s="63"/>
      <c r="W261" s="63"/>
      <c r="X261" s="63"/>
      <c r="Y261" s="63"/>
      <c r="Z261" s="63"/>
      <c r="AA261" s="63"/>
      <c r="AB261" s="27"/>
      <c r="AC261" s="27"/>
      <c r="AD261" s="27"/>
      <c r="AE261" s="27"/>
      <c r="AF261" s="27"/>
      <c r="AG261" s="27"/>
      <c r="AH261" s="27"/>
      <c r="AI261" s="24"/>
      <c r="AJ261" s="24"/>
      <c r="AK261" s="24"/>
      <c r="AL261" s="24"/>
      <c r="AM261" s="24"/>
      <c r="AN261" s="24"/>
      <c r="AO261" s="24"/>
      <c r="AP261" s="24"/>
      <c r="AQ261" s="24"/>
      <c r="AR261" s="24"/>
      <c r="AS261" s="24"/>
      <c r="AT261" s="24"/>
      <c r="AU261" s="24"/>
      <c r="AV261" s="24"/>
      <c r="AW261" s="24"/>
      <c r="AX261" s="24"/>
      <c r="AY261" s="24"/>
      <c r="AZ261" s="24"/>
      <c r="BA261" s="24"/>
      <c r="BB261" s="24"/>
      <c r="BC261" s="24"/>
      <c r="BD261" s="24"/>
      <c r="BE261" s="24"/>
      <c r="BF261" s="24"/>
      <c r="BG261" s="24"/>
      <c r="BH261" s="24"/>
      <c r="BI261" s="24"/>
      <c r="BJ261" s="24"/>
      <c r="BK261" s="24"/>
      <c r="BL261" s="24"/>
      <c r="BM261" s="24"/>
      <c r="BN261" s="24"/>
      <c r="BO261" s="24"/>
      <c r="BP261" s="24"/>
      <c r="BQ261" s="24"/>
      <c r="BR261" s="24"/>
      <c r="BS261" s="24"/>
      <c r="BT261" s="24"/>
      <c r="BU261" s="24"/>
      <c r="BV261" s="24"/>
      <c r="BW261" s="24"/>
      <c r="BX261" s="24"/>
      <c r="BY261" s="24"/>
      <c r="BZ261" s="24"/>
      <c r="CA261" s="24"/>
      <c r="CB261" s="24"/>
      <c r="CC261" s="24"/>
      <c r="CD261" s="24"/>
      <c r="CE261" s="24"/>
      <c r="CF261" s="24"/>
      <c r="CG261" s="24"/>
      <c r="CH261" s="24"/>
      <c r="CI261" s="24"/>
      <c r="CJ261" s="24"/>
      <c r="CK261" s="24"/>
      <c r="CL261" s="24"/>
      <c r="CM261" s="24"/>
      <c r="CN261" s="24"/>
      <c r="CO261" s="24"/>
      <c r="CP261" s="24"/>
      <c r="CQ261" s="24"/>
      <c r="CR261" s="24"/>
      <c r="CS261" s="24"/>
      <c r="CT261" s="24"/>
      <c r="CU261" s="24"/>
      <c r="CV261" s="24"/>
      <c r="CW261" s="24"/>
      <c r="CX261" s="24"/>
    </row>
    <row r="262" spans="1:102" s="5" customFormat="1" ht="30.75" customHeight="1" x14ac:dyDescent="0.3">
      <c r="A262" s="62">
        <f t="shared" si="9"/>
        <v>43361</v>
      </c>
      <c r="B262" s="54">
        <f t="shared" si="8"/>
        <v>38</v>
      </c>
      <c r="C262" s="63"/>
      <c r="D262" s="63"/>
      <c r="E262" s="63"/>
      <c r="F262" s="63"/>
      <c r="G262" s="63"/>
      <c r="H262" s="63"/>
      <c r="I262" s="63"/>
      <c r="J262" s="63"/>
      <c r="K262" s="63"/>
      <c r="L262" s="63"/>
      <c r="M262" s="63"/>
      <c r="N262" s="63"/>
      <c r="O262" s="63"/>
      <c r="P262" s="63"/>
      <c r="Q262" s="63"/>
      <c r="R262" s="63"/>
      <c r="S262" s="63"/>
      <c r="T262" s="63"/>
      <c r="U262" s="63"/>
      <c r="V262" s="63"/>
      <c r="W262" s="63"/>
      <c r="X262" s="63"/>
      <c r="Y262" s="63"/>
      <c r="Z262" s="63"/>
      <c r="AA262" s="63"/>
      <c r="AB262" s="27"/>
      <c r="AC262" s="27"/>
      <c r="AD262" s="27"/>
      <c r="AE262" s="27"/>
      <c r="AF262" s="27"/>
      <c r="AG262" s="27"/>
      <c r="AH262" s="27"/>
      <c r="AI262" s="24"/>
      <c r="AJ262" s="24"/>
      <c r="AK262" s="24"/>
      <c r="AL262" s="24"/>
      <c r="AM262" s="24"/>
      <c r="AN262" s="24"/>
      <c r="AO262" s="24"/>
      <c r="AP262" s="24"/>
      <c r="AQ262" s="24"/>
      <c r="AR262" s="24"/>
      <c r="AS262" s="24"/>
      <c r="AT262" s="24"/>
      <c r="AU262" s="24"/>
      <c r="AV262" s="24"/>
      <c r="AW262" s="24"/>
      <c r="AX262" s="24"/>
      <c r="AY262" s="24"/>
      <c r="AZ262" s="24"/>
      <c r="BA262" s="24"/>
      <c r="BB262" s="24"/>
      <c r="BC262" s="24"/>
      <c r="BD262" s="24"/>
      <c r="BE262" s="24"/>
      <c r="BF262" s="24"/>
      <c r="BG262" s="24"/>
      <c r="BH262" s="24"/>
      <c r="BI262" s="24"/>
      <c r="BJ262" s="24"/>
      <c r="BK262" s="24"/>
      <c r="BL262" s="24"/>
      <c r="BM262" s="24"/>
      <c r="BN262" s="24"/>
      <c r="BO262" s="24"/>
      <c r="BP262" s="24"/>
      <c r="BQ262" s="24"/>
      <c r="BR262" s="24"/>
      <c r="BS262" s="24"/>
      <c r="BT262" s="24"/>
      <c r="BU262" s="24"/>
      <c r="BV262" s="24"/>
      <c r="BW262" s="24"/>
      <c r="BX262" s="24"/>
      <c r="BY262" s="24"/>
      <c r="BZ262" s="24"/>
      <c r="CA262" s="24"/>
      <c r="CB262" s="24"/>
      <c r="CC262" s="24"/>
      <c r="CD262" s="24"/>
      <c r="CE262" s="24"/>
      <c r="CF262" s="24"/>
      <c r="CG262" s="24"/>
      <c r="CH262" s="24"/>
      <c r="CI262" s="24"/>
      <c r="CJ262" s="24"/>
      <c r="CK262" s="24"/>
      <c r="CL262" s="24"/>
      <c r="CM262" s="24"/>
      <c r="CN262" s="24"/>
      <c r="CO262" s="24"/>
      <c r="CP262" s="24"/>
      <c r="CQ262" s="24"/>
      <c r="CR262" s="24"/>
      <c r="CS262" s="24"/>
      <c r="CT262" s="24"/>
      <c r="CU262" s="24"/>
      <c r="CV262" s="24"/>
      <c r="CW262" s="24"/>
      <c r="CX262" s="24"/>
    </row>
    <row r="263" spans="1:102" s="5" customFormat="1" ht="30.75" customHeight="1" x14ac:dyDescent="0.3">
      <c r="A263" s="62">
        <f t="shared" si="9"/>
        <v>43362</v>
      </c>
      <c r="B263" s="54">
        <f t="shared" si="8"/>
        <v>38</v>
      </c>
      <c r="C263" s="63"/>
      <c r="D263" s="63"/>
      <c r="E263" s="63"/>
      <c r="F263" s="63"/>
      <c r="G263" s="63"/>
      <c r="H263" s="63"/>
      <c r="I263" s="63"/>
      <c r="J263" s="63"/>
      <c r="K263" s="63"/>
      <c r="L263" s="63"/>
      <c r="M263" s="63"/>
      <c r="N263" s="63"/>
      <c r="O263" s="63"/>
      <c r="P263" s="63"/>
      <c r="Q263" s="63"/>
      <c r="R263" s="63"/>
      <c r="S263" s="63"/>
      <c r="T263" s="63"/>
      <c r="U263" s="63"/>
      <c r="V263" s="63"/>
      <c r="W263" s="63"/>
      <c r="X263" s="63"/>
      <c r="Y263" s="63"/>
      <c r="Z263" s="63"/>
      <c r="AA263" s="63"/>
      <c r="AB263" s="27"/>
      <c r="AC263" s="27"/>
      <c r="AD263" s="27"/>
      <c r="AE263" s="27"/>
      <c r="AF263" s="27"/>
      <c r="AG263" s="27"/>
      <c r="AH263" s="27"/>
      <c r="AI263" s="24"/>
      <c r="AJ263" s="24"/>
      <c r="AK263" s="24"/>
      <c r="AL263" s="24"/>
      <c r="AM263" s="24"/>
      <c r="AN263" s="24"/>
      <c r="AO263" s="24"/>
      <c r="AP263" s="24"/>
      <c r="AQ263" s="24"/>
      <c r="AR263" s="24"/>
      <c r="AS263" s="24"/>
      <c r="AT263" s="24"/>
      <c r="AU263" s="24"/>
      <c r="AV263" s="24"/>
      <c r="AW263" s="24"/>
      <c r="AX263" s="24"/>
      <c r="AY263" s="24"/>
      <c r="AZ263" s="24"/>
      <c r="BA263" s="24"/>
      <c r="BB263" s="24"/>
      <c r="BC263" s="24"/>
      <c r="BD263" s="24"/>
      <c r="BE263" s="24"/>
      <c r="BF263" s="24"/>
      <c r="BG263" s="24"/>
      <c r="BH263" s="24"/>
      <c r="BI263" s="24"/>
      <c r="BJ263" s="24"/>
      <c r="BK263" s="24"/>
      <c r="BL263" s="24"/>
      <c r="BM263" s="24"/>
      <c r="BN263" s="24"/>
      <c r="BO263" s="24"/>
      <c r="BP263" s="24"/>
      <c r="BQ263" s="24"/>
      <c r="BR263" s="24"/>
      <c r="BS263" s="24"/>
      <c r="BT263" s="24"/>
      <c r="BU263" s="24"/>
      <c r="BV263" s="24"/>
      <c r="BW263" s="24"/>
      <c r="BX263" s="24"/>
      <c r="BY263" s="24"/>
      <c r="BZ263" s="24"/>
      <c r="CA263" s="24"/>
      <c r="CB263" s="24"/>
      <c r="CC263" s="24"/>
      <c r="CD263" s="24"/>
      <c r="CE263" s="24"/>
      <c r="CF263" s="24"/>
      <c r="CG263" s="24"/>
      <c r="CH263" s="24"/>
      <c r="CI263" s="24"/>
      <c r="CJ263" s="24"/>
      <c r="CK263" s="24"/>
      <c r="CL263" s="24"/>
      <c r="CM263" s="24"/>
      <c r="CN263" s="24"/>
      <c r="CO263" s="24"/>
      <c r="CP263" s="24"/>
      <c r="CQ263" s="24"/>
      <c r="CR263" s="24"/>
      <c r="CS263" s="24"/>
      <c r="CT263" s="24"/>
      <c r="CU263" s="24"/>
      <c r="CV263" s="24"/>
      <c r="CW263" s="24"/>
      <c r="CX263" s="24"/>
    </row>
    <row r="264" spans="1:102" s="5" customFormat="1" ht="30.75" customHeight="1" x14ac:dyDescent="0.3">
      <c r="A264" s="62">
        <f t="shared" si="9"/>
        <v>43363</v>
      </c>
      <c r="B264" s="54">
        <f t="shared" si="8"/>
        <v>38</v>
      </c>
      <c r="C264" s="63"/>
      <c r="D264" s="63"/>
      <c r="E264" s="63"/>
      <c r="F264" s="63"/>
      <c r="G264" s="63"/>
      <c r="H264" s="63"/>
      <c r="I264" s="63"/>
      <c r="J264" s="63"/>
      <c r="K264" s="63"/>
      <c r="L264" s="63"/>
      <c r="M264" s="63"/>
      <c r="N264" s="63"/>
      <c r="O264" s="63"/>
      <c r="P264" s="63"/>
      <c r="Q264" s="63"/>
      <c r="R264" s="63"/>
      <c r="S264" s="63"/>
      <c r="T264" s="63"/>
      <c r="U264" s="63"/>
      <c r="V264" s="63"/>
      <c r="W264" s="63"/>
      <c r="X264" s="63"/>
      <c r="Y264" s="63"/>
      <c r="Z264" s="63"/>
      <c r="AA264" s="63"/>
      <c r="AB264" s="27"/>
      <c r="AC264" s="27"/>
      <c r="AD264" s="27"/>
      <c r="AE264" s="27"/>
      <c r="AF264" s="27"/>
      <c r="AG264" s="27"/>
      <c r="AH264" s="27"/>
      <c r="AI264" s="24"/>
      <c r="AJ264" s="24"/>
      <c r="AK264" s="24"/>
      <c r="AL264" s="24"/>
      <c r="AM264" s="24"/>
      <c r="AN264" s="24"/>
      <c r="AO264" s="24"/>
      <c r="AP264" s="24"/>
      <c r="AQ264" s="24"/>
      <c r="AR264" s="24"/>
      <c r="AS264" s="24"/>
      <c r="AT264" s="24"/>
      <c r="AU264" s="24"/>
      <c r="AV264" s="24"/>
      <c r="AW264" s="24"/>
      <c r="AX264" s="24"/>
      <c r="AY264" s="24"/>
      <c r="AZ264" s="24"/>
      <c r="BA264" s="24"/>
      <c r="BB264" s="24"/>
      <c r="BC264" s="24"/>
      <c r="BD264" s="24"/>
      <c r="BE264" s="24"/>
      <c r="BF264" s="24"/>
      <c r="BG264" s="24"/>
      <c r="BH264" s="24"/>
      <c r="BI264" s="24"/>
      <c r="BJ264" s="24"/>
      <c r="BK264" s="24"/>
      <c r="BL264" s="24"/>
      <c r="BM264" s="24"/>
      <c r="BN264" s="24"/>
      <c r="BO264" s="24"/>
      <c r="BP264" s="24"/>
      <c r="BQ264" s="24"/>
      <c r="BR264" s="24"/>
      <c r="BS264" s="24"/>
      <c r="BT264" s="24"/>
      <c r="BU264" s="24"/>
      <c r="BV264" s="24"/>
      <c r="BW264" s="24"/>
      <c r="BX264" s="24"/>
      <c r="BY264" s="24"/>
      <c r="BZ264" s="24"/>
      <c r="CA264" s="24"/>
      <c r="CB264" s="24"/>
      <c r="CC264" s="24"/>
      <c r="CD264" s="24"/>
      <c r="CE264" s="24"/>
      <c r="CF264" s="24"/>
      <c r="CG264" s="24"/>
      <c r="CH264" s="24"/>
      <c r="CI264" s="24"/>
      <c r="CJ264" s="24"/>
      <c r="CK264" s="24"/>
      <c r="CL264" s="24"/>
      <c r="CM264" s="24"/>
      <c r="CN264" s="24"/>
      <c r="CO264" s="24"/>
      <c r="CP264" s="24"/>
      <c r="CQ264" s="24"/>
      <c r="CR264" s="24"/>
      <c r="CS264" s="24"/>
      <c r="CT264" s="24"/>
      <c r="CU264" s="24"/>
      <c r="CV264" s="24"/>
      <c r="CW264" s="24"/>
      <c r="CX264" s="24"/>
    </row>
    <row r="265" spans="1:102" s="5" customFormat="1" ht="30.75" customHeight="1" x14ac:dyDescent="0.3">
      <c r="A265" s="62">
        <f t="shared" si="9"/>
        <v>43364</v>
      </c>
      <c r="B265" s="54">
        <f t="shared" si="8"/>
        <v>38</v>
      </c>
      <c r="C265" s="63"/>
      <c r="D265" s="63"/>
      <c r="E265" s="63"/>
      <c r="F265" s="63"/>
      <c r="G265" s="63"/>
      <c r="H265" s="63"/>
      <c r="I265" s="63"/>
      <c r="J265" s="63"/>
      <c r="K265" s="63"/>
      <c r="L265" s="63"/>
      <c r="M265" s="63"/>
      <c r="N265" s="63"/>
      <c r="O265" s="63"/>
      <c r="P265" s="63"/>
      <c r="Q265" s="63"/>
      <c r="R265" s="63"/>
      <c r="S265" s="63"/>
      <c r="T265" s="63"/>
      <c r="U265" s="63"/>
      <c r="V265" s="63"/>
      <c r="W265" s="63"/>
      <c r="X265" s="63"/>
      <c r="Y265" s="63"/>
      <c r="Z265" s="63"/>
      <c r="AA265" s="63"/>
      <c r="AB265" s="27"/>
      <c r="AC265" s="27"/>
      <c r="AD265" s="27"/>
      <c r="AE265" s="27"/>
      <c r="AF265" s="27"/>
      <c r="AG265" s="27"/>
      <c r="AH265" s="27"/>
      <c r="AI265" s="24"/>
      <c r="AJ265" s="24"/>
      <c r="AK265" s="24"/>
      <c r="AL265" s="24"/>
      <c r="AM265" s="24"/>
      <c r="AN265" s="24"/>
      <c r="AO265" s="24"/>
      <c r="AP265" s="24"/>
      <c r="AQ265" s="24"/>
      <c r="AR265" s="24"/>
      <c r="AS265" s="24"/>
      <c r="AT265" s="24"/>
      <c r="AU265" s="24"/>
      <c r="AV265" s="24"/>
      <c r="AW265" s="24"/>
      <c r="AX265" s="24"/>
      <c r="AY265" s="24"/>
      <c r="AZ265" s="24"/>
      <c r="BA265" s="24"/>
      <c r="BB265" s="24"/>
      <c r="BC265" s="24"/>
      <c r="BD265" s="24"/>
      <c r="BE265" s="24"/>
      <c r="BF265" s="24"/>
      <c r="BG265" s="24"/>
      <c r="BH265" s="24"/>
      <c r="BI265" s="24"/>
      <c r="BJ265" s="24"/>
      <c r="BK265" s="24"/>
      <c r="BL265" s="24"/>
      <c r="BM265" s="24"/>
      <c r="BN265" s="24"/>
      <c r="BO265" s="24"/>
      <c r="BP265" s="24"/>
      <c r="BQ265" s="24"/>
      <c r="BR265" s="24"/>
      <c r="BS265" s="24"/>
      <c r="BT265" s="24"/>
      <c r="BU265" s="24"/>
      <c r="BV265" s="24"/>
      <c r="BW265" s="24"/>
      <c r="BX265" s="24"/>
      <c r="BY265" s="24"/>
      <c r="BZ265" s="24"/>
      <c r="CA265" s="24"/>
      <c r="CB265" s="24"/>
      <c r="CC265" s="24"/>
      <c r="CD265" s="24"/>
      <c r="CE265" s="24"/>
      <c r="CF265" s="24"/>
      <c r="CG265" s="24"/>
      <c r="CH265" s="24"/>
      <c r="CI265" s="24"/>
      <c r="CJ265" s="24"/>
      <c r="CK265" s="24"/>
      <c r="CL265" s="24"/>
      <c r="CM265" s="24"/>
      <c r="CN265" s="24"/>
      <c r="CO265" s="24"/>
      <c r="CP265" s="24"/>
      <c r="CQ265" s="24"/>
      <c r="CR265" s="24"/>
      <c r="CS265" s="24"/>
      <c r="CT265" s="24"/>
      <c r="CU265" s="24"/>
      <c r="CV265" s="24"/>
      <c r="CW265" s="24"/>
      <c r="CX265" s="24"/>
    </row>
    <row r="266" spans="1:102" s="5" customFormat="1" ht="30.75" customHeight="1" x14ac:dyDescent="0.3">
      <c r="A266" s="62">
        <f t="shared" si="9"/>
        <v>43365</v>
      </c>
      <c r="B266" s="54">
        <f t="shared" si="8"/>
        <v>38</v>
      </c>
      <c r="C266" s="63"/>
      <c r="D266" s="63"/>
      <c r="E266" s="63"/>
      <c r="F266" s="63"/>
      <c r="G266" s="63"/>
      <c r="H266" s="63"/>
      <c r="I266" s="63"/>
      <c r="J266" s="63"/>
      <c r="K266" s="63"/>
      <c r="L266" s="63"/>
      <c r="M266" s="63"/>
      <c r="N266" s="63"/>
      <c r="O266" s="63"/>
      <c r="P266" s="63"/>
      <c r="Q266" s="63"/>
      <c r="R266" s="63"/>
      <c r="S266" s="63"/>
      <c r="T266" s="63"/>
      <c r="U266" s="63"/>
      <c r="V266" s="63"/>
      <c r="W266" s="63"/>
      <c r="X266" s="63"/>
      <c r="Y266" s="63"/>
      <c r="Z266" s="63"/>
      <c r="AA266" s="63"/>
      <c r="AB266" s="27"/>
      <c r="AC266" s="27"/>
      <c r="AD266" s="27"/>
      <c r="AE266" s="27"/>
      <c r="AF266" s="27"/>
      <c r="AG266" s="27"/>
      <c r="AH266" s="27"/>
      <c r="AI266" s="24"/>
      <c r="AJ266" s="24"/>
      <c r="AK266" s="24"/>
      <c r="AL266" s="24"/>
      <c r="AM266" s="24"/>
      <c r="AN266" s="24"/>
      <c r="AO266" s="24"/>
      <c r="AP266" s="24"/>
      <c r="AQ266" s="24"/>
      <c r="AR266" s="24"/>
      <c r="AS266" s="24"/>
      <c r="AT266" s="24"/>
      <c r="AU266" s="24"/>
      <c r="AV266" s="24"/>
      <c r="AW266" s="24"/>
      <c r="AX266" s="24"/>
      <c r="AY266" s="24"/>
      <c r="AZ266" s="24"/>
      <c r="BA266" s="24"/>
      <c r="BB266" s="24"/>
      <c r="BC266" s="24"/>
      <c r="BD266" s="24"/>
      <c r="BE266" s="24"/>
      <c r="BF266" s="24"/>
      <c r="BG266" s="24"/>
      <c r="BH266" s="24"/>
      <c r="BI266" s="24"/>
      <c r="BJ266" s="24"/>
      <c r="BK266" s="24"/>
      <c r="BL266" s="24"/>
      <c r="BM266" s="24"/>
      <c r="BN266" s="24"/>
      <c r="BO266" s="24"/>
      <c r="BP266" s="24"/>
      <c r="BQ266" s="24"/>
      <c r="BR266" s="24"/>
      <c r="BS266" s="24"/>
      <c r="BT266" s="24"/>
      <c r="BU266" s="24"/>
      <c r="BV266" s="24"/>
      <c r="BW266" s="24"/>
      <c r="BX266" s="24"/>
      <c r="BY266" s="24"/>
      <c r="BZ266" s="24"/>
      <c r="CA266" s="24"/>
      <c r="CB266" s="24"/>
      <c r="CC266" s="24"/>
      <c r="CD266" s="24"/>
      <c r="CE266" s="24"/>
      <c r="CF266" s="24"/>
      <c r="CG266" s="24"/>
      <c r="CH266" s="24"/>
      <c r="CI266" s="24"/>
      <c r="CJ266" s="24"/>
      <c r="CK266" s="24"/>
      <c r="CL266" s="24"/>
      <c r="CM266" s="24"/>
      <c r="CN266" s="24"/>
      <c r="CO266" s="24"/>
      <c r="CP266" s="24"/>
      <c r="CQ266" s="24"/>
      <c r="CR266" s="24"/>
      <c r="CS266" s="24"/>
      <c r="CT266" s="24"/>
      <c r="CU266" s="24"/>
      <c r="CV266" s="24"/>
      <c r="CW266" s="24"/>
      <c r="CX266" s="24"/>
    </row>
    <row r="267" spans="1:102" s="5" customFormat="1" ht="30.75" customHeight="1" x14ac:dyDescent="0.3">
      <c r="A267" s="62">
        <f t="shared" si="9"/>
        <v>43366</v>
      </c>
      <c r="B267" s="54">
        <f t="shared" si="8"/>
        <v>38</v>
      </c>
      <c r="C267" s="63"/>
      <c r="D267" s="63"/>
      <c r="E267" s="63"/>
      <c r="F267" s="63"/>
      <c r="G267" s="63"/>
      <c r="H267" s="63"/>
      <c r="I267" s="63"/>
      <c r="J267" s="63"/>
      <c r="K267" s="63"/>
      <c r="L267" s="63"/>
      <c r="M267" s="63"/>
      <c r="N267" s="63"/>
      <c r="O267" s="63"/>
      <c r="P267" s="63"/>
      <c r="Q267" s="63"/>
      <c r="R267" s="63"/>
      <c r="S267" s="63"/>
      <c r="T267" s="63"/>
      <c r="U267" s="63"/>
      <c r="V267" s="63"/>
      <c r="W267" s="63"/>
      <c r="X267" s="63"/>
      <c r="Y267" s="63"/>
      <c r="Z267" s="63"/>
      <c r="AA267" s="63"/>
      <c r="AB267" s="27"/>
      <c r="AC267" s="27"/>
      <c r="AD267" s="27"/>
      <c r="AE267" s="27"/>
      <c r="AF267" s="27"/>
      <c r="AG267" s="27"/>
      <c r="AH267" s="27"/>
      <c r="AI267" s="24"/>
      <c r="AJ267" s="24"/>
      <c r="AK267" s="24"/>
      <c r="AL267" s="24"/>
      <c r="AM267" s="24"/>
      <c r="AN267" s="24"/>
      <c r="AO267" s="24"/>
      <c r="AP267" s="24"/>
      <c r="AQ267" s="24"/>
      <c r="AR267" s="24"/>
      <c r="AS267" s="24"/>
      <c r="AT267" s="24"/>
      <c r="AU267" s="24"/>
      <c r="AV267" s="24"/>
      <c r="AW267" s="24"/>
      <c r="AX267" s="24"/>
      <c r="AY267" s="24"/>
      <c r="AZ267" s="24"/>
      <c r="BA267" s="24"/>
      <c r="BB267" s="24"/>
      <c r="BC267" s="24"/>
      <c r="BD267" s="24"/>
      <c r="BE267" s="24"/>
      <c r="BF267" s="24"/>
      <c r="BG267" s="24"/>
      <c r="BH267" s="24"/>
      <c r="BI267" s="24"/>
      <c r="BJ267" s="24"/>
      <c r="BK267" s="24"/>
      <c r="BL267" s="24"/>
      <c r="BM267" s="24"/>
      <c r="BN267" s="24"/>
      <c r="BO267" s="24"/>
      <c r="BP267" s="24"/>
      <c r="BQ267" s="24"/>
      <c r="BR267" s="24"/>
      <c r="BS267" s="24"/>
      <c r="BT267" s="24"/>
      <c r="BU267" s="24"/>
      <c r="BV267" s="24"/>
      <c r="BW267" s="24"/>
      <c r="BX267" s="24"/>
      <c r="BY267" s="24"/>
      <c r="BZ267" s="24"/>
      <c r="CA267" s="24"/>
      <c r="CB267" s="24"/>
      <c r="CC267" s="24"/>
      <c r="CD267" s="24"/>
      <c r="CE267" s="24"/>
      <c r="CF267" s="24"/>
      <c r="CG267" s="24"/>
      <c r="CH267" s="24"/>
      <c r="CI267" s="24"/>
      <c r="CJ267" s="24"/>
      <c r="CK267" s="24"/>
      <c r="CL267" s="24"/>
      <c r="CM267" s="24"/>
      <c r="CN267" s="24"/>
      <c r="CO267" s="24"/>
      <c r="CP267" s="24"/>
      <c r="CQ267" s="24"/>
      <c r="CR267" s="24"/>
      <c r="CS267" s="24"/>
      <c r="CT267" s="24"/>
      <c r="CU267" s="24"/>
      <c r="CV267" s="24"/>
      <c r="CW267" s="24"/>
      <c r="CX267" s="24"/>
    </row>
    <row r="268" spans="1:102" s="5" customFormat="1" ht="30.75" customHeight="1" x14ac:dyDescent="0.3">
      <c r="A268" s="62">
        <f t="shared" si="9"/>
        <v>43367</v>
      </c>
      <c r="B268" s="54">
        <f t="shared" si="8"/>
        <v>39</v>
      </c>
      <c r="C268" s="63"/>
      <c r="D268" s="63"/>
      <c r="E268" s="63"/>
      <c r="F268" s="63"/>
      <c r="G268" s="63"/>
      <c r="H268" s="63"/>
      <c r="I268" s="63"/>
      <c r="J268" s="63"/>
      <c r="K268" s="63"/>
      <c r="L268" s="63"/>
      <c r="M268" s="63"/>
      <c r="N268" s="63"/>
      <c r="O268" s="63"/>
      <c r="P268" s="63"/>
      <c r="Q268" s="63"/>
      <c r="R268" s="63"/>
      <c r="S268" s="63"/>
      <c r="T268" s="63"/>
      <c r="U268" s="63"/>
      <c r="V268" s="63"/>
      <c r="W268" s="63"/>
      <c r="X268" s="63"/>
      <c r="Y268" s="63"/>
      <c r="Z268" s="63"/>
      <c r="AA268" s="63"/>
      <c r="AB268" s="27"/>
      <c r="AC268" s="27"/>
      <c r="AD268" s="27"/>
      <c r="AE268" s="27"/>
      <c r="AF268" s="27"/>
      <c r="AG268" s="27"/>
      <c r="AH268" s="27"/>
      <c r="AI268" s="24"/>
      <c r="AJ268" s="24"/>
      <c r="AK268" s="24"/>
      <c r="AL268" s="24"/>
      <c r="AM268" s="24"/>
      <c r="AN268" s="24"/>
      <c r="AO268" s="24"/>
      <c r="AP268" s="24"/>
      <c r="AQ268" s="24"/>
      <c r="AR268" s="24"/>
      <c r="AS268" s="24"/>
      <c r="AT268" s="24"/>
      <c r="AU268" s="24"/>
      <c r="AV268" s="24"/>
      <c r="AW268" s="24"/>
      <c r="AX268" s="24"/>
      <c r="AY268" s="24"/>
      <c r="AZ268" s="24"/>
      <c r="BA268" s="24"/>
      <c r="BB268" s="24"/>
      <c r="BC268" s="24"/>
      <c r="BD268" s="24"/>
      <c r="BE268" s="24"/>
      <c r="BF268" s="24"/>
      <c r="BG268" s="24"/>
      <c r="BH268" s="24"/>
      <c r="BI268" s="24"/>
      <c r="BJ268" s="24"/>
      <c r="BK268" s="24"/>
      <c r="BL268" s="24"/>
      <c r="BM268" s="24"/>
      <c r="BN268" s="24"/>
      <c r="BO268" s="24"/>
      <c r="BP268" s="24"/>
      <c r="BQ268" s="24"/>
      <c r="BR268" s="24"/>
      <c r="BS268" s="24"/>
      <c r="BT268" s="24"/>
      <c r="BU268" s="24"/>
      <c r="BV268" s="24"/>
      <c r="BW268" s="24"/>
      <c r="BX268" s="24"/>
      <c r="BY268" s="24"/>
      <c r="BZ268" s="24"/>
      <c r="CA268" s="24"/>
      <c r="CB268" s="24"/>
      <c r="CC268" s="24"/>
      <c r="CD268" s="24"/>
      <c r="CE268" s="24"/>
      <c r="CF268" s="24"/>
      <c r="CG268" s="24"/>
      <c r="CH268" s="24"/>
      <c r="CI268" s="24"/>
      <c r="CJ268" s="24"/>
      <c r="CK268" s="24"/>
      <c r="CL268" s="24"/>
      <c r="CM268" s="24"/>
      <c r="CN268" s="24"/>
      <c r="CO268" s="24"/>
      <c r="CP268" s="24"/>
      <c r="CQ268" s="24"/>
      <c r="CR268" s="24"/>
      <c r="CS268" s="24"/>
      <c r="CT268" s="24"/>
      <c r="CU268" s="24"/>
      <c r="CV268" s="24"/>
      <c r="CW268" s="24"/>
      <c r="CX268" s="24"/>
    </row>
    <row r="269" spans="1:102" s="5" customFormat="1" ht="30.75" customHeight="1" x14ac:dyDescent="0.3">
      <c r="A269" s="62">
        <f t="shared" si="9"/>
        <v>43368</v>
      </c>
      <c r="B269" s="54">
        <f t="shared" si="8"/>
        <v>39</v>
      </c>
      <c r="C269" s="63"/>
      <c r="D269" s="63"/>
      <c r="E269" s="63"/>
      <c r="F269" s="63"/>
      <c r="G269" s="63"/>
      <c r="H269" s="63"/>
      <c r="I269" s="63"/>
      <c r="J269" s="63"/>
      <c r="K269" s="63"/>
      <c r="L269" s="63"/>
      <c r="M269" s="63"/>
      <c r="N269" s="63"/>
      <c r="O269" s="63"/>
      <c r="P269" s="63"/>
      <c r="Q269" s="63"/>
      <c r="R269" s="63"/>
      <c r="S269" s="63"/>
      <c r="T269" s="63"/>
      <c r="U269" s="63"/>
      <c r="V269" s="63"/>
      <c r="W269" s="63"/>
      <c r="X269" s="63"/>
      <c r="Y269" s="63"/>
      <c r="Z269" s="63"/>
      <c r="AA269" s="63"/>
      <c r="AB269" s="27"/>
      <c r="AC269" s="27"/>
      <c r="AD269" s="27"/>
      <c r="AE269" s="27"/>
      <c r="AF269" s="27"/>
      <c r="AG269" s="27"/>
      <c r="AH269" s="27"/>
      <c r="AI269" s="24"/>
      <c r="AJ269" s="24"/>
      <c r="AK269" s="24"/>
      <c r="AL269" s="24"/>
      <c r="AM269" s="24"/>
      <c r="AN269" s="24"/>
      <c r="AO269" s="24"/>
      <c r="AP269" s="24"/>
      <c r="AQ269" s="24"/>
      <c r="AR269" s="24"/>
      <c r="AS269" s="24"/>
      <c r="AT269" s="24"/>
      <c r="AU269" s="24"/>
      <c r="AV269" s="24"/>
      <c r="AW269" s="24"/>
      <c r="AX269" s="24"/>
      <c r="AY269" s="24"/>
      <c r="AZ269" s="24"/>
      <c r="BA269" s="24"/>
      <c r="BB269" s="24"/>
      <c r="BC269" s="24"/>
      <c r="BD269" s="24"/>
      <c r="BE269" s="24"/>
      <c r="BF269" s="24"/>
      <c r="BG269" s="24"/>
      <c r="BH269" s="24"/>
      <c r="BI269" s="24"/>
      <c r="BJ269" s="24"/>
      <c r="BK269" s="24"/>
      <c r="BL269" s="24"/>
      <c r="BM269" s="24"/>
      <c r="BN269" s="24"/>
      <c r="BO269" s="24"/>
      <c r="BP269" s="24"/>
      <c r="BQ269" s="24"/>
      <c r="BR269" s="24"/>
      <c r="BS269" s="24"/>
      <c r="BT269" s="24"/>
      <c r="BU269" s="24"/>
      <c r="BV269" s="24"/>
      <c r="BW269" s="24"/>
      <c r="BX269" s="24"/>
      <c r="BY269" s="24"/>
      <c r="BZ269" s="24"/>
      <c r="CA269" s="24"/>
      <c r="CB269" s="24"/>
      <c r="CC269" s="24"/>
      <c r="CD269" s="24"/>
      <c r="CE269" s="24"/>
      <c r="CF269" s="24"/>
      <c r="CG269" s="24"/>
      <c r="CH269" s="24"/>
      <c r="CI269" s="24"/>
      <c r="CJ269" s="24"/>
      <c r="CK269" s="24"/>
      <c r="CL269" s="24"/>
      <c r="CM269" s="24"/>
      <c r="CN269" s="24"/>
      <c r="CO269" s="24"/>
      <c r="CP269" s="24"/>
      <c r="CQ269" s="24"/>
      <c r="CR269" s="24"/>
      <c r="CS269" s="24"/>
      <c r="CT269" s="24"/>
      <c r="CU269" s="24"/>
      <c r="CV269" s="24"/>
      <c r="CW269" s="24"/>
      <c r="CX269" s="24"/>
    </row>
    <row r="270" spans="1:102" s="5" customFormat="1" ht="30.75" customHeight="1" x14ac:dyDescent="0.3">
      <c r="A270" s="62">
        <f t="shared" si="9"/>
        <v>43369</v>
      </c>
      <c r="B270" s="54">
        <f t="shared" si="8"/>
        <v>39</v>
      </c>
      <c r="C270" s="63"/>
      <c r="D270" s="63"/>
      <c r="E270" s="63"/>
      <c r="F270" s="63"/>
      <c r="G270" s="63"/>
      <c r="H270" s="63"/>
      <c r="I270" s="63"/>
      <c r="J270" s="63"/>
      <c r="K270" s="63"/>
      <c r="L270" s="63"/>
      <c r="M270" s="63"/>
      <c r="N270" s="63"/>
      <c r="O270" s="63"/>
      <c r="P270" s="63"/>
      <c r="Q270" s="63"/>
      <c r="R270" s="63"/>
      <c r="S270" s="63"/>
      <c r="T270" s="63"/>
      <c r="U270" s="63"/>
      <c r="V270" s="63"/>
      <c r="W270" s="63"/>
      <c r="X270" s="63"/>
      <c r="Y270" s="63"/>
      <c r="Z270" s="63"/>
      <c r="AA270" s="63"/>
      <c r="AB270" s="27"/>
      <c r="AC270" s="27"/>
      <c r="AD270" s="27"/>
      <c r="AE270" s="27"/>
      <c r="AF270" s="27"/>
      <c r="AG270" s="27"/>
      <c r="AH270" s="27"/>
      <c r="AI270" s="24"/>
      <c r="AJ270" s="24"/>
      <c r="AK270" s="24"/>
      <c r="AL270" s="24"/>
      <c r="AM270" s="24"/>
      <c r="AN270" s="24"/>
      <c r="AO270" s="24"/>
      <c r="AP270" s="24"/>
      <c r="AQ270" s="24"/>
      <c r="AR270" s="24"/>
      <c r="AS270" s="24"/>
      <c r="AT270" s="24"/>
      <c r="AU270" s="24"/>
      <c r="AV270" s="24"/>
      <c r="AW270" s="24"/>
      <c r="AX270" s="24"/>
      <c r="AY270" s="24"/>
      <c r="AZ270" s="24"/>
      <c r="BA270" s="24"/>
      <c r="BB270" s="24"/>
      <c r="BC270" s="24"/>
      <c r="BD270" s="24"/>
      <c r="BE270" s="24"/>
      <c r="BF270" s="24"/>
      <c r="BG270" s="24"/>
      <c r="BH270" s="24"/>
      <c r="BI270" s="24"/>
      <c r="BJ270" s="24"/>
      <c r="BK270" s="24"/>
      <c r="BL270" s="24"/>
      <c r="BM270" s="24"/>
      <c r="BN270" s="24"/>
      <c r="BO270" s="24"/>
      <c r="BP270" s="24"/>
      <c r="BQ270" s="24"/>
      <c r="BR270" s="24"/>
      <c r="BS270" s="24"/>
      <c r="BT270" s="24"/>
      <c r="BU270" s="24"/>
      <c r="BV270" s="24"/>
      <c r="BW270" s="24"/>
      <c r="BX270" s="24"/>
      <c r="BY270" s="24"/>
      <c r="BZ270" s="24"/>
      <c r="CA270" s="24"/>
      <c r="CB270" s="24"/>
      <c r="CC270" s="24"/>
      <c r="CD270" s="24"/>
      <c r="CE270" s="24"/>
      <c r="CF270" s="24"/>
      <c r="CG270" s="24"/>
      <c r="CH270" s="24"/>
      <c r="CI270" s="24"/>
      <c r="CJ270" s="24"/>
      <c r="CK270" s="24"/>
      <c r="CL270" s="24"/>
      <c r="CM270" s="24"/>
      <c r="CN270" s="24"/>
      <c r="CO270" s="24"/>
      <c r="CP270" s="24"/>
      <c r="CQ270" s="24"/>
      <c r="CR270" s="24"/>
      <c r="CS270" s="24"/>
      <c r="CT270" s="24"/>
      <c r="CU270" s="24"/>
      <c r="CV270" s="24"/>
      <c r="CW270" s="24"/>
      <c r="CX270" s="24"/>
    </row>
    <row r="271" spans="1:102" s="5" customFormat="1" ht="30.75" customHeight="1" x14ac:dyDescent="0.3">
      <c r="A271" s="62">
        <f t="shared" si="9"/>
        <v>43370</v>
      </c>
      <c r="B271" s="54">
        <f t="shared" si="8"/>
        <v>39</v>
      </c>
      <c r="C271" s="63"/>
      <c r="D271" s="63"/>
      <c r="E271" s="63"/>
      <c r="F271" s="63"/>
      <c r="G271" s="63"/>
      <c r="H271" s="63"/>
      <c r="I271" s="63"/>
      <c r="J271" s="63"/>
      <c r="K271" s="63"/>
      <c r="L271" s="63"/>
      <c r="M271" s="63"/>
      <c r="N271" s="63"/>
      <c r="O271" s="63"/>
      <c r="P271" s="63"/>
      <c r="Q271" s="63"/>
      <c r="R271" s="63"/>
      <c r="S271" s="63"/>
      <c r="T271" s="63"/>
      <c r="U271" s="63"/>
      <c r="V271" s="63"/>
      <c r="W271" s="63"/>
      <c r="X271" s="63"/>
      <c r="Y271" s="63"/>
      <c r="Z271" s="63"/>
      <c r="AA271" s="63"/>
      <c r="AB271" s="27"/>
      <c r="AC271" s="27"/>
      <c r="AD271" s="27"/>
      <c r="AE271" s="27"/>
      <c r="AF271" s="27"/>
      <c r="AG271" s="27"/>
      <c r="AH271" s="27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  <c r="BQ271" s="24"/>
      <c r="BR271" s="24"/>
      <c r="BS271" s="24"/>
      <c r="BT271" s="24"/>
      <c r="BU271" s="24"/>
      <c r="BV271" s="24"/>
      <c r="BW271" s="24"/>
      <c r="BX271" s="24"/>
      <c r="BY271" s="24"/>
      <c r="BZ271" s="24"/>
      <c r="CA271" s="24"/>
      <c r="CB271" s="24"/>
      <c r="CC271" s="24"/>
      <c r="CD271" s="24"/>
      <c r="CE271" s="24"/>
      <c r="CF271" s="24"/>
      <c r="CG271" s="24"/>
      <c r="CH271" s="24"/>
      <c r="CI271" s="24"/>
      <c r="CJ271" s="24"/>
      <c r="CK271" s="24"/>
      <c r="CL271" s="24"/>
      <c r="CM271" s="24"/>
      <c r="CN271" s="24"/>
      <c r="CO271" s="24"/>
      <c r="CP271" s="24"/>
      <c r="CQ271" s="24"/>
      <c r="CR271" s="24"/>
      <c r="CS271" s="24"/>
      <c r="CT271" s="24"/>
      <c r="CU271" s="24"/>
      <c r="CV271" s="24"/>
      <c r="CW271" s="24"/>
      <c r="CX271" s="24"/>
    </row>
    <row r="272" spans="1:102" s="5" customFormat="1" ht="30.75" customHeight="1" x14ac:dyDescent="0.3">
      <c r="A272" s="62">
        <f t="shared" si="9"/>
        <v>43371</v>
      </c>
      <c r="B272" s="54">
        <f t="shared" si="8"/>
        <v>39</v>
      </c>
      <c r="C272" s="63"/>
      <c r="D272" s="63"/>
      <c r="E272" s="63"/>
      <c r="F272" s="63"/>
      <c r="G272" s="63"/>
      <c r="H272" s="63"/>
      <c r="I272" s="63"/>
      <c r="J272" s="63"/>
      <c r="K272" s="63"/>
      <c r="L272" s="63"/>
      <c r="M272" s="63"/>
      <c r="N272" s="63"/>
      <c r="O272" s="63"/>
      <c r="P272" s="63"/>
      <c r="Q272" s="63"/>
      <c r="R272" s="63"/>
      <c r="S272" s="63"/>
      <c r="T272" s="63"/>
      <c r="U272" s="63"/>
      <c r="V272" s="63"/>
      <c r="W272" s="63"/>
      <c r="X272" s="63"/>
      <c r="Y272" s="63"/>
      <c r="Z272" s="63"/>
      <c r="AA272" s="63"/>
      <c r="AB272" s="27"/>
      <c r="AC272" s="27"/>
      <c r="AD272" s="27"/>
      <c r="AE272" s="27"/>
      <c r="AF272" s="27"/>
      <c r="AG272" s="27"/>
      <c r="AH272" s="27"/>
      <c r="AI272" s="24"/>
      <c r="AJ272" s="24"/>
      <c r="AK272" s="24"/>
      <c r="AL272" s="24"/>
      <c r="AM272" s="24"/>
      <c r="AN272" s="24"/>
      <c r="AO272" s="24"/>
      <c r="AP272" s="24"/>
      <c r="AQ272" s="24"/>
      <c r="AR272" s="24"/>
      <c r="AS272" s="24"/>
      <c r="AT272" s="24"/>
      <c r="AU272" s="24"/>
      <c r="AV272" s="24"/>
      <c r="AW272" s="24"/>
      <c r="AX272" s="24"/>
      <c r="AY272" s="24"/>
      <c r="AZ272" s="24"/>
      <c r="BA272" s="24"/>
      <c r="BB272" s="24"/>
      <c r="BC272" s="24"/>
      <c r="BD272" s="24"/>
      <c r="BE272" s="24"/>
      <c r="BF272" s="24"/>
      <c r="BG272" s="24"/>
      <c r="BH272" s="24"/>
      <c r="BI272" s="24"/>
      <c r="BJ272" s="24"/>
      <c r="BK272" s="24"/>
      <c r="BL272" s="24"/>
      <c r="BM272" s="24"/>
      <c r="BN272" s="24"/>
      <c r="BO272" s="24"/>
      <c r="BP272" s="24"/>
      <c r="BQ272" s="24"/>
      <c r="BR272" s="24"/>
      <c r="BS272" s="24"/>
      <c r="BT272" s="24"/>
      <c r="BU272" s="24"/>
      <c r="BV272" s="24"/>
      <c r="BW272" s="24"/>
      <c r="BX272" s="24"/>
      <c r="BY272" s="24"/>
      <c r="BZ272" s="24"/>
      <c r="CA272" s="24"/>
      <c r="CB272" s="24"/>
      <c r="CC272" s="24"/>
      <c r="CD272" s="24"/>
      <c r="CE272" s="24"/>
      <c r="CF272" s="24"/>
      <c r="CG272" s="24"/>
      <c r="CH272" s="24"/>
      <c r="CI272" s="24"/>
      <c r="CJ272" s="24"/>
      <c r="CK272" s="24"/>
      <c r="CL272" s="24"/>
      <c r="CM272" s="24"/>
      <c r="CN272" s="24"/>
      <c r="CO272" s="24"/>
      <c r="CP272" s="24"/>
      <c r="CQ272" s="24"/>
      <c r="CR272" s="24"/>
      <c r="CS272" s="24"/>
      <c r="CT272" s="24"/>
      <c r="CU272" s="24"/>
      <c r="CV272" s="24"/>
      <c r="CW272" s="24"/>
      <c r="CX272" s="24"/>
    </row>
    <row r="273" spans="1:102" s="5" customFormat="1" ht="30.75" customHeight="1" x14ac:dyDescent="0.3">
      <c r="A273" s="62">
        <f t="shared" si="9"/>
        <v>43372</v>
      </c>
      <c r="B273" s="54">
        <f t="shared" si="8"/>
        <v>39</v>
      </c>
      <c r="C273" s="63"/>
      <c r="D273" s="63"/>
      <c r="E273" s="63"/>
      <c r="F273" s="63"/>
      <c r="G273" s="63"/>
      <c r="H273" s="63"/>
      <c r="I273" s="63"/>
      <c r="J273" s="63"/>
      <c r="K273" s="63"/>
      <c r="L273" s="63"/>
      <c r="M273" s="63"/>
      <c r="N273" s="63"/>
      <c r="O273" s="63"/>
      <c r="P273" s="63"/>
      <c r="Q273" s="63"/>
      <c r="R273" s="63"/>
      <c r="S273" s="63"/>
      <c r="T273" s="63"/>
      <c r="U273" s="63"/>
      <c r="V273" s="63"/>
      <c r="W273" s="63"/>
      <c r="X273" s="63"/>
      <c r="Y273" s="63"/>
      <c r="Z273" s="63"/>
      <c r="AA273" s="63"/>
      <c r="AB273" s="27"/>
      <c r="AC273" s="27"/>
      <c r="AD273" s="27"/>
      <c r="AE273" s="27"/>
      <c r="AF273" s="27"/>
      <c r="AG273" s="27"/>
      <c r="AH273" s="27"/>
      <c r="AI273" s="24"/>
      <c r="AJ273" s="24"/>
      <c r="AK273" s="24"/>
      <c r="AL273" s="24"/>
      <c r="AM273" s="24"/>
      <c r="AN273" s="24"/>
      <c r="AO273" s="24"/>
      <c r="AP273" s="24"/>
      <c r="AQ273" s="24"/>
      <c r="AR273" s="24"/>
      <c r="AS273" s="24"/>
      <c r="AT273" s="24"/>
      <c r="AU273" s="24"/>
      <c r="AV273" s="24"/>
      <c r="AW273" s="24"/>
      <c r="AX273" s="24"/>
      <c r="AY273" s="24"/>
      <c r="AZ273" s="24"/>
      <c r="BA273" s="24"/>
      <c r="BB273" s="24"/>
      <c r="BC273" s="24"/>
      <c r="BD273" s="24"/>
      <c r="BE273" s="24"/>
      <c r="BF273" s="24"/>
      <c r="BG273" s="24"/>
      <c r="BH273" s="24"/>
      <c r="BI273" s="24"/>
      <c r="BJ273" s="24"/>
      <c r="BK273" s="24"/>
      <c r="BL273" s="24"/>
      <c r="BM273" s="24"/>
      <c r="BN273" s="24"/>
      <c r="BO273" s="24"/>
      <c r="BP273" s="24"/>
      <c r="BQ273" s="24"/>
      <c r="BR273" s="24"/>
      <c r="BS273" s="24"/>
      <c r="BT273" s="24"/>
      <c r="BU273" s="24"/>
      <c r="BV273" s="24"/>
      <c r="BW273" s="24"/>
      <c r="BX273" s="24"/>
      <c r="BY273" s="24"/>
      <c r="BZ273" s="24"/>
      <c r="CA273" s="24"/>
      <c r="CB273" s="24"/>
      <c r="CC273" s="24"/>
      <c r="CD273" s="24"/>
      <c r="CE273" s="24"/>
      <c r="CF273" s="24"/>
      <c r="CG273" s="24"/>
      <c r="CH273" s="24"/>
      <c r="CI273" s="24"/>
      <c r="CJ273" s="24"/>
      <c r="CK273" s="24"/>
      <c r="CL273" s="24"/>
      <c r="CM273" s="24"/>
      <c r="CN273" s="24"/>
      <c r="CO273" s="24"/>
      <c r="CP273" s="24"/>
      <c r="CQ273" s="24"/>
      <c r="CR273" s="24"/>
      <c r="CS273" s="24"/>
      <c r="CT273" s="24"/>
      <c r="CU273" s="24"/>
      <c r="CV273" s="24"/>
      <c r="CW273" s="24"/>
      <c r="CX273" s="24"/>
    </row>
    <row r="274" spans="1:102" s="5" customFormat="1" ht="30.75" customHeight="1" x14ac:dyDescent="0.3">
      <c r="A274" s="62">
        <f t="shared" si="9"/>
        <v>43373</v>
      </c>
      <c r="B274" s="54">
        <f t="shared" si="8"/>
        <v>39</v>
      </c>
      <c r="C274" s="63"/>
      <c r="D274" s="63"/>
      <c r="E274" s="63"/>
      <c r="F274" s="63"/>
      <c r="G274" s="63"/>
      <c r="H274" s="63"/>
      <c r="I274" s="63"/>
      <c r="J274" s="63"/>
      <c r="K274" s="63"/>
      <c r="L274" s="63"/>
      <c r="M274" s="63"/>
      <c r="N274" s="63"/>
      <c r="O274" s="63"/>
      <c r="P274" s="63"/>
      <c r="Q274" s="63"/>
      <c r="R274" s="63"/>
      <c r="S274" s="63"/>
      <c r="T274" s="63"/>
      <c r="U274" s="63"/>
      <c r="V274" s="63"/>
      <c r="W274" s="63"/>
      <c r="X274" s="63"/>
      <c r="Y274" s="63"/>
      <c r="Z274" s="63"/>
      <c r="AA274" s="63"/>
      <c r="AB274" s="27"/>
      <c r="AC274" s="27"/>
      <c r="AD274" s="27"/>
      <c r="AE274" s="27"/>
      <c r="AF274" s="27"/>
      <c r="AG274" s="27"/>
      <c r="AH274" s="27"/>
      <c r="AI274" s="24"/>
      <c r="AJ274" s="24"/>
      <c r="AK274" s="24"/>
      <c r="AL274" s="24"/>
      <c r="AM274" s="24"/>
      <c r="AN274" s="24"/>
      <c r="AO274" s="24"/>
      <c r="AP274" s="24"/>
      <c r="AQ274" s="24"/>
      <c r="AR274" s="24"/>
      <c r="AS274" s="24"/>
      <c r="AT274" s="24"/>
      <c r="AU274" s="24"/>
      <c r="AV274" s="24"/>
      <c r="AW274" s="24"/>
      <c r="AX274" s="24"/>
      <c r="AY274" s="24"/>
      <c r="AZ274" s="24"/>
      <c r="BA274" s="24"/>
      <c r="BB274" s="24"/>
      <c r="BC274" s="24"/>
      <c r="BD274" s="24"/>
      <c r="BE274" s="24"/>
      <c r="BF274" s="24"/>
      <c r="BG274" s="24"/>
      <c r="BH274" s="24"/>
      <c r="BI274" s="24"/>
      <c r="BJ274" s="24"/>
      <c r="BK274" s="24"/>
      <c r="BL274" s="24"/>
      <c r="BM274" s="24"/>
      <c r="BN274" s="24"/>
      <c r="BO274" s="24"/>
      <c r="BP274" s="24"/>
      <c r="BQ274" s="24"/>
      <c r="BR274" s="24"/>
      <c r="BS274" s="24"/>
      <c r="BT274" s="24"/>
      <c r="BU274" s="24"/>
      <c r="BV274" s="24"/>
      <c r="BW274" s="24"/>
      <c r="BX274" s="24"/>
      <c r="BY274" s="24"/>
      <c r="BZ274" s="24"/>
      <c r="CA274" s="24"/>
      <c r="CB274" s="24"/>
      <c r="CC274" s="24"/>
      <c r="CD274" s="24"/>
      <c r="CE274" s="24"/>
      <c r="CF274" s="24"/>
      <c r="CG274" s="24"/>
      <c r="CH274" s="24"/>
      <c r="CI274" s="24"/>
      <c r="CJ274" s="24"/>
      <c r="CK274" s="24"/>
      <c r="CL274" s="24"/>
      <c r="CM274" s="24"/>
      <c r="CN274" s="24"/>
      <c r="CO274" s="24"/>
      <c r="CP274" s="24"/>
      <c r="CQ274" s="24"/>
      <c r="CR274" s="24"/>
      <c r="CS274" s="24"/>
      <c r="CT274" s="24"/>
      <c r="CU274" s="24"/>
      <c r="CV274" s="24"/>
      <c r="CW274" s="24"/>
      <c r="CX274" s="24"/>
    </row>
    <row r="275" spans="1:102" s="5" customFormat="1" ht="30.75" customHeight="1" x14ac:dyDescent="0.3">
      <c r="A275" s="62">
        <f t="shared" si="9"/>
        <v>43374</v>
      </c>
      <c r="B275" s="54">
        <f t="shared" si="8"/>
        <v>40</v>
      </c>
      <c r="C275" s="63"/>
      <c r="D275" s="63"/>
      <c r="E275" s="63"/>
      <c r="F275" s="63"/>
      <c r="G275" s="63"/>
      <c r="H275" s="63"/>
      <c r="I275" s="63"/>
      <c r="J275" s="63"/>
      <c r="K275" s="63"/>
      <c r="L275" s="63"/>
      <c r="M275" s="63"/>
      <c r="N275" s="63"/>
      <c r="O275" s="63"/>
      <c r="P275" s="63"/>
      <c r="Q275" s="63"/>
      <c r="R275" s="63"/>
      <c r="S275" s="63"/>
      <c r="T275" s="63"/>
      <c r="U275" s="63"/>
      <c r="V275" s="63"/>
      <c r="W275" s="63"/>
      <c r="X275" s="63"/>
      <c r="Y275" s="63"/>
      <c r="Z275" s="63"/>
      <c r="AA275" s="63"/>
      <c r="AB275" s="27"/>
      <c r="AC275" s="27"/>
      <c r="AD275" s="27"/>
      <c r="AE275" s="27"/>
      <c r="AF275" s="27"/>
      <c r="AG275" s="27"/>
      <c r="AH275" s="27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4"/>
      <c r="AT275" s="24"/>
      <c r="AU275" s="24"/>
      <c r="AV275" s="24"/>
      <c r="AW275" s="24"/>
      <c r="AX275" s="24"/>
      <c r="AY275" s="24"/>
      <c r="AZ275" s="24"/>
      <c r="BA275" s="24"/>
      <c r="BB275" s="24"/>
      <c r="BC275" s="24"/>
      <c r="BD275" s="24"/>
      <c r="BE275" s="24"/>
      <c r="BF275" s="24"/>
      <c r="BG275" s="24"/>
      <c r="BH275" s="24"/>
      <c r="BI275" s="24"/>
      <c r="BJ275" s="24"/>
      <c r="BK275" s="24"/>
      <c r="BL275" s="24"/>
      <c r="BM275" s="24"/>
      <c r="BN275" s="24"/>
      <c r="BO275" s="24"/>
      <c r="BP275" s="24"/>
      <c r="BQ275" s="24"/>
      <c r="BR275" s="24"/>
      <c r="BS275" s="24"/>
      <c r="BT275" s="24"/>
      <c r="BU275" s="24"/>
      <c r="BV275" s="24"/>
      <c r="BW275" s="24"/>
      <c r="BX275" s="24"/>
      <c r="BY275" s="24"/>
      <c r="BZ275" s="24"/>
      <c r="CA275" s="24"/>
      <c r="CB275" s="24"/>
      <c r="CC275" s="24"/>
      <c r="CD275" s="24"/>
      <c r="CE275" s="24"/>
      <c r="CF275" s="24"/>
      <c r="CG275" s="24"/>
      <c r="CH275" s="24"/>
      <c r="CI275" s="24"/>
      <c r="CJ275" s="24"/>
      <c r="CK275" s="24"/>
      <c r="CL275" s="24"/>
      <c r="CM275" s="24"/>
      <c r="CN275" s="24"/>
      <c r="CO275" s="24"/>
      <c r="CP275" s="24"/>
      <c r="CQ275" s="24"/>
      <c r="CR275" s="24"/>
      <c r="CS275" s="24"/>
      <c r="CT275" s="24"/>
      <c r="CU275" s="24"/>
      <c r="CV275" s="24"/>
      <c r="CW275" s="24"/>
      <c r="CX275" s="24"/>
    </row>
    <row r="276" spans="1:102" s="5" customFormat="1" ht="30.75" customHeight="1" x14ac:dyDescent="0.3">
      <c r="A276" s="62">
        <f t="shared" si="9"/>
        <v>43375</v>
      </c>
      <c r="B276" s="54">
        <f t="shared" si="8"/>
        <v>40</v>
      </c>
      <c r="C276" s="63"/>
      <c r="D276" s="63"/>
      <c r="E276" s="63"/>
      <c r="F276" s="63"/>
      <c r="G276" s="63"/>
      <c r="H276" s="63"/>
      <c r="I276" s="63"/>
      <c r="J276" s="63"/>
      <c r="K276" s="63"/>
      <c r="L276" s="63"/>
      <c r="M276" s="63"/>
      <c r="N276" s="63"/>
      <c r="O276" s="63"/>
      <c r="P276" s="63"/>
      <c r="Q276" s="63"/>
      <c r="R276" s="63"/>
      <c r="S276" s="63"/>
      <c r="T276" s="63"/>
      <c r="U276" s="63"/>
      <c r="V276" s="63"/>
      <c r="W276" s="63"/>
      <c r="X276" s="63"/>
      <c r="Y276" s="63"/>
      <c r="Z276" s="63"/>
      <c r="AA276" s="63"/>
      <c r="AB276" s="27"/>
      <c r="AC276" s="27"/>
      <c r="AD276" s="27"/>
      <c r="AE276" s="27"/>
      <c r="AF276" s="27"/>
      <c r="AG276" s="27"/>
      <c r="AH276" s="27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4"/>
      <c r="AT276" s="24"/>
      <c r="AU276" s="24"/>
      <c r="AV276" s="24"/>
      <c r="AW276" s="24"/>
      <c r="AX276" s="24"/>
      <c r="AY276" s="24"/>
      <c r="AZ276" s="24"/>
      <c r="BA276" s="24"/>
      <c r="BB276" s="24"/>
      <c r="BC276" s="24"/>
      <c r="BD276" s="24"/>
      <c r="BE276" s="24"/>
      <c r="BF276" s="24"/>
      <c r="BG276" s="24"/>
      <c r="BH276" s="24"/>
      <c r="BI276" s="24"/>
      <c r="BJ276" s="24"/>
      <c r="BK276" s="24"/>
      <c r="BL276" s="24"/>
      <c r="BM276" s="24"/>
      <c r="BN276" s="24"/>
      <c r="BO276" s="24"/>
      <c r="BP276" s="24"/>
      <c r="BQ276" s="24"/>
      <c r="BR276" s="24"/>
      <c r="BS276" s="24"/>
      <c r="BT276" s="24"/>
      <c r="BU276" s="24"/>
      <c r="BV276" s="24"/>
      <c r="BW276" s="24"/>
      <c r="BX276" s="24"/>
      <c r="BY276" s="24"/>
      <c r="BZ276" s="24"/>
      <c r="CA276" s="24"/>
      <c r="CB276" s="24"/>
      <c r="CC276" s="24"/>
      <c r="CD276" s="24"/>
      <c r="CE276" s="24"/>
      <c r="CF276" s="24"/>
      <c r="CG276" s="24"/>
      <c r="CH276" s="24"/>
      <c r="CI276" s="24"/>
      <c r="CJ276" s="24"/>
      <c r="CK276" s="24"/>
      <c r="CL276" s="24"/>
      <c r="CM276" s="24"/>
      <c r="CN276" s="24"/>
      <c r="CO276" s="24"/>
      <c r="CP276" s="24"/>
      <c r="CQ276" s="24"/>
      <c r="CR276" s="24"/>
      <c r="CS276" s="24"/>
      <c r="CT276" s="24"/>
      <c r="CU276" s="24"/>
      <c r="CV276" s="24"/>
      <c r="CW276" s="24"/>
      <c r="CX276" s="24"/>
    </row>
    <row r="277" spans="1:102" s="5" customFormat="1" ht="30.75" customHeight="1" x14ac:dyDescent="0.3">
      <c r="A277" s="62">
        <f t="shared" si="9"/>
        <v>43376</v>
      </c>
      <c r="B277" s="54">
        <f t="shared" si="8"/>
        <v>40</v>
      </c>
      <c r="C277" s="63"/>
      <c r="D277" s="63"/>
      <c r="E277" s="63"/>
      <c r="F277" s="63"/>
      <c r="G277" s="63"/>
      <c r="H277" s="63"/>
      <c r="I277" s="63"/>
      <c r="J277" s="63"/>
      <c r="K277" s="63"/>
      <c r="L277" s="63"/>
      <c r="M277" s="63"/>
      <c r="N277" s="63"/>
      <c r="O277" s="63"/>
      <c r="P277" s="63"/>
      <c r="Q277" s="63"/>
      <c r="R277" s="63"/>
      <c r="S277" s="63"/>
      <c r="T277" s="63"/>
      <c r="U277" s="63"/>
      <c r="V277" s="63"/>
      <c r="W277" s="63"/>
      <c r="X277" s="63"/>
      <c r="Y277" s="63"/>
      <c r="Z277" s="63"/>
      <c r="AA277" s="63"/>
      <c r="AB277" s="27"/>
      <c r="AC277" s="27"/>
      <c r="AD277" s="27"/>
      <c r="AE277" s="27"/>
      <c r="AF277" s="27"/>
      <c r="AG277" s="27"/>
      <c r="AH277" s="27"/>
      <c r="AI277" s="24"/>
      <c r="AJ277" s="24"/>
      <c r="AK277" s="24"/>
      <c r="AL277" s="24"/>
      <c r="AM277" s="24"/>
      <c r="AN277" s="24"/>
      <c r="AO277" s="24"/>
      <c r="AP277" s="24"/>
      <c r="AQ277" s="24"/>
      <c r="AR277" s="24"/>
      <c r="AS277" s="24"/>
      <c r="AT277" s="24"/>
      <c r="AU277" s="24"/>
      <c r="AV277" s="24"/>
      <c r="AW277" s="24"/>
      <c r="AX277" s="24"/>
      <c r="AY277" s="24"/>
      <c r="AZ277" s="24"/>
      <c r="BA277" s="24"/>
      <c r="BB277" s="24"/>
      <c r="BC277" s="24"/>
      <c r="BD277" s="24"/>
      <c r="BE277" s="24"/>
      <c r="BF277" s="24"/>
      <c r="BG277" s="24"/>
      <c r="BH277" s="24"/>
      <c r="BI277" s="24"/>
      <c r="BJ277" s="24"/>
      <c r="BK277" s="24"/>
      <c r="BL277" s="24"/>
      <c r="BM277" s="24"/>
      <c r="BN277" s="24"/>
      <c r="BO277" s="24"/>
      <c r="BP277" s="24"/>
      <c r="BQ277" s="24"/>
      <c r="BR277" s="24"/>
      <c r="BS277" s="24"/>
      <c r="BT277" s="24"/>
      <c r="BU277" s="24"/>
      <c r="BV277" s="24"/>
      <c r="BW277" s="24"/>
      <c r="BX277" s="24"/>
      <c r="BY277" s="24"/>
      <c r="BZ277" s="24"/>
      <c r="CA277" s="24"/>
      <c r="CB277" s="24"/>
      <c r="CC277" s="24"/>
      <c r="CD277" s="24"/>
      <c r="CE277" s="24"/>
      <c r="CF277" s="24"/>
      <c r="CG277" s="24"/>
      <c r="CH277" s="24"/>
      <c r="CI277" s="24"/>
      <c r="CJ277" s="24"/>
      <c r="CK277" s="24"/>
      <c r="CL277" s="24"/>
      <c r="CM277" s="24"/>
      <c r="CN277" s="24"/>
      <c r="CO277" s="24"/>
      <c r="CP277" s="24"/>
      <c r="CQ277" s="24"/>
      <c r="CR277" s="24"/>
      <c r="CS277" s="24"/>
      <c r="CT277" s="24"/>
      <c r="CU277" s="24"/>
      <c r="CV277" s="24"/>
      <c r="CW277" s="24"/>
      <c r="CX277" s="24"/>
    </row>
    <row r="278" spans="1:102" s="5" customFormat="1" ht="30.75" customHeight="1" x14ac:dyDescent="0.3">
      <c r="A278" s="62">
        <f t="shared" si="9"/>
        <v>43377</v>
      </c>
      <c r="B278" s="54">
        <f t="shared" si="8"/>
        <v>40</v>
      </c>
      <c r="C278" s="63"/>
      <c r="D278" s="63"/>
      <c r="E278" s="63"/>
      <c r="F278" s="63"/>
      <c r="G278" s="63"/>
      <c r="H278" s="63"/>
      <c r="I278" s="63"/>
      <c r="J278" s="63"/>
      <c r="K278" s="63"/>
      <c r="L278" s="63"/>
      <c r="M278" s="63"/>
      <c r="N278" s="63"/>
      <c r="O278" s="63"/>
      <c r="P278" s="63"/>
      <c r="Q278" s="63"/>
      <c r="R278" s="63"/>
      <c r="S278" s="63"/>
      <c r="T278" s="63"/>
      <c r="U278" s="63"/>
      <c r="V278" s="63"/>
      <c r="W278" s="63"/>
      <c r="X278" s="63"/>
      <c r="Y278" s="63"/>
      <c r="Z278" s="63"/>
      <c r="AA278" s="63"/>
      <c r="AB278" s="27"/>
      <c r="AC278" s="27"/>
      <c r="AD278" s="27"/>
      <c r="AE278" s="27"/>
      <c r="AF278" s="27"/>
      <c r="AG278" s="27"/>
      <c r="AH278" s="27"/>
      <c r="AI278" s="24"/>
      <c r="AJ278" s="24"/>
      <c r="AK278" s="24"/>
      <c r="AL278" s="24"/>
      <c r="AM278" s="24"/>
      <c r="AN278" s="24"/>
      <c r="AO278" s="24"/>
      <c r="AP278" s="24"/>
      <c r="AQ278" s="24"/>
      <c r="AR278" s="24"/>
      <c r="AS278" s="24"/>
      <c r="AT278" s="24"/>
      <c r="AU278" s="24"/>
      <c r="AV278" s="24"/>
      <c r="AW278" s="24"/>
      <c r="AX278" s="24"/>
      <c r="AY278" s="24"/>
      <c r="AZ278" s="24"/>
      <c r="BA278" s="24"/>
      <c r="BB278" s="24"/>
      <c r="BC278" s="24"/>
      <c r="BD278" s="24"/>
      <c r="BE278" s="24"/>
      <c r="BF278" s="24"/>
      <c r="BG278" s="24"/>
      <c r="BH278" s="24"/>
      <c r="BI278" s="24"/>
      <c r="BJ278" s="24"/>
      <c r="BK278" s="24"/>
      <c r="BL278" s="24"/>
      <c r="BM278" s="24"/>
      <c r="BN278" s="24"/>
      <c r="BO278" s="24"/>
      <c r="BP278" s="24"/>
      <c r="BQ278" s="24"/>
      <c r="BR278" s="24"/>
      <c r="BS278" s="24"/>
      <c r="BT278" s="24"/>
      <c r="BU278" s="24"/>
      <c r="BV278" s="24"/>
      <c r="BW278" s="24"/>
      <c r="BX278" s="24"/>
      <c r="BY278" s="24"/>
      <c r="BZ278" s="24"/>
      <c r="CA278" s="24"/>
      <c r="CB278" s="24"/>
      <c r="CC278" s="24"/>
      <c r="CD278" s="24"/>
      <c r="CE278" s="24"/>
      <c r="CF278" s="24"/>
      <c r="CG278" s="24"/>
      <c r="CH278" s="24"/>
      <c r="CI278" s="24"/>
      <c r="CJ278" s="24"/>
      <c r="CK278" s="24"/>
      <c r="CL278" s="24"/>
      <c r="CM278" s="24"/>
      <c r="CN278" s="24"/>
      <c r="CO278" s="24"/>
      <c r="CP278" s="24"/>
      <c r="CQ278" s="24"/>
      <c r="CR278" s="24"/>
      <c r="CS278" s="24"/>
      <c r="CT278" s="24"/>
      <c r="CU278" s="24"/>
      <c r="CV278" s="24"/>
      <c r="CW278" s="24"/>
      <c r="CX278" s="24"/>
    </row>
    <row r="279" spans="1:102" s="5" customFormat="1" ht="30.75" customHeight="1" x14ac:dyDescent="0.3">
      <c r="A279" s="62">
        <f t="shared" si="9"/>
        <v>43378</v>
      </c>
      <c r="B279" s="54">
        <f t="shared" si="8"/>
        <v>40</v>
      </c>
      <c r="C279" s="63"/>
      <c r="D279" s="63"/>
      <c r="E279" s="63"/>
      <c r="F279" s="63"/>
      <c r="G279" s="63"/>
      <c r="H279" s="63"/>
      <c r="I279" s="63"/>
      <c r="J279" s="63"/>
      <c r="K279" s="63"/>
      <c r="L279" s="63"/>
      <c r="M279" s="63"/>
      <c r="N279" s="63"/>
      <c r="O279" s="63"/>
      <c r="P279" s="63"/>
      <c r="Q279" s="63"/>
      <c r="R279" s="63"/>
      <c r="S279" s="63"/>
      <c r="T279" s="63"/>
      <c r="U279" s="63"/>
      <c r="V279" s="63"/>
      <c r="W279" s="63"/>
      <c r="X279" s="63"/>
      <c r="Y279" s="63"/>
      <c r="Z279" s="63"/>
      <c r="AA279" s="63"/>
      <c r="AB279" s="27"/>
      <c r="AC279" s="27"/>
      <c r="AD279" s="27"/>
      <c r="AE279" s="27"/>
      <c r="AF279" s="27"/>
      <c r="AG279" s="27"/>
      <c r="AH279" s="27"/>
      <c r="AI279" s="24"/>
      <c r="AJ279" s="24"/>
      <c r="AK279" s="24"/>
      <c r="AL279" s="24"/>
      <c r="AM279" s="24"/>
      <c r="AN279" s="24"/>
      <c r="AO279" s="24"/>
      <c r="AP279" s="24"/>
      <c r="AQ279" s="24"/>
      <c r="AR279" s="24"/>
      <c r="AS279" s="24"/>
      <c r="AT279" s="24"/>
      <c r="AU279" s="24"/>
      <c r="AV279" s="24"/>
      <c r="AW279" s="24"/>
      <c r="AX279" s="24"/>
      <c r="AY279" s="24"/>
      <c r="AZ279" s="24"/>
      <c r="BA279" s="24"/>
      <c r="BB279" s="24"/>
      <c r="BC279" s="24"/>
      <c r="BD279" s="24"/>
      <c r="BE279" s="24"/>
      <c r="BF279" s="24"/>
      <c r="BG279" s="24"/>
      <c r="BH279" s="24"/>
      <c r="BI279" s="24"/>
      <c r="BJ279" s="24"/>
      <c r="BK279" s="24"/>
      <c r="BL279" s="24"/>
      <c r="BM279" s="24"/>
      <c r="BN279" s="24"/>
      <c r="BO279" s="24"/>
      <c r="BP279" s="24"/>
      <c r="BQ279" s="24"/>
      <c r="BR279" s="24"/>
      <c r="BS279" s="24"/>
      <c r="BT279" s="24"/>
      <c r="BU279" s="24"/>
      <c r="BV279" s="24"/>
      <c r="BW279" s="24"/>
      <c r="BX279" s="24"/>
      <c r="BY279" s="24"/>
      <c r="BZ279" s="24"/>
      <c r="CA279" s="24"/>
      <c r="CB279" s="24"/>
      <c r="CC279" s="24"/>
      <c r="CD279" s="24"/>
      <c r="CE279" s="24"/>
      <c r="CF279" s="24"/>
      <c r="CG279" s="24"/>
      <c r="CH279" s="24"/>
      <c r="CI279" s="24"/>
      <c r="CJ279" s="24"/>
      <c r="CK279" s="24"/>
      <c r="CL279" s="24"/>
      <c r="CM279" s="24"/>
      <c r="CN279" s="24"/>
      <c r="CO279" s="24"/>
      <c r="CP279" s="24"/>
      <c r="CQ279" s="24"/>
      <c r="CR279" s="24"/>
      <c r="CS279" s="24"/>
      <c r="CT279" s="24"/>
      <c r="CU279" s="24"/>
      <c r="CV279" s="24"/>
      <c r="CW279" s="24"/>
      <c r="CX279" s="24"/>
    </row>
    <row r="280" spans="1:102" s="5" customFormat="1" ht="30.75" customHeight="1" x14ac:dyDescent="0.3">
      <c r="A280" s="62">
        <f t="shared" si="9"/>
        <v>43379</v>
      </c>
      <c r="B280" s="54">
        <f t="shared" si="8"/>
        <v>40</v>
      </c>
      <c r="C280" s="63"/>
      <c r="D280" s="63"/>
      <c r="E280" s="63"/>
      <c r="F280" s="63"/>
      <c r="G280" s="63"/>
      <c r="H280" s="63"/>
      <c r="I280" s="63"/>
      <c r="J280" s="63"/>
      <c r="K280" s="63"/>
      <c r="L280" s="63"/>
      <c r="M280" s="63"/>
      <c r="N280" s="63"/>
      <c r="O280" s="63"/>
      <c r="P280" s="63"/>
      <c r="Q280" s="63"/>
      <c r="R280" s="63"/>
      <c r="S280" s="63"/>
      <c r="T280" s="63"/>
      <c r="U280" s="63"/>
      <c r="V280" s="63"/>
      <c r="W280" s="63"/>
      <c r="X280" s="63"/>
      <c r="Y280" s="63"/>
      <c r="Z280" s="63"/>
      <c r="AA280" s="63"/>
      <c r="AB280" s="27"/>
      <c r="AC280" s="27"/>
      <c r="AD280" s="27"/>
      <c r="AE280" s="27"/>
      <c r="AF280" s="27"/>
      <c r="AG280" s="27"/>
      <c r="AH280" s="27"/>
      <c r="AI280" s="24"/>
      <c r="AJ280" s="24"/>
      <c r="AK280" s="24"/>
      <c r="AL280" s="24"/>
      <c r="AM280" s="24"/>
      <c r="AN280" s="24"/>
      <c r="AO280" s="24"/>
      <c r="AP280" s="24"/>
      <c r="AQ280" s="24"/>
      <c r="AR280" s="24"/>
      <c r="AS280" s="24"/>
      <c r="AT280" s="24"/>
      <c r="AU280" s="24"/>
      <c r="AV280" s="24"/>
      <c r="AW280" s="24"/>
      <c r="AX280" s="24"/>
      <c r="AY280" s="24"/>
      <c r="AZ280" s="24"/>
      <c r="BA280" s="24"/>
      <c r="BB280" s="24"/>
      <c r="BC280" s="24"/>
      <c r="BD280" s="24"/>
      <c r="BE280" s="24"/>
      <c r="BF280" s="24"/>
      <c r="BG280" s="24"/>
      <c r="BH280" s="24"/>
      <c r="BI280" s="24"/>
      <c r="BJ280" s="24"/>
      <c r="BK280" s="24"/>
      <c r="BL280" s="24"/>
      <c r="BM280" s="24"/>
      <c r="BN280" s="24"/>
      <c r="BO280" s="24"/>
      <c r="BP280" s="24"/>
      <c r="BQ280" s="24"/>
      <c r="BR280" s="24"/>
      <c r="BS280" s="24"/>
      <c r="BT280" s="24"/>
      <c r="BU280" s="24"/>
      <c r="BV280" s="24"/>
      <c r="BW280" s="24"/>
      <c r="BX280" s="24"/>
      <c r="BY280" s="24"/>
      <c r="BZ280" s="24"/>
      <c r="CA280" s="24"/>
      <c r="CB280" s="24"/>
      <c r="CC280" s="24"/>
      <c r="CD280" s="24"/>
      <c r="CE280" s="24"/>
      <c r="CF280" s="24"/>
      <c r="CG280" s="24"/>
      <c r="CH280" s="24"/>
      <c r="CI280" s="24"/>
      <c r="CJ280" s="24"/>
      <c r="CK280" s="24"/>
      <c r="CL280" s="24"/>
      <c r="CM280" s="24"/>
      <c r="CN280" s="24"/>
      <c r="CO280" s="24"/>
      <c r="CP280" s="24"/>
      <c r="CQ280" s="24"/>
      <c r="CR280" s="24"/>
      <c r="CS280" s="24"/>
      <c r="CT280" s="24"/>
      <c r="CU280" s="24"/>
      <c r="CV280" s="24"/>
      <c r="CW280" s="24"/>
      <c r="CX280" s="24"/>
    </row>
    <row r="281" spans="1:102" s="5" customFormat="1" ht="30.75" customHeight="1" x14ac:dyDescent="0.3">
      <c r="A281" s="62">
        <f t="shared" si="9"/>
        <v>43380</v>
      </c>
      <c r="B281" s="54">
        <f t="shared" si="8"/>
        <v>40</v>
      </c>
      <c r="C281" s="63"/>
      <c r="D281" s="63"/>
      <c r="E281" s="63"/>
      <c r="F281" s="63"/>
      <c r="G281" s="63"/>
      <c r="H281" s="63"/>
      <c r="I281" s="63"/>
      <c r="J281" s="63"/>
      <c r="K281" s="63"/>
      <c r="L281" s="63"/>
      <c r="M281" s="63"/>
      <c r="N281" s="63"/>
      <c r="O281" s="63"/>
      <c r="P281" s="63"/>
      <c r="Q281" s="63"/>
      <c r="R281" s="63"/>
      <c r="S281" s="63"/>
      <c r="T281" s="63"/>
      <c r="U281" s="63"/>
      <c r="V281" s="63"/>
      <c r="W281" s="63"/>
      <c r="X281" s="63"/>
      <c r="Y281" s="63"/>
      <c r="Z281" s="63"/>
      <c r="AA281" s="63"/>
      <c r="AB281" s="27"/>
      <c r="AC281" s="27"/>
      <c r="AD281" s="27"/>
      <c r="AE281" s="27"/>
      <c r="AF281" s="27"/>
      <c r="AG281" s="27"/>
      <c r="AH281" s="27"/>
      <c r="AI281" s="24"/>
      <c r="AJ281" s="24"/>
      <c r="AK281" s="24"/>
      <c r="AL281" s="24"/>
      <c r="AM281" s="24"/>
      <c r="AN281" s="24"/>
      <c r="AO281" s="24"/>
      <c r="AP281" s="24"/>
      <c r="AQ281" s="24"/>
      <c r="AR281" s="24"/>
      <c r="AS281" s="24"/>
      <c r="AT281" s="24"/>
      <c r="AU281" s="24"/>
      <c r="AV281" s="24"/>
      <c r="AW281" s="24"/>
      <c r="AX281" s="24"/>
      <c r="AY281" s="24"/>
      <c r="AZ281" s="24"/>
      <c r="BA281" s="24"/>
      <c r="BB281" s="24"/>
      <c r="BC281" s="24"/>
      <c r="BD281" s="24"/>
      <c r="BE281" s="24"/>
      <c r="BF281" s="24"/>
      <c r="BG281" s="24"/>
      <c r="BH281" s="24"/>
      <c r="BI281" s="24"/>
      <c r="BJ281" s="24"/>
      <c r="BK281" s="24"/>
      <c r="BL281" s="24"/>
      <c r="BM281" s="24"/>
      <c r="BN281" s="24"/>
      <c r="BO281" s="24"/>
      <c r="BP281" s="24"/>
      <c r="BQ281" s="24"/>
      <c r="BR281" s="24"/>
      <c r="BS281" s="24"/>
      <c r="BT281" s="24"/>
      <c r="BU281" s="24"/>
      <c r="BV281" s="24"/>
      <c r="BW281" s="24"/>
      <c r="BX281" s="24"/>
      <c r="BY281" s="24"/>
      <c r="BZ281" s="24"/>
      <c r="CA281" s="24"/>
      <c r="CB281" s="24"/>
      <c r="CC281" s="24"/>
      <c r="CD281" s="24"/>
      <c r="CE281" s="24"/>
      <c r="CF281" s="24"/>
      <c r="CG281" s="24"/>
      <c r="CH281" s="24"/>
      <c r="CI281" s="24"/>
      <c r="CJ281" s="24"/>
      <c r="CK281" s="24"/>
      <c r="CL281" s="24"/>
      <c r="CM281" s="24"/>
      <c r="CN281" s="24"/>
      <c r="CO281" s="24"/>
      <c r="CP281" s="24"/>
      <c r="CQ281" s="24"/>
      <c r="CR281" s="24"/>
      <c r="CS281" s="24"/>
      <c r="CT281" s="24"/>
      <c r="CU281" s="24"/>
      <c r="CV281" s="24"/>
      <c r="CW281" s="24"/>
      <c r="CX281" s="24"/>
    </row>
    <row r="282" spans="1:102" s="5" customFormat="1" ht="30.75" customHeight="1" x14ac:dyDescent="0.3">
      <c r="A282" s="62">
        <f t="shared" si="9"/>
        <v>43381</v>
      </c>
      <c r="B282" s="54">
        <f t="shared" si="8"/>
        <v>41</v>
      </c>
      <c r="C282" s="63"/>
      <c r="D282" s="63"/>
      <c r="E282" s="63"/>
      <c r="F282" s="63"/>
      <c r="G282" s="63"/>
      <c r="H282" s="63"/>
      <c r="I282" s="63"/>
      <c r="J282" s="63"/>
      <c r="K282" s="63"/>
      <c r="L282" s="63"/>
      <c r="M282" s="63"/>
      <c r="N282" s="63"/>
      <c r="O282" s="63"/>
      <c r="P282" s="63"/>
      <c r="Q282" s="63"/>
      <c r="R282" s="63"/>
      <c r="S282" s="63"/>
      <c r="T282" s="63"/>
      <c r="U282" s="63"/>
      <c r="V282" s="63"/>
      <c r="W282" s="63"/>
      <c r="X282" s="63"/>
      <c r="Y282" s="63"/>
      <c r="Z282" s="63"/>
      <c r="AA282" s="63"/>
      <c r="AB282" s="27"/>
      <c r="AC282" s="27"/>
      <c r="AD282" s="27"/>
      <c r="AE282" s="27"/>
      <c r="AF282" s="27"/>
      <c r="AG282" s="27"/>
      <c r="AH282" s="27"/>
      <c r="AI282" s="24"/>
      <c r="AJ282" s="24"/>
      <c r="AK282" s="24"/>
      <c r="AL282" s="24"/>
      <c r="AM282" s="24"/>
      <c r="AN282" s="24"/>
      <c r="AO282" s="24"/>
      <c r="AP282" s="24"/>
      <c r="AQ282" s="24"/>
      <c r="AR282" s="24"/>
      <c r="AS282" s="24"/>
      <c r="AT282" s="24"/>
      <c r="AU282" s="24"/>
      <c r="AV282" s="24"/>
      <c r="AW282" s="24"/>
      <c r="AX282" s="24"/>
      <c r="AY282" s="24"/>
      <c r="AZ282" s="24"/>
      <c r="BA282" s="24"/>
      <c r="BB282" s="24"/>
      <c r="BC282" s="24"/>
      <c r="BD282" s="24"/>
      <c r="BE282" s="24"/>
      <c r="BF282" s="24"/>
      <c r="BG282" s="24"/>
      <c r="BH282" s="24"/>
      <c r="BI282" s="24"/>
      <c r="BJ282" s="24"/>
      <c r="BK282" s="24"/>
      <c r="BL282" s="24"/>
      <c r="BM282" s="24"/>
      <c r="BN282" s="24"/>
      <c r="BO282" s="24"/>
      <c r="BP282" s="24"/>
      <c r="BQ282" s="24"/>
      <c r="BR282" s="24"/>
      <c r="BS282" s="24"/>
      <c r="BT282" s="24"/>
      <c r="BU282" s="24"/>
      <c r="BV282" s="24"/>
      <c r="BW282" s="24"/>
      <c r="BX282" s="24"/>
      <c r="BY282" s="24"/>
      <c r="BZ282" s="24"/>
      <c r="CA282" s="24"/>
      <c r="CB282" s="24"/>
      <c r="CC282" s="24"/>
      <c r="CD282" s="24"/>
      <c r="CE282" s="24"/>
      <c r="CF282" s="24"/>
      <c r="CG282" s="24"/>
      <c r="CH282" s="24"/>
      <c r="CI282" s="24"/>
      <c r="CJ282" s="24"/>
      <c r="CK282" s="24"/>
      <c r="CL282" s="24"/>
      <c r="CM282" s="24"/>
      <c r="CN282" s="24"/>
      <c r="CO282" s="24"/>
      <c r="CP282" s="24"/>
      <c r="CQ282" s="24"/>
      <c r="CR282" s="24"/>
      <c r="CS282" s="24"/>
      <c r="CT282" s="24"/>
      <c r="CU282" s="24"/>
      <c r="CV282" s="24"/>
      <c r="CW282" s="24"/>
      <c r="CX282" s="24"/>
    </row>
    <row r="283" spans="1:102" s="5" customFormat="1" ht="30.75" customHeight="1" x14ac:dyDescent="0.3">
      <c r="A283" s="62">
        <f t="shared" si="9"/>
        <v>43382</v>
      </c>
      <c r="B283" s="54">
        <f t="shared" si="8"/>
        <v>41</v>
      </c>
      <c r="C283" s="63"/>
      <c r="D283" s="63"/>
      <c r="E283" s="63"/>
      <c r="F283" s="63"/>
      <c r="G283" s="63"/>
      <c r="H283" s="63"/>
      <c r="I283" s="63"/>
      <c r="J283" s="63"/>
      <c r="K283" s="63"/>
      <c r="L283" s="63"/>
      <c r="M283" s="63"/>
      <c r="N283" s="63"/>
      <c r="O283" s="63"/>
      <c r="P283" s="63"/>
      <c r="Q283" s="63"/>
      <c r="R283" s="63"/>
      <c r="S283" s="63"/>
      <c r="T283" s="63"/>
      <c r="U283" s="63"/>
      <c r="V283" s="63"/>
      <c r="W283" s="63"/>
      <c r="X283" s="63"/>
      <c r="Y283" s="63"/>
      <c r="Z283" s="63"/>
      <c r="AA283" s="63"/>
      <c r="AB283" s="27"/>
      <c r="AC283" s="27"/>
      <c r="AD283" s="27"/>
      <c r="AE283" s="27"/>
      <c r="AF283" s="27"/>
      <c r="AG283" s="27"/>
      <c r="AH283" s="27"/>
      <c r="AI283" s="24"/>
      <c r="AJ283" s="24"/>
      <c r="AK283" s="24"/>
      <c r="AL283" s="24"/>
      <c r="AM283" s="24"/>
      <c r="AN283" s="24"/>
      <c r="AO283" s="24"/>
      <c r="AP283" s="24"/>
      <c r="AQ283" s="24"/>
      <c r="AR283" s="24"/>
      <c r="AS283" s="24"/>
      <c r="AT283" s="24"/>
      <c r="AU283" s="24"/>
      <c r="AV283" s="24"/>
      <c r="AW283" s="24"/>
      <c r="AX283" s="24"/>
      <c r="AY283" s="24"/>
      <c r="AZ283" s="24"/>
      <c r="BA283" s="24"/>
      <c r="BB283" s="24"/>
      <c r="BC283" s="24"/>
      <c r="BD283" s="24"/>
      <c r="BE283" s="24"/>
      <c r="BF283" s="24"/>
      <c r="BG283" s="24"/>
      <c r="BH283" s="24"/>
      <c r="BI283" s="24"/>
      <c r="BJ283" s="24"/>
      <c r="BK283" s="24"/>
      <c r="BL283" s="24"/>
      <c r="BM283" s="24"/>
      <c r="BN283" s="24"/>
      <c r="BO283" s="24"/>
      <c r="BP283" s="24"/>
      <c r="BQ283" s="24"/>
      <c r="BR283" s="24"/>
      <c r="BS283" s="24"/>
      <c r="BT283" s="24"/>
      <c r="BU283" s="24"/>
      <c r="BV283" s="24"/>
      <c r="BW283" s="24"/>
      <c r="BX283" s="24"/>
      <c r="BY283" s="24"/>
      <c r="BZ283" s="24"/>
      <c r="CA283" s="24"/>
      <c r="CB283" s="24"/>
      <c r="CC283" s="24"/>
      <c r="CD283" s="24"/>
      <c r="CE283" s="24"/>
      <c r="CF283" s="24"/>
      <c r="CG283" s="24"/>
      <c r="CH283" s="24"/>
      <c r="CI283" s="24"/>
      <c r="CJ283" s="24"/>
      <c r="CK283" s="24"/>
      <c r="CL283" s="24"/>
      <c r="CM283" s="24"/>
      <c r="CN283" s="24"/>
      <c r="CO283" s="24"/>
      <c r="CP283" s="24"/>
      <c r="CQ283" s="24"/>
      <c r="CR283" s="24"/>
      <c r="CS283" s="24"/>
      <c r="CT283" s="24"/>
      <c r="CU283" s="24"/>
      <c r="CV283" s="24"/>
      <c r="CW283" s="24"/>
      <c r="CX283" s="24"/>
    </row>
    <row r="284" spans="1:102" s="5" customFormat="1" ht="30.75" customHeight="1" x14ac:dyDescent="0.3">
      <c r="A284" s="62">
        <f t="shared" si="9"/>
        <v>43383</v>
      </c>
      <c r="B284" s="54">
        <f t="shared" si="8"/>
        <v>41</v>
      </c>
      <c r="C284" s="63"/>
      <c r="D284" s="63"/>
      <c r="E284" s="63"/>
      <c r="F284" s="63"/>
      <c r="G284" s="63"/>
      <c r="H284" s="63"/>
      <c r="I284" s="63"/>
      <c r="J284" s="63"/>
      <c r="K284" s="63"/>
      <c r="L284" s="63"/>
      <c r="M284" s="63"/>
      <c r="N284" s="63"/>
      <c r="O284" s="63"/>
      <c r="P284" s="63"/>
      <c r="Q284" s="63"/>
      <c r="R284" s="63"/>
      <c r="S284" s="63"/>
      <c r="T284" s="63"/>
      <c r="U284" s="63"/>
      <c r="V284" s="63"/>
      <c r="W284" s="63"/>
      <c r="X284" s="63"/>
      <c r="Y284" s="63"/>
      <c r="Z284" s="63"/>
      <c r="AA284" s="63"/>
      <c r="AB284" s="27"/>
      <c r="AC284" s="27"/>
      <c r="AD284" s="27"/>
      <c r="AE284" s="27"/>
      <c r="AF284" s="27"/>
      <c r="AG284" s="27"/>
      <c r="AH284" s="27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  <c r="BQ284" s="24"/>
      <c r="BR284" s="24"/>
      <c r="BS284" s="24"/>
      <c r="BT284" s="24"/>
      <c r="BU284" s="24"/>
      <c r="BV284" s="24"/>
      <c r="BW284" s="24"/>
      <c r="BX284" s="24"/>
      <c r="BY284" s="24"/>
      <c r="BZ284" s="24"/>
      <c r="CA284" s="24"/>
      <c r="CB284" s="24"/>
      <c r="CC284" s="24"/>
      <c r="CD284" s="24"/>
      <c r="CE284" s="24"/>
      <c r="CF284" s="24"/>
      <c r="CG284" s="24"/>
      <c r="CH284" s="24"/>
      <c r="CI284" s="24"/>
      <c r="CJ284" s="24"/>
      <c r="CK284" s="24"/>
      <c r="CL284" s="24"/>
      <c r="CM284" s="24"/>
      <c r="CN284" s="24"/>
      <c r="CO284" s="24"/>
      <c r="CP284" s="24"/>
      <c r="CQ284" s="24"/>
      <c r="CR284" s="24"/>
      <c r="CS284" s="24"/>
      <c r="CT284" s="24"/>
      <c r="CU284" s="24"/>
      <c r="CV284" s="24"/>
      <c r="CW284" s="24"/>
      <c r="CX284" s="24"/>
    </row>
    <row r="285" spans="1:102" s="5" customFormat="1" ht="30.75" customHeight="1" x14ac:dyDescent="0.3">
      <c r="A285" s="62">
        <f t="shared" si="9"/>
        <v>43384</v>
      </c>
      <c r="B285" s="54">
        <f t="shared" si="8"/>
        <v>41</v>
      </c>
      <c r="C285" s="63"/>
      <c r="D285" s="63"/>
      <c r="E285" s="63"/>
      <c r="F285" s="63"/>
      <c r="G285" s="63"/>
      <c r="H285" s="63"/>
      <c r="I285" s="63"/>
      <c r="J285" s="63"/>
      <c r="K285" s="63"/>
      <c r="L285" s="63"/>
      <c r="M285" s="63"/>
      <c r="N285" s="63"/>
      <c r="O285" s="63"/>
      <c r="P285" s="63"/>
      <c r="Q285" s="63"/>
      <c r="R285" s="63"/>
      <c r="S285" s="63"/>
      <c r="T285" s="63"/>
      <c r="U285" s="63"/>
      <c r="V285" s="63"/>
      <c r="W285" s="63"/>
      <c r="X285" s="63"/>
      <c r="Y285" s="63"/>
      <c r="Z285" s="63"/>
      <c r="AA285" s="63"/>
      <c r="AB285" s="27"/>
      <c r="AC285" s="27"/>
      <c r="AD285" s="27"/>
      <c r="AE285" s="27"/>
      <c r="AF285" s="27"/>
      <c r="AG285" s="27"/>
      <c r="AH285" s="27"/>
      <c r="AI285" s="24"/>
      <c r="AJ285" s="24"/>
      <c r="AK285" s="24"/>
      <c r="AL285" s="24"/>
      <c r="AM285" s="24"/>
      <c r="AN285" s="24"/>
      <c r="AO285" s="24"/>
      <c r="AP285" s="24"/>
      <c r="AQ285" s="24"/>
      <c r="AR285" s="24"/>
      <c r="AS285" s="24"/>
      <c r="AT285" s="24"/>
      <c r="AU285" s="24"/>
      <c r="AV285" s="24"/>
      <c r="AW285" s="24"/>
      <c r="AX285" s="24"/>
      <c r="AY285" s="24"/>
      <c r="AZ285" s="24"/>
      <c r="BA285" s="24"/>
      <c r="BB285" s="24"/>
      <c r="BC285" s="24"/>
      <c r="BD285" s="24"/>
      <c r="BE285" s="24"/>
      <c r="BF285" s="24"/>
      <c r="BG285" s="24"/>
      <c r="BH285" s="24"/>
      <c r="BI285" s="24"/>
      <c r="BJ285" s="24"/>
      <c r="BK285" s="24"/>
      <c r="BL285" s="24"/>
      <c r="BM285" s="24"/>
      <c r="BN285" s="24"/>
      <c r="BO285" s="24"/>
      <c r="BP285" s="24"/>
      <c r="BQ285" s="24"/>
      <c r="BR285" s="24"/>
      <c r="BS285" s="24"/>
      <c r="BT285" s="24"/>
      <c r="BU285" s="24"/>
      <c r="BV285" s="24"/>
      <c r="BW285" s="24"/>
      <c r="BX285" s="24"/>
      <c r="BY285" s="24"/>
      <c r="BZ285" s="24"/>
      <c r="CA285" s="24"/>
      <c r="CB285" s="24"/>
      <c r="CC285" s="24"/>
      <c r="CD285" s="24"/>
      <c r="CE285" s="24"/>
      <c r="CF285" s="24"/>
      <c r="CG285" s="24"/>
      <c r="CH285" s="24"/>
      <c r="CI285" s="24"/>
      <c r="CJ285" s="24"/>
      <c r="CK285" s="24"/>
      <c r="CL285" s="24"/>
      <c r="CM285" s="24"/>
      <c r="CN285" s="24"/>
      <c r="CO285" s="24"/>
      <c r="CP285" s="24"/>
      <c r="CQ285" s="24"/>
      <c r="CR285" s="24"/>
      <c r="CS285" s="24"/>
      <c r="CT285" s="24"/>
      <c r="CU285" s="24"/>
      <c r="CV285" s="24"/>
      <c r="CW285" s="24"/>
      <c r="CX285" s="24"/>
    </row>
    <row r="286" spans="1:102" s="5" customFormat="1" ht="30.75" customHeight="1" x14ac:dyDescent="0.3">
      <c r="A286" s="62">
        <f t="shared" si="9"/>
        <v>43385</v>
      </c>
      <c r="B286" s="54">
        <f t="shared" si="8"/>
        <v>41</v>
      </c>
      <c r="C286" s="63"/>
      <c r="D286" s="63"/>
      <c r="E286" s="63"/>
      <c r="F286" s="63"/>
      <c r="G286" s="63"/>
      <c r="H286" s="63"/>
      <c r="I286" s="63"/>
      <c r="J286" s="63"/>
      <c r="K286" s="63"/>
      <c r="L286" s="63"/>
      <c r="M286" s="63"/>
      <c r="N286" s="63"/>
      <c r="O286" s="63"/>
      <c r="P286" s="63"/>
      <c r="Q286" s="63"/>
      <c r="R286" s="63"/>
      <c r="S286" s="63"/>
      <c r="T286" s="63"/>
      <c r="U286" s="63"/>
      <c r="V286" s="63"/>
      <c r="W286" s="63"/>
      <c r="X286" s="63"/>
      <c r="Y286" s="63"/>
      <c r="Z286" s="63"/>
      <c r="AA286" s="63"/>
      <c r="AB286" s="27"/>
      <c r="AC286" s="27"/>
      <c r="AD286" s="27"/>
      <c r="AE286" s="27"/>
      <c r="AF286" s="27"/>
      <c r="AG286" s="27"/>
      <c r="AH286" s="27"/>
      <c r="AI286" s="24"/>
      <c r="AJ286" s="24"/>
      <c r="AK286" s="24"/>
      <c r="AL286" s="24"/>
      <c r="AM286" s="24"/>
      <c r="AN286" s="24"/>
      <c r="AO286" s="24"/>
      <c r="AP286" s="24"/>
      <c r="AQ286" s="24"/>
      <c r="AR286" s="24"/>
      <c r="AS286" s="24"/>
      <c r="AT286" s="24"/>
      <c r="AU286" s="24"/>
      <c r="AV286" s="24"/>
      <c r="AW286" s="24"/>
      <c r="AX286" s="24"/>
      <c r="AY286" s="24"/>
      <c r="AZ286" s="24"/>
      <c r="BA286" s="24"/>
      <c r="BB286" s="24"/>
      <c r="BC286" s="24"/>
      <c r="BD286" s="24"/>
      <c r="BE286" s="24"/>
      <c r="BF286" s="24"/>
      <c r="BG286" s="24"/>
      <c r="BH286" s="24"/>
      <c r="BI286" s="24"/>
      <c r="BJ286" s="24"/>
      <c r="BK286" s="24"/>
      <c r="BL286" s="24"/>
      <c r="BM286" s="24"/>
      <c r="BN286" s="24"/>
      <c r="BO286" s="24"/>
      <c r="BP286" s="24"/>
      <c r="BQ286" s="24"/>
      <c r="BR286" s="24"/>
      <c r="BS286" s="24"/>
      <c r="BT286" s="24"/>
      <c r="BU286" s="24"/>
      <c r="BV286" s="24"/>
      <c r="BW286" s="24"/>
      <c r="BX286" s="24"/>
      <c r="BY286" s="24"/>
      <c r="BZ286" s="24"/>
      <c r="CA286" s="24"/>
      <c r="CB286" s="24"/>
      <c r="CC286" s="24"/>
      <c r="CD286" s="24"/>
      <c r="CE286" s="24"/>
      <c r="CF286" s="24"/>
      <c r="CG286" s="24"/>
      <c r="CH286" s="24"/>
      <c r="CI286" s="24"/>
      <c r="CJ286" s="24"/>
      <c r="CK286" s="24"/>
      <c r="CL286" s="24"/>
      <c r="CM286" s="24"/>
      <c r="CN286" s="24"/>
      <c r="CO286" s="24"/>
      <c r="CP286" s="24"/>
      <c r="CQ286" s="24"/>
      <c r="CR286" s="24"/>
      <c r="CS286" s="24"/>
      <c r="CT286" s="24"/>
      <c r="CU286" s="24"/>
      <c r="CV286" s="24"/>
      <c r="CW286" s="24"/>
      <c r="CX286" s="24"/>
    </row>
    <row r="287" spans="1:102" s="5" customFormat="1" ht="30.75" customHeight="1" x14ac:dyDescent="0.3">
      <c r="A287" s="62">
        <f t="shared" si="9"/>
        <v>43386</v>
      </c>
      <c r="B287" s="54">
        <f t="shared" si="8"/>
        <v>41</v>
      </c>
      <c r="C287" s="63"/>
      <c r="D287" s="63"/>
      <c r="E287" s="63"/>
      <c r="F287" s="63"/>
      <c r="G287" s="63"/>
      <c r="H287" s="63"/>
      <c r="I287" s="63"/>
      <c r="J287" s="63"/>
      <c r="K287" s="63"/>
      <c r="L287" s="63"/>
      <c r="M287" s="63"/>
      <c r="N287" s="63"/>
      <c r="O287" s="63"/>
      <c r="P287" s="63"/>
      <c r="Q287" s="63"/>
      <c r="R287" s="63"/>
      <c r="S287" s="63"/>
      <c r="T287" s="63"/>
      <c r="U287" s="63"/>
      <c r="V287" s="63"/>
      <c r="W287" s="63"/>
      <c r="X287" s="63"/>
      <c r="Y287" s="63"/>
      <c r="Z287" s="63"/>
      <c r="AA287" s="63"/>
      <c r="AB287" s="27"/>
      <c r="AC287" s="27"/>
      <c r="AD287" s="27"/>
      <c r="AE287" s="27"/>
      <c r="AF287" s="27"/>
      <c r="AG287" s="27"/>
      <c r="AH287" s="27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  <c r="BQ287" s="24"/>
      <c r="BR287" s="24"/>
      <c r="BS287" s="24"/>
      <c r="BT287" s="24"/>
      <c r="BU287" s="24"/>
      <c r="BV287" s="24"/>
      <c r="BW287" s="24"/>
      <c r="BX287" s="24"/>
      <c r="BY287" s="24"/>
      <c r="BZ287" s="24"/>
      <c r="CA287" s="24"/>
      <c r="CB287" s="24"/>
      <c r="CC287" s="24"/>
      <c r="CD287" s="24"/>
      <c r="CE287" s="24"/>
      <c r="CF287" s="24"/>
      <c r="CG287" s="24"/>
      <c r="CH287" s="24"/>
      <c r="CI287" s="24"/>
      <c r="CJ287" s="24"/>
      <c r="CK287" s="24"/>
      <c r="CL287" s="24"/>
      <c r="CM287" s="24"/>
      <c r="CN287" s="24"/>
      <c r="CO287" s="24"/>
      <c r="CP287" s="24"/>
      <c r="CQ287" s="24"/>
      <c r="CR287" s="24"/>
      <c r="CS287" s="24"/>
      <c r="CT287" s="24"/>
      <c r="CU287" s="24"/>
      <c r="CV287" s="24"/>
      <c r="CW287" s="24"/>
      <c r="CX287" s="24"/>
    </row>
    <row r="288" spans="1:102" s="5" customFormat="1" ht="30.75" customHeight="1" x14ac:dyDescent="0.3">
      <c r="A288" s="62">
        <f t="shared" si="9"/>
        <v>43387</v>
      </c>
      <c r="B288" s="54">
        <f t="shared" si="8"/>
        <v>41</v>
      </c>
      <c r="C288" s="63"/>
      <c r="D288" s="63"/>
      <c r="E288" s="63"/>
      <c r="F288" s="63"/>
      <c r="G288" s="63"/>
      <c r="H288" s="63"/>
      <c r="I288" s="63"/>
      <c r="J288" s="63"/>
      <c r="K288" s="63"/>
      <c r="L288" s="63"/>
      <c r="M288" s="63"/>
      <c r="N288" s="63"/>
      <c r="O288" s="63"/>
      <c r="P288" s="63"/>
      <c r="Q288" s="63"/>
      <c r="R288" s="63"/>
      <c r="S288" s="63"/>
      <c r="T288" s="63"/>
      <c r="U288" s="63"/>
      <c r="V288" s="63"/>
      <c r="W288" s="63"/>
      <c r="X288" s="63"/>
      <c r="Y288" s="63"/>
      <c r="Z288" s="63"/>
      <c r="AA288" s="63"/>
      <c r="AB288" s="27"/>
      <c r="AC288" s="27"/>
      <c r="AD288" s="27"/>
      <c r="AE288" s="27"/>
      <c r="AF288" s="27"/>
      <c r="AG288" s="27"/>
      <c r="AH288" s="27"/>
      <c r="AI288" s="24"/>
      <c r="AJ288" s="24"/>
      <c r="AK288" s="24"/>
      <c r="AL288" s="24"/>
      <c r="AM288" s="24"/>
      <c r="AN288" s="24"/>
      <c r="AO288" s="24"/>
      <c r="AP288" s="24"/>
      <c r="AQ288" s="24"/>
      <c r="AR288" s="24"/>
      <c r="AS288" s="24"/>
      <c r="AT288" s="24"/>
      <c r="AU288" s="24"/>
      <c r="AV288" s="24"/>
      <c r="AW288" s="24"/>
      <c r="AX288" s="24"/>
      <c r="AY288" s="24"/>
      <c r="AZ288" s="24"/>
      <c r="BA288" s="24"/>
      <c r="BB288" s="24"/>
      <c r="BC288" s="24"/>
      <c r="BD288" s="24"/>
      <c r="BE288" s="24"/>
      <c r="BF288" s="24"/>
      <c r="BG288" s="24"/>
      <c r="BH288" s="24"/>
      <c r="BI288" s="24"/>
      <c r="BJ288" s="24"/>
      <c r="BK288" s="24"/>
      <c r="BL288" s="24"/>
      <c r="BM288" s="24"/>
      <c r="BN288" s="24"/>
      <c r="BO288" s="24"/>
      <c r="BP288" s="24"/>
      <c r="BQ288" s="24"/>
      <c r="BR288" s="24"/>
      <c r="BS288" s="24"/>
      <c r="BT288" s="24"/>
      <c r="BU288" s="24"/>
      <c r="BV288" s="24"/>
      <c r="BW288" s="24"/>
      <c r="BX288" s="24"/>
      <c r="BY288" s="24"/>
      <c r="BZ288" s="24"/>
      <c r="CA288" s="24"/>
      <c r="CB288" s="24"/>
      <c r="CC288" s="24"/>
      <c r="CD288" s="24"/>
      <c r="CE288" s="24"/>
      <c r="CF288" s="24"/>
      <c r="CG288" s="24"/>
      <c r="CH288" s="24"/>
      <c r="CI288" s="24"/>
      <c r="CJ288" s="24"/>
      <c r="CK288" s="24"/>
      <c r="CL288" s="24"/>
      <c r="CM288" s="24"/>
      <c r="CN288" s="24"/>
      <c r="CO288" s="24"/>
      <c r="CP288" s="24"/>
      <c r="CQ288" s="24"/>
      <c r="CR288" s="24"/>
      <c r="CS288" s="24"/>
      <c r="CT288" s="24"/>
      <c r="CU288" s="24"/>
      <c r="CV288" s="24"/>
      <c r="CW288" s="24"/>
      <c r="CX288" s="24"/>
    </row>
    <row r="289" spans="1:102" s="5" customFormat="1" ht="30.75" customHeight="1" x14ac:dyDescent="0.3">
      <c r="A289" s="62">
        <f t="shared" si="9"/>
        <v>43388</v>
      </c>
      <c r="B289" s="54">
        <f t="shared" si="8"/>
        <v>42</v>
      </c>
      <c r="C289" s="63"/>
      <c r="D289" s="63"/>
      <c r="E289" s="63"/>
      <c r="F289" s="63"/>
      <c r="G289" s="63"/>
      <c r="H289" s="63"/>
      <c r="I289" s="63"/>
      <c r="J289" s="63"/>
      <c r="K289" s="63"/>
      <c r="L289" s="63"/>
      <c r="M289" s="63"/>
      <c r="N289" s="63"/>
      <c r="O289" s="63"/>
      <c r="P289" s="63"/>
      <c r="Q289" s="63"/>
      <c r="R289" s="63"/>
      <c r="S289" s="63"/>
      <c r="T289" s="63"/>
      <c r="U289" s="63"/>
      <c r="V289" s="63"/>
      <c r="W289" s="63"/>
      <c r="X289" s="63"/>
      <c r="Y289" s="63"/>
      <c r="Z289" s="63"/>
      <c r="AA289" s="63"/>
      <c r="AB289" s="27"/>
      <c r="AC289" s="27"/>
      <c r="AD289" s="27"/>
      <c r="AE289" s="27"/>
      <c r="AF289" s="27"/>
      <c r="AG289" s="27"/>
      <c r="AH289" s="27"/>
      <c r="AI289" s="24"/>
      <c r="AJ289" s="24"/>
      <c r="AK289" s="24"/>
      <c r="AL289" s="24"/>
      <c r="AM289" s="24"/>
      <c r="AN289" s="24"/>
      <c r="AO289" s="24"/>
      <c r="AP289" s="24"/>
      <c r="AQ289" s="24"/>
      <c r="AR289" s="24"/>
      <c r="AS289" s="24"/>
      <c r="AT289" s="24"/>
      <c r="AU289" s="24"/>
      <c r="AV289" s="24"/>
      <c r="AW289" s="24"/>
      <c r="AX289" s="24"/>
      <c r="AY289" s="24"/>
      <c r="AZ289" s="24"/>
      <c r="BA289" s="24"/>
      <c r="BB289" s="24"/>
      <c r="BC289" s="24"/>
      <c r="BD289" s="24"/>
      <c r="BE289" s="24"/>
      <c r="BF289" s="24"/>
      <c r="BG289" s="24"/>
      <c r="BH289" s="24"/>
      <c r="BI289" s="24"/>
      <c r="BJ289" s="24"/>
      <c r="BK289" s="24"/>
      <c r="BL289" s="24"/>
      <c r="BM289" s="24"/>
      <c r="BN289" s="24"/>
      <c r="BO289" s="24"/>
      <c r="BP289" s="24"/>
      <c r="BQ289" s="24"/>
      <c r="BR289" s="24"/>
      <c r="BS289" s="24"/>
      <c r="BT289" s="24"/>
      <c r="BU289" s="24"/>
      <c r="BV289" s="24"/>
      <c r="BW289" s="24"/>
      <c r="BX289" s="24"/>
      <c r="BY289" s="24"/>
      <c r="BZ289" s="24"/>
      <c r="CA289" s="24"/>
      <c r="CB289" s="24"/>
      <c r="CC289" s="24"/>
      <c r="CD289" s="24"/>
      <c r="CE289" s="24"/>
      <c r="CF289" s="24"/>
      <c r="CG289" s="24"/>
      <c r="CH289" s="24"/>
      <c r="CI289" s="24"/>
      <c r="CJ289" s="24"/>
      <c r="CK289" s="24"/>
      <c r="CL289" s="24"/>
      <c r="CM289" s="24"/>
      <c r="CN289" s="24"/>
      <c r="CO289" s="24"/>
      <c r="CP289" s="24"/>
      <c r="CQ289" s="24"/>
      <c r="CR289" s="24"/>
      <c r="CS289" s="24"/>
      <c r="CT289" s="24"/>
      <c r="CU289" s="24"/>
      <c r="CV289" s="24"/>
      <c r="CW289" s="24"/>
      <c r="CX289" s="24"/>
    </row>
    <row r="290" spans="1:102" s="5" customFormat="1" ht="30.75" customHeight="1" x14ac:dyDescent="0.3">
      <c r="A290" s="62">
        <f t="shared" si="9"/>
        <v>43389</v>
      </c>
      <c r="B290" s="54">
        <f t="shared" si="8"/>
        <v>42</v>
      </c>
      <c r="C290" s="63"/>
      <c r="D290" s="63"/>
      <c r="E290" s="63"/>
      <c r="F290" s="63"/>
      <c r="G290" s="63"/>
      <c r="H290" s="63"/>
      <c r="I290" s="63"/>
      <c r="J290" s="63"/>
      <c r="K290" s="63"/>
      <c r="L290" s="63"/>
      <c r="M290" s="63"/>
      <c r="N290" s="63"/>
      <c r="O290" s="63"/>
      <c r="P290" s="63"/>
      <c r="Q290" s="63"/>
      <c r="R290" s="63"/>
      <c r="S290" s="63"/>
      <c r="T290" s="63"/>
      <c r="U290" s="63"/>
      <c r="V290" s="63"/>
      <c r="W290" s="63"/>
      <c r="X290" s="63"/>
      <c r="Y290" s="63"/>
      <c r="Z290" s="63"/>
      <c r="AA290" s="63"/>
      <c r="AB290" s="27"/>
      <c r="AC290" s="27"/>
      <c r="AD290" s="27"/>
      <c r="AE290" s="27"/>
      <c r="AF290" s="27"/>
      <c r="AG290" s="27"/>
      <c r="AH290" s="27"/>
      <c r="AI290" s="24"/>
      <c r="AJ290" s="24"/>
      <c r="AK290" s="24"/>
      <c r="AL290" s="24"/>
      <c r="AM290" s="24"/>
      <c r="AN290" s="24"/>
      <c r="AO290" s="24"/>
      <c r="AP290" s="24"/>
      <c r="AQ290" s="24"/>
      <c r="AR290" s="24"/>
      <c r="AS290" s="24"/>
      <c r="AT290" s="24"/>
      <c r="AU290" s="24"/>
      <c r="AV290" s="24"/>
      <c r="AW290" s="24"/>
      <c r="AX290" s="24"/>
      <c r="AY290" s="24"/>
      <c r="AZ290" s="24"/>
      <c r="BA290" s="24"/>
      <c r="BB290" s="24"/>
      <c r="BC290" s="24"/>
      <c r="BD290" s="24"/>
      <c r="BE290" s="24"/>
      <c r="BF290" s="24"/>
      <c r="BG290" s="24"/>
      <c r="BH290" s="24"/>
      <c r="BI290" s="24"/>
      <c r="BJ290" s="24"/>
      <c r="BK290" s="24"/>
      <c r="BL290" s="24"/>
      <c r="BM290" s="24"/>
      <c r="BN290" s="24"/>
      <c r="BO290" s="24"/>
      <c r="BP290" s="24"/>
      <c r="BQ290" s="24"/>
      <c r="BR290" s="24"/>
      <c r="BS290" s="24"/>
      <c r="BT290" s="24"/>
      <c r="BU290" s="24"/>
      <c r="BV290" s="24"/>
      <c r="BW290" s="24"/>
      <c r="BX290" s="24"/>
      <c r="BY290" s="24"/>
      <c r="BZ290" s="24"/>
      <c r="CA290" s="24"/>
      <c r="CB290" s="24"/>
      <c r="CC290" s="24"/>
      <c r="CD290" s="24"/>
      <c r="CE290" s="24"/>
      <c r="CF290" s="24"/>
      <c r="CG290" s="24"/>
      <c r="CH290" s="24"/>
      <c r="CI290" s="24"/>
      <c r="CJ290" s="24"/>
      <c r="CK290" s="24"/>
      <c r="CL290" s="24"/>
      <c r="CM290" s="24"/>
      <c r="CN290" s="24"/>
      <c r="CO290" s="24"/>
      <c r="CP290" s="24"/>
      <c r="CQ290" s="24"/>
      <c r="CR290" s="24"/>
      <c r="CS290" s="24"/>
      <c r="CT290" s="24"/>
      <c r="CU290" s="24"/>
      <c r="CV290" s="24"/>
      <c r="CW290" s="24"/>
      <c r="CX290" s="24"/>
    </row>
    <row r="291" spans="1:102" s="5" customFormat="1" ht="30.75" customHeight="1" x14ac:dyDescent="0.3">
      <c r="A291" s="62">
        <f t="shared" si="9"/>
        <v>43390</v>
      </c>
      <c r="B291" s="54">
        <f t="shared" si="8"/>
        <v>42</v>
      </c>
      <c r="C291" s="63"/>
      <c r="D291" s="63"/>
      <c r="E291" s="63"/>
      <c r="F291" s="63"/>
      <c r="G291" s="63"/>
      <c r="H291" s="63"/>
      <c r="I291" s="63"/>
      <c r="J291" s="63"/>
      <c r="K291" s="63"/>
      <c r="L291" s="63"/>
      <c r="M291" s="63"/>
      <c r="N291" s="63"/>
      <c r="O291" s="63"/>
      <c r="P291" s="63"/>
      <c r="Q291" s="63"/>
      <c r="R291" s="63"/>
      <c r="S291" s="63"/>
      <c r="T291" s="63"/>
      <c r="U291" s="63"/>
      <c r="V291" s="63"/>
      <c r="W291" s="63"/>
      <c r="X291" s="63"/>
      <c r="Y291" s="63"/>
      <c r="Z291" s="63"/>
      <c r="AA291" s="63"/>
      <c r="AB291" s="27"/>
      <c r="AC291" s="27"/>
      <c r="AD291" s="27"/>
      <c r="AE291" s="27"/>
      <c r="AF291" s="27"/>
      <c r="AG291" s="27"/>
      <c r="AH291" s="27"/>
      <c r="AI291" s="24"/>
      <c r="AJ291" s="24"/>
      <c r="AK291" s="24"/>
      <c r="AL291" s="24"/>
      <c r="AM291" s="24"/>
      <c r="AN291" s="24"/>
      <c r="AO291" s="24"/>
      <c r="AP291" s="24"/>
      <c r="AQ291" s="24"/>
      <c r="AR291" s="24"/>
      <c r="AS291" s="24"/>
      <c r="AT291" s="24"/>
      <c r="AU291" s="24"/>
      <c r="AV291" s="24"/>
      <c r="AW291" s="24"/>
      <c r="AX291" s="24"/>
      <c r="AY291" s="24"/>
      <c r="AZ291" s="24"/>
      <c r="BA291" s="24"/>
      <c r="BB291" s="24"/>
      <c r="BC291" s="24"/>
      <c r="BD291" s="24"/>
      <c r="BE291" s="24"/>
      <c r="BF291" s="24"/>
      <c r="BG291" s="24"/>
      <c r="BH291" s="24"/>
      <c r="BI291" s="24"/>
      <c r="BJ291" s="24"/>
      <c r="BK291" s="24"/>
      <c r="BL291" s="24"/>
      <c r="BM291" s="24"/>
      <c r="BN291" s="24"/>
      <c r="BO291" s="24"/>
      <c r="BP291" s="24"/>
      <c r="BQ291" s="24"/>
      <c r="BR291" s="24"/>
      <c r="BS291" s="24"/>
      <c r="BT291" s="24"/>
      <c r="BU291" s="24"/>
      <c r="BV291" s="24"/>
      <c r="BW291" s="24"/>
      <c r="BX291" s="24"/>
      <c r="BY291" s="24"/>
      <c r="BZ291" s="24"/>
      <c r="CA291" s="24"/>
      <c r="CB291" s="24"/>
      <c r="CC291" s="24"/>
      <c r="CD291" s="24"/>
      <c r="CE291" s="24"/>
      <c r="CF291" s="24"/>
      <c r="CG291" s="24"/>
      <c r="CH291" s="24"/>
      <c r="CI291" s="24"/>
      <c r="CJ291" s="24"/>
      <c r="CK291" s="24"/>
      <c r="CL291" s="24"/>
      <c r="CM291" s="24"/>
      <c r="CN291" s="24"/>
      <c r="CO291" s="24"/>
      <c r="CP291" s="24"/>
      <c r="CQ291" s="24"/>
      <c r="CR291" s="24"/>
      <c r="CS291" s="24"/>
      <c r="CT291" s="24"/>
      <c r="CU291" s="24"/>
      <c r="CV291" s="24"/>
      <c r="CW291" s="24"/>
      <c r="CX291" s="24"/>
    </row>
    <row r="292" spans="1:102" s="5" customFormat="1" ht="30.75" customHeight="1" x14ac:dyDescent="0.3">
      <c r="A292" s="62">
        <f t="shared" si="9"/>
        <v>43391</v>
      </c>
      <c r="B292" s="54">
        <f t="shared" si="8"/>
        <v>42</v>
      </c>
      <c r="C292" s="63"/>
      <c r="D292" s="63"/>
      <c r="E292" s="63"/>
      <c r="F292" s="63"/>
      <c r="G292" s="63"/>
      <c r="H292" s="63"/>
      <c r="I292" s="63"/>
      <c r="J292" s="63"/>
      <c r="K292" s="63"/>
      <c r="L292" s="63"/>
      <c r="M292" s="63"/>
      <c r="N292" s="63"/>
      <c r="O292" s="63"/>
      <c r="P292" s="63"/>
      <c r="Q292" s="63"/>
      <c r="R292" s="63"/>
      <c r="S292" s="63"/>
      <c r="T292" s="63"/>
      <c r="U292" s="63"/>
      <c r="V292" s="63"/>
      <c r="W292" s="63"/>
      <c r="X292" s="63"/>
      <c r="Y292" s="63"/>
      <c r="Z292" s="63"/>
      <c r="AA292" s="63"/>
      <c r="AB292" s="27"/>
      <c r="AC292" s="27"/>
      <c r="AD292" s="27"/>
      <c r="AE292" s="27"/>
      <c r="AF292" s="27"/>
      <c r="AG292" s="27"/>
      <c r="AH292" s="27"/>
      <c r="AI292" s="24"/>
      <c r="AJ292" s="24"/>
      <c r="AK292" s="24"/>
      <c r="AL292" s="24"/>
      <c r="AM292" s="24"/>
      <c r="AN292" s="24"/>
      <c r="AO292" s="24"/>
      <c r="AP292" s="24"/>
      <c r="AQ292" s="24"/>
      <c r="AR292" s="24"/>
      <c r="AS292" s="24"/>
      <c r="AT292" s="24"/>
      <c r="AU292" s="24"/>
      <c r="AV292" s="24"/>
      <c r="AW292" s="24"/>
      <c r="AX292" s="24"/>
      <c r="AY292" s="24"/>
      <c r="AZ292" s="24"/>
      <c r="BA292" s="24"/>
      <c r="BB292" s="24"/>
      <c r="BC292" s="24"/>
      <c r="BD292" s="24"/>
      <c r="BE292" s="24"/>
      <c r="BF292" s="24"/>
      <c r="BG292" s="24"/>
      <c r="BH292" s="24"/>
      <c r="BI292" s="24"/>
      <c r="BJ292" s="24"/>
      <c r="BK292" s="24"/>
      <c r="BL292" s="24"/>
      <c r="BM292" s="24"/>
      <c r="BN292" s="24"/>
      <c r="BO292" s="24"/>
      <c r="BP292" s="24"/>
      <c r="BQ292" s="24"/>
      <c r="BR292" s="24"/>
      <c r="BS292" s="24"/>
      <c r="BT292" s="24"/>
      <c r="BU292" s="24"/>
      <c r="BV292" s="24"/>
      <c r="BW292" s="24"/>
      <c r="BX292" s="24"/>
      <c r="BY292" s="24"/>
      <c r="BZ292" s="24"/>
      <c r="CA292" s="24"/>
      <c r="CB292" s="24"/>
      <c r="CC292" s="24"/>
      <c r="CD292" s="24"/>
      <c r="CE292" s="24"/>
      <c r="CF292" s="24"/>
      <c r="CG292" s="24"/>
      <c r="CH292" s="24"/>
      <c r="CI292" s="24"/>
      <c r="CJ292" s="24"/>
      <c r="CK292" s="24"/>
      <c r="CL292" s="24"/>
      <c r="CM292" s="24"/>
      <c r="CN292" s="24"/>
      <c r="CO292" s="24"/>
      <c r="CP292" s="24"/>
      <c r="CQ292" s="24"/>
      <c r="CR292" s="24"/>
      <c r="CS292" s="24"/>
      <c r="CT292" s="24"/>
      <c r="CU292" s="24"/>
      <c r="CV292" s="24"/>
      <c r="CW292" s="24"/>
      <c r="CX292" s="24"/>
    </row>
    <row r="293" spans="1:102" s="5" customFormat="1" ht="30.75" customHeight="1" x14ac:dyDescent="0.3">
      <c r="A293" s="62">
        <f t="shared" si="9"/>
        <v>43392</v>
      </c>
      <c r="B293" s="54">
        <f t="shared" si="8"/>
        <v>42</v>
      </c>
      <c r="C293" s="63"/>
      <c r="D293" s="63"/>
      <c r="E293" s="63"/>
      <c r="F293" s="63"/>
      <c r="G293" s="63"/>
      <c r="H293" s="63"/>
      <c r="I293" s="63"/>
      <c r="J293" s="63"/>
      <c r="K293" s="63"/>
      <c r="L293" s="63"/>
      <c r="M293" s="63"/>
      <c r="N293" s="63"/>
      <c r="O293" s="63"/>
      <c r="P293" s="63"/>
      <c r="Q293" s="63"/>
      <c r="R293" s="63"/>
      <c r="S293" s="63"/>
      <c r="T293" s="63"/>
      <c r="U293" s="63"/>
      <c r="V293" s="63"/>
      <c r="W293" s="63"/>
      <c r="X293" s="63"/>
      <c r="Y293" s="63"/>
      <c r="Z293" s="63"/>
      <c r="AA293" s="63"/>
      <c r="AB293" s="27"/>
      <c r="AC293" s="27"/>
      <c r="AD293" s="27"/>
      <c r="AE293" s="27"/>
      <c r="AF293" s="27"/>
      <c r="AG293" s="27"/>
      <c r="AH293" s="27"/>
      <c r="AI293" s="24"/>
      <c r="AJ293" s="24"/>
      <c r="AK293" s="24"/>
      <c r="AL293" s="24"/>
      <c r="AM293" s="24"/>
      <c r="AN293" s="24"/>
      <c r="AO293" s="24"/>
      <c r="AP293" s="24"/>
      <c r="AQ293" s="24"/>
      <c r="AR293" s="24"/>
      <c r="AS293" s="24"/>
      <c r="AT293" s="24"/>
      <c r="AU293" s="24"/>
      <c r="AV293" s="24"/>
      <c r="AW293" s="24"/>
      <c r="AX293" s="24"/>
      <c r="AY293" s="24"/>
      <c r="AZ293" s="24"/>
      <c r="BA293" s="24"/>
      <c r="BB293" s="24"/>
      <c r="BC293" s="24"/>
      <c r="BD293" s="24"/>
      <c r="BE293" s="24"/>
      <c r="BF293" s="24"/>
      <c r="BG293" s="24"/>
      <c r="BH293" s="24"/>
      <c r="BI293" s="24"/>
      <c r="BJ293" s="24"/>
      <c r="BK293" s="24"/>
      <c r="BL293" s="24"/>
      <c r="BM293" s="24"/>
      <c r="BN293" s="24"/>
      <c r="BO293" s="24"/>
      <c r="BP293" s="24"/>
      <c r="BQ293" s="24"/>
      <c r="BR293" s="24"/>
      <c r="BS293" s="24"/>
      <c r="BT293" s="24"/>
      <c r="BU293" s="24"/>
      <c r="BV293" s="24"/>
      <c r="BW293" s="24"/>
      <c r="BX293" s="24"/>
      <c r="BY293" s="24"/>
      <c r="BZ293" s="24"/>
      <c r="CA293" s="24"/>
      <c r="CB293" s="24"/>
      <c r="CC293" s="24"/>
      <c r="CD293" s="24"/>
      <c r="CE293" s="24"/>
      <c r="CF293" s="24"/>
      <c r="CG293" s="24"/>
      <c r="CH293" s="24"/>
      <c r="CI293" s="24"/>
      <c r="CJ293" s="24"/>
      <c r="CK293" s="24"/>
      <c r="CL293" s="24"/>
      <c r="CM293" s="24"/>
      <c r="CN293" s="24"/>
      <c r="CO293" s="24"/>
      <c r="CP293" s="24"/>
      <c r="CQ293" s="24"/>
      <c r="CR293" s="24"/>
      <c r="CS293" s="24"/>
      <c r="CT293" s="24"/>
      <c r="CU293" s="24"/>
      <c r="CV293" s="24"/>
      <c r="CW293" s="24"/>
      <c r="CX293" s="24"/>
    </row>
    <row r="294" spans="1:102" s="5" customFormat="1" ht="30.75" customHeight="1" x14ac:dyDescent="0.3">
      <c r="A294" s="62">
        <f t="shared" si="9"/>
        <v>43393</v>
      </c>
      <c r="B294" s="54">
        <f t="shared" si="8"/>
        <v>42</v>
      </c>
      <c r="C294" s="63"/>
      <c r="D294" s="63"/>
      <c r="E294" s="63"/>
      <c r="F294" s="63"/>
      <c r="G294" s="63"/>
      <c r="H294" s="63"/>
      <c r="I294" s="63"/>
      <c r="J294" s="63"/>
      <c r="K294" s="63"/>
      <c r="L294" s="63"/>
      <c r="M294" s="63"/>
      <c r="N294" s="63"/>
      <c r="O294" s="63"/>
      <c r="P294" s="63"/>
      <c r="Q294" s="63"/>
      <c r="R294" s="63"/>
      <c r="S294" s="63"/>
      <c r="T294" s="63"/>
      <c r="U294" s="63"/>
      <c r="V294" s="63"/>
      <c r="W294" s="63"/>
      <c r="X294" s="63"/>
      <c r="Y294" s="63"/>
      <c r="Z294" s="63"/>
      <c r="AA294" s="63"/>
      <c r="AB294" s="27"/>
      <c r="AC294" s="27"/>
      <c r="AD294" s="27"/>
      <c r="AE294" s="27"/>
      <c r="AF294" s="27"/>
      <c r="AG294" s="27"/>
      <c r="AH294" s="27"/>
      <c r="AI294" s="24"/>
      <c r="AJ294" s="24"/>
      <c r="AK294" s="24"/>
      <c r="AL294" s="24"/>
      <c r="AM294" s="24"/>
      <c r="AN294" s="24"/>
      <c r="AO294" s="24"/>
      <c r="AP294" s="24"/>
      <c r="AQ294" s="24"/>
      <c r="AR294" s="24"/>
      <c r="AS294" s="24"/>
      <c r="AT294" s="24"/>
      <c r="AU294" s="24"/>
      <c r="AV294" s="24"/>
      <c r="AW294" s="24"/>
      <c r="AX294" s="24"/>
      <c r="AY294" s="24"/>
      <c r="AZ294" s="24"/>
      <c r="BA294" s="24"/>
      <c r="BB294" s="24"/>
      <c r="BC294" s="24"/>
      <c r="BD294" s="24"/>
      <c r="BE294" s="24"/>
      <c r="BF294" s="24"/>
      <c r="BG294" s="24"/>
      <c r="BH294" s="24"/>
      <c r="BI294" s="24"/>
      <c r="BJ294" s="24"/>
      <c r="BK294" s="24"/>
      <c r="BL294" s="24"/>
      <c r="BM294" s="24"/>
      <c r="BN294" s="24"/>
      <c r="BO294" s="24"/>
      <c r="BP294" s="24"/>
      <c r="BQ294" s="24"/>
      <c r="BR294" s="24"/>
      <c r="BS294" s="24"/>
      <c r="BT294" s="24"/>
      <c r="BU294" s="24"/>
      <c r="BV294" s="24"/>
      <c r="BW294" s="24"/>
      <c r="BX294" s="24"/>
      <c r="BY294" s="24"/>
      <c r="BZ294" s="24"/>
      <c r="CA294" s="24"/>
      <c r="CB294" s="24"/>
      <c r="CC294" s="24"/>
      <c r="CD294" s="24"/>
      <c r="CE294" s="24"/>
      <c r="CF294" s="24"/>
      <c r="CG294" s="24"/>
      <c r="CH294" s="24"/>
      <c r="CI294" s="24"/>
      <c r="CJ294" s="24"/>
      <c r="CK294" s="24"/>
      <c r="CL294" s="24"/>
      <c r="CM294" s="24"/>
      <c r="CN294" s="24"/>
      <c r="CO294" s="24"/>
      <c r="CP294" s="24"/>
      <c r="CQ294" s="24"/>
      <c r="CR294" s="24"/>
      <c r="CS294" s="24"/>
      <c r="CT294" s="24"/>
      <c r="CU294" s="24"/>
      <c r="CV294" s="24"/>
      <c r="CW294" s="24"/>
      <c r="CX294" s="24"/>
    </row>
    <row r="295" spans="1:102" s="5" customFormat="1" ht="30.75" customHeight="1" x14ac:dyDescent="0.3">
      <c r="A295" s="62">
        <f t="shared" si="9"/>
        <v>43394</v>
      </c>
      <c r="B295" s="54">
        <f t="shared" si="8"/>
        <v>42</v>
      </c>
      <c r="C295" s="63"/>
      <c r="D295" s="63"/>
      <c r="E295" s="63"/>
      <c r="F295" s="63"/>
      <c r="G295" s="63"/>
      <c r="H295" s="63"/>
      <c r="I295" s="63"/>
      <c r="J295" s="63"/>
      <c r="K295" s="63"/>
      <c r="L295" s="63"/>
      <c r="M295" s="63"/>
      <c r="N295" s="63"/>
      <c r="O295" s="63"/>
      <c r="P295" s="63"/>
      <c r="Q295" s="63"/>
      <c r="R295" s="63"/>
      <c r="S295" s="63"/>
      <c r="T295" s="63"/>
      <c r="U295" s="63"/>
      <c r="V295" s="63"/>
      <c r="W295" s="63"/>
      <c r="X295" s="63"/>
      <c r="Y295" s="63"/>
      <c r="Z295" s="63"/>
      <c r="AA295" s="63"/>
      <c r="AB295" s="27"/>
      <c r="AC295" s="27"/>
      <c r="AD295" s="27"/>
      <c r="AE295" s="27"/>
      <c r="AF295" s="27"/>
      <c r="AG295" s="27"/>
      <c r="AH295" s="27"/>
      <c r="AI295" s="24"/>
      <c r="AJ295" s="24"/>
      <c r="AK295" s="24"/>
      <c r="AL295" s="24"/>
      <c r="AM295" s="24"/>
      <c r="AN295" s="24"/>
      <c r="AO295" s="24"/>
      <c r="AP295" s="24"/>
      <c r="AQ295" s="24"/>
      <c r="AR295" s="24"/>
      <c r="AS295" s="24"/>
      <c r="AT295" s="24"/>
      <c r="AU295" s="24"/>
      <c r="AV295" s="24"/>
      <c r="AW295" s="24"/>
      <c r="AX295" s="24"/>
      <c r="AY295" s="24"/>
      <c r="AZ295" s="24"/>
      <c r="BA295" s="24"/>
      <c r="BB295" s="24"/>
      <c r="BC295" s="24"/>
      <c r="BD295" s="24"/>
      <c r="BE295" s="24"/>
      <c r="BF295" s="24"/>
      <c r="BG295" s="24"/>
      <c r="BH295" s="24"/>
      <c r="BI295" s="24"/>
      <c r="BJ295" s="24"/>
      <c r="BK295" s="24"/>
      <c r="BL295" s="24"/>
      <c r="BM295" s="24"/>
      <c r="BN295" s="24"/>
      <c r="BO295" s="24"/>
      <c r="BP295" s="24"/>
      <c r="BQ295" s="24"/>
      <c r="BR295" s="24"/>
      <c r="BS295" s="24"/>
      <c r="BT295" s="24"/>
      <c r="BU295" s="24"/>
      <c r="BV295" s="24"/>
      <c r="BW295" s="24"/>
      <c r="BX295" s="24"/>
      <c r="BY295" s="24"/>
      <c r="BZ295" s="24"/>
      <c r="CA295" s="24"/>
      <c r="CB295" s="24"/>
      <c r="CC295" s="24"/>
      <c r="CD295" s="24"/>
      <c r="CE295" s="24"/>
      <c r="CF295" s="24"/>
      <c r="CG295" s="24"/>
      <c r="CH295" s="24"/>
      <c r="CI295" s="24"/>
      <c r="CJ295" s="24"/>
      <c r="CK295" s="24"/>
      <c r="CL295" s="24"/>
      <c r="CM295" s="24"/>
      <c r="CN295" s="24"/>
      <c r="CO295" s="24"/>
      <c r="CP295" s="24"/>
      <c r="CQ295" s="24"/>
      <c r="CR295" s="24"/>
      <c r="CS295" s="24"/>
      <c r="CT295" s="24"/>
      <c r="CU295" s="24"/>
      <c r="CV295" s="24"/>
      <c r="CW295" s="24"/>
      <c r="CX295" s="24"/>
    </row>
    <row r="296" spans="1:102" s="5" customFormat="1" ht="30.75" customHeight="1" x14ac:dyDescent="0.3">
      <c r="A296" s="62">
        <f t="shared" si="9"/>
        <v>43395</v>
      </c>
      <c r="B296" s="54">
        <f t="shared" si="8"/>
        <v>43</v>
      </c>
      <c r="C296" s="63"/>
      <c r="D296" s="63"/>
      <c r="E296" s="63"/>
      <c r="F296" s="63"/>
      <c r="G296" s="63"/>
      <c r="H296" s="63"/>
      <c r="I296" s="63"/>
      <c r="J296" s="63"/>
      <c r="K296" s="63"/>
      <c r="L296" s="63"/>
      <c r="M296" s="63"/>
      <c r="N296" s="63"/>
      <c r="O296" s="63"/>
      <c r="P296" s="63"/>
      <c r="Q296" s="63"/>
      <c r="R296" s="63"/>
      <c r="S296" s="63"/>
      <c r="T296" s="63"/>
      <c r="U296" s="63"/>
      <c r="V296" s="63"/>
      <c r="W296" s="63"/>
      <c r="X296" s="63"/>
      <c r="Y296" s="63"/>
      <c r="Z296" s="63"/>
      <c r="AA296" s="63"/>
      <c r="AB296" s="27"/>
      <c r="AC296" s="27"/>
      <c r="AD296" s="27"/>
      <c r="AE296" s="27"/>
      <c r="AF296" s="27"/>
      <c r="AG296" s="27"/>
      <c r="AH296" s="27"/>
      <c r="AI296" s="24"/>
      <c r="AJ296" s="24"/>
      <c r="AK296" s="24"/>
      <c r="AL296" s="24"/>
      <c r="AM296" s="24"/>
      <c r="AN296" s="24"/>
      <c r="AO296" s="24"/>
      <c r="AP296" s="24"/>
      <c r="AQ296" s="24"/>
      <c r="AR296" s="24"/>
      <c r="AS296" s="24"/>
      <c r="AT296" s="24"/>
      <c r="AU296" s="24"/>
      <c r="AV296" s="24"/>
      <c r="AW296" s="24"/>
      <c r="AX296" s="24"/>
      <c r="AY296" s="24"/>
      <c r="AZ296" s="24"/>
      <c r="BA296" s="24"/>
      <c r="BB296" s="24"/>
      <c r="BC296" s="24"/>
      <c r="BD296" s="24"/>
      <c r="BE296" s="24"/>
      <c r="BF296" s="24"/>
      <c r="BG296" s="24"/>
      <c r="BH296" s="24"/>
      <c r="BI296" s="24"/>
      <c r="BJ296" s="24"/>
      <c r="BK296" s="24"/>
      <c r="BL296" s="24"/>
      <c r="BM296" s="24"/>
      <c r="BN296" s="24"/>
      <c r="BO296" s="24"/>
      <c r="BP296" s="24"/>
      <c r="BQ296" s="24"/>
      <c r="BR296" s="24"/>
      <c r="BS296" s="24"/>
      <c r="BT296" s="24"/>
      <c r="BU296" s="24"/>
      <c r="BV296" s="24"/>
      <c r="BW296" s="24"/>
      <c r="BX296" s="24"/>
      <c r="BY296" s="24"/>
      <c r="BZ296" s="24"/>
      <c r="CA296" s="24"/>
      <c r="CB296" s="24"/>
      <c r="CC296" s="24"/>
      <c r="CD296" s="24"/>
      <c r="CE296" s="24"/>
      <c r="CF296" s="24"/>
      <c r="CG296" s="24"/>
      <c r="CH296" s="24"/>
      <c r="CI296" s="24"/>
      <c r="CJ296" s="24"/>
      <c r="CK296" s="24"/>
      <c r="CL296" s="24"/>
      <c r="CM296" s="24"/>
      <c r="CN296" s="24"/>
      <c r="CO296" s="24"/>
      <c r="CP296" s="24"/>
      <c r="CQ296" s="24"/>
      <c r="CR296" s="24"/>
      <c r="CS296" s="24"/>
      <c r="CT296" s="24"/>
      <c r="CU296" s="24"/>
      <c r="CV296" s="24"/>
      <c r="CW296" s="24"/>
      <c r="CX296" s="24"/>
    </row>
    <row r="297" spans="1:102" s="5" customFormat="1" ht="30.75" customHeight="1" x14ac:dyDescent="0.3">
      <c r="A297" s="62">
        <f t="shared" si="9"/>
        <v>43396</v>
      </c>
      <c r="B297" s="54">
        <f t="shared" si="8"/>
        <v>43</v>
      </c>
      <c r="C297" s="63"/>
      <c r="D297" s="63"/>
      <c r="E297" s="63"/>
      <c r="F297" s="63"/>
      <c r="G297" s="63"/>
      <c r="H297" s="63"/>
      <c r="I297" s="63"/>
      <c r="J297" s="63"/>
      <c r="K297" s="63"/>
      <c r="L297" s="63"/>
      <c r="M297" s="63"/>
      <c r="N297" s="63"/>
      <c r="O297" s="63"/>
      <c r="P297" s="63"/>
      <c r="Q297" s="63"/>
      <c r="R297" s="63"/>
      <c r="S297" s="63"/>
      <c r="T297" s="63"/>
      <c r="U297" s="63"/>
      <c r="V297" s="63"/>
      <c r="W297" s="63"/>
      <c r="X297" s="63"/>
      <c r="Y297" s="63"/>
      <c r="Z297" s="63"/>
      <c r="AA297" s="63"/>
      <c r="AB297" s="27"/>
      <c r="AC297" s="27"/>
      <c r="AD297" s="27"/>
      <c r="AE297" s="27"/>
      <c r="AF297" s="27"/>
      <c r="AG297" s="27"/>
      <c r="AH297" s="27"/>
      <c r="AI297" s="24"/>
      <c r="AJ297" s="24"/>
      <c r="AK297" s="24"/>
      <c r="AL297" s="24"/>
      <c r="AM297" s="24"/>
      <c r="AN297" s="24"/>
      <c r="AO297" s="24"/>
      <c r="AP297" s="24"/>
      <c r="AQ297" s="24"/>
      <c r="AR297" s="24"/>
      <c r="AS297" s="24"/>
      <c r="AT297" s="24"/>
      <c r="AU297" s="24"/>
      <c r="AV297" s="24"/>
      <c r="AW297" s="24"/>
      <c r="AX297" s="24"/>
      <c r="AY297" s="24"/>
      <c r="AZ297" s="24"/>
      <c r="BA297" s="24"/>
      <c r="BB297" s="24"/>
      <c r="BC297" s="24"/>
      <c r="BD297" s="24"/>
      <c r="BE297" s="24"/>
      <c r="BF297" s="24"/>
      <c r="BG297" s="24"/>
      <c r="BH297" s="24"/>
      <c r="BI297" s="24"/>
      <c r="BJ297" s="24"/>
      <c r="BK297" s="24"/>
      <c r="BL297" s="24"/>
      <c r="BM297" s="24"/>
      <c r="BN297" s="24"/>
      <c r="BO297" s="24"/>
      <c r="BP297" s="24"/>
      <c r="BQ297" s="24"/>
      <c r="BR297" s="24"/>
      <c r="BS297" s="24"/>
      <c r="BT297" s="24"/>
      <c r="BU297" s="24"/>
      <c r="BV297" s="24"/>
      <c r="BW297" s="24"/>
      <c r="BX297" s="24"/>
      <c r="BY297" s="24"/>
      <c r="BZ297" s="24"/>
      <c r="CA297" s="24"/>
      <c r="CB297" s="24"/>
      <c r="CC297" s="24"/>
      <c r="CD297" s="24"/>
      <c r="CE297" s="24"/>
      <c r="CF297" s="24"/>
      <c r="CG297" s="24"/>
      <c r="CH297" s="24"/>
      <c r="CI297" s="24"/>
      <c r="CJ297" s="24"/>
      <c r="CK297" s="24"/>
      <c r="CL297" s="24"/>
      <c r="CM297" s="24"/>
      <c r="CN297" s="24"/>
      <c r="CO297" s="24"/>
      <c r="CP297" s="24"/>
      <c r="CQ297" s="24"/>
      <c r="CR297" s="24"/>
      <c r="CS297" s="24"/>
      <c r="CT297" s="24"/>
      <c r="CU297" s="24"/>
      <c r="CV297" s="24"/>
      <c r="CW297" s="24"/>
      <c r="CX297" s="24"/>
    </row>
    <row r="298" spans="1:102" s="5" customFormat="1" ht="30.75" customHeight="1" x14ac:dyDescent="0.3">
      <c r="A298" s="62">
        <f t="shared" si="9"/>
        <v>43397</v>
      </c>
      <c r="B298" s="54">
        <f t="shared" si="8"/>
        <v>43</v>
      </c>
      <c r="C298" s="63"/>
      <c r="D298" s="63"/>
      <c r="E298" s="63"/>
      <c r="F298" s="63"/>
      <c r="G298" s="63"/>
      <c r="H298" s="63"/>
      <c r="I298" s="63"/>
      <c r="J298" s="63"/>
      <c r="K298" s="63"/>
      <c r="L298" s="63"/>
      <c r="M298" s="63"/>
      <c r="N298" s="63"/>
      <c r="O298" s="63"/>
      <c r="P298" s="63"/>
      <c r="Q298" s="63"/>
      <c r="R298" s="63"/>
      <c r="S298" s="63"/>
      <c r="T298" s="63"/>
      <c r="U298" s="63"/>
      <c r="V298" s="63"/>
      <c r="W298" s="63"/>
      <c r="X298" s="63"/>
      <c r="Y298" s="63"/>
      <c r="Z298" s="63"/>
      <c r="AA298" s="63"/>
      <c r="AB298" s="27"/>
      <c r="AC298" s="27"/>
      <c r="AD298" s="27"/>
      <c r="AE298" s="27"/>
      <c r="AF298" s="27"/>
      <c r="AG298" s="27"/>
      <c r="AH298" s="27"/>
      <c r="AI298" s="24"/>
      <c r="AJ298" s="24"/>
      <c r="AK298" s="24"/>
      <c r="AL298" s="24"/>
      <c r="AM298" s="24"/>
      <c r="AN298" s="24"/>
      <c r="AO298" s="24"/>
      <c r="AP298" s="24"/>
      <c r="AQ298" s="24"/>
      <c r="AR298" s="24"/>
      <c r="AS298" s="24"/>
      <c r="AT298" s="24"/>
      <c r="AU298" s="24"/>
      <c r="AV298" s="24"/>
      <c r="AW298" s="24"/>
      <c r="AX298" s="24"/>
      <c r="AY298" s="24"/>
      <c r="AZ298" s="24"/>
      <c r="BA298" s="24"/>
      <c r="BB298" s="24"/>
      <c r="BC298" s="24"/>
      <c r="BD298" s="24"/>
      <c r="BE298" s="24"/>
      <c r="BF298" s="24"/>
      <c r="BG298" s="24"/>
      <c r="BH298" s="24"/>
      <c r="BI298" s="24"/>
      <c r="BJ298" s="24"/>
      <c r="BK298" s="24"/>
      <c r="BL298" s="24"/>
      <c r="BM298" s="24"/>
      <c r="BN298" s="24"/>
      <c r="BO298" s="24"/>
      <c r="BP298" s="24"/>
      <c r="BQ298" s="24"/>
      <c r="BR298" s="24"/>
      <c r="BS298" s="24"/>
      <c r="BT298" s="24"/>
      <c r="BU298" s="24"/>
      <c r="BV298" s="24"/>
      <c r="BW298" s="24"/>
      <c r="BX298" s="24"/>
      <c r="BY298" s="24"/>
      <c r="BZ298" s="24"/>
      <c r="CA298" s="24"/>
      <c r="CB298" s="24"/>
      <c r="CC298" s="24"/>
      <c r="CD298" s="24"/>
      <c r="CE298" s="24"/>
      <c r="CF298" s="24"/>
      <c r="CG298" s="24"/>
      <c r="CH298" s="24"/>
      <c r="CI298" s="24"/>
      <c r="CJ298" s="24"/>
      <c r="CK298" s="24"/>
      <c r="CL298" s="24"/>
      <c r="CM298" s="24"/>
      <c r="CN298" s="24"/>
      <c r="CO298" s="24"/>
      <c r="CP298" s="24"/>
      <c r="CQ298" s="24"/>
      <c r="CR298" s="24"/>
      <c r="CS298" s="24"/>
      <c r="CT298" s="24"/>
      <c r="CU298" s="24"/>
      <c r="CV298" s="24"/>
      <c r="CW298" s="24"/>
      <c r="CX298" s="24"/>
    </row>
    <row r="299" spans="1:102" s="5" customFormat="1" ht="30.75" customHeight="1" x14ac:dyDescent="0.3">
      <c r="A299" s="62">
        <f t="shared" si="9"/>
        <v>43398</v>
      </c>
      <c r="B299" s="54">
        <f t="shared" si="8"/>
        <v>43</v>
      </c>
      <c r="C299" s="63"/>
      <c r="D299" s="63"/>
      <c r="E299" s="63"/>
      <c r="F299" s="63"/>
      <c r="G299" s="63"/>
      <c r="H299" s="63"/>
      <c r="I299" s="63"/>
      <c r="J299" s="63"/>
      <c r="K299" s="63"/>
      <c r="L299" s="63"/>
      <c r="M299" s="63"/>
      <c r="N299" s="63"/>
      <c r="O299" s="63"/>
      <c r="P299" s="63"/>
      <c r="Q299" s="63"/>
      <c r="R299" s="63"/>
      <c r="S299" s="63"/>
      <c r="T299" s="63"/>
      <c r="U299" s="63"/>
      <c r="V299" s="63"/>
      <c r="W299" s="63"/>
      <c r="X299" s="63"/>
      <c r="Y299" s="63"/>
      <c r="Z299" s="63"/>
      <c r="AA299" s="63"/>
      <c r="AB299" s="27"/>
      <c r="AC299" s="27"/>
      <c r="AD299" s="27"/>
      <c r="AE299" s="27"/>
      <c r="AF299" s="27"/>
      <c r="AG299" s="27"/>
      <c r="AH299" s="27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4"/>
      <c r="AT299" s="24"/>
      <c r="AU299" s="24"/>
      <c r="AV299" s="24"/>
      <c r="AW299" s="24"/>
      <c r="AX299" s="24"/>
      <c r="AY299" s="24"/>
      <c r="AZ299" s="24"/>
      <c r="BA299" s="24"/>
      <c r="BB299" s="24"/>
      <c r="BC299" s="24"/>
      <c r="BD299" s="24"/>
      <c r="BE299" s="24"/>
      <c r="BF299" s="24"/>
      <c r="BG299" s="24"/>
      <c r="BH299" s="24"/>
      <c r="BI299" s="24"/>
      <c r="BJ299" s="24"/>
      <c r="BK299" s="24"/>
      <c r="BL299" s="24"/>
      <c r="BM299" s="24"/>
      <c r="BN299" s="24"/>
      <c r="BO299" s="24"/>
      <c r="BP299" s="24"/>
      <c r="BQ299" s="24"/>
      <c r="BR299" s="24"/>
      <c r="BS299" s="24"/>
      <c r="BT299" s="24"/>
      <c r="BU299" s="24"/>
      <c r="BV299" s="24"/>
      <c r="BW299" s="24"/>
      <c r="BX299" s="24"/>
      <c r="BY299" s="24"/>
      <c r="BZ299" s="24"/>
      <c r="CA299" s="24"/>
      <c r="CB299" s="24"/>
      <c r="CC299" s="24"/>
      <c r="CD299" s="24"/>
      <c r="CE299" s="24"/>
      <c r="CF299" s="24"/>
      <c r="CG299" s="24"/>
      <c r="CH299" s="24"/>
      <c r="CI299" s="24"/>
      <c r="CJ299" s="24"/>
      <c r="CK299" s="24"/>
      <c r="CL299" s="24"/>
      <c r="CM299" s="24"/>
      <c r="CN299" s="24"/>
      <c r="CO299" s="24"/>
      <c r="CP299" s="24"/>
      <c r="CQ299" s="24"/>
      <c r="CR299" s="24"/>
      <c r="CS299" s="24"/>
      <c r="CT299" s="24"/>
      <c r="CU299" s="24"/>
      <c r="CV299" s="24"/>
      <c r="CW299" s="24"/>
      <c r="CX299" s="24"/>
    </row>
    <row r="300" spans="1:102" s="5" customFormat="1" ht="30.75" customHeight="1" x14ac:dyDescent="0.3">
      <c r="A300" s="62">
        <f t="shared" si="9"/>
        <v>43399</v>
      </c>
      <c r="B300" s="54">
        <f t="shared" si="8"/>
        <v>43</v>
      </c>
      <c r="C300" s="63"/>
      <c r="D300" s="63"/>
      <c r="E300" s="63"/>
      <c r="F300" s="63"/>
      <c r="G300" s="63"/>
      <c r="H300" s="63"/>
      <c r="I300" s="63"/>
      <c r="J300" s="63"/>
      <c r="K300" s="63"/>
      <c r="L300" s="63"/>
      <c r="M300" s="63"/>
      <c r="N300" s="63"/>
      <c r="O300" s="63"/>
      <c r="P300" s="63"/>
      <c r="Q300" s="63"/>
      <c r="R300" s="63"/>
      <c r="S300" s="63"/>
      <c r="T300" s="63"/>
      <c r="U300" s="63"/>
      <c r="V300" s="63"/>
      <c r="W300" s="63"/>
      <c r="X300" s="63"/>
      <c r="Y300" s="63"/>
      <c r="Z300" s="63"/>
      <c r="AA300" s="63"/>
      <c r="AB300" s="27"/>
      <c r="AC300" s="27"/>
      <c r="AD300" s="27"/>
      <c r="AE300" s="27"/>
      <c r="AF300" s="27"/>
      <c r="AG300" s="27"/>
      <c r="AH300" s="27"/>
      <c r="AI300" s="24"/>
      <c r="AJ300" s="24"/>
      <c r="AK300" s="24"/>
      <c r="AL300" s="24"/>
      <c r="AM300" s="24"/>
      <c r="AN300" s="24"/>
      <c r="AO300" s="24"/>
      <c r="AP300" s="24"/>
      <c r="AQ300" s="24"/>
      <c r="AR300" s="24"/>
      <c r="AS300" s="24"/>
      <c r="AT300" s="24"/>
      <c r="AU300" s="24"/>
      <c r="AV300" s="24"/>
      <c r="AW300" s="24"/>
      <c r="AX300" s="24"/>
      <c r="AY300" s="24"/>
      <c r="AZ300" s="24"/>
      <c r="BA300" s="24"/>
      <c r="BB300" s="24"/>
      <c r="BC300" s="24"/>
      <c r="BD300" s="24"/>
      <c r="BE300" s="24"/>
      <c r="BF300" s="24"/>
      <c r="BG300" s="24"/>
      <c r="BH300" s="24"/>
      <c r="BI300" s="24"/>
      <c r="BJ300" s="24"/>
      <c r="BK300" s="24"/>
      <c r="BL300" s="24"/>
      <c r="BM300" s="24"/>
      <c r="BN300" s="24"/>
      <c r="BO300" s="24"/>
      <c r="BP300" s="24"/>
      <c r="BQ300" s="24"/>
      <c r="BR300" s="24"/>
      <c r="BS300" s="24"/>
      <c r="BT300" s="24"/>
      <c r="BU300" s="24"/>
      <c r="BV300" s="24"/>
      <c r="BW300" s="24"/>
      <c r="BX300" s="24"/>
      <c r="BY300" s="24"/>
      <c r="BZ300" s="24"/>
      <c r="CA300" s="24"/>
      <c r="CB300" s="24"/>
      <c r="CC300" s="24"/>
      <c r="CD300" s="24"/>
      <c r="CE300" s="24"/>
      <c r="CF300" s="24"/>
      <c r="CG300" s="24"/>
      <c r="CH300" s="24"/>
      <c r="CI300" s="24"/>
      <c r="CJ300" s="24"/>
      <c r="CK300" s="24"/>
      <c r="CL300" s="24"/>
      <c r="CM300" s="24"/>
      <c r="CN300" s="24"/>
      <c r="CO300" s="24"/>
      <c r="CP300" s="24"/>
      <c r="CQ300" s="24"/>
      <c r="CR300" s="24"/>
      <c r="CS300" s="24"/>
      <c r="CT300" s="24"/>
      <c r="CU300" s="24"/>
      <c r="CV300" s="24"/>
      <c r="CW300" s="24"/>
      <c r="CX300" s="24"/>
    </row>
    <row r="301" spans="1:102" s="5" customFormat="1" ht="30.75" customHeight="1" x14ac:dyDescent="0.3">
      <c r="A301" s="62">
        <f t="shared" si="9"/>
        <v>43400</v>
      </c>
      <c r="B301" s="54">
        <f t="shared" si="8"/>
        <v>43</v>
      </c>
      <c r="C301" s="63"/>
      <c r="D301" s="63"/>
      <c r="E301" s="63"/>
      <c r="F301" s="63"/>
      <c r="G301" s="63"/>
      <c r="H301" s="63"/>
      <c r="I301" s="63"/>
      <c r="J301" s="63"/>
      <c r="K301" s="63"/>
      <c r="L301" s="63"/>
      <c r="M301" s="63"/>
      <c r="N301" s="63"/>
      <c r="O301" s="63"/>
      <c r="P301" s="63"/>
      <c r="Q301" s="63"/>
      <c r="R301" s="63"/>
      <c r="S301" s="63"/>
      <c r="T301" s="63"/>
      <c r="U301" s="63"/>
      <c r="V301" s="63"/>
      <c r="W301" s="63"/>
      <c r="X301" s="63"/>
      <c r="Y301" s="63"/>
      <c r="Z301" s="63"/>
      <c r="AA301" s="63"/>
      <c r="AB301" s="27"/>
      <c r="AC301" s="27"/>
      <c r="AD301" s="27"/>
      <c r="AE301" s="27"/>
      <c r="AF301" s="27"/>
      <c r="AG301" s="27"/>
      <c r="AH301" s="27"/>
      <c r="AI301" s="24"/>
      <c r="AJ301" s="24"/>
      <c r="AK301" s="24"/>
      <c r="AL301" s="24"/>
      <c r="AM301" s="24"/>
      <c r="AN301" s="24"/>
      <c r="AO301" s="24"/>
      <c r="AP301" s="24"/>
      <c r="AQ301" s="24"/>
      <c r="AR301" s="24"/>
      <c r="AS301" s="24"/>
      <c r="AT301" s="24"/>
      <c r="AU301" s="24"/>
      <c r="AV301" s="24"/>
      <c r="AW301" s="24"/>
      <c r="AX301" s="24"/>
      <c r="AY301" s="24"/>
      <c r="AZ301" s="24"/>
      <c r="BA301" s="24"/>
      <c r="BB301" s="24"/>
      <c r="BC301" s="24"/>
      <c r="BD301" s="24"/>
      <c r="BE301" s="24"/>
      <c r="BF301" s="24"/>
      <c r="BG301" s="24"/>
      <c r="BH301" s="24"/>
      <c r="BI301" s="24"/>
      <c r="BJ301" s="24"/>
      <c r="BK301" s="24"/>
      <c r="BL301" s="24"/>
      <c r="BM301" s="24"/>
      <c r="BN301" s="24"/>
      <c r="BO301" s="24"/>
      <c r="BP301" s="24"/>
      <c r="BQ301" s="24"/>
      <c r="BR301" s="24"/>
      <c r="BS301" s="24"/>
      <c r="BT301" s="24"/>
      <c r="BU301" s="24"/>
      <c r="BV301" s="24"/>
      <c r="BW301" s="24"/>
      <c r="BX301" s="24"/>
      <c r="BY301" s="24"/>
      <c r="BZ301" s="24"/>
      <c r="CA301" s="24"/>
      <c r="CB301" s="24"/>
      <c r="CC301" s="24"/>
      <c r="CD301" s="24"/>
      <c r="CE301" s="24"/>
      <c r="CF301" s="24"/>
      <c r="CG301" s="24"/>
      <c r="CH301" s="24"/>
      <c r="CI301" s="24"/>
      <c r="CJ301" s="24"/>
      <c r="CK301" s="24"/>
      <c r="CL301" s="24"/>
      <c r="CM301" s="24"/>
      <c r="CN301" s="24"/>
      <c r="CO301" s="24"/>
      <c r="CP301" s="24"/>
      <c r="CQ301" s="24"/>
      <c r="CR301" s="24"/>
      <c r="CS301" s="24"/>
      <c r="CT301" s="24"/>
      <c r="CU301" s="24"/>
      <c r="CV301" s="24"/>
      <c r="CW301" s="24"/>
      <c r="CX301" s="24"/>
    </row>
    <row r="302" spans="1:102" s="5" customFormat="1" ht="30.75" customHeight="1" x14ac:dyDescent="0.3">
      <c r="A302" s="62">
        <f t="shared" si="9"/>
        <v>43401</v>
      </c>
      <c r="B302" s="54">
        <f t="shared" si="8"/>
        <v>43</v>
      </c>
      <c r="C302" s="63"/>
      <c r="D302" s="63"/>
      <c r="E302" s="63"/>
      <c r="F302" s="63"/>
      <c r="G302" s="63"/>
      <c r="H302" s="63"/>
      <c r="I302" s="63"/>
      <c r="J302" s="63"/>
      <c r="K302" s="63"/>
      <c r="L302" s="63"/>
      <c r="M302" s="63"/>
      <c r="N302" s="63"/>
      <c r="O302" s="63"/>
      <c r="P302" s="63"/>
      <c r="Q302" s="63"/>
      <c r="R302" s="63"/>
      <c r="S302" s="63"/>
      <c r="T302" s="63"/>
      <c r="U302" s="63"/>
      <c r="V302" s="63"/>
      <c r="W302" s="63"/>
      <c r="X302" s="63"/>
      <c r="Y302" s="63"/>
      <c r="Z302" s="63"/>
      <c r="AA302" s="63"/>
      <c r="AB302" s="27"/>
      <c r="AC302" s="27"/>
      <c r="AD302" s="27"/>
      <c r="AE302" s="27"/>
      <c r="AF302" s="27"/>
      <c r="AG302" s="27"/>
      <c r="AH302" s="27"/>
      <c r="AI302" s="24"/>
      <c r="AJ302" s="24"/>
      <c r="AK302" s="24"/>
      <c r="AL302" s="24"/>
      <c r="AM302" s="24"/>
      <c r="AN302" s="24"/>
      <c r="AO302" s="24"/>
      <c r="AP302" s="24"/>
      <c r="AQ302" s="24"/>
      <c r="AR302" s="24"/>
      <c r="AS302" s="24"/>
      <c r="AT302" s="24"/>
      <c r="AU302" s="24"/>
      <c r="AV302" s="24"/>
      <c r="AW302" s="24"/>
      <c r="AX302" s="24"/>
      <c r="AY302" s="24"/>
      <c r="AZ302" s="24"/>
      <c r="BA302" s="24"/>
      <c r="BB302" s="24"/>
      <c r="BC302" s="24"/>
      <c r="BD302" s="24"/>
      <c r="BE302" s="24"/>
      <c r="BF302" s="24"/>
      <c r="BG302" s="24"/>
      <c r="BH302" s="24"/>
      <c r="BI302" s="24"/>
      <c r="BJ302" s="24"/>
      <c r="BK302" s="24"/>
      <c r="BL302" s="24"/>
      <c r="BM302" s="24"/>
      <c r="BN302" s="24"/>
      <c r="BO302" s="24"/>
      <c r="BP302" s="24"/>
      <c r="BQ302" s="24"/>
      <c r="BR302" s="24"/>
      <c r="BS302" s="24"/>
      <c r="BT302" s="24"/>
      <c r="BU302" s="24"/>
      <c r="BV302" s="24"/>
      <c r="BW302" s="24"/>
      <c r="BX302" s="24"/>
      <c r="BY302" s="24"/>
      <c r="BZ302" s="24"/>
      <c r="CA302" s="24"/>
      <c r="CB302" s="24"/>
      <c r="CC302" s="24"/>
      <c r="CD302" s="24"/>
      <c r="CE302" s="24"/>
      <c r="CF302" s="24"/>
      <c r="CG302" s="24"/>
      <c r="CH302" s="24"/>
      <c r="CI302" s="24"/>
      <c r="CJ302" s="24"/>
      <c r="CK302" s="24"/>
      <c r="CL302" s="24"/>
      <c r="CM302" s="24"/>
      <c r="CN302" s="24"/>
      <c r="CO302" s="24"/>
      <c r="CP302" s="24"/>
      <c r="CQ302" s="24"/>
      <c r="CR302" s="24"/>
      <c r="CS302" s="24"/>
      <c r="CT302" s="24"/>
      <c r="CU302" s="24"/>
      <c r="CV302" s="24"/>
      <c r="CW302" s="24"/>
      <c r="CX302" s="24"/>
    </row>
    <row r="303" spans="1:102" s="5" customFormat="1" ht="30.75" customHeight="1" x14ac:dyDescent="0.3">
      <c r="A303" s="62">
        <f t="shared" si="9"/>
        <v>43402</v>
      </c>
      <c r="B303" s="54">
        <f t="shared" si="8"/>
        <v>44</v>
      </c>
      <c r="C303" s="63"/>
      <c r="D303" s="63"/>
      <c r="E303" s="63"/>
      <c r="F303" s="63"/>
      <c r="G303" s="63"/>
      <c r="H303" s="63"/>
      <c r="I303" s="63"/>
      <c r="J303" s="63"/>
      <c r="K303" s="63"/>
      <c r="L303" s="63"/>
      <c r="M303" s="63"/>
      <c r="N303" s="63"/>
      <c r="O303" s="63"/>
      <c r="P303" s="63"/>
      <c r="Q303" s="63"/>
      <c r="R303" s="63"/>
      <c r="S303" s="63"/>
      <c r="T303" s="63"/>
      <c r="U303" s="63"/>
      <c r="V303" s="63"/>
      <c r="W303" s="63"/>
      <c r="X303" s="63"/>
      <c r="Y303" s="63"/>
      <c r="Z303" s="63"/>
      <c r="AA303" s="63"/>
      <c r="AB303" s="27"/>
      <c r="AC303" s="27"/>
      <c r="AD303" s="27"/>
      <c r="AE303" s="27"/>
      <c r="AF303" s="27"/>
      <c r="AG303" s="27"/>
      <c r="AH303" s="27"/>
      <c r="AI303" s="24"/>
      <c r="AJ303" s="24"/>
      <c r="AK303" s="24"/>
      <c r="AL303" s="24"/>
      <c r="AM303" s="24"/>
      <c r="AN303" s="24"/>
      <c r="AO303" s="24"/>
      <c r="AP303" s="24"/>
      <c r="AQ303" s="24"/>
      <c r="AR303" s="24"/>
      <c r="AS303" s="24"/>
      <c r="AT303" s="24"/>
      <c r="AU303" s="24"/>
      <c r="AV303" s="24"/>
      <c r="AW303" s="24"/>
      <c r="AX303" s="24"/>
      <c r="AY303" s="24"/>
      <c r="AZ303" s="24"/>
      <c r="BA303" s="24"/>
      <c r="BB303" s="24"/>
      <c r="BC303" s="24"/>
      <c r="BD303" s="24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  <c r="BQ303" s="24"/>
      <c r="BR303" s="24"/>
      <c r="BS303" s="24"/>
      <c r="BT303" s="24"/>
      <c r="BU303" s="24"/>
      <c r="BV303" s="24"/>
      <c r="BW303" s="24"/>
      <c r="BX303" s="24"/>
      <c r="BY303" s="24"/>
      <c r="BZ303" s="24"/>
      <c r="CA303" s="24"/>
      <c r="CB303" s="24"/>
      <c r="CC303" s="24"/>
      <c r="CD303" s="24"/>
      <c r="CE303" s="24"/>
      <c r="CF303" s="24"/>
      <c r="CG303" s="24"/>
      <c r="CH303" s="24"/>
      <c r="CI303" s="24"/>
      <c r="CJ303" s="24"/>
      <c r="CK303" s="24"/>
      <c r="CL303" s="24"/>
      <c r="CM303" s="24"/>
      <c r="CN303" s="24"/>
      <c r="CO303" s="24"/>
      <c r="CP303" s="24"/>
      <c r="CQ303" s="24"/>
      <c r="CR303" s="24"/>
      <c r="CS303" s="24"/>
      <c r="CT303" s="24"/>
      <c r="CU303" s="24"/>
      <c r="CV303" s="24"/>
      <c r="CW303" s="24"/>
      <c r="CX303" s="24"/>
    </row>
    <row r="304" spans="1:102" s="5" customFormat="1" ht="30.75" customHeight="1" x14ac:dyDescent="0.3">
      <c r="A304" s="62">
        <f t="shared" si="9"/>
        <v>43403</v>
      </c>
      <c r="B304" s="54">
        <f t="shared" si="8"/>
        <v>44</v>
      </c>
      <c r="C304" s="63"/>
      <c r="D304" s="63"/>
      <c r="E304" s="63"/>
      <c r="F304" s="63"/>
      <c r="G304" s="63"/>
      <c r="H304" s="63"/>
      <c r="I304" s="63"/>
      <c r="J304" s="63"/>
      <c r="K304" s="63"/>
      <c r="L304" s="63"/>
      <c r="M304" s="63"/>
      <c r="N304" s="63"/>
      <c r="O304" s="63"/>
      <c r="P304" s="63"/>
      <c r="Q304" s="63"/>
      <c r="R304" s="63"/>
      <c r="S304" s="63"/>
      <c r="T304" s="63"/>
      <c r="U304" s="63"/>
      <c r="V304" s="63"/>
      <c r="W304" s="63"/>
      <c r="X304" s="63"/>
      <c r="Y304" s="63"/>
      <c r="Z304" s="63"/>
      <c r="AA304" s="63"/>
      <c r="AB304" s="27"/>
      <c r="AC304" s="27"/>
      <c r="AD304" s="27"/>
      <c r="AE304" s="27"/>
      <c r="AF304" s="27"/>
      <c r="AG304" s="27"/>
      <c r="AH304" s="27"/>
      <c r="AI304" s="24"/>
      <c r="AJ304" s="24"/>
      <c r="AK304" s="24"/>
      <c r="AL304" s="24"/>
      <c r="AM304" s="24"/>
      <c r="AN304" s="24"/>
      <c r="AO304" s="24"/>
      <c r="AP304" s="24"/>
      <c r="AQ304" s="24"/>
      <c r="AR304" s="24"/>
      <c r="AS304" s="24"/>
      <c r="AT304" s="24"/>
      <c r="AU304" s="24"/>
      <c r="AV304" s="24"/>
      <c r="AW304" s="24"/>
      <c r="AX304" s="24"/>
      <c r="AY304" s="24"/>
      <c r="AZ304" s="24"/>
      <c r="BA304" s="24"/>
      <c r="BB304" s="24"/>
      <c r="BC304" s="24"/>
      <c r="BD304" s="24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  <c r="BQ304" s="24"/>
      <c r="BR304" s="24"/>
      <c r="BS304" s="24"/>
      <c r="BT304" s="24"/>
      <c r="BU304" s="24"/>
      <c r="BV304" s="24"/>
      <c r="BW304" s="24"/>
      <c r="BX304" s="24"/>
      <c r="BY304" s="24"/>
      <c r="BZ304" s="24"/>
      <c r="CA304" s="24"/>
      <c r="CB304" s="24"/>
      <c r="CC304" s="24"/>
      <c r="CD304" s="24"/>
      <c r="CE304" s="24"/>
      <c r="CF304" s="24"/>
      <c r="CG304" s="24"/>
      <c r="CH304" s="24"/>
      <c r="CI304" s="24"/>
      <c r="CJ304" s="24"/>
      <c r="CK304" s="24"/>
      <c r="CL304" s="24"/>
      <c r="CM304" s="24"/>
      <c r="CN304" s="24"/>
      <c r="CO304" s="24"/>
      <c r="CP304" s="24"/>
      <c r="CQ304" s="24"/>
      <c r="CR304" s="24"/>
      <c r="CS304" s="24"/>
      <c r="CT304" s="24"/>
      <c r="CU304" s="24"/>
      <c r="CV304" s="24"/>
      <c r="CW304" s="24"/>
      <c r="CX304" s="24"/>
    </row>
    <row r="305" spans="1:102" s="5" customFormat="1" ht="30.75" customHeight="1" x14ac:dyDescent="0.3">
      <c r="A305" s="62">
        <f t="shared" si="9"/>
        <v>43404</v>
      </c>
      <c r="B305" s="54">
        <f t="shared" si="8"/>
        <v>44</v>
      </c>
      <c r="C305" s="63"/>
      <c r="D305" s="63"/>
      <c r="E305" s="63"/>
      <c r="F305" s="63"/>
      <c r="G305" s="63"/>
      <c r="H305" s="63"/>
      <c r="I305" s="63"/>
      <c r="J305" s="63"/>
      <c r="K305" s="63"/>
      <c r="L305" s="63"/>
      <c r="M305" s="63"/>
      <c r="N305" s="63"/>
      <c r="O305" s="63"/>
      <c r="P305" s="63"/>
      <c r="Q305" s="63"/>
      <c r="R305" s="63"/>
      <c r="S305" s="63"/>
      <c r="T305" s="63"/>
      <c r="U305" s="63"/>
      <c r="V305" s="63"/>
      <c r="W305" s="63"/>
      <c r="X305" s="63"/>
      <c r="Y305" s="63"/>
      <c r="Z305" s="63"/>
      <c r="AA305" s="63"/>
      <c r="AB305" s="27"/>
      <c r="AC305" s="27"/>
      <c r="AD305" s="27"/>
      <c r="AE305" s="27"/>
      <c r="AF305" s="27"/>
      <c r="AG305" s="27"/>
      <c r="AH305" s="27"/>
      <c r="AI305" s="24"/>
      <c r="AJ305" s="24"/>
      <c r="AK305" s="24"/>
      <c r="AL305" s="24"/>
      <c r="AM305" s="24"/>
      <c r="AN305" s="24"/>
      <c r="AO305" s="24"/>
      <c r="AP305" s="24"/>
      <c r="AQ305" s="24"/>
      <c r="AR305" s="24"/>
      <c r="AS305" s="24"/>
      <c r="AT305" s="24"/>
      <c r="AU305" s="24"/>
      <c r="AV305" s="24"/>
      <c r="AW305" s="24"/>
      <c r="AX305" s="24"/>
      <c r="AY305" s="24"/>
      <c r="AZ305" s="24"/>
      <c r="BA305" s="24"/>
      <c r="BB305" s="24"/>
      <c r="BC305" s="24"/>
      <c r="BD305" s="24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  <c r="BQ305" s="24"/>
      <c r="BR305" s="24"/>
      <c r="BS305" s="24"/>
      <c r="BT305" s="24"/>
      <c r="BU305" s="24"/>
      <c r="BV305" s="24"/>
      <c r="BW305" s="24"/>
      <c r="BX305" s="24"/>
      <c r="BY305" s="24"/>
      <c r="BZ305" s="24"/>
      <c r="CA305" s="24"/>
      <c r="CB305" s="24"/>
      <c r="CC305" s="24"/>
      <c r="CD305" s="24"/>
      <c r="CE305" s="24"/>
      <c r="CF305" s="24"/>
      <c r="CG305" s="24"/>
      <c r="CH305" s="24"/>
      <c r="CI305" s="24"/>
      <c r="CJ305" s="24"/>
      <c r="CK305" s="24"/>
      <c r="CL305" s="24"/>
      <c r="CM305" s="24"/>
      <c r="CN305" s="24"/>
      <c r="CO305" s="24"/>
      <c r="CP305" s="24"/>
      <c r="CQ305" s="24"/>
      <c r="CR305" s="24"/>
      <c r="CS305" s="24"/>
      <c r="CT305" s="24"/>
      <c r="CU305" s="24"/>
      <c r="CV305" s="24"/>
      <c r="CW305" s="24"/>
      <c r="CX305" s="24"/>
    </row>
    <row r="306" spans="1:102" s="5" customFormat="1" ht="30.75" customHeight="1" x14ac:dyDescent="0.3">
      <c r="A306" s="62">
        <f t="shared" si="9"/>
        <v>43405</v>
      </c>
      <c r="B306" s="54">
        <f t="shared" si="8"/>
        <v>44</v>
      </c>
      <c r="C306" s="63"/>
      <c r="D306" s="63"/>
      <c r="E306" s="63"/>
      <c r="F306" s="63"/>
      <c r="G306" s="63"/>
      <c r="H306" s="63"/>
      <c r="I306" s="63"/>
      <c r="J306" s="63"/>
      <c r="K306" s="63"/>
      <c r="L306" s="63"/>
      <c r="M306" s="63"/>
      <c r="N306" s="63"/>
      <c r="O306" s="63"/>
      <c r="P306" s="63"/>
      <c r="Q306" s="63"/>
      <c r="R306" s="63"/>
      <c r="S306" s="63"/>
      <c r="T306" s="63"/>
      <c r="U306" s="63"/>
      <c r="V306" s="63"/>
      <c r="W306" s="63"/>
      <c r="X306" s="63"/>
      <c r="Y306" s="63"/>
      <c r="Z306" s="63"/>
      <c r="AA306" s="63"/>
      <c r="AB306" s="27"/>
      <c r="AC306" s="27"/>
      <c r="AD306" s="27"/>
      <c r="AE306" s="27"/>
      <c r="AF306" s="27"/>
      <c r="AG306" s="27"/>
      <c r="AH306" s="27"/>
      <c r="AI306" s="24"/>
      <c r="AJ306" s="24"/>
      <c r="AK306" s="24"/>
      <c r="AL306" s="24"/>
      <c r="AM306" s="24"/>
      <c r="AN306" s="24"/>
      <c r="AO306" s="24"/>
      <c r="AP306" s="24"/>
      <c r="AQ306" s="24"/>
      <c r="AR306" s="24"/>
      <c r="AS306" s="24"/>
      <c r="AT306" s="24"/>
      <c r="AU306" s="24"/>
      <c r="AV306" s="24"/>
      <c r="AW306" s="24"/>
      <c r="AX306" s="24"/>
      <c r="AY306" s="24"/>
      <c r="AZ306" s="24"/>
      <c r="BA306" s="24"/>
      <c r="BB306" s="24"/>
      <c r="BC306" s="24"/>
      <c r="BD306" s="24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  <c r="BQ306" s="24"/>
      <c r="BR306" s="24"/>
      <c r="BS306" s="24"/>
      <c r="BT306" s="24"/>
      <c r="BU306" s="24"/>
      <c r="BV306" s="24"/>
      <c r="BW306" s="24"/>
      <c r="BX306" s="24"/>
      <c r="BY306" s="24"/>
      <c r="BZ306" s="24"/>
      <c r="CA306" s="24"/>
      <c r="CB306" s="24"/>
      <c r="CC306" s="24"/>
      <c r="CD306" s="24"/>
      <c r="CE306" s="24"/>
      <c r="CF306" s="24"/>
      <c r="CG306" s="24"/>
      <c r="CH306" s="24"/>
      <c r="CI306" s="24"/>
      <c r="CJ306" s="24"/>
      <c r="CK306" s="24"/>
      <c r="CL306" s="24"/>
      <c r="CM306" s="24"/>
      <c r="CN306" s="24"/>
      <c r="CO306" s="24"/>
      <c r="CP306" s="24"/>
      <c r="CQ306" s="24"/>
      <c r="CR306" s="24"/>
      <c r="CS306" s="24"/>
      <c r="CT306" s="24"/>
      <c r="CU306" s="24"/>
      <c r="CV306" s="24"/>
      <c r="CW306" s="24"/>
      <c r="CX306" s="24"/>
    </row>
    <row r="307" spans="1:102" s="5" customFormat="1" ht="30.75" customHeight="1" x14ac:dyDescent="0.3">
      <c r="A307" s="62">
        <f t="shared" si="9"/>
        <v>43406</v>
      </c>
      <c r="B307" s="54">
        <f t="shared" si="8"/>
        <v>44</v>
      </c>
      <c r="C307" s="63"/>
      <c r="D307" s="63"/>
      <c r="E307" s="63"/>
      <c r="F307" s="63"/>
      <c r="G307" s="63"/>
      <c r="H307" s="63"/>
      <c r="I307" s="63"/>
      <c r="J307" s="63"/>
      <c r="K307" s="63"/>
      <c r="L307" s="63"/>
      <c r="M307" s="63"/>
      <c r="N307" s="63"/>
      <c r="O307" s="63"/>
      <c r="P307" s="63"/>
      <c r="Q307" s="63"/>
      <c r="R307" s="63"/>
      <c r="S307" s="63"/>
      <c r="T307" s="63"/>
      <c r="U307" s="63"/>
      <c r="V307" s="63"/>
      <c r="W307" s="63"/>
      <c r="X307" s="63"/>
      <c r="Y307" s="63"/>
      <c r="Z307" s="63"/>
      <c r="AA307" s="63"/>
      <c r="AB307" s="27"/>
      <c r="AC307" s="27"/>
      <c r="AD307" s="27"/>
      <c r="AE307" s="27"/>
      <c r="AF307" s="27"/>
      <c r="AG307" s="27"/>
      <c r="AH307" s="27"/>
      <c r="AI307" s="24"/>
      <c r="AJ307" s="24"/>
      <c r="AK307" s="24"/>
      <c r="AL307" s="24"/>
      <c r="AM307" s="24"/>
      <c r="AN307" s="24"/>
      <c r="AO307" s="24"/>
      <c r="AP307" s="24"/>
      <c r="AQ307" s="24"/>
      <c r="AR307" s="24"/>
      <c r="AS307" s="24"/>
      <c r="AT307" s="24"/>
      <c r="AU307" s="24"/>
      <c r="AV307" s="24"/>
      <c r="AW307" s="24"/>
      <c r="AX307" s="24"/>
      <c r="AY307" s="24"/>
      <c r="AZ307" s="24"/>
      <c r="BA307" s="24"/>
      <c r="BB307" s="24"/>
      <c r="BC307" s="24"/>
      <c r="BD307" s="24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  <c r="BQ307" s="24"/>
      <c r="BR307" s="24"/>
      <c r="BS307" s="24"/>
      <c r="BT307" s="24"/>
      <c r="BU307" s="24"/>
      <c r="BV307" s="24"/>
      <c r="BW307" s="24"/>
      <c r="BX307" s="24"/>
      <c r="BY307" s="24"/>
      <c r="BZ307" s="24"/>
      <c r="CA307" s="24"/>
      <c r="CB307" s="24"/>
      <c r="CC307" s="24"/>
      <c r="CD307" s="24"/>
      <c r="CE307" s="24"/>
      <c r="CF307" s="24"/>
      <c r="CG307" s="24"/>
      <c r="CH307" s="24"/>
      <c r="CI307" s="24"/>
      <c r="CJ307" s="24"/>
      <c r="CK307" s="24"/>
      <c r="CL307" s="24"/>
      <c r="CM307" s="24"/>
      <c r="CN307" s="24"/>
      <c r="CO307" s="24"/>
      <c r="CP307" s="24"/>
      <c r="CQ307" s="24"/>
      <c r="CR307" s="24"/>
      <c r="CS307" s="24"/>
      <c r="CT307" s="24"/>
      <c r="CU307" s="24"/>
      <c r="CV307" s="24"/>
      <c r="CW307" s="24"/>
      <c r="CX307" s="24"/>
    </row>
    <row r="308" spans="1:102" s="5" customFormat="1" ht="30.75" customHeight="1" x14ac:dyDescent="0.3">
      <c r="A308" s="62">
        <f t="shared" si="9"/>
        <v>43407</v>
      </c>
      <c r="B308" s="54">
        <f t="shared" si="8"/>
        <v>44</v>
      </c>
      <c r="C308" s="63"/>
      <c r="D308" s="63"/>
      <c r="E308" s="63"/>
      <c r="F308" s="63"/>
      <c r="G308" s="63"/>
      <c r="H308" s="63"/>
      <c r="I308" s="63"/>
      <c r="J308" s="63"/>
      <c r="K308" s="63"/>
      <c r="L308" s="63"/>
      <c r="M308" s="63"/>
      <c r="N308" s="63"/>
      <c r="O308" s="63"/>
      <c r="P308" s="63"/>
      <c r="Q308" s="63"/>
      <c r="R308" s="63"/>
      <c r="S308" s="63"/>
      <c r="T308" s="63"/>
      <c r="U308" s="63"/>
      <c r="V308" s="63"/>
      <c r="W308" s="63"/>
      <c r="X308" s="63"/>
      <c r="Y308" s="63"/>
      <c r="Z308" s="63"/>
      <c r="AA308" s="63"/>
      <c r="AB308" s="27"/>
      <c r="AC308" s="27"/>
      <c r="AD308" s="27"/>
      <c r="AE308" s="27"/>
      <c r="AF308" s="27"/>
      <c r="AG308" s="27"/>
      <c r="AH308" s="27"/>
      <c r="AI308" s="24"/>
      <c r="AJ308" s="24"/>
      <c r="AK308" s="24"/>
      <c r="AL308" s="24"/>
      <c r="AM308" s="24"/>
      <c r="AN308" s="24"/>
      <c r="AO308" s="24"/>
      <c r="AP308" s="24"/>
      <c r="AQ308" s="24"/>
      <c r="AR308" s="24"/>
      <c r="AS308" s="24"/>
      <c r="AT308" s="24"/>
      <c r="AU308" s="24"/>
      <c r="AV308" s="24"/>
      <c r="AW308" s="24"/>
      <c r="AX308" s="24"/>
      <c r="AY308" s="24"/>
      <c r="AZ308" s="24"/>
      <c r="BA308" s="24"/>
      <c r="BB308" s="24"/>
      <c r="BC308" s="24"/>
      <c r="BD308" s="24"/>
      <c r="BE308" s="24"/>
      <c r="BF308" s="24"/>
      <c r="BG308" s="24"/>
      <c r="BH308" s="24"/>
      <c r="BI308" s="24"/>
      <c r="BJ308" s="24"/>
      <c r="BK308" s="24"/>
      <c r="BL308" s="24"/>
      <c r="BM308" s="24"/>
      <c r="BN308" s="24"/>
      <c r="BO308" s="24"/>
      <c r="BP308" s="24"/>
      <c r="BQ308" s="24"/>
      <c r="BR308" s="24"/>
      <c r="BS308" s="24"/>
      <c r="BT308" s="24"/>
      <c r="BU308" s="24"/>
      <c r="BV308" s="24"/>
      <c r="BW308" s="24"/>
      <c r="BX308" s="24"/>
      <c r="BY308" s="24"/>
      <c r="BZ308" s="24"/>
      <c r="CA308" s="24"/>
      <c r="CB308" s="24"/>
      <c r="CC308" s="24"/>
      <c r="CD308" s="24"/>
      <c r="CE308" s="24"/>
      <c r="CF308" s="24"/>
      <c r="CG308" s="24"/>
      <c r="CH308" s="24"/>
      <c r="CI308" s="24"/>
      <c r="CJ308" s="24"/>
      <c r="CK308" s="24"/>
      <c r="CL308" s="24"/>
      <c r="CM308" s="24"/>
      <c r="CN308" s="24"/>
      <c r="CO308" s="24"/>
      <c r="CP308" s="24"/>
      <c r="CQ308" s="24"/>
      <c r="CR308" s="24"/>
      <c r="CS308" s="24"/>
      <c r="CT308" s="24"/>
      <c r="CU308" s="24"/>
      <c r="CV308" s="24"/>
      <c r="CW308" s="24"/>
      <c r="CX308" s="24"/>
    </row>
    <row r="309" spans="1:102" s="5" customFormat="1" ht="30.75" customHeight="1" x14ac:dyDescent="0.3">
      <c r="A309" s="62">
        <f t="shared" si="9"/>
        <v>43408</v>
      </c>
      <c r="B309" s="54">
        <f t="shared" si="8"/>
        <v>44</v>
      </c>
      <c r="C309" s="63"/>
      <c r="D309" s="63"/>
      <c r="E309" s="63"/>
      <c r="F309" s="63"/>
      <c r="G309" s="63"/>
      <c r="H309" s="63"/>
      <c r="I309" s="63"/>
      <c r="J309" s="63"/>
      <c r="K309" s="63"/>
      <c r="L309" s="63"/>
      <c r="M309" s="63"/>
      <c r="N309" s="63"/>
      <c r="O309" s="63"/>
      <c r="P309" s="63"/>
      <c r="Q309" s="63"/>
      <c r="R309" s="63"/>
      <c r="S309" s="63"/>
      <c r="T309" s="63"/>
      <c r="U309" s="63"/>
      <c r="V309" s="63"/>
      <c r="W309" s="63"/>
      <c r="X309" s="63"/>
      <c r="Y309" s="63"/>
      <c r="Z309" s="63"/>
      <c r="AA309" s="63"/>
      <c r="AB309" s="27"/>
      <c r="AC309" s="27"/>
      <c r="AD309" s="27"/>
      <c r="AE309" s="27"/>
      <c r="AF309" s="27"/>
      <c r="AG309" s="27"/>
      <c r="AH309" s="27"/>
      <c r="AI309" s="24"/>
      <c r="AJ309" s="24"/>
      <c r="AK309" s="24"/>
      <c r="AL309" s="24"/>
      <c r="AM309" s="24"/>
      <c r="AN309" s="24"/>
      <c r="AO309" s="24"/>
      <c r="AP309" s="24"/>
      <c r="AQ309" s="24"/>
      <c r="AR309" s="24"/>
      <c r="AS309" s="24"/>
      <c r="AT309" s="24"/>
      <c r="AU309" s="24"/>
      <c r="AV309" s="24"/>
      <c r="AW309" s="24"/>
      <c r="AX309" s="24"/>
      <c r="AY309" s="24"/>
      <c r="AZ309" s="24"/>
      <c r="BA309" s="24"/>
      <c r="BB309" s="24"/>
      <c r="BC309" s="24"/>
      <c r="BD309" s="24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  <c r="BQ309" s="24"/>
      <c r="BR309" s="24"/>
      <c r="BS309" s="24"/>
      <c r="BT309" s="24"/>
      <c r="BU309" s="24"/>
      <c r="BV309" s="24"/>
      <c r="BW309" s="24"/>
      <c r="BX309" s="24"/>
      <c r="BY309" s="24"/>
      <c r="BZ309" s="24"/>
      <c r="CA309" s="24"/>
      <c r="CB309" s="24"/>
      <c r="CC309" s="24"/>
      <c r="CD309" s="24"/>
      <c r="CE309" s="24"/>
      <c r="CF309" s="24"/>
      <c r="CG309" s="24"/>
      <c r="CH309" s="24"/>
      <c r="CI309" s="24"/>
      <c r="CJ309" s="24"/>
      <c r="CK309" s="24"/>
      <c r="CL309" s="24"/>
      <c r="CM309" s="24"/>
      <c r="CN309" s="24"/>
      <c r="CO309" s="24"/>
      <c r="CP309" s="24"/>
      <c r="CQ309" s="24"/>
      <c r="CR309" s="24"/>
      <c r="CS309" s="24"/>
      <c r="CT309" s="24"/>
      <c r="CU309" s="24"/>
      <c r="CV309" s="24"/>
      <c r="CW309" s="24"/>
      <c r="CX309" s="24"/>
    </row>
    <row r="310" spans="1:102" s="5" customFormat="1" ht="30.75" customHeight="1" x14ac:dyDescent="0.3">
      <c r="A310" s="62">
        <f t="shared" si="9"/>
        <v>43409</v>
      </c>
      <c r="B310" s="54">
        <f t="shared" si="8"/>
        <v>45</v>
      </c>
      <c r="C310" s="63"/>
      <c r="D310" s="63"/>
      <c r="E310" s="63"/>
      <c r="F310" s="63"/>
      <c r="G310" s="63"/>
      <c r="H310" s="63"/>
      <c r="I310" s="63"/>
      <c r="J310" s="63"/>
      <c r="K310" s="63"/>
      <c r="L310" s="63"/>
      <c r="M310" s="63"/>
      <c r="N310" s="63"/>
      <c r="O310" s="63"/>
      <c r="P310" s="63"/>
      <c r="Q310" s="63"/>
      <c r="R310" s="63"/>
      <c r="S310" s="63"/>
      <c r="T310" s="63"/>
      <c r="U310" s="63"/>
      <c r="V310" s="63"/>
      <c r="W310" s="63"/>
      <c r="X310" s="63"/>
      <c r="Y310" s="63"/>
      <c r="Z310" s="63"/>
      <c r="AA310" s="63"/>
      <c r="AB310" s="27"/>
      <c r="AC310" s="27"/>
      <c r="AD310" s="27"/>
      <c r="AE310" s="27"/>
      <c r="AF310" s="27"/>
      <c r="AG310" s="27"/>
      <c r="AH310" s="27"/>
      <c r="AI310" s="24"/>
      <c r="AJ310" s="24"/>
      <c r="AK310" s="24"/>
      <c r="AL310" s="24"/>
      <c r="AM310" s="24"/>
      <c r="AN310" s="24"/>
      <c r="AO310" s="24"/>
      <c r="AP310" s="24"/>
      <c r="AQ310" s="24"/>
      <c r="AR310" s="24"/>
      <c r="AS310" s="24"/>
      <c r="AT310" s="24"/>
      <c r="AU310" s="24"/>
      <c r="AV310" s="24"/>
      <c r="AW310" s="24"/>
      <c r="AX310" s="24"/>
      <c r="AY310" s="24"/>
      <c r="AZ310" s="24"/>
      <c r="BA310" s="24"/>
      <c r="BB310" s="24"/>
      <c r="BC310" s="24"/>
      <c r="BD310" s="24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  <c r="BQ310" s="24"/>
      <c r="BR310" s="24"/>
      <c r="BS310" s="24"/>
      <c r="BT310" s="24"/>
      <c r="BU310" s="24"/>
      <c r="BV310" s="24"/>
      <c r="BW310" s="24"/>
      <c r="BX310" s="24"/>
      <c r="BY310" s="24"/>
      <c r="BZ310" s="24"/>
      <c r="CA310" s="24"/>
      <c r="CB310" s="24"/>
      <c r="CC310" s="24"/>
      <c r="CD310" s="24"/>
      <c r="CE310" s="24"/>
      <c r="CF310" s="24"/>
      <c r="CG310" s="24"/>
      <c r="CH310" s="24"/>
      <c r="CI310" s="24"/>
      <c r="CJ310" s="24"/>
      <c r="CK310" s="24"/>
      <c r="CL310" s="24"/>
      <c r="CM310" s="24"/>
      <c r="CN310" s="24"/>
      <c r="CO310" s="24"/>
      <c r="CP310" s="24"/>
      <c r="CQ310" s="24"/>
      <c r="CR310" s="24"/>
      <c r="CS310" s="24"/>
      <c r="CT310" s="24"/>
      <c r="CU310" s="24"/>
      <c r="CV310" s="24"/>
      <c r="CW310" s="24"/>
      <c r="CX310" s="24"/>
    </row>
    <row r="311" spans="1:102" s="5" customFormat="1" ht="30.75" customHeight="1" x14ac:dyDescent="0.3">
      <c r="A311" s="62">
        <f t="shared" si="9"/>
        <v>43410</v>
      </c>
      <c r="B311" s="54">
        <f t="shared" si="8"/>
        <v>45</v>
      </c>
      <c r="C311" s="63"/>
      <c r="D311" s="63"/>
      <c r="E311" s="63"/>
      <c r="F311" s="63"/>
      <c r="G311" s="63"/>
      <c r="H311" s="63"/>
      <c r="I311" s="63"/>
      <c r="J311" s="63"/>
      <c r="K311" s="63"/>
      <c r="L311" s="63"/>
      <c r="M311" s="63"/>
      <c r="N311" s="63"/>
      <c r="O311" s="63"/>
      <c r="P311" s="63"/>
      <c r="Q311" s="63"/>
      <c r="R311" s="63"/>
      <c r="S311" s="63"/>
      <c r="T311" s="63"/>
      <c r="U311" s="63"/>
      <c r="V311" s="63"/>
      <c r="W311" s="63"/>
      <c r="X311" s="63"/>
      <c r="Y311" s="63"/>
      <c r="Z311" s="63"/>
      <c r="AA311" s="63"/>
      <c r="AB311" s="27"/>
      <c r="AC311" s="27"/>
      <c r="AD311" s="27"/>
      <c r="AE311" s="27"/>
      <c r="AF311" s="27"/>
      <c r="AG311" s="27"/>
      <c r="AH311" s="27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  <c r="BQ311" s="24"/>
      <c r="BR311" s="24"/>
      <c r="BS311" s="24"/>
      <c r="BT311" s="24"/>
      <c r="BU311" s="24"/>
      <c r="BV311" s="24"/>
      <c r="BW311" s="24"/>
      <c r="BX311" s="24"/>
      <c r="BY311" s="24"/>
      <c r="BZ311" s="24"/>
      <c r="CA311" s="24"/>
      <c r="CB311" s="24"/>
      <c r="CC311" s="24"/>
      <c r="CD311" s="24"/>
      <c r="CE311" s="24"/>
      <c r="CF311" s="24"/>
      <c r="CG311" s="24"/>
      <c r="CH311" s="24"/>
      <c r="CI311" s="24"/>
      <c r="CJ311" s="24"/>
      <c r="CK311" s="24"/>
      <c r="CL311" s="24"/>
      <c r="CM311" s="24"/>
      <c r="CN311" s="24"/>
      <c r="CO311" s="24"/>
      <c r="CP311" s="24"/>
      <c r="CQ311" s="24"/>
      <c r="CR311" s="24"/>
      <c r="CS311" s="24"/>
      <c r="CT311" s="24"/>
      <c r="CU311" s="24"/>
      <c r="CV311" s="24"/>
      <c r="CW311" s="24"/>
      <c r="CX311" s="24"/>
    </row>
    <row r="312" spans="1:102" s="5" customFormat="1" ht="30.75" customHeight="1" x14ac:dyDescent="0.3">
      <c r="A312" s="62">
        <f t="shared" si="9"/>
        <v>43411</v>
      </c>
      <c r="B312" s="54">
        <f t="shared" si="8"/>
        <v>45</v>
      </c>
      <c r="C312" s="63"/>
      <c r="D312" s="63"/>
      <c r="E312" s="63"/>
      <c r="F312" s="63"/>
      <c r="G312" s="63"/>
      <c r="H312" s="63"/>
      <c r="I312" s="63"/>
      <c r="J312" s="63"/>
      <c r="K312" s="63"/>
      <c r="L312" s="63"/>
      <c r="M312" s="63"/>
      <c r="N312" s="63"/>
      <c r="O312" s="63"/>
      <c r="P312" s="63"/>
      <c r="Q312" s="63"/>
      <c r="R312" s="63"/>
      <c r="S312" s="63"/>
      <c r="T312" s="63"/>
      <c r="U312" s="63"/>
      <c r="V312" s="63"/>
      <c r="W312" s="63"/>
      <c r="X312" s="63"/>
      <c r="Y312" s="63"/>
      <c r="Z312" s="63"/>
      <c r="AA312" s="63"/>
      <c r="AB312" s="27"/>
      <c r="AC312" s="27"/>
      <c r="AD312" s="27"/>
      <c r="AE312" s="27"/>
      <c r="AF312" s="27"/>
      <c r="AG312" s="27"/>
      <c r="AH312" s="27"/>
      <c r="AI312" s="24"/>
      <c r="AJ312" s="24"/>
      <c r="AK312" s="24"/>
      <c r="AL312" s="24"/>
      <c r="AM312" s="24"/>
      <c r="AN312" s="2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24"/>
      <c r="BC312" s="24"/>
      <c r="BD312" s="24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  <c r="BQ312" s="24"/>
      <c r="BR312" s="24"/>
      <c r="BS312" s="24"/>
      <c r="BT312" s="24"/>
      <c r="BU312" s="24"/>
      <c r="BV312" s="24"/>
      <c r="BW312" s="24"/>
      <c r="BX312" s="24"/>
      <c r="BY312" s="24"/>
      <c r="BZ312" s="24"/>
      <c r="CA312" s="24"/>
      <c r="CB312" s="24"/>
      <c r="CC312" s="24"/>
      <c r="CD312" s="24"/>
      <c r="CE312" s="24"/>
      <c r="CF312" s="24"/>
      <c r="CG312" s="24"/>
      <c r="CH312" s="24"/>
      <c r="CI312" s="24"/>
      <c r="CJ312" s="24"/>
      <c r="CK312" s="24"/>
      <c r="CL312" s="24"/>
      <c r="CM312" s="24"/>
      <c r="CN312" s="24"/>
      <c r="CO312" s="24"/>
      <c r="CP312" s="24"/>
      <c r="CQ312" s="24"/>
      <c r="CR312" s="24"/>
      <c r="CS312" s="24"/>
      <c r="CT312" s="24"/>
      <c r="CU312" s="24"/>
      <c r="CV312" s="24"/>
      <c r="CW312" s="24"/>
      <c r="CX312" s="24"/>
    </row>
    <row r="313" spans="1:102" s="5" customFormat="1" ht="30.75" customHeight="1" x14ac:dyDescent="0.3">
      <c r="A313" s="62">
        <f t="shared" si="9"/>
        <v>43412</v>
      </c>
      <c r="B313" s="54">
        <f t="shared" si="8"/>
        <v>45</v>
      </c>
      <c r="C313" s="63"/>
      <c r="D313" s="63"/>
      <c r="E313" s="63"/>
      <c r="F313" s="63"/>
      <c r="G313" s="63"/>
      <c r="H313" s="63"/>
      <c r="I313" s="63"/>
      <c r="J313" s="63"/>
      <c r="K313" s="63"/>
      <c r="L313" s="63"/>
      <c r="M313" s="63"/>
      <c r="N313" s="63"/>
      <c r="O313" s="63"/>
      <c r="P313" s="63"/>
      <c r="Q313" s="63"/>
      <c r="R313" s="63"/>
      <c r="S313" s="63"/>
      <c r="T313" s="63"/>
      <c r="U313" s="63"/>
      <c r="V313" s="63"/>
      <c r="W313" s="63"/>
      <c r="X313" s="63"/>
      <c r="Y313" s="63"/>
      <c r="Z313" s="63"/>
      <c r="AA313" s="63"/>
      <c r="AB313" s="27"/>
      <c r="AC313" s="27"/>
      <c r="AD313" s="27"/>
      <c r="AE313" s="27"/>
      <c r="AF313" s="27"/>
      <c r="AG313" s="27"/>
      <c r="AH313" s="27"/>
      <c r="AI313" s="24"/>
      <c r="AJ313" s="24"/>
      <c r="AK313" s="24"/>
      <c r="AL313" s="24"/>
      <c r="AM313" s="24"/>
      <c r="AN313" s="24"/>
      <c r="AO313" s="24"/>
      <c r="AP313" s="24"/>
      <c r="AQ313" s="24"/>
      <c r="AR313" s="24"/>
      <c r="AS313" s="24"/>
      <c r="AT313" s="24"/>
      <c r="AU313" s="24"/>
      <c r="AV313" s="24"/>
      <c r="AW313" s="24"/>
      <c r="AX313" s="24"/>
      <c r="AY313" s="24"/>
      <c r="AZ313" s="24"/>
      <c r="BA313" s="24"/>
      <c r="BB313" s="24"/>
      <c r="BC313" s="24"/>
      <c r="BD313" s="24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  <c r="BQ313" s="24"/>
      <c r="BR313" s="24"/>
      <c r="BS313" s="24"/>
      <c r="BT313" s="24"/>
      <c r="BU313" s="24"/>
      <c r="BV313" s="24"/>
      <c r="BW313" s="24"/>
      <c r="BX313" s="24"/>
      <c r="BY313" s="24"/>
      <c r="BZ313" s="24"/>
      <c r="CA313" s="24"/>
      <c r="CB313" s="24"/>
      <c r="CC313" s="24"/>
      <c r="CD313" s="24"/>
      <c r="CE313" s="24"/>
      <c r="CF313" s="24"/>
      <c r="CG313" s="24"/>
      <c r="CH313" s="24"/>
      <c r="CI313" s="24"/>
      <c r="CJ313" s="24"/>
      <c r="CK313" s="24"/>
      <c r="CL313" s="24"/>
      <c r="CM313" s="24"/>
      <c r="CN313" s="24"/>
      <c r="CO313" s="24"/>
      <c r="CP313" s="24"/>
      <c r="CQ313" s="24"/>
      <c r="CR313" s="24"/>
      <c r="CS313" s="24"/>
      <c r="CT313" s="24"/>
      <c r="CU313" s="24"/>
      <c r="CV313" s="24"/>
      <c r="CW313" s="24"/>
      <c r="CX313" s="24"/>
    </row>
    <row r="314" spans="1:102" s="5" customFormat="1" ht="30.75" customHeight="1" x14ac:dyDescent="0.3">
      <c r="A314" s="62">
        <f t="shared" si="9"/>
        <v>43413</v>
      </c>
      <c r="B314" s="54">
        <f t="shared" si="8"/>
        <v>45</v>
      </c>
      <c r="C314" s="63"/>
      <c r="D314" s="63"/>
      <c r="E314" s="63"/>
      <c r="F314" s="63"/>
      <c r="G314" s="63"/>
      <c r="H314" s="63"/>
      <c r="I314" s="63"/>
      <c r="J314" s="63"/>
      <c r="K314" s="63"/>
      <c r="L314" s="63"/>
      <c r="M314" s="63"/>
      <c r="N314" s="63"/>
      <c r="O314" s="63"/>
      <c r="P314" s="63"/>
      <c r="Q314" s="63"/>
      <c r="R314" s="63"/>
      <c r="S314" s="63"/>
      <c r="T314" s="63"/>
      <c r="U314" s="63"/>
      <c r="V314" s="63"/>
      <c r="W314" s="63"/>
      <c r="X314" s="63"/>
      <c r="Y314" s="63"/>
      <c r="Z314" s="63"/>
      <c r="AA314" s="63"/>
      <c r="AB314" s="27"/>
      <c r="AC314" s="27"/>
      <c r="AD314" s="27"/>
      <c r="AE314" s="27"/>
      <c r="AF314" s="27"/>
      <c r="AG314" s="27"/>
      <c r="AH314" s="27"/>
      <c r="AI314" s="24"/>
      <c r="AJ314" s="24"/>
      <c r="AK314" s="24"/>
      <c r="AL314" s="24"/>
      <c r="AM314" s="24"/>
      <c r="AN314" s="24"/>
      <c r="AO314" s="24"/>
      <c r="AP314" s="24"/>
      <c r="AQ314" s="24"/>
      <c r="AR314" s="24"/>
      <c r="AS314" s="24"/>
      <c r="AT314" s="24"/>
      <c r="AU314" s="24"/>
      <c r="AV314" s="24"/>
      <c r="AW314" s="24"/>
      <c r="AX314" s="24"/>
      <c r="AY314" s="24"/>
      <c r="AZ314" s="24"/>
      <c r="BA314" s="24"/>
      <c r="BB314" s="24"/>
      <c r="BC314" s="24"/>
      <c r="BD314" s="24"/>
      <c r="BE314" s="24"/>
      <c r="BF314" s="24"/>
      <c r="BG314" s="24"/>
      <c r="BH314" s="24"/>
      <c r="BI314" s="24"/>
      <c r="BJ314" s="24"/>
      <c r="BK314" s="24"/>
      <c r="BL314" s="24"/>
      <c r="BM314" s="24"/>
      <c r="BN314" s="24"/>
      <c r="BO314" s="24"/>
      <c r="BP314" s="24"/>
      <c r="BQ314" s="24"/>
      <c r="BR314" s="24"/>
      <c r="BS314" s="24"/>
      <c r="BT314" s="24"/>
      <c r="BU314" s="24"/>
      <c r="BV314" s="24"/>
      <c r="BW314" s="24"/>
      <c r="BX314" s="24"/>
      <c r="BY314" s="24"/>
      <c r="BZ314" s="24"/>
      <c r="CA314" s="24"/>
      <c r="CB314" s="24"/>
      <c r="CC314" s="24"/>
      <c r="CD314" s="24"/>
      <c r="CE314" s="24"/>
      <c r="CF314" s="24"/>
      <c r="CG314" s="24"/>
      <c r="CH314" s="24"/>
      <c r="CI314" s="24"/>
      <c r="CJ314" s="24"/>
      <c r="CK314" s="24"/>
      <c r="CL314" s="24"/>
      <c r="CM314" s="24"/>
      <c r="CN314" s="24"/>
      <c r="CO314" s="24"/>
      <c r="CP314" s="24"/>
      <c r="CQ314" s="24"/>
      <c r="CR314" s="24"/>
      <c r="CS314" s="24"/>
      <c r="CT314" s="24"/>
      <c r="CU314" s="24"/>
      <c r="CV314" s="24"/>
      <c r="CW314" s="24"/>
      <c r="CX314" s="24"/>
    </row>
    <row r="315" spans="1:102" s="5" customFormat="1" ht="30.75" customHeight="1" x14ac:dyDescent="0.3">
      <c r="A315" s="62">
        <f t="shared" si="9"/>
        <v>43414</v>
      </c>
      <c r="B315" s="54">
        <f t="shared" si="8"/>
        <v>45</v>
      </c>
      <c r="C315" s="63"/>
      <c r="D315" s="63"/>
      <c r="E315" s="63"/>
      <c r="F315" s="63"/>
      <c r="G315" s="63"/>
      <c r="H315" s="63"/>
      <c r="I315" s="63"/>
      <c r="J315" s="63"/>
      <c r="K315" s="63"/>
      <c r="L315" s="63"/>
      <c r="M315" s="63"/>
      <c r="N315" s="63"/>
      <c r="O315" s="63"/>
      <c r="P315" s="63"/>
      <c r="Q315" s="63"/>
      <c r="R315" s="63"/>
      <c r="S315" s="63"/>
      <c r="T315" s="63"/>
      <c r="U315" s="63"/>
      <c r="V315" s="63"/>
      <c r="W315" s="63"/>
      <c r="X315" s="63"/>
      <c r="Y315" s="63"/>
      <c r="Z315" s="63"/>
      <c r="AA315" s="63"/>
      <c r="AB315" s="27"/>
      <c r="AC315" s="27"/>
      <c r="AD315" s="27"/>
      <c r="AE315" s="27"/>
      <c r="AF315" s="27"/>
      <c r="AG315" s="27"/>
      <c r="AH315" s="27"/>
      <c r="AI315" s="24"/>
      <c r="AJ315" s="24"/>
      <c r="AK315" s="24"/>
      <c r="AL315" s="24"/>
      <c r="AM315" s="24"/>
      <c r="AN315" s="24"/>
      <c r="AO315" s="24"/>
      <c r="AP315" s="24"/>
      <c r="AQ315" s="24"/>
      <c r="AR315" s="24"/>
      <c r="AS315" s="24"/>
      <c r="AT315" s="24"/>
      <c r="AU315" s="24"/>
      <c r="AV315" s="24"/>
      <c r="AW315" s="24"/>
      <c r="AX315" s="24"/>
      <c r="AY315" s="24"/>
      <c r="AZ315" s="24"/>
      <c r="BA315" s="24"/>
      <c r="BB315" s="24"/>
      <c r="BC315" s="24"/>
      <c r="BD315" s="24"/>
      <c r="BE315" s="24"/>
      <c r="BF315" s="24"/>
      <c r="BG315" s="24"/>
      <c r="BH315" s="24"/>
      <c r="BI315" s="24"/>
      <c r="BJ315" s="24"/>
      <c r="BK315" s="24"/>
      <c r="BL315" s="24"/>
      <c r="BM315" s="24"/>
      <c r="BN315" s="24"/>
      <c r="BO315" s="24"/>
      <c r="BP315" s="24"/>
      <c r="BQ315" s="24"/>
      <c r="BR315" s="24"/>
      <c r="BS315" s="24"/>
      <c r="BT315" s="24"/>
      <c r="BU315" s="24"/>
      <c r="BV315" s="24"/>
      <c r="BW315" s="24"/>
      <c r="BX315" s="24"/>
      <c r="BY315" s="24"/>
      <c r="BZ315" s="24"/>
      <c r="CA315" s="24"/>
      <c r="CB315" s="24"/>
      <c r="CC315" s="24"/>
      <c r="CD315" s="24"/>
      <c r="CE315" s="24"/>
      <c r="CF315" s="24"/>
      <c r="CG315" s="24"/>
      <c r="CH315" s="24"/>
      <c r="CI315" s="24"/>
      <c r="CJ315" s="24"/>
      <c r="CK315" s="24"/>
      <c r="CL315" s="24"/>
      <c r="CM315" s="24"/>
      <c r="CN315" s="24"/>
      <c r="CO315" s="24"/>
      <c r="CP315" s="24"/>
      <c r="CQ315" s="24"/>
      <c r="CR315" s="24"/>
      <c r="CS315" s="24"/>
      <c r="CT315" s="24"/>
      <c r="CU315" s="24"/>
      <c r="CV315" s="24"/>
      <c r="CW315" s="24"/>
      <c r="CX315" s="24"/>
    </row>
    <row r="316" spans="1:102" s="5" customFormat="1" ht="30.75" customHeight="1" x14ac:dyDescent="0.3">
      <c r="A316" s="62">
        <f t="shared" si="9"/>
        <v>43415</v>
      </c>
      <c r="B316" s="54">
        <f t="shared" si="8"/>
        <v>45</v>
      </c>
      <c r="C316" s="63"/>
      <c r="D316" s="63"/>
      <c r="E316" s="63"/>
      <c r="F316" s="63"/>
      <c r="G316" s="63"/>
      <c r="H316" s="63"/>
      <c r="I316" s="63"/>
      <c r="J316" s="63"/>
      <c r="K316" s="63"/>
      <c r="L316" s="63"/>
      <c r="M316" s="63"/>
      <c r="N316" s="63"/>
      <c r="O316" s="63"/>
      <c r="P316" s="63"/>
      <c r="Q316" s="63"/>
      <c r="R316" s="63"/>
      <c r="S316" s="63"/>
      <c r="T316" s="63"/>
      <c r="U316" s="63"/>
      <c r="V316" s="63"/>
      <c r="W316" s="63"/>
      <c r="X316" s="63"/>
      <c r="Y316" s="63"/>
      <c r="Z316" s="63"/>
      <c r="AA316" s="63"/>
      <c r="AB316" s="27"/>
      <c r="AC316" s="27"/>
      <c r="AD316" s="27"/>
      <c r="AE316" s="27"/>
      <c r="AF316" s="27"/>
      <c r="AG316" s="27"/>
      <c r="AH316" s="27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  <c r="BQ316" s="24"/>
      <c r="BR316" s="24"/>
      <c r="BS316" s="24"/>
      <c r="BT316" s="24"/>
      <c r="BU316" s="24"/>
      <c r="BV316" s="24"/>
      <c r="BW316" s="24"/>
      <c r="BX316" s="24"/>
      <c r="BY316" s="24"/>
      <c r="BZ316" s="24"/>
      <c r="CA316" s="24"/>
      <c r="CB316" s="24"/>
      <c r="CC316" s="24"/>
      <c r="CD316" s="24"/>
      <c r="CE316" s="24"/>
      <c r="CF316" s="24"/>
      <c r="CG316" s="24"/>
      <c r="CH316" s="24"/>
      <c r="CI316" s="24"/>
      <c r="CJ316" s="24"/>
      <c r="CK316" s="24"/>
      <c r="CL316" s="24"/>
      <c r="CM316" s="24"/>
      <c r="CN316" s="24"/>
      <c r="CO316" s="24"/>
      <c r="CP316" s="24"/>
      <c r="CQ316" s="24"/>
      <c r="CR316" s="24"/>
      <c r="CS316" s="24"/>
      <c r="CT316" s="24"/>
      <c r="CU316" s="24"/>
      <c r="CV316" s="24"/>
      <c r="CW316" s="24"/>
      <c r="CX316" s="24"/>
    </row>
    <row r="317" spans="1:102" s="5" customFormat="1" ht="30.75" customHeight="1" x14ac:dyDescent="0.3">
      <c r="A317" s="62">
        <f t="shared" si="9"/>
        <v>43416</v>
      </c>
      <c r="B317" s="54">
        <f t="shared" si="8"/>
        <v>46</v>
      </c>
      <c r="C317" s="63"/>
      <c r="D317" s="63"/>
      <c r="E317" s="63"/>
      <c r="F317" s="63"/>
      <c r="G317" s="63"/>
      <c r="H317" s="63"/>
      <c r="I317" s="63"/>
      <c r="J317" s="63"/>
      <c r="K317" s="63"/>
      <c r="L317" s="63"/>
      <c r="M317" s="63"/>
      <c r="N317" s="63"/>
      <c r="O317" s="63"/>
      <c r="P317" s="63"/>
      <c r="Q317" s="63"/>
      <c r="R317" s="63"/>
      <c r="S317" s="63"/>
      <c r="T317" s="63"/>
      <c r="U317" s="63"/>
      <c r="V317" s="63"/>
      <c r="W317" s="63"/>
      <c r="X317" s="63"/>
      <c r="Y317" s="63"/>
      <c r="Z317" s="63"/>
      <c r="AA317" s="63"/>
      <c r="AB317" s="27"/>
      <c r="AC317" s="27"/>
      <c r="AD317" s="27"/>
      <c r="AE317" s="27"/>
      <c r="AF317" s="27"/>
      <c r="AG317" s="27"/>
      <c r="AH317" s="27"/>
      <c r="AI317" s="24"/>
      <c r="AJ317" s="24"/>
      <c r="AK317" s="24"/>
      <c r="AL317" s="24"/>
      <c r="AM317" s="24"/>
      <c r="AN317" s="24"/>
      <c r="AO317" s="24"/>
      <c r="AP317" s="24"/>
      <c r="AQ317" s="24"/>
      <c r="AR317" s="24"/>
      <c r="AS317" s="24"/>
      <c r="AT317" s="24"/>
      <c r="AU317" s="24"/>
      <c r="AV317" s="24"/>
      <c r="AW317" s="24"/>
      <c r="AX317" s="24"/>
      <c r="AY317" s="24"/>
      <c r="AZ317" s="24"/>
      <c r="BA317" s="24"/>
      <c r="BB317" s="24"/>
      <c r="BC317" s="24"/>
      <c r="BD317" s="24"/>
      <c r="BE317" s="24"/>
      <c r="BF317" s="24"/>
      <c r="BG317" s="24"/>
      <c r="BH317" s="24"/>
      <c r="BI317" s="24"/>
      <c r="BJ317" s="24"/>
      <c r="BK317" s="24"/>
      <c r="BL317" s="24"/>
      <c r="BM317" s="24"/>
      <c r="BN317" s="24"/>
      <c r="BO317" s="24"/>
      <c r="BP317" s="24"/>
      <c r="BQ317" s="24"/>
      <c r="BR317" s="24"/>
      <c r="BS317" s="24"/>
      <c r="BT317" s="24"/>
      <c r="BU317" s="24"/>
      <c r="BV317" s="24"/>
      <c r="BW317" s="24"/>
      <c r="BX317" s="24"/>
      <c r="BY317" s="24"/>
      <c r="BZ317" s="24"/>
      <c r="CA317" s="24"/>
      <c r="CB317" s="24"/>
      <c r="CC317" s="24"/>
      <c r="CD317" s="24"/>
      <c r="CE317" s="24"/>
      <c r="CF317" s="24"/>
      <c r="CG317" s="24"/>
      <c r="CH317" s="24"/>
      <c r="CI317" s="24"/>
      <c r="CJ317" s="24"/>
      <c r="CK317" s="24"/>
      <c r="CL317" s="24"/>
      <c r="CM317" s="24"/>
      <c r="CN317" s="24"/>
      <c r="CO317" s="24"/>
      <c r="CP317" s="24"/>
      <c r="CQ317" s="24"/>
      <c r="CR317" s="24"/>
      <c r="CS317" s="24"/>
      <c r="CT317" s="24"/>
      <c r="CU317" s="24"/>
      <c r="CV317" s="24"/>
      <c r="CW317" s="24"/>
      <c r="CX317" s="24"/>
    </row>
    <row r="318" spans="1:102" s="5" customFormat="1" ht="30.75" customHeight="1" x14ac:dyDescent="0.3">
      <c r="A318" s="62">
        <f t="shared" si="9"/>
        <v>43417</v>
      </c>
      <c r="B318" s="54">
        <f t="shared" si="8"/>
        <v>46</v>
      </c>
      <c r="C318" s="63"/>
      <c r="D318" s="63"/>
      <c r="E318" s="63"/>
      <c r="F318" s="63"/>
      <c r="G318" s="63"/>
      <c r="H318" s="63"/>
      <c r="I318" s="63"/>
      <c r="J318" s="63"/>
      <c r="K318" s="63"/>
      <c r="L318" s="63"/>
      <c r="M318" s="63"/>
      <c r="N318" s="63"/>
      <c r="O318" s="63"/>
      <c r="P318" s="63"/>
      <c r="Q318" s="63"/>
      <c r="R318" s="63"/>
      <c r="S318" s="63"/>
      <c r="T318" s="63"/>
      <c r="U318" s="63"/>
      <c r="V318" s="63"/>
      <c r="W318" s="63"/>
      <c r="X318" s="63"/>
      <c r="Y318" s="63"/>
      <c r="Z318" s="63"/>
      <c r="AA318" s="63"/>
      <c r="AB318" s="27"/>
      <c r="AC318" s="27"/>
      <c r="AD318" s="27"/>
      <c r="AE318" s="27"/>
      <c r="AF318" s="27"/>
      <c r="AG318" s="27"/>
      <c r="AH318" s="27"/>
      <c r="AI318" s="24"/>
      <c r="AJ318" s="24"/>
      <c r="AK318" s="24"/>
      <c r="AL318" s="24"/>
      <c r="AM318" s="24"/>
      <c r="AN318" s="24"/>
      <c r="AO318" s="24"/>
      <c r="AP318" s="24"/>
      <c r="AQ318" s="24"/>
      <c r="AR318" s="24"/>
      <c r="AS318" s="24"/>
      <c r="AT318" s="24"/>
      <c r="AU318" s="24"/>
      <c r="AV318" s="24"/>
      <c r="AW318" s="24"/>
      <c r="AX318" s="24"/>
      <c r="AY318" s="24"/>
      <c r="AZ318" s="24"/>
      <c r="BA318" s="24"/>
      <c r="BB318" s="24"/>
      <c r="BC318" s="24"/>
      <c r="BD318" s="24"/>
      <c r="BE318" s="24"/>
      <c r="BF318" s="24"/>
      <c r="BG318" s="24"/>
      <c r="BH318" s="24"/>
      <c r="BI318" s="24"/>
      <c r="BJ318" s="24"/>
      <c r="BK318" s="24"/>
      <c r="BL318" s="24"/>
      <c r="BM318" s="24"/>
      <c r="BN318" s="24"/>
      <c r="BO318" s="24"/>
      <c r="BP318" s="24"/>
      <c r="BQ318" s="24"/>
      <c r="BR318" s="24"/>
      <c r="BS318" s="24"/>
      <c r="BT318" s="24"/>
      <c r="BU318" s="24"/>
      <c r="BV318" s="24"/>
      <c r="BW318" s="24"/>
      <c r="BX318" s="24"/>
      <c r="BY318" s="24"/>
      <c r="BZ318" s="24"/>
      <c r="CA318" s="24"/>
      <c r="CB318" s="24"/>
      <c r="CC318" s="24"/>
      <c r="CD318" s="24"/>
      <c r="CE318" s="24"/>
      <c r="CF318" s="24"/>
      <c r="CG318" s="24"/>
      <c r="CH318" s="24"/>
      <c r="CI318" s="24"/>
      <c r="CJ318" s="24"/>
      <c r="CK318" s="24"/>
      <c r="CL318" s="24"/>
      <c r="CM318" s="24"/>
      <c r="CN318" s="24"/>
      <c r="CO318" s="24"/>
      <c r="CP318" s="24"/>
      <c r="CQ318" s="24"/>
      <c r="CR318" s="24"/>
      <c r="CS318" s="24"/>
      <c r="CT318" s="24"/>
      <c r="CU318" s="24"/>
      <c r="CV318" s="24"/>
      <c r="CW318" s="24"/>
      <c r="CX318" s="24"/>
    </row>
    <row r="319" spans="1:102" s="5" customFormat="1" ht="30.75" customHeight="1" x14ac:dyDescent="0.3">
      <c r="A319" s="62">
        <f t="shared" si="9"/>
        <v>43418</v>
      </c>
      <c r="B319" s="54">
        <f t="shared" ref="B319:B367" si="10">INT((A319-DATE(YEAR(A319),1,3)+WEEKDAY(DATE(YEAR(A319),1,3))+5)/7)</f>
        <v>46</v>
      </c>
      <c r="C319" s="63"/>
      <c r="D319" s="63"/>
      <c r="E319" s="63"/>
      <c r="F319" s="63"/>
      <c r="G319" s="63"/>
      <c r="H319" s="63"/>
      <c r="I319" s="63"/>
      <c r="J319" s="63"/>
      <c r="K319" s="63"/>
      <c r="L319" s="63"/>
      <c r="M319" s="63"/>
      <c r="N319" s="63"/>
      <c r="O319" s="63"/>
      <c r="P319" s="63"/>
      <c r="Q319" s="63"/>
      <c r="R319" s="63"/>
      <c r="S319" s="63"/>
      <c r="T319" s="63"/>
      <c r="U319" s="63"/>
      <c r="V319" s="63"/>
      <c r="W319" s="63"/>
      <c r="X319" s="63"/>
      <c r="Y319" s="63"/>
      <c r="Z319" s="63"/>
      <c r="AA319" s="63"/>
      <c r="AB319" s="27"/>
      <c r="AC319" s="27"/>
      <c r="AD319" s="27"/>
      <c r="AE319" s="27"/>
      <c r="AF319" s="27"/>
      <c r="AG319" s="27"/>
      <c r="AH319" s="27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  <c r="BQ319" s="24"/>
      <c r="BR319" s="24"/>
      <c r="BS319" s="24"/>
      <c r="BT319" s="24"/>
      <c r="BU319" s="24"/>
      <c r="BV319" s="24"/>
      <c r="BW319" s="24"/>
      <c r="BX319" s="24"/>
      <c r="BY319" s="24"/>
      <c r="BZ319" s="24"/>
      <c r="CA319" s="24"/>
      <c r="CB319" s="24"/>
      <c r="CC319" s="24"/>
      <c r="CD319" s="24"/>
      <c r="CE319" s="24"/>
      <c r="CF319" s="24"/>
      <c r="CG319" s="24"/>
      <c r="CH319" s="24"/>
      <c r="CI319" s="24"/>
      <c r="CJ319" s="24"/>
      <c r="CK319" s="24"/>
      <c r="CL319" s="24"/>
      <c r="CM319" s="24"/>
      <c r="CN319" s="24"/>
      <c r="CO319" s="24"/>
      <c r="CP319" s="24"/>
      <c r="CQ319" s="24"/>
      <c r="CR319" s="24"/>
      <c r="CS319" s="24"/>
      <c r="CT319" s="24"/>
      <c r="CU319" s="24"/>
      <c r="CV319" s="24"/>
      <c r="CW319" s="24"/>
      <c r="CX319" s="24"/>
    </row>
    <row r="320" spans="1:102" s="5" customFormat="1" ht="30.75" customHeight="1" x14ac:dyDescent="0.3">
      <c r="A320" s="62">
        <f t="shared" si="9"/>
        <v>43419</v>
      </c>
      <c r="B320" s="54">
        <f t="shared" si="10"/>
        <v>46</v>
      </c>
      <c r="C320" s="63"/>
      <c r="D320" s="63"/>
      <c r="E320" s="63"/>
      <c r="F320" s="63"/>
      <c r="G320" s="63"/>
      <c r="H320" s="63"/>
      <c r="I320" s="63"/>
      <c r="J320" s="63"/>
      <c r="K320" s="63"/>
      <c r="L320" s="63"/>
      <c r="M320" s="63"/>
      <c r="N320" s="63"/>
      <c r="O320" s="63"/>
      <c r="P320" s="63"/>
      <c r="Q320" s="63"/>
      <c r="R320" s="63"/>
      <c r="S320" s="63"/>
      <c r="T320" s="63"/>
      <c r="U320" s="63"/>
      <c r="V320" s="63"/>
      <c r="W320" s="63"/>
      <c r="X320" s="63"/>
      <c r="Y320" s="63"/>
      <c r="Z320" s="63"/>
      <c r="AA320" s="63"/>
      <c r="AB320" s="27"/>
      <c r="AC320" s="27"/>
      <c r="AD320" s="27"/>
      <c r="AE320" s="27"/>
      <c r="AF320" s="27"/>
      <c r="AG320" s="27"/>
      <c r="AH320" s="27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  <c r="BQ320" s="24"/>
      <c r="BR320" s="24"/>
      <c r="BS320" s="24"/>
      <c r="BT320" s="24"/>
      <c r="BU320" s="24"/>
      <c r="BV320" s="24"/>
      <c r="BW320" s="24"/>
      <c r="BX320" s="24"/>
      <c r="BY320" s="24"/>
      <c r="BZ320" s="24"/>
      <c r="CA320" s="24"/>
      <c r="CB320" s="24"/>
      <c r="CC320" s="24"/>
      <c r="CD320" s="24"/>
      <c r="CE320" s="24"/>
      <c r="CF320" s="24"/>
      <c r="CG320" s="24"/>
      <c r="CH320" s="24"/>
      <c r="CI320" s="24"/>
      <c r="CJ320" s="24"/>
      <c r="CK320" s="24"/>
      <c r="CL320" s="24"/>
      <c r="CM320" s="24"/>
      <c r="CN320" s="24"/>
      <c r="CO320" s="24"/>
      <c r="CP320" s="24"/>
      <c r="CQ320" s="24"/>
      <c r="CR320" s="24"/>
      <c r="CS320" s="24"/>
      <c r="CT320" s="24"/>
      <c r="CU320" s="24"/>
      <c r="CV320" s="24"/>
      <c r="CW320" s="24"/>
      <c r="CX320" s="24"/>
    </row>
    <row r="321" spans="1:102" s="5" customFormat="1" ht="30.75" customHeight="1" x14ac:dyDescent="0.3">
      <c r="A321" s="62">
        <f t="shared" si="9"/>
        <v>43420</v>
      </c>
      <c r="B321" s="54">
        <f t="shared" si="10"/>
        <v>46</v>
      </c>
      <c r="C321" s="63"/>
      <c r="D321" s="63"/>
      <c r="E321" s="63"/>
      <c r="F321" s="63"/>
      <c r="G321" s="63"/>
      <c r="H321" s="63"/>
      <c r="I321" s="63"/>
      <c r="J321" s="63"/>
      <c r="K321" s="63"/>
      <c r="L321" s="63"/>
      <c r="M321" s="63"/>
      <c r="N321" s="63"/>
      <c r="O321" s="63"/>
      <c r="P321" s="63"/>
      <c r="Q321" s="63"/>
      <c r="R321" s="63"/>
      <c r="S321" s="63"/>
      <c r="T321" s="63"/>
      <c r="U321" s="63"/>
      <c r="V321" s="63"/>
      <c r="W321" s="63"/>
      <c r="X321" s="63"/>
      <c r="Y321" s="63"/>
      <c r="Z321" s="63"/>
      <c r="AA321" s="63"/>
      <c r="AB321" s="27"/>
      <c r="AC321" s="27"/>
      <c r="AD321" s="27"/>
      <c r="AE321" s="27"/>
      <c r="AF321" s="27"/>
      <c r="AG321" s="27"/>
      <c r="AH321" s="27"/>
      <c r="AI321" s="24"/>
      <c r="AJ321" s="24"/>
      <c r="AK321" s="24"/>
      <c r="AL321" s="24"/>
      <c r="AM321" s="24"/>
      <c r="AN321" s="24"/>
      <c r="AO321" s="24"/>
      <c r="AP321" s="24"/>
      <c r="AQ321" s="24"/>
      <c r="AR321" s="24"/>
      <c r="AS321" s="24"/>
      <c r="AT321" s="24"/>
      <c r="AU321" s="24"/>
      <c r="AV321" s="24"/>
      <c r="AW321" s="24"/>
      <c r="AX321" s="24"/>
      <c r="AY321" s="24"/>
      <c r="AZ321" s="24"/>
      <c r="BA321" s="24"/>
      <c r="BB321" s="24"/>
      <c r="BC321" s="24"/>
      <c r="BD321" s="24"/>
      <c r="BE321" s="24"/>
      <c r="BF321" s="24"/>
      <c r="BG321" s="24"/>
      <c r="BH321" s="24"/>
      <c r="BI321" s="24"/>
      <c r="BJ321" s="24"/>
      <c r="BK321" s="24"/>
      <c r="BL321" s="24"/>
      <c r="BM321" s="24"/>
      <c r="BN321" s="24"/>
      <c r="BO321" s="24"/>
      <c r="BP321" s="24"/>
      <c r="BQ321" s="24"/>
      <c r="BR321" s="24"/>
      <c r="BS321" s="24"/>
      <c r="BT321" s="24"/>
      <c r="BU321" s="24"/>
      <c r="BV321" s="24"/>
      <c r="BW321" s="24"/>
      <c r="BX321" s="24"/>
      <c r="BY321" s="24"/>
      <c r="BZ321" s="24"/>
      <c r="CA321" s="24"/>
      <c r="CB321" s="24"/>
      <c r="CC321" s="24"/>
      <c r="CD321" s="24"/>
      <c r="CE321" s="24"/>
      <c r="CF321" s="24"/>
      <c r="CG321" s="24"/>
      <c r="CH321" s="24"/>
      <c r="CI321" s="24"/>
      <c r="CJ321" s="24"/>
      <c r="CK321" s="24"/>
      <c r="CL321" s="24"/>
      <c r="CM321" s="24"/>
      <c r="CN321" s="24"/>
      <c r="CO321" s="24"/>
      <c r="CP321" s="24"/>
      <c r="CQ321" s="24"/>
      <c r="CR321" s="24"/>
      <c r="CS321" s="24"/>
      <c r="CT321" s="24"/>
      <c r="CU321" s="24"/>
      <c r="CV321" s="24"/>
      <c r="CW321" s="24"/>
      <c r="CX321" s="24"/>
    </row>
    <row r="322" spans="1:102" s="5" customFormat="1" ht="30.75" customHeight="1" x14ac:dyDescent="0.3">
      <c r="A322" s="62">
        <f t="shared" si="9"/>
        <v>43421</v>
      </c>
      <c r="B322" s="54">
        <f t="shared" si="10"/>
        <v>46</v>
      </c>
      <c r="C322" s="63"/>
      <c r="D322" s="63"/>
      <c r="E322" s="63"/>
      <c r="F322" s="63"/>
      <c r="G322" s="63"/>
      <c r="H322" s="63"/>
      <c r="I322" s="63"/>
      <c r="J322" s="63"/>
      <c r="K322" s="63"/>
      <c r="L322" s="63"/>
      <c r="M322" s="63"/>
      <c r="N322" s="63"/>
      <c r="O322" s="63"/>
      <c r="P322" s="63"/>
      <c r="Q322" s="63"/>
      <c r="R322" s="63"/>
      <c r="S322" s="63"/>
      <c r="T322" s="63"/>
      <c r="U322" s="63"/>
      <c r="V322" s="63"/>
      <c r="W322" s="63"/>
      <c r="X322" s="63"/>
      <c r="Y322" s="63"/>
      <c r="Z322" s="63"/>
      <c r="AA322" s="63"/>
      <c r="AB322" s="27"/>
      <c r="AC322" s="27"/>
      <c r="AD322" s="27"/>
      <c r="AE322" s="27"/>
      <c r="AF322" s="27"/>
      <c r="AG322" s="27"/>
      <c r="AH322" s="27"/>
      <c r="AI322" s="24"/>
      <c r="AJ322" s="24"/>
      <c r="AK322" s="24"/>
      <c r="AL322" s="24"/>
      <c r="AM322" s="24"/>
      <c r="AN322" s="24"/>
      <c r="AO322" s="24"/>
      <c r="AP322" s="24"/>
      <c r="AQ322" s="24"/>
      <c r="AR322" s="24"/>
      <c r="AS322" s="24"/>
      <c r="AT322" s="24"/>
      <c r="AU322" s="24"/>
      <c r="AV322" s="24"/>
      <c r="AW322" s="24"/>
      <c r="AX322" s="24"/>
      <c r="AY322" s="24"/>
      <c r="AZ322" s="24"/>
      <c r="BA322" s="24"/>
      <c r="BB322" s="24"/>
      <c r="BC322" s="24"/>
      <c r="BD322" s="24"/>
      <c r="BE322" s="24"/>
      <c r="BF322" s="24"/>
      <c r="BG322" s="24"/>
      <c r="BH322" s="24"/>
      <c r="BI322" s="24"/>
      <c r="BJ322" s="24"/>
      <c r="BK322" s="24"/>
      <c r="BL322" s="24"/>
      <c r="BM322" s="24"/>
      <c r="BN322" s="24"/>
      <c r="BO322" s="24"/>
      <c r="BP322" s="24"/>
      <c r="BQ322" s="24"/>
      <c r="BR322" s="24"/>
      <c r="BS322" s="24"/>
      <c r="BT322" s="24"/>
      <c r="BU322" s="24"/>
      <c r="BV322" s="24"/>
      <c r="BW322" s="24"/>
      <c r="BX322" s="24"/>
      <c r="BY322" s="24"/>
      <c r="BZ322" s="24"/>
      <c r="CA322" s="24"/>
      <c r="CB322" s="24"/>
      <c r="CC322" s="24"/>
      <c r="CD322" s="24"/>
      <c r="CE322" s="24"/>
      <c r="CF322" s="24"/>
      <c r="CG322" s="24"/>
      <c r="CH322" s="24"/>
      <c r="CI322" s="24"/>
      <c r="CJ322" s="24"/>
      <c r="CK322" s="24"/>
      <c r="CL322" s="24"/>
      <c r="CM322" s="24"/>
      <c r="CN322" s="24"/>
      <c r="CO322" s="24"/>
      <c r="CP322" s="24"/>
      <c r="CQ322" s="24"/>
      <c r="CR322" s="24"/>
      <c r="CS322" s="24"/>
      <c r="CT322" s="24"/>
      <c r="CU322" s="24"/>
      <c r="CV322" s="24"/>
      <c r="CW322" s="24"/>
      <c r="CX322" s="24"/>
    </row>
    <row r="323" spans="1:102" s="5" customFormat="1" ht="30.75" customHeight="1" x14ac:dyDescent="0.3">
      <c r="A323" s="62">
        <f t="shared" si="9"/>
        <v>43422</v>
      </c>
      <c r="B323" s="54">
        <f t="shared" si="10"/>
        <v>46</v>
      </c>
      <c r="C323" s="63"/>
      <c r="D323" s="63"/>
      <c r="E323" s="63"/>
      <c r="F323" s="63"/>
      <c r="G323" s="63"/>
      <c r="H323" s="63"/>
      <c r="I323" s="63"/>
      <c r="J323" s="63"/>
      <c r="K323" s="63"/>
      <c r="L323" s="63"/>
      <c r="M323" s="63"/>
      <c r="N323" s="63"/>
      <c r="O323" s="63"/>
      <c r="P323" s="63"/>
      <c r="Q323" s="63"/>
      <c r="R323" s="63"/>
      <c r="S323" s="63"/>
      <c r="T323" s="63"/>
      <c r="U323" s="63"/>
      <c r="V323" s="63"/>
      <c r="W323" s="63"/>
      <c r="X323" s="63"/>
      <c r="Y323" s="63"/>
      <c r="Z323" s="63"/>
      <c r="AA323" s="63"/>
      <c r="AB323" s="27"/>
      <c r="AC323" s="27"/>
      <c r="AD323" s="27"/>
      <c r="AE323" s="27"/>
      <c r="AF323" s="27"/>
      <c r="AG323" s="27"/>
      <c r="AH323" s="27"/>
      <c r="AI323" s="24"/>
      <c r="AJ323" s="24"/>
      <c r="AK323" s="24"/>
      <c r="AL323" s="24"/>
      <c r="AM323" s="24"/>
      <c r="AN323" s="24"/>
      <c r="AO323" s="24"/>
      <c r="AP323" s="24"/>
      <c r="AQ323" s="24"/>
      <c r="AR323" s="24"/>
      <c r="AS323" s="24"/>
      <c r="AT323" s="24"/>
      <c r="AU323" s="24"/>
      <c r="AV323" s="24"/>
      <c r="AW323" s="24"/>
      <c r="AX323" s="24"/>
      <c r="AY323" s="24"/>
      <c r="AZ323" s="24"/>
      <c r="BA323" s="24"/>
      <c r="BB323" s="24"/>
      <c r="BC323" s="24"/>
      <c r="BD323" s="24"/>
      <c r="BE323" s="24"/>
      <c r="BF323" s="24"/>
      <c r="BG323" s="24"/>
      <c r="BH323" s="24"/>
      <c r="BI323" s="24"/>
      <c r="BJ323" s="24"/>
      <c r="BK323" s="24"/>
      <c r="BL323" s="24"/>
      <c r="BM323" s="24"/>
      <c r="BN323" s="24"/>
      <c r="BO323" s="24"/>
      <c r="BP323" s="24"/>
      <c r="BQ323" s="24"/>
      <c r="BR323" s="24"/>
      <c r="BS323" s="24"/>
      <c r="BT323" s="24"/>
      <c r="BU323" s="24"/>
      <c r="BV323" s="24"/>
      <c r="BW323" s="24"/>
      <c r="BX323" s="24"/>
      <c r="BY323" s="24"/>
      <c r="BZ323" s="24"/>
      <c r="CA323" s="24"/>
      <c r="CB323" s="24"/>
      <c r="CC323" s="24"/>
      <c r="CD323" s="24"/>
      <c r="CE323" s="24"/>
      <c r="CF323" s="24"/>
      <c r="CG323" s="24"/>
      <c r="CH323" s="24"/>
      <c r="CI323" s="24"/>
      <c r="CJ323" s="24"/>
      <c r="CK323" s="24"/>
      <c r="CL323" s="24"/>
      <c r="CM323" s="24"/>
      <c r="CN323" s="24"/>
      <c r="CO323" s="24"/>
      <c r="CP323" s="24"/>
      <c r="CQ323" s="24"/>
      <c r="CR323" s="24"/>
      <c r="CS323" s="24"/>
      <c r="CT323" s="24"/>
      <c r="CU323" s="24"/>
      <c r="CV323" s="24"/>
      <c r="CW323" s="24"/>
      <c r="CX323" s="24"/>
    </row>
    <row r="324" spans="1:102" s="5" customFormat="1" ht="30.75" customHeight="1" x14ac:dyDescent="0.3">
      <c r="A324" s="62">
        <f t="shared" ref="A324:A366" si="11">A323+1</f>
        <v>43423</v>
      </c>
      <c r="B324" s="54">
        <f t="shared" si="10"/>
        <v>47</v>
      </c>
      <c r="C324" s="63"/>
      <c r="D324" s="63"/>
      <c r="E324" s="63"/>
      <c r="F324" s="63"/>
      <c r="G324" s="63"/>
      <c r="H324" s="63"/>
      <c r="I324" s="63"/>
      <c r="J324" s="63"/>
      <c r="K324" s="63"/>
      <c r="L324" s="63"/>
      <c r="M324" s="63"/>
      <c r="N324" s="63"/>
      <c r="O324" s="63"/>
      <c r="P324" s="63"/>
      <c r="Q324" s="63"/>
      <c r="R324" s="63"/>
      <c r="S324" s="63"/>
      <c r="T324" s="63"/>
      <c r="U324" s="63"/>
      <c r="V324" s="63"/>
      <c r="W324" s="63"/>
      <c r="X324" s="63"/>
      <c r="Y324" s="63"/>
      <c r="Z324" s="63"/>
      <c r="AA324" s="63"/>
      <c r="AB324" s="27"/>
      <c r="AC324" s="27"/>
      <c r="AD324" s="27"/>
      <c r="AE324" s="27"/>
      <c r="AF324" s="27"/>
      <c r="AG324" s="27"/>
      <c r="AH324" s="27"/>
      <c r="AI324" s="24"/>
      <c r="AJ324" s="24"/>
      <c r="AK324" s="24"/>
      <c r="AL324" s="24"/>
      <c r="AM324" s="24"/>
      <c r="AN324" s="24"/>
      <c r="AO324" s="24"/>
      <c r="AP324" s="24"/>
      <c r="AQ324" s="24"/>
      <c r="AR324" s="24"/>
      <c r="AS324" s="24"/>
      <c r="AT324" s="24"/>
      <c r="AU324" s="24"/>
      <c r="AV324" s="24"/>
      <c r="AW324" s="24"/>
      <c r="AX324" s="24"/>
      <c r="AY324" s="24"/>
      <c r="AZ324" s="24"/>
      <c r="BA324" s="24"/>
      <c r="BB324" s="24"/>
      <c r="BC324" s="24"/>
      <c r="BD324" s="24"/>
      <c r="BE324" s="24"/>
      <c r="BF324" s="24"/>
      <c r="BG324" s="24"/>
      <c r="BH324" s="24"/>
      <c r="BI324" s="24"/>
      <c r="BJ324" s="24"/>
      <c r="BK324" s="24"/>
      <c r="BL324" s="24"/>
      <c r="BM324" s="24"/>
      <c r="BN324" s="24"/>
      <c r="BO324" s="24"/>
      <c r="BP324" s="24"/>
      <c r="BQ324" s="24"/>
      <c r="BR324" s="24"/>
      <c r="BS324" s="24"/>
      <c r="BT324" s="24"/>
      <c r="BU324" s="24"/>
      <c r="BV324" s="24"/>
      <c r="BW324" s="24"/>
      <c r="BX324" s="24"/>
      <c r="BY324" s="24"/>
      <c r="BZ324" s="24"/>
      <c r="CA324" s="24"/>
      <c r="CB324" s="24"/>
      <c r="CC324" s="24"/>
      <c r="CD324" s="24"/>
      <c r="CE324" s="24"/>
      <c r="CF324" s="24"/>
      <c r="CG324" s="24"/>
      <c r="CH324" s="24"/>
      <c r="CI324" s="24"/>
      <c r="CJ324" s="24"/>
      <c r="CK324" s="24"/>
      <c r="CL324" s="24"/>
      <c r="CM324" s="24"/>
      <c r="CN324" s="24"/>
      <c r="CO324" s="24"/>
      <c r="CP324" s="24"/>
      <c r="CQ324" s="24"/>
      <c r="CR324" s="24"/>
      <c r="CS324" s="24"/>
      <c r="CT324" s="24"/>
      <c r="CU324" s="24"/>
      <c r="CV324" s="24"/>
      <c r="CW324" s="24"/>
      <c r="CX324" s="24"/>
    </row>
    <row r="325" spans="1:102" s="5" customFormat="1" ht="30.75" customHeight="1" x14ac:dyDescent="0.3">
      <c r="A325" s="62">
        <f t="shared" si="11"/>
        <v>43424</v>
      </c>
      <c r="B325" s="54">
        <f t="shared" si="10"/>
        <v>47</v>
      </c>
      <c r="C325" s="63"/>
      <c r="D325" s="63"/>
      <c r="E325" s="63"/>
      <c r="F325" s="63"/>
      <c r="G325" s="63"/>
      <c r="H325" s="63"/>
      <c r="I325" s="63"/>
      <c r="J325" s="63"/>
      <c r="K325" s="63"/>
      <c r="L325" s="63"/>
      <c r="M325" s="63"/>
      <c r="N325" s="63"/>
      <c r="O325" s="63"/>
      <c r="P325" s="63"/>
      <c r="Q325" s="63"/>
      <c r="R325" s="63"/>
      <c r="S325" s="63"/>
      <c r="T325" s="63"/>
      <c r="U325" s="63"/>
      <c r="V325" s="63"/>
      <c r="W325" s="63"/>
      <c r="X325" s="63"/>
      <c r="Y325" s="63"/>
      <c r="Z325" s="63"/>
      <c r="AA325" s="63"/>
      <c r="AB325" s="27"/>
      <c r="AC325" s="27"/>
      <c r="AD325" s="27"/>
      <c r="AE325" s="27"/>
      <c r="AF325" s="27"/>
      <c r="AG325" s="27"/>
      <c r="AH325" s="27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  <c r="BQ325" s="24"/>
      <c r="BR325" s="24"/>
      <c r="BS325" s="24"/>
      <c r="BT325" s="24"/>
      <c r="BU325" s="24"/>
      <c r="BV325" s="24"/>
      <c r="BW325" s="24"/>
      <c r="BX325" s="24"/>
      <c r="BY325" s="24"/>
      <c r="BZ325" s="24"/>
      <c r="CA325" s="24"/>
      <c r="CB325" s="24"/>
      <c r="CC325" s="24"/>
      <c r="CD325" s="24"/>
      <c r="CE325" s="24"/>
      <c r="CF325" s="24"/>
      <c r="CG325" s="24"/>
      <c r="CH325" s="24"/>
      <c r="CI325" s="24"/>
      <c r="CJ325" s="24"/>
      <c r="CK325" s="24"/>
      <c r="CL325" s="24"/>
      <c r="CM325" s="24"/>
      <c r="CN325" s="24"/>
      <c r="CO325" s="24"/>
      <c r="CP325" s="24"/>
      <c r="CQ325" s="24"/>
      <c r="CR325" s="24"/>
      <c r="CS325" s="24"/>
      <c r="CT325" s="24"/>
      <c r="CU325" s="24"/>
      <c r="CV325" s="24"/>
      <c r="CW325" s="24"/>
      <c r="CX325" s="24"/>
    </row>
    <row r="326" spans="1:102" s="5" customFormat="1" ht="30.75" customHeight="1" x14ac:dyDescent="0.3">
      <c r="A326" s="62">
        <f t="shared" si="11"/>
        <v>43425</v>
      </c>
      <c r="B326" s="54">
        <f t="shared" si="10"/>
        <v>47</v>
      </c>
      <c r="C326" s="63"/>
      <c r="D326" s="63"/>
      <c r="E326" s="63"/>
      <c r="F326" s="63"/>
      <c r="G326" s="63"/>
      <c r="H326" s="63"/>
      <c r="I326" s="63"/>
      <c r="J326" s="63"/>
      <c r="K326" s="63"/>
      <c r="L326" s="63"/>
      <c r="M326" s="63"/>
      <c r="N326" s="63"/>
      <c r="O326" s="63"/>
      <c r="P326" s="63"/>
      <c r="Q326" s="63"/>
      <c r="R326" s="63"/>
      <c r="S326" s="63"/>
      <c r="T326" s="63"/>
      <c r="U326" s="63"/>
      <c r="V326" s="63"/>
      <c r="W326" s="63"/>
      <c r="X326" s="63"/>
      <c r="Y326" s="63"/>
      <c r="Z326" s="63"/>
      <c r="AA326" s="63"/>
      <c r="AB326" s="27"/>
      <c r="AC326" s="27"/>
      <c r="AD326" s="27"/>
      <c r="AE326" s="27"/>
      <c r="AF326" s="27"/>
      <c r="AG326" s="27"/>
      <c r="AH326" s="27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  <c r="BQ326" s="24"/>
      <c r="BR326" s="24"/>
      <c r="BS326" s="24"/>
      <c r="BT326" s="24"/>
      <c r="BU326" s="24"/>
      <c r="BV326" s="24"/>
      <c r="BW326" s="24"/>
      <c r="BX326" s="24"/>
      <c r="BY326" s="24"/>
      <c r="BZ326" s="24"/>
      <c r="CA326" s="24"/>
      <c r="CB326" s="24"/>
      <c r="CC326" s="24"/>
      <c r="CD326" s="24"/>
      <c r="CE326" s="24"/>
      <c r="CF326" s="24"/>
      <c r="CG326" s="24"/>
      <c r="CH326" s="24"/>
      <c r="CI326" s="24"/>
      <c r="CJ326" s="24"/>
      <c r="CK326" s="24"/>
      <c r="CL326" s="24"/>
      <c r="CM326" s="24"/>
      <c r="CN326" s="24"/>
      <c r="CO326" s="24"/>
      <c r="CP326" s="24"/>
      <c r="CQ326" s="24"/>
      <c r="CR326" s="24"/>
      <c r="CS326" s="24"/>
      <c r="CT326" s="24"/>
      <c r="CU326" s="24"/>
      <c r="CV326" s="24"/>
      <c r="CW326" s="24"/>
      <c r="CX326" s="24"/>
    </row>
    <row r="327" spans="1:102" s="5" customFormat="1" ht="30.75" customHeight="1" x14ac:dyDescent="0.3">
      <c r="A327" s="62">
        <f t="shared" si="11"/>
        <v>43426</v>
      </c>
      <c r="B327" s="54">
        <f t="shared" si="10"/>
        <v>47</v>
      </c>
      <c r="C327" s="63"/>
      <c r="D327" s="63"/>
      <c r="E327" s="63"/>
      <c r="F327" s="63"/>
      <c r="G327" s="63"/>
      <c r="H327" s="63"/>
      <c r="I327" s="63"/>
      <c r="J327" s="63"/>
      <c r="K327" s="63"/>
      <c r="L327" s="63"/>
      <c r="M327" s="63"/>
      <c r="N327" s="63"/>
      <c r="O327" s="63"/>
      <c r="P327" s="63"/>
      <c r="Q327" s="63"/>
      <c r="R327" s="63"/>
      <c r="S327" s="63"/>
      <c r="T327" s="63"/>
      <c r="U327" s="63"/>
      <c r="V327" s="63"/>
      <c r="W327" s="63"/>
      <c r="X327" s="63"/>
      <c r="Y327" s="63"/>
      <c r="Z327" s="63"/>
      <c r="AA327" s="63"/>
      <c r="AB327" s="27"/>
      <c r="AC327" s="27"/>
      <c r="AD327" s="27"/>
      <c r="AE327" s="27"/>
      <c r="AF327" s="27"/>
      <c r="AG327" s="27"/>
      <c r="AH327" s="27"/>
      <c r="AI327" s="24"/>
      <c r="AJ327" s="24"/>
      <c r="AK327" s="24"/>
      <c r="AL327" s="24"/>
      <c r="AM327" s="24"/>
      <c r="AN327" s="24"/>
      <c r="AO327" s="24"/>
      <c r="AP327" s="24"/>
      <c r="AQ327" s="24"/>
      <c r="AR327" s="24"/>
      <c r="AS327" s="24"/>
      <c r="AT327" s="24"/>
      <c r="AU327" s="24"/>
      <c r="AV327" s="24"/>
      <c r="AW327" s="24"/>
      <c r="AX327" s="24"/>
      <c r="AY327" s="24"/>
      <c r="AZ327" s="24"/>
      <c r="BA327" s="24"/>
      <c r="BB327" s="24"/>
      <c r="BC327" s="24"/>
      <c r="BD327" s="24"/>
      <c r="BE327" s="24"/>
      <c r="BF327" s="24"/>
      <c r="BG327" s="24"/>
      <c r="BH327" s="24"/>
      <c r="BI327" s="24"/>
      <c r="BJ327" s="24"/>
      <c r="BK327" s="24"/>
      <c r="BL327" s="24"/>
      <c r="BM327" s="24"/>
      <c r="BN327" s="24"/>
      <c r="BO327" s="24"/>
      <c r="BP327" s="24"/>
      <c r="BQ327" s="24"/>
      <c r="BR327" s="24"/>
      <c r="BS327" s="24"/>
      <c r="BT327" s="24"/>
      <c r="BU327" s="24"/>
      <c r="BV327" s="24"/>
      <c r="BW327" s="24"/>
      <c r="BX327" s="24"/>
      <c r="BY327" s="24"/>
      <c r="BZ327" s="24"/>
      <c r="CA327" s="24"/>
      <c r="CB327" s="24"/>
      <c r="CC327" s="24"/>
      <c r="CD327" s="24"/>
      <c r="CE327" s="24"/>
      <c r="CF327" s="24"/>
      <c r="CG327" s="24"/>
      <c r="CH327" s="24"/>
      <c r="CI327" s="24"/>
      <c r="CJ327" s="24"/>
      <c r="CK327" s="24"/>
      <c r="CL327" s="24"/>
      <c r="CM327" s="24"/>
      <c r="CN327" s="24"/>
      <c r="CO327" s="24"/>
      <c r="CP327" s="24"/>
      <c r="CQ327" s="24"/>
      <c r="CR327" s="24"/>
      <c r="CS327" s="24"/>
      <c r="CT327" s="24"/>
      <c r="CU327" s="24"/>
      <c r="CV327" s="24"/>
      <c r="CW327" s="24"/>
      <c r="CX327" s="24"/>
    </row>
    <row r="328" spans="1:102" s="5" customFormat="1" ht="30.75" customHeight="1" x14ac:dyDescent="0.3">
      <c r="A328" s="62">
        <f t="shared" si="11"/>
        <v>43427</v>
      </c>
      <c r="B328" s="54">
        <f t="shared" si="10"/>
        <v>47</v>
      </c>
      <c r="C328" s="63"/>
      <c r="D328" s="63"/>
      <c r="E328" s="63"/>
      <c r="F328" s="63"/>
      <c r="G328" s="63"/>
      <c r="H328" s="63"/>
      <c r="I328" s="63"/>
      <c r="J328" s="63"/>
      <c r="K328" s="63"/>
      <c r="L328" s="63"/>
      <c r="M328" s="63"/>
      <c r="N328" s="63"/>
      <c r="O328" s="63"/>
      <c r="P328" s="63"/>
      <c r="Q328" s="63"/>
      <c r="R328" s="63"/>
      <c r="S328" s="63"/>
      <c r="T328" s="63"/>
      <c r="U328" s="63"/>
      <c r="V328" s="63"/>
      <c r="W328" s="63"/>
      <c r="X328" s="63"/>
      <c r="Y328" s="63"/>
      <c r="Z328" s="63"/>
      <c r="AA328" s="63"/>
      <c r="AB328" s="27"/>
      <c r="AC328" s="27"/>
      <c r="AD328" s="27"/>
      <c r="AE328" s="27"/>
      <c r="AF328" s="27"/>
      <c r="AG328" s="27"/>
      <c r="AH328" s="27"/>
      <c r="AI328" s="24"/>
      <c r="AJ328" s="24"/>
      <c r="AK328" s="24"/>
      <c r="AL328" s="24"/>
      <c r="AM328" s="24"/>
      <c r="AN328" s="24"/>
      <c r="AO328" s="24"/>
      <c r="AP328" s="24"/>
      <c r="AQ328" s="24"/>
      <c r="AR328" s="24"/>
      <c r="AS328" s="24"/>
      <c r="AT328" s="24"/>
      <c r="AU328" s="24"/>
      <c r="AV328" s="24"/>
      <c r="AW328" s="24"/>
      <c r="AX328" s="24"/>
      <c r="AY328" s="24"/>
      <c r="AZ328" s="24"/>
      <c r="BA328" s="24"/>
      <c r="BB328" s="24"/>
      <c r="BC328" s="24"/>
      <c r="BD328" s="24"/>
      <c r="BE328" s="24"/>
      <c r="BF328" s="24"/>
      <c r="BG328" s="24"/>
      <c r="BH328" s="24"/>
      <c r="BI328" s="24"/>
      <c r="BJ328" s="24"/>
      <c r="BK328" s="24"/>
      <c r="BL328" s="24"/>
      <c r="BM328" s="24"/>
      <c r="BN328" s="24"/>
      <c r="BO328" s="24"/>
      <c r="BP328" s="24"/>
      <c r="BQ328" s="24"/>
      <c r="BR328" s="24"/>
      <c r="BS328" s="24"/>
      <c r="BT328" s="24"/>
      <c r="BU328" s="24"/>
      <c r="BV328" s="24"/>
      <c r="BW328" s="24"/>
      <c r="BX328" s="24"/>
      <c r="BY328" s="24"/>
      <c r="BZ328" s="24"/>
      <c r="CA328" s="24"/>
      <c r="CB328" s="24"/>
      <c r="CC328" s="24"/>
      <c r="CD328" s="24"/>
      <c r="CE328" s="24"/>
      <c r="CF328" s="24"/>
      <c r="CG328" s="24"/>
      <c r="CH328" s="24"/>
      <c r="CI328" s="24"/>
      <c r="CJ328" s="24"/>
      <c r="CK328" s="24"/>
      <c r="CL328" s="24"/>
      <c r="CM328" s="24"/>
      <c r="CN328" s="24"/>
      <c r="CO328" s="24"/>
      <c r="CP328" s="24"/>
      <c r="CQ328" s="24"/>
      <c r="CR328" s="24"/>
      <c r="CS328" s="24"/>
      <c r="CT328" s="24"/>
      <c r="CU328" s="24"/>
      <c r="CV328" s="24"/>
      <c r="CW328" s="24"/>
      <c r="CX328" s="24"/>
    </row>
    <row r="329" spans="1:102" s="5" customFormat="1" ht="30.75" customHeight="1" x14ac:dyDescent="0.3">
      <c r="A329" s="62">
        <f t="shared" si="11"/>
        <v>43428</v>
      </c>
      <c r="B329" s="54">
        <f t="shared" si="10"/>
        <v>47</v>
      </c>
      <c r="C329" s="63"/>
      <c r="D329" s="63"/>
      <c r="E329" s="63"/>
      <c r="F329" s="63"/>
      <c r="G329" s="63"/>
      <c r="H329" s="63"/>
      <c r="I329" s="63"/>
      <c r="J329" s="63"/>
      <c r="K329" s="63"/>
      <c r="L329" s="63"/>
      <c r="M329" s="63"/>
      <c r="N329" s="63"/>
      <c r="O329" s="63"/>
      <c r="P329" s="63"/>
      <c r="Q329" s="63"/>
      <c r="R329" s="63"/>
      <c r="S329" s="63"/>
      <c r="T329" s="63"/>
      <c r="U329" s="63"/>
      <c r="V329" s="63"/>
      <c r="W329" s="63"/>
      <c r="X329" s="63"/>
      <c r="Y329" s="63"/>
      <c r="Z329" s="63"/>
      <c r="AA329" s="63"/>
      <c r="AB329" s="27"/>
      <c r="AC329" s="27"/>
      <c r="AD329" s="27"/>
      <c r="AE329" s="27"/>
      <c r="AF329" s="27"/>
      <c r="AG329" s="27"/>
      <c r="AH329" s="27"/>
      <c r="AI329" s="24"/>
      <c r="AJ329" s="24"/>
      <c r="AK329" s="24"/>
      <c r="AL329" s="24"/>
      <c r="AM329" s="24"/>
      <c r="AN329" s="24"/>
      <c r="AO329" s="24"/>
      <c r="AP329" s="24"/>
      <c r="AQ329" s="24"/>
      <c r="AR329" s="24"/>
      <c r="AS329" s="24"/>
      <c r="AT329" s="24"/>
      <c r="AU329" s="24"/>
      <c r="AV329" s="24"/>
      <c r="AW329" s="24"/>
      <c r="AX329" s="24"/>
      <c r="AY329" s="24"/>
      <c r="AZ329" s="24"/>
      <c r="BA329" s="24"/>
      <c r="BB329" s="24"/>
      <c r="BC329" s="24"/>
      <c r="BD329" s="24"/>
      <c r="BE329" s="24"/>
      <c r="BF329" s="24"/>
      <c r="BG329" s="24"/>
      <c r="BH329" s="24"/>
      <c r="BI329" s="24"/>
      <c r="BJ329" s="24"/>
      <c r="BK329" s="24"/>
      <c r="BL329" s="24"/>
      <c r="BM329" s="24"/>
      <c r="BN329" s="24"/>
      <c r="BO329" s="24"/>
      <c r="BP329" s="24"/>
      <c r="BQ329" s="24"/>
      <c r="BR329" s="24"/>
      <c r="BS329" s="24"/>
      <c r="BT329" s="24"/>
      <c r="BU329" s="24"/>
      <c r="BV329" s="24"/>
      <c r="BW329" s="24"/>
      <c r="BX329" s="24"/>
      <c r="BY329" s="24"/>
      <c r="BZ329" s="24"/>
      <c r="CA329" s="24"/>
      <c r="CB329" s="24"/>
      <c r="CC329" s="24"/>
      <c r="CD329" s="24"/>
      <c r="CE329" s="24"/>
      <c r="CF329" s="24"/>
      <c r="CG329" s="24"/>
      <c r="CH329" s="24"/>
      <c r="CI329" s="24"/>
      <c r="CJ329" s="24"/>
      <c r="CK329" s="24"/>
      <c r="CL329" s="24"/>
      <c r="CM329" s="24"/>
      <c r="CN329" s="24"/>
      <c r="CO329" s="24"/>
      <c r="CP329" s="24"/>
      <c r="CQ329" s="24"/>
      <c r="CR329" s="24"/>
      <c r="CS329" s="24"/>
      <c r="CT329" s="24"/>
      <c r="CU329" s="24"/>
      <c r="CV329" s="24"/>
      <c r="CW329" s="24"/>
      <c r="CX329" s="24"/>
    </row>
    <row r="330" spans="1:102" s="5" customFormat="1" ht="30.75" customHeight="1" x14ac:dyDescent="0.3">
      <c r="A330" s="62">
        <f t="shared" si="11"/>
        <v>43429</v>
      </c>
      <c r="B330" s="54">
        <f t="shared" si="10"/>
        <v>47</v>
      </c>
      <c r="C330" s="63"/>
      <c r="D330" s="63"/>
      <c r="E330" s="63"/>
      <c r="F330" s="63"/>
      <c r="G330" s="63"/>
      <c r="H330" s="63"/>
      <c r="I330" s="63"/>
      <c r="J330" s="63"/>
      <c r="K330" s="63"/>
      <c r="L330" s="63"/>
      <c r="M330" s="63"/>
      <c r="N330" s="63"/>
      <c r="O330" s="63"/>
      <c r="P330" s="63"/>
      <c r="Q330" s="63"/>
      <c r="R330" s="63"/>
      <c r="S330" s="63"/>
      <c r="T330" s="63"/>
      <c r="U330" s="63"/>
      <c r="V330" s="63"/>
      <c r="W330" s="63"/>
      <c r="X330" s="63"/>
      <c r="Y330" s="63"/>
      <c r="Z330" s="63"/>
      <c r="AA330" s="63"/>
      <c r="AB330" s="27"/>
      <c r="AC330" s="27"/>
      <c r="AD330" s="27"/>
      <c r="AE330" s="27"/>
      <c r="AF330" s="27"/>
      <c r="AG330" s="27"/>
      <c r="AH330" s="27"/>
      <c r="AI330" s="24"/>
      <c r="AJ330" s="24"/>
      <c r="AK330" s="24"/>
      <c r="AL330" s="24"/>
      <c r="AM330" s="24"/>
      <c r="AN330" s="24"/>
      <c r="AO330" s="24"/>
      <c r="AP330" s="24"/>
      <c r="AQ330" s="24"/>
      <c r="AR330" s="24"/>
      <c r="AS330" s="24"/>
      <c r="AT330" s="24"/>
      <c r="AU330" s="24"/>
      <c r="AV330" s="24"/>
      <c r="AW330" s="24"/>
      <c r="AX330" s="24"/>
      <c r="AY330" s="24"/>
      <c r="AZ330" s="24"/>
      <c r="BA330" s="24"/>
      <c r="BB330" s="24"/>
      <c r="BC330" s="24"/>
      <c r="BD330" s="24"/>
      <c r="BE330" s="24"/>
      <c r="BF330" s="24"/>
      <c r="BG330" s="24"/>
      <c r="BH330" s="24"/>
      <c r="BI330" s="24"/>
      <c r="BJ330" s="24"/>
      <c r="BK330" s="24"/>
      <c r="BL330" s="24"/>
      <c r="BM330" s="24"/>
      <c r="BN330" s="24"/>
      <c r="BO330" s="24"/>
      <c r="BP330" s="24"/>
      <c r="BQ330" s="24"/>
      <c r="BR330" s="24"/>
      <c r="BS330" s="24"/>
      <c r="BT330" s="24"/>
      <c r="BU330" s="24"/>
      <c r="BV330" s="24"/>
      <c r="BW330" s="24"/>
      <c r="BX330" s="24"/>
      <c r="BY330" s="24"/>
      <c r="BZ330" s="24"/>
      <c r="CA330" s="24"/>
      <c r="CB330" s="24"/>
      <c r="CC330" s="24"/>
      <c r="CD330" s="24"/>
      <c r="CE330" s="24"/>
      <c r="CF330" s="24"/>
      <c r="CG330" s="24"/>
      <c r="CH330" s="24"/>
      <c r="CI330" s="24"/>
      <c r="CJ330" s="24"/>
      <c r="CK330" s="24"/>
      <c r="CL330" s="24"/>
      <c r="CM330" s="24"/>
      <c r="CN330" s="24"/>
      <c r="CO330" s="24"/>
      <c r="CP330" s="24"/>
      <c r="CQ330" s="24"/>
      <c r="CR330" s="24"/>
      <c r="CS330" s="24"/>
      <c r="CT330" s="24"/>
      <c r="CU330" s="24"/>
      <c r="CV330" s="24"/>
      <c r="CW330" s="24"/>
      <c r="CX330" s="24"/>
    </row>
    <row r="331" spans="1:102" s="5" customFormat="1" ht="30.75" customHeight="1" x14ac:dyDescent="0.3">
      <c r="A331" s="62">
        <f t="shared" si="11"/>
        <v>43430</v>
      </c>
      <c r="B331" s="54">
        <f t="shared" si="10"/>
        <v>48</v>
      </c>
      <c r="C331" s="63"/>
      <c r="D331" s="63"/>
      <c r="E331" s="63"/>
      <c r="F331" s="63"/>
      <c r="G331" s="63"/>
      <c r="H331" s="63"/>
      <c r="I331" s="63"/>
      <c r="J331" s="63"/>
      <c r="K331" s="63"/>
      <c r="L331" s="63"/>
      <c r="M331" s="63"/>
      <c r="N331" s="63"/>
      <c r="O331" s="63"/>
      <c r="P331" s="63"/>
      <c r="Q331" s="63"/>
      <c r="R331" s="63"/>
      <c r="S331" s="63"/>
      <c r="T331" s="63"/>
      <c r="U331" s="63"/>
      <c r="V331" s="63"/>
      <c r="W331" s="63"/>
      <c r="X331" s="63"/>
      <c r="Y331" s="63"/>
      <c r="Z331" s="63"/>
      <c r="AA331" s="63"/>
      <c r="AB331" s="27"/>
      <c r="AC331" s="27"/>
      <c r="AD331" s="27"/>
      <c r="AE331" s="27"/>
      <c r="AF331" s="27"/>
      <c r="AG331" s="27"/>
      <c r="AH331" s="27"/>
      <c r="AI331" s="24"/>
      <c r="AJ331" s="24"/>
      <c r="AK331" s="24"/>
      <c r="AL331" s="24"/>
      <c r="AM331" s="24"/>
      <c r="AN331" s="24"/>
      <c r="AO331" s="24"/>
      <c r="AP331" s="24"/>
      <c r="AQ331" s="24"/>
      <c r="AR331" s="24"/>
      <c r="AS331" s="24"/>
      <c r="AT331" s="24"/>
      <c r="AU331" s="24"/>
      <c r="AV331" s="24"/>
      <c r="AW331" s="24"/>
      <c r="AX331" s="24"/>
      <c r="AY331" s="24"/>
      <c r="AZ331" s="24"/>
      <c r="BA331" s="24"/>
      <c r="BB331" s="24"/>
      <c r="BC331" s="24"/>
      <c r="BD331" s="24"/>
      <c r="BE331" s="24"/>
      <c r="BF331" s="24"/>
      <c r="BG331" s="24"/>
      <c r="BH331" s="24"/>
      <c r="BI331" s="24"/>
      <c r="BJ331" s="24"/>
      <c r="BK331" s="24"/>
      <c r="BL331" s="24"/>
      <c r="BM331" s="24"/>
      <c r="BN331" s="24"/>
      <c r="BO331" s="24"/>
      <c r="BP331" s="24"/>
      <c r="BQ331" s="24"/>
      <c r="BR331" s="24"/>
      <c r="BS331" s="24"/>
      <c r="BT331" s="24"/>
      <c r="BU331" s="24"/>
      <c r="BV331" s="24"/>
      <c r="BW331" s="24"/>
      <c r="BX331" s="24"/>
      <c r="BY331" s="24"/>
      <c r="BZ331" s="24"/>
      <c r="CA331" s="24"/>
      <c r="CB331" s="24"/>
      <c r="CC331" s="24"/>
      <c r="CD331" s="24"/>
      <c r="CE331" s="24"/>
      <c r="CF331" s="24"/>
      <c r="CG331" s="24"/>
      <c r="CH331" s="24"/>
      <c r="CI331" s="24"/>
      <c r="CJ331" s="24"/>
      <c r="CK331" s="24"/>
      <c r="CL331" s="24"/>
      <c r="CM331" s="24"/>
      <c r="CN331" s="24"/>
      <c r="CO331" s="24"/>
      <c r="CP331" s="24"/>
      <c r="CQ331" s="24"/>
      <c r="CR331" s="24"/>
      <c r="CS331" s="24"/>
      <c r="CT331" s="24"/>
      <c r="CU331" s="24"/>
      <c r="CV331" s="24"/>
      <c r="CW331" s="24"/>
      <c r="CX331" s="24"/>
    </row>
    <row r="332" spans="1:102" s="5" customFormat="1" ht="30.75" customHeight="1" x14ac:dyDescent="0.3">
      <c r="A332" s="62">
        <f t="shared" si="11"/>
        <v>43431</v>
      </c>
      <c r="B332" s="54">
        <f t="shared" si="10"/>
        <v>48</v>
      </c>
      <c r="C332" s="63"/>
      <c r="D332" s="63"/>
      <c r="E332" s="63"/>
      <c r="F332" s="63"/>
      <c r="G332" s="63"/>
      <c r="H332" s="63"/>
      <c r="I332" s="63"/>
      <c r="J332" s="63"/>
      <c r="K332" s="63"/>
      <c r="L332" s="63"/>
      <c r="M332" s="63"/>
      <c r="N332" s="63"/>
      <c r="O332" s="63"/>
      <c r="P332" s="63"/>
      <c r="Q332" s="63"/>
      <c r="R332" s="63"/>
      <c r="S332" s="63"/>
      <c r="T332" s="63"/>
      <c r="U332" s="63"/>
      <c r="V332" s="63"/>
      <c r="W332" s="63"/>
      <c r="X332" s="63"/>
      <c r="Y332" s="63"/>
      <c r="Z332" s="63"/>
      <c r="AA332" s="63"/>
      <c r="AB332" s="27"/>
      <c r="AC332" s="27"/>
      <c r="AD332" s="27"/>
      <c r="AE332" s="27"/>
      <c r="AF332" s="27"/>
      <c r="AG332" s="27"/>
      <c r="AH332" s="27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  <c r="BQ332" s="24"/>
      <c r="BR332" s="24"/>
      <c r="BS332" s="24"/>
      <c r="BT332" s="24"/>
      <c r="BU332" s="24"/>
      <c r="BV332" s="24"/>
      <c r="BW332" s="24"/>
      <c r="BX332" s="24"/>
      <c r="BY332" s="24"/>
      <c r="BZ332" s="24"/>
      <c r="CA332" s="24"/>
      <c r="CB332" s="24"/>
      <c r="CC332" s="24"/>
      <c r="CD332" s="24"/>
      <c r="CE332" s="24"/>
      <c r="CF332" s="24"/>
      <c r="CG332" s="24"/>
      <c r="CH332" s="24"/>
      <c r="CI332" s="24"/>
      <c r="CJ332" s="24"/>
      <c r="CK332" s="24"/>
      <c r="CL332" s="24"/>
      <c r="CM332" s="24"/>
      <c r="CN332" s="24"/>
      <c r="CO332" s="24"/>
      <c r="CP332" s="24"/>
      <c r="CQ332" s="24"/>
      <c r="CR332" s="24"/>
      <c r="CS332" s="24"/>
      <c r="CT332" s="24"/>
      <c r="CU332" s="24"/>
      <c r="CV332" s="24"/>
      <c r="CW332" s="24"/>
      <c r="CX332" s="24"/>
    </row>
    <row r="333" spans="1:102" s="5" customFormat="1" ht="30.75" customHeight="1" x14ac:dyDescent="0.3">
      <c r="A333" s="62">
        <f t="shared" si="11"/>
        <v>43432</v>
      </c>
      <c r="B333" s="54">
        <f t="shared" si="10"/>
        <v>48</v>
      </c>
      <c r="C333" s="63"/>
      <c r="D333" s="63"/>
      <c r="E333" s="63"/>
      <c r="F333" s="63"/>
      <c r="G333" s="63"/>
      <c r="H333" s="63"/>
      <c r="I333" s="63"/>
      <c r="J333" s="63"/>
      <c r="K333" s="63"/>
      <c r="L333" s="63"/>
      <c r="M333" s="63"/>
      <c r="N333" s="63"/>
      <c r="O333" s="63"/>
      <c r="P333" s="63"/>
      <c r="Q333" s="63"/>
      <c r="R333" s="63"/>
      <c r="S333" s="63"/>
      <c r="T333" s="63"/>
      <c r="U333" s="63"/>
      <c r="V333" s="63"/>
      <c r="W333" s="63"/>
      <c r="X333" s="63"/>
      <c r="Y333" s="63"/>
      <c r="Z333" s="63"/>
      <c r="AA333" s="63"/>
      <c r="AB333" s="27"/>
      <c r="AC333" s="27"/>
      <c r="AD333" s="27"/>
      <c r="AE333" s="27"/>
      <c r="AF333" s="27"/>
      <c r="AG333" s="27"/>
      <c r="AH333" s="27"/>
      <c r="AI333" s="24"/>
      <c r="AJ333" s="24"/>
      <c r="AK333" s="24"/>
      <c r="AL333" s="24"/>
      <c r="AM333" s="24"/>
      <c r="AN333" s="24"/>
      <c r="AO333" s="24"/>
      <c r="AP333" s="24"/>
      <c r="AQ333" s="24"/>
      <c r="AR333" s="24"/>
      <c r="AS333" s="24"/>
      <c r="AT333" s="24"/>
      <c r="AU333" s="24"/>
      <c r="AV333" s="24"/>
      <c r="AW333" s="24"/>
      <c r="AX333" s="24"/>
      <c r="AY333" s="24"/>
      <c r="AZ333" s="24"/>
      <c r="BA333" s="24"/>
      <c r="BB333" s="24"/>
      <c r="BC333" s="24"/>
      <c r="BD333" s="24"/>
      <c r="BE333" s="24"/>
      <c r="BF333" s="24"/>
      <c r="BG333" s="24"/>
      <c r="BH333" s="24"/>
      <c r="BI333" s="24"/>
      <c r="BJ333" s="24"/>
      <c r="BK333" s="24"/>
      <c r="BL333" s="24"/>
      <c r="BM333" s="24"/>
      <c r="BN333" s="24"/>
      <c r="BO333" s="24"/>
      <c r="BP333" s="24"/>
      <c r="BQ333" s="24"/>
      <c r="BR333" s="24"/>
      <c r="BS333" s="24"/>
      <c r="BT333" s="24"/>
      <c r="BU333" s="24"/>
      <c r="BV333" s="24"/>
      <c r="BW333" s="24"/>
      <c r="BX333" s="24"/>
      <c r="BY333" s="24"/>
      <c r="BZ333" s="24"/>
      <c r="CA333" s="24"/>
      <c r="CB333" s="24"/>
      <c r="CC333" s="24"/>
      <c r="CD333" s="24"/>
      <c r="CE333" s="24"/>
      <c r="CF333" s="24"/>
      <c r="CG333" s="24"/>
      <c r="CH333" s="24"/>
      <c r="CI333" s="24"/>
      <c r="CJ333" s="24"/>
      <c r="CK333" s="24"/>
      <c r="CL333" s="24"/>
      <c r="CM333" s="24"/>
      <c r="CN333" s="24"/>
      <c r="CO333" s="24"/>
      <c r="CP333" s="24"/>
      <c r="CQ333" s="24"/>
      <c r="CR333" s="24"/>
      <c r="CS333" s="24"/>
      <c r="CT333" s="24"/>
      <c r="CU333" s="24"/>
      <c r="CV333" s="24"/>
      <c r="CW333" s="24"/>
      <c r="CX333" s="24"/>
    </row>
    <row r="334" spans="1:102" s="5" customFormat="1" ht="30.75" customHeight="1" x14ac:dyDescent="0.3">
      <c r="A334" s="62">
        <f t="shared" si="11"/>
        <v>43433</v>
      </c>
      <c r="B334" s="54">
        <f t="shared" si="10"/>
        <v>48</v>
      </c>
      <c r="C334" s="63"/>
      <c r="D334" s="63"/>
      <c r="E334" s="63"/>
      <c r="F334" s="63"/>
      <c r="G334" s="63"/>
      <c r="H334" s="63"/>
      <c r="I334" s="63"/>
      <c r="J334" s="63"/>
      <c r="K334" s="63"/>
      <c r="L334" s="63"/>
      <c r="M334" s="63"/>
      <c r="N334" s="63"/>
      <c r="O334" s="63"/>
      <c r="P334" s="63"/>
      <c r="Q334" s="63"/>
      <c r="R334" s="63"/>
      <c r="S334" s="63"/>
      <c r="T334" s="63"/>
      <c r="U334" s="63"/>
      <c r="V334" s="63"/>
      <c r="W334" s="63"/>
      <c r="X334" s="63"/>
      <c r="Y334" s="63"/>
      <c r="Z334" s="63"/>
      <c r="AA334" s="63"/>
      <c r="AB334" s="27"/>
      <c r="AC334" s="27"/>
      <c r="AD334" s="27"/>
      <c r="AE334" s="27"/>
      <c r="AF334" s="27"/>
      <c r="AG334" s="27"/>
      <c r="AH334" s="27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  <c r="BQ334" s="24"/>
      <c r="BR334" s="24"/>
      <c r="BS334" s="24"/>
      <c r="BT334" s="24"/>
      <c r="BU334" s="24"/>
      <c r="BV334" s="24"/>
      <c r="BW334" s="24"/>
      <c r="BX334" s="24"/>
      <c r="BY334" s="24"/>
      <c r="BZ334" s="24"/>
      <c r="CA334" s="24"/>
      <c r="CB334" s="24"/>
      <c r="CC334" s="24"/>
      <c r="CD334" s="24"/>
      <c r="CE334" s="24"/>
      <c r="CF334" s="24"/>
      <c r="CG334" s="24"/>
      <c r="CH334" s="24"/>
      <c r="CI334" s="24"/>
      <c r="CJ334" s="24"/>
      <c r="CK334" s="24"/>
      <c r="CL334" s="24"/>
      <c r="CM334" s="24"/>
      <c r="CN334" s="24"/>
      <c r="CO334" s="24"/>
      <c r="CP334" s="24"/>
      <c r="CQ334" s="24"/>
      <c r="CR334" s="24"/>
      <c r="CS334" s="24"/>
      <c r="CT334" s="24"/>
      <c r="CU334" s="24"/>
      <c r="CV334" s="24"/>
      <c r="CW334" s="24"/>
      <c r="CX334" s="24"/>
    </row>
    <row r="335" spans="1:102" s="5" customFormat="1" ht="30.75" customHeight="1" x14ac:dyDescent="0.3">
      <c r="A335" s="62">
        <f t="shared" si="11"/>
        <v>43434</v>
      </c>
      <c r="B335" s="54">
        <f t="shared" si="10"/>
        <v>48</v>
      </c>
      <c r="C335" s="63"/>
      <c r="D335" s="63"/>
      <c r="E335" s="63"/>
      <c r="F335" s="63"/>
      <c r="G335" s="63"/>
      <c r="H335" s="63"/>
      <c r="I335" s="63"/>
      <c r="J335" s="63"/>
      <c r="K335" s="63"/>
      <c r="L335" s="63"/>
      <c r="M335" s="63"/>
      <c r="N335" s="63"/>
      <c r="O335" s="63"/>
      <c r="P335" s="63"/>
      <c r="Q335" s="63"/>
      <c r="R335" s="63"/>
      <c r="S335" s="63"/>
      <c r="T335" s="63"/>
      <c r="U335" s="63"/>
      <c r="V335" s="63"/>
      <c r="W335" s="63"/>
      <c r="X335" s="63"/>
      <c r="Y335" s="63"/>
      <c r="Z335" s="63"/>
      <c r="AA335" s="63"/>
      <c r="AB335" s="27"/>
      <c r="AC335" s="27"/>
      <c r="AD335" s="27"/>
      <c r="AE335" s="27"/>
      <c r="AF335" s="27"/>
      <c r="AG335" s="27"/>
      <c r="AH335" s="27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  <c r="BQ335" s="24"/>
      <c r="BR335" s="24"/>
      <c r="BS335" s="24"/>
      <c r="BT335" s="24"/>
      <c r="BU335" s="24"/>
      <c r="BV335" s="24"/>
      <c r="BW335" s="24"/>
      <c r="BX335" s="24"/>
      <c r="BY335" s="24"/>
      <c r="BZ335" s="24"/>
      <c r="CA335" s="24"/>
      <c r="CB335" s="24"/>
      <c r="CC335" s="24"/>
      <c r="CD335" s="24"/>
      <c r="CE335" s="24"/>
      <c r="CF335" s="24"/>
      <c r="CG335" s="24"/>
      <c r="CH335" s="24"/>
      <c r="CI335" s="24"/>
      <c r="CJ335" s="24"/>
      <c r="CK335" s="24"/>
      <c r="CL335" s="24"/>
      <c r="CM335" s="24"/>
      <c r="CN335" s="24"/>
      <c r="CO335" s="24"/>
      <c r="CP335" s="24"/>
      <c r="CQ335" s="24"/>
      <c r="CR335" s="24"/>
      <c r="CS335" s="24"/>
      <c r="CT335" s="24"/>
      <c r="CU335" s="24"/>
      <c r="CV335" s="24"/>
      <c r="CW335" s="24"/>
      <c r="CX335" s="24"/>
    </row>
    <row r="336" spans="1:102" s="5" customFormat="1" ht="30.75" customHeight="1" x14ac:dyDescent="0.3">
      <c r="A336" s="62">
        <f t="shared" si="11"/>
        <v>43435</v>
      </c>
      <c r="B336" s="54">
        <f t="shared" si="10"/>
        <v>48</v>
      </c>
      <c r="C336" s="63"/>
      <c r="D336" s="63"/>
      <c r="E336" s="63"/>
      <c r="F336" s="63"/>
      <c r="G336" s="63"/>
      <c r="H336" s="63"/>
      <c r="I336" s="63"/>
      <c r="J336" s="63"/>
      <c r="K336" s="63"/>
      <c r="L336" s="63"/>
      <c r="M336" s="63"/>
      <c r="N336" s="63"/>
      <c r="O336" s="63"/>
      <c r="P336" s="63"/>
      <c r="Q336" s="63"/>
      <c r="R336" s="63"/>
      <c r="S336" s="63"/>
      <c r="T336" s="63"/>
      <c r="U336" s="63"/>
      <c r="V336" s="63"/>
      <c r="W336" s="63"/>
      <c r="X336" s="63"/>
      <c r="Y336" s="63"/>
      <c r="Z336" s="63"/>
      <c r="AA336" s="63"/>
      <c r="AB336" s="27"/>
      <c r="AC336" s="27"/>
      <c r="AD336" s="27"/>
      <c r="AE336" s="27"/>
      <c r="AF336" s="27"/>
      <c r="AG336" s="27"/>
      <c r="AH336" s="27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  <c r="BQ336" s="24"/>
      <c r="BR336" s="24"/>
      <c r="BS336" s="24"/>
      <c r="BT336" s="24"/>
      <c r="BU336" s="24"/>
      <c r="BV336" s="24"/>
      <c r="BW336" s="24"/>
      <c r="BX336" s="24"/>
      <c r="BY336" s="24"/>
      <c r="BZ336" s="24"/>
      <c r="CA336" s="24"/>
      <c r="CB336" s="24"/>
      <c r="CC336" s="24"/>
      <c r="CD336" s="24"/>
      <c r="CE336" s="24"/>
      <c r="CF336" s="24"/>
      <c r="CG336" s="24"/>
      <c r="CH336" s="24"/>
      <c r="CI336" s="24"/>
      <c r="CJ336" s="24"/>
      <c r="CK336" s="24"/>
      <c r="CL336" s="24"/>
      <c r="CM336" s="24"/>
      <c r="CN336" s="24"/>
      <c r="CO336" s="24"/>
      <c r="CP336" s="24"/>
      <c r="CQ336" s="24"/>
      <c r="CR336" s="24"/>
      <c r="CS336" s="24"/>
      <c r="CT336" s="24"/>
      <c r="CU336" s="24"/>
      <c r="CV336" s="24"/>
      <c r="CW336" s="24"/>
      <c r="CX336" s="24"/>
    </row>
    <row r="337" spans="1:102" s="5" customFormat="1" ht="30.75" customHeight="1" x14ac:dyDescent="0.3">
      <c r="A337" s="62">
        <f t="shared" si="11"/>
        <v>43436</v>
      </c>
      <c r="B337" s="54">
        <f t="shared" si="10"/>
        <v>48</v>
      </c>
      <c r="C337" s="63"/>
      <c r="D337" s="63"/>
      <c r="E337" s="63"/>
      <c r="F337" s="63"/>
      <c r="G337" s="63"/>
      <c r="H337" s="63"/>
      <c r="I337" s="63"/>
      <c r="J337" s="63"/>
      <c r="K337" s="63"/>
      <c r="L337" s="63"/>
      <c r="M337" s="63"/>
      <c r="N337" s="63"/>
      <c r="O337" s="63"/>
      <c r="P337" s="63"/>
      <c r="Q337" s="63"/>
      <c r="R337" s="63"/>
      <c r="S337" s="63"/>
      <c r="T337" s="63"/>
      <c r="U337" s="63"/>
      <c r="V337" s="63"/>
      <c r="W337" s="63"/>
      <c r="X337" s="63"/>
      <c r="Y337" s="63"/>
      <c r="Z337" s="63"/>
      <c r="AA337" s="63"/>
      <c r="AB337" s="27"/>
      <c r="AC337" s="27"/>
      <c r="AD337" s="27"/>
      <c r="AE337" s="27"/>
      <c r="AF337" s="27"/>
      <c r="AG337" s="27"/>
      <c r="AH337" s="27"/>
      <c r="AI337" s="24"/>
      <c r="AJ337" s="24"/>
      <c r="AK337" s="24"/>
      <c r="AL337" s="24"/>
      <c r="AM337" s="24"/>
      <c r="AN337" s="24"/>
      <c r="AO337" s="24"/>
      <c r="AP337" s="24"/>
      <c r="AQ337" s="24"/>
      <c r="AR337" s="24"/>
      <c r="AS337" s="24"/>
      <c r="AT337" s="24"/>
      <c r="AU337" s="24"/>
      <c r="AV337" s="24"/>
      <c r="AW337" s="24"/>
      <c r="AX337" s="24"/>
      <c r="AY337" s="24"/>
      <c r="AZ337" s="24"/>
      <c r="BA337" s="24"/>
      <c r="BB337" s="24"/>
      <c r="BC337" s="24"/>
      <c r="BD337" s="24"/>
      <c r="BE337" s="24"/>
      <c r="BF337" s="24"/>
      <c r="BG337" s="24"/>
      <c r="BH337" s="24"/>
      <c r="BI337" s="24"/>
      <c r="BJ337" s="24"/>
      <c r="BK337" s="24"/>
      <c r="BL337" s="24"/>
      <c r="BM337" s="24"/>
      <c r="BN337" s="24"/>
      <c r="BO337" s="24"/>
      <c r="BP337" s="24"/>
      <c r="BQ337" s="24"/>
      <c r="BR337" s="24"/>
      <c r="BS337" s="24"/>
      <c r="BT337" s="24"/>
      <c r="BU337" s="24"/>
      <c r="BV337" s="24"/>
      <c r="BW337" s="24"/>
      <c r="BX337" s="24"/>
      <c r="BY337" s="24"/>
      <c r="BZ337" s="24"/>
      <c r="CA337" s="24"/>
      <c r="CB337" s="24"/>
      <c r="CC337" s="24"/>
      <c r="CD337" s="24"/>
      <c r="CE337" s="24"/>
      <c r="CF337" s="24"/>
      <c r="CG337" s="24"/>
      <c r="CH337" s="24"/>
      <c r="CI337" s="24"/>
      <c r="CJ337" s="24"/>
      <c r="CK337" s="24"/>
      <c r="CL337" s="24"/>
      <c r="CM337" s="24"/>
      <c r="CN337" s="24"/>
      <c r="CO337" s="24"/>
      <c r="CP337" s="24"/>
      <c r="CQ337" s="24"/>
      <c r="CR337" s="24"/>
      <c r="CS337" s="24"/>
      <c r="CT337" s="24"/>
      <c r="CU337" s="24"/>
      <c r="CV337" s="24"/>
      <c r="CW337" s="24"/>
      <c r="CX337" s="24"/>
    </row>
    <row r="338" spans="1:102" s="5" customFormat="1" ht="30.75" customHeight="1" x14ac:dyDescent="0.3">
      <c r="A338" s="62">
        <f t="shared" si="11"/>
        <v>43437</v>
      </c>
      <c r="B338" s="54">
        <f t="shared" si="10"/>
        <v>49</v>
      </c>
      <c r="C338" s="63"/>
      <c r="D338" s="63"/>
      <c r="E338" s="63"/>
      <c r="F338" s="63"/>
      <c r="G338" s="63"/>
      <c r="H338" s="63"/>
      <c r="I338" s="63"/>
      <c r="J338" s="63"/>
      <c r="K338" s="63"/>
      <c r="L338" s="63"/>
      <c r="M338" s="63"/>
      <c r="N338" s="63"/>
      <c r="O338" s="63"/>
      <c r="P338" s="63"/>
      <c r="Q338" s="63"/>
      <c r="R338" s="63"/>
      <c r="S338" s="63"/>
      <c r="T338" s="63"/>
      <c r="U338" s="63"/>
      <c r="V338" s="63"/>
      <c r="W338" s="63"/>
      <c r="X338" s="63"/>
      <c r="Y338" s="63"/>
      <c r="Z338" s="63"/>
      <c r="AA338" s="63"/>
      <c r="AB338" s="27"/>
      <c r="AC338" s="27"/>
      <c r="AD338" s="27"/>
      <c r="AE338" s="27"/>
      <c r="AF338" s="27"/>
      <c r="AG338" s="27"/>
      <c r="AH338" s="27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  <c r="BQ338" s="24"/>
      <c r="BR338" s="24"/>
      <c r="BS338" s="24"/>
      <c r="BT338" s="24"/>
      <c r="BU338" s="24"/>
      <c r="BV338" s="24"/>
      <c r="BW338" s="24"/>
      <c r="BX338" s="24"/>
      <c r="BY338" s="24"/>
      <c r="BZ338" s="24"/>
      <c r="CA338" s="24"/>
      <c r="CB338" s="24"/>
      <c r="CC338" s="24"/>
      <c r="CD338" s="24"/>
      <c r="CE338" s="24"/>
      <c r="CF338" s="24"/>
      <c r="CG338" s="24"/>
      <c r="CH338" s="24"/>
      <c r="CI338" s="24"/>
      <c r="CJ338" s="24"/>
      <c r="CK338" s="24"/>
      <c r="CL338" s="24"/>
      <c r="CM338" s="24"/>
      <c r="CN338" s="24"/>
      <c r="CO338" s="24"/>
      <c r="CP338" s="24"/>
      <c r="CQ338" s="24"/>
      <c r="CR338" s="24"/>
      <c r="CS338" s="24"/>
      <c r="CT338" s="24"/>
      <c r="CU338" s="24"/>
      <c r="CV338" s="24"/>
      <c r="CW338" s="24"/>
      <c r="CX338" s="24"/>
    </row>
    <row r="339" spans="1:102" s="5" customFormat="1" ht="30.75" customHeight="1" x14ac:dyDescent="0.3">
      <c r="A339" s="62">
        <f t="shared" si="11"/>
        <v>43438</v>
      </c>
      <c r="B339" s="54">
        <f t="shared" si="10"/>
        <v>49</v>
      </c>
      <c r="C339" s="63"/>
      <c r="D339" s="63"/>
      <c r="E339" s="63"/>
      <c r="F339" s="63"/>
      <c r="G339" s="63"/>
      <c r="H339" s="63"/>
      <c r="I339" s="63"/>
      <c r="J339" s="63"/>
      <c r="K339" s="63"/>
      <c r="L339" s="63"/>
      <c r="M339" s="63"/>
      <c r="N339" s="63"/>
      <c r="O339" s="63"/>
      <c r="P339" s="63"/>
      <c r="Q339" s="63"/>
      <c r="R339" s="63"/>
      <c r="S339" s="63"/>
      <c r="T339" s="63"/>
      <c r="U339" s="63"/>
      <c r="V339" s="63"/>
      <c r="W339" s="63"/>
      <c r="X339" s="63"/>
      <c r="Y339" s="63"/>
      <c r="Z339" s="63"/>
      <c r="AA339" s="63"/>
      <c r="AB339" s="27"/>
      <c r="AC339" s="27"/>
      <c r="AD339" s="27"/>
      <c r="AE339" s="27"/>
      <c r="AF339" s="27"/>
      <c r="AG339" s="27"/>
      <c r="AH339" s="27"/>
      <c r="AI339" s="24"/>
      <c r="AJ339" s="24"/>
      <c r="AK339" s="24"/>
      <c r="AL339" s="24"/>
      <c r="AM339" s="24"/>
      <c r="AN339" s="24"/>
      <c r="AO339" s="24"/>
      <c r="AP339" s="24"/>
      <c r="AQ339" s="24"/>
      <c r="AR339" s="24"/>
      <c r="AS339" s="24"/>
      <c r="AT339" s="24"/>
      <c r="AU339" s="24"/>
      <c r="AV339" s="24"/>
      <c r="AW339" s="24"/>
      <c r="AX339" s="24"/>
      <c r="AY339" s="24"/>
      <c r="AZ339" s="24"/>
      <c r="BA339" s="24"/>
      <c r="BB339" s="24"/>
      <c r="BC339" s="24"/>
      <c r="BD339" s="24"/>
      <c r="BE339" s="24"/>
      <c r="BF339" s="24"/>
      <c r="BG339" s="24"/>
      <c r="BH339" s="24"/>
      <c r="BI339" s="24"/>
      <c r="BJ339" s="24"/>
      <c r="BK339" s="24"/>
      <c r="BL339" s="24"/>
      <c r="BM339" s="24"/>
      <c r="BN339" s="24"/>
      <c r="BO339" s="24"/>
      <c r="BP339" s="24"/>
      <c r="BQ339" s="24"/>
      <c r="BR339" s="24"/>
      <c r="BS339" s="24"/>
      <c r="BT339" s="24"/>
      <c r="BU339" s="24"/>
      <c r="BV339" s="24"/>
      <c r="BW339" s="24"/>
      <c r="BX339" s="24"/>
      <c r="BY339" s="24"/>
      <c r="BZ339" s="24"/>
      <c r="CA339" s="24"/>
      <c r="CB339" s="24"/>
      <c r="CC339" s="24"/>
      <c r="CD339" s="24"/>
      <c r="CE339" s="24"/>
      <c r="CF339" s="24"/>
      <c r="CG339" s="24"/>
      <c r="CH339" s="24"/>
      <c r="CI339" s="24"/>
      <c r="CJ339" s="24"/>
      <c r="CK339" s="24"/>
      <c r="CL339" s="24"/>
      <c r="CM339" s="24"/>
      <c r="CN339" s="24"/>
      <c r="CO339" s="24"/>
      <c r="CP339" s="24"/>
      <c r="CQ339" s="24"/>
      <c r="CR339" s="24"/>
      <c r="CS339" s="24"/>
      <c r="CT339" s="24"/>
      <c r="CU339" s="24"/>
      <c r="CV339" s="24"/>
      <c r="CW339" s="24"/>
      <c r="CX339" s="24"/>
    </row>
    <row r="340" spans="1:102" s="5" customFormat="1" ht="30.75" customHeight="1" x14ac:dyDescent="0.3">
      <c r="A340" s="62">
        <f t="shared" si="11"/>
        <v>43439</v>
      </c>
      <c r="B340" s="54">
        <f t="shared" si="10"/>
        <v>49</v>
      </c>
      <c r="C340" s="63"/>
      <c r="D340" s="63"/>
      <c r="E340" s="63"/>
      <c r="F340" s="63"/>
      <c r="G340" s="63"/>
      <c r="H340" s="63"/>
      <c r="I340" s="63"/>
      <c r="J340" s="63"/>
      <c r="K340" s="63"/>
      <c r="L340" s="63"/>
      <c r="M340" s="63"/>
      <c r="N340" s="63"/>
      <c r="O340" s="63"/>
      <c r="P340" s="63"/>
      <c r="Q340" s="63"/>
      <c r="R340" s="63"/>
      <c r="S340" s="63"/>
      <c r="T340" s="63"/>
      <c r="U340" s="63"/>
      <c r="V340" s="63"/>
      <c r="W340" s="63"/>
      <c r="X340" s="63"/>
      <c r="Y340" s="63"/>
      <c r="Z340" s="63"/>
      <c r="AA340" s="63"/>
      <c r="AB340" s="27"/>
      <c r="AC340" s="27"/>
      <c r="AD340" s="27"/>
      <c r="AE340" s="27"/>
      <c r="AF340" s="27"/>
      <c r="AG340" s="27"/>
      <c r="AH340" s="27"/>
      <c r="AI340" s="24"/>
      <c r="AJ340" s="24"/>
      <c r="AK340" s="24"/>
      <c r="AL340" s="24"/>
      <c r="AM340" s="24"/>
      <c r="AN340" s="24"/>
      <c r="AO340" s="24"/>
      <c r="AP340" s="24"/>
      <c r="AQ340" s="24"/>
      <c r="AR340" s="24"/>
      <c r="AS340" s="24"/>
      <c r="AT340" s="24"/>
      <c r="AU340" s="24"/>
      <c r="AV340" s="24"/>
      <c r="AW340" s="24"/>
      <c r="AX340" s="24"/>
      <c r="AY340" s="24"/>
      <c r="AZ340" s="24"/>
      <c r="BA340" s="24"/>
      <c r="BB340" s="24"/>
      <c r="BC340" s="24"/>
      <c r="BD340" s="24"/>
      <c r="BE340" s="24"/>
      <c r="BF340" s="24"/>
      <c r="BG340" s="24"/>
      <c r="BH340" s="24"/>
      <c r="BI340" s="24"/>
      <c r="BJ340" s="24"/>
      <c r="BK340" s="24"/>
      <c r="BL340" s="24"/>
      <c r="BM340" s="24"/>
      <c r="BN340" s="24"/>
      <c r="BO340" s="24"/>
      <c r="BP340" s="24"/>
      <c r="BQ340" s="24"/>
      <c r="BR340" s="24"/>
      <c r="BS340" s="24"/>
      <c r="BT340" s="24"/>
      <c r="BU340" s="24"/>
      <c r="BV340" s="24"/>
      <c r="BW340" s="24"/>
      <c r="BX340" s="24"/>
      <c r="BY340" s="24"/>
      <c r="BZ340" s="24"/>
      <c r="CA340" s="24"/>
      <c r="CB340" s="24"/>
      <c r="CC340" s="24"/>
      <c r="CD340" s="24"/>
      <c r="CE340" s="24"/>
      <c r="CF340" s="24"/>
      <c r="CG340" s="24"/>
      <c r="CH340" s="24"/>
      <c r="CI340" s="24"/>
      <c r="CJ340" s="24"/>
      <c r="CK340" s="24"/>
      <c r="CL340" s="24"/>
      <c r="CM340" s="24"/>
      <c r="CN340" s="24"/>
      <c r="CO340" s="24"/>
      <c r="CP340" s="24"/>
      <c r="CQ340" s="24"/>
      <c r="CR340" s="24"/>
      <c r="CS340" s="24"/>
      <c r="CT340" s="24"/>
      <c r="CU340" s="24"/>
      <c r="CV340" s="24"/>
      <c r="CW340" s="24"/>
      <c r="CX340" s="24"/>
    </row>
    <row r="341" spans="1:102" s="5" customFormat="1" ht="30.75" customHeight="1" x14ac:dyDescent="0.3">
      <c r="A341" s="62">
        <f t="shared" si="11"/>
        <v>43440</v>
      </c>
      <c r="B341" s="54">
        <f t="shared" si="10"/>
        <v>49</v>
      </c>
      <c r="C341" s="63"/>
      <c r="D341" s="63"/>
      <c r="E341" s="63"/>
      <c r="F341" s="63"/>
      <c r="G341" s="63"/>
      <c r="H341" s="63"/>
      <c r="I341" s="63"/>
      <c r="J341" s="63"/>
      <c r="K341" s="63"/>
      <c r="L341" s="63"/>
      <c r="M341" s="63"/>
      <c r="N341" s="63"/>
      <c r="O341" s="63"/>
      <c r="P341" s="63"/>
      <c r="Q341" s="63"/>
      <c r="R341" s="63"/>
      <c r="S341" s="63"/>
      <c r="T341" s="63"/>
      <c r="U341" s="63"/>
      <c r="V341" s="63"/>
      <c r="W341" s="63"/>
      <c r="X341" s="63"/>
      <c r="Y341" s="63"/>
      <c r="Z341" s="63"/>
      <c r="AA341" s="63"/>
      <c r="AB341" s="27"/>
      <c r="AC341" s="27"/>
      <c r="AD341" s="27"/>
      <c r="AE341" s="27"/>
      <c r="AF341" s="27"/>
      <c r="AG341" s="27"/>
      <c r="AH341" s="27"/>
      <c r="AI341" s="24"/>
      <c r="AJ341" s="24"/>
      <c r="AK341" s="24"/>
      <c r="AL341" s="24"/>
      <c r="AM341" s="24"/>
      <c r="AN341" s="24"/>
      <c r="AO341" s="24"/>
      <c r="AP341" s="24"/>
      <c r="AQ341" s="24"/>
      <c r="AR341" s="24"/>
      <c r="AS341" s="24"/>
      <c r="AT341" s="24"/>
      <c r="AU341" s="24"/>
      <c r="AV341" s="24"/>
      <c r="AW341" s="24"/>
      <c r="AX341" s="24"/>
      <c r="AY341" s="24"/>
      <c r="AZ341" s="24"/>
      <c r="BA341" s="24"/>
      <c r="BB341" s="24"/>
      <c r="BC341" s="24"/>
      <c r="BD341" s="24"/>
      <c r="BE341" s="24"/>
      <c r="BF341" s="24"/>
      <c r="BG341" s="24"/>
      <c r="BH341" s="24"/>
      <c r="BI341" s="24"/>
      <c r="BJ341" s="24"/>
      <c r="BK341" s="24"/>
      <c r="BL341" s="24"/>
      <c r="BM341" s="24"/>
      <c r="BN341" s="24"/>
      <c r="BO341" s="24"/>
      <c r="BP341" s="24"/>
      <c r="BQ341" s="24"/>
      <c r="BR341" s="24"/>
      <c r="BS341" s="24"/>
      <c r="BT341" s="24"/>
      <c r="BU341" s="24"/>
      <c r="BV341" s="24"/>
      <c r="BW341" s="24"/>
      <c r="BX341" s="24"/>
      <c r="BY341" s="24"/>
      <c r="BZ341" s="24"/>
      <c r="CA341" s="24"/>
      <c r="CB341" s="24"/>
      <c r="CC341" s="24"/>
      <c r="CD341" s="24"/>
      <c r="CE341" s="24"/>
      <c r="CF341" s="24"/>
      <c r="CG341" s="24"/>
      <c r="CH341" s="24"/>
      <c r="CI341" s="24"/>
      <c r="CJ341" s="24"/>
      <c r="CK341" s="24"/>
      <c r="CL341" s="24"/>
      <c r="CM341" s="24"/>
      <c r="CN341" s="24"/>
      <c r="CO341" s="24"/>
      <c r="CP341" s="24"/>
      <c r="CQ341" s="24"/>
      <c r="CR341" s="24"/>
      <c r="CS341" s="24"/>
      <c r="CT341" s="24"/>
      <c r="CU341" s="24"/>
      <c r="CV341" s="24"/>
      <c r="CW341" s="24"/>
      <c r="CX341" s="24"/>
    </row>
    <row r="342" spans="1:102" s="5" customFormat="1" ht="30.75" customHeight="1" x14ac:dyDescent="0.3">
      <c r="A342" s="62">
        <f t="shared" si="11"/>
        <v>43441</v>
      </c>
      <c r="B342" s="54">
        <f t="shared" si="10"/>
        <v>49</v>
      </c>
      <c r="C342" s="63"/>
      <c r="D342" s="63"/>
      <c r="E342" s="63"/>
      <c r="F342" s="63"/>
      <c r="G342" s="63"/>
      <c r="H342" s="63"/>
      <c r="I342" s="63"/>
      <c r="J342" s="63"/>
      <c r="K342" s="63"/>
      <c r="L342" s="63"/>
      <c r="M342" s="63"/>
      <c r="N342" s="63"/>
      <c r="O342" s="63"/>
      <c r="P342" s="63"/>
      <c r="Q342" s="63"/>
      <c r="R342" s="63"/>
      <c r="S342" s="63"/>
      <c r="T342" s="63"/>
      <c r="U342" s="63"/>
      <c r="V342" s="63"/>
      <c r="W342" s="63"/>
      <c r="X342" s="63"/>
      <c r="Y342" s="63"/>
      <c r="Z342" s="63"/>
      <c r="AA342" s="63"/>
      <c r="AB342" s="27"/>
      <c r="AC342" s="27"/>
      <c r="AD342" s="27"/>
      <c r="AE342" s="27"/>
      <c r="AF342" s="27"/>
      <c r="AG342" s="27"/>
      <c r="AH342" s="27"/>
      <c r="AI342" s="24"/>
      <c r="AJ342" s="24"/>
      <c r="AK342" s="24"/>
      <c r="AL342" s="24"/>
      <c r="AM342" s="24"/>
      <c r="AN342" s="24"/>
      <c r="AO342" s="24"/>
      <c r="AP342" s="24"/>
      <c r="AQ342" s="24"/>
      <c r="AR342" s="24"/>
      <c r="AS342" s="24"/>
      <c r="AT342" s="24"/>
      <c r="AU342" s="24"/>
      <c r="AV342" s="24"/>
      <c r="AW342" s="24"/>
      <c r="AX342" s="24"/>
      <c r="AY342" s="24"/>
      <c r="AZ342" s="24"/>
      <c r="BA342" s="24"/>
      <c r="BB342" s="24"/>
      <c r="BC342" s="24"/>
      <c r="BD342" s="24"/>
      <c r="BE342" s="24"/>
      <c r="BF342" s="24"/>
      <c r="BG342" s="24"/>
      <c r="BH342" s="24"/>
      <c r="BI342" s="24"/>
      <c r="BJ342" s="24"/>
      <c r="BK342" s="24"/>
      <c r="BL342" s="24"/>
      <c r="BM342" s="24"/>
      <c r="BN342" s="24"/>
      <c r="BO342" s="24"/>
      <c r="BP342" s="24"/>
      <c r="BQ342" s="24"/>
      <c r="BR342" s="24"/>
      <c r="BS342" s="24"/>
      <c r="BT342" s="24"/>
      <c r="BU342" s="24"/>
      <c r="BV342" s="24"/>
      <c r="BW342" s="24"/>
      <c r="BX342" s="24"/>
      <c r="BY342" s="24"/>
      <c r="BZ342" s="24"/>
      <c r="CA342" s="24"/>
      <c r="CB342" s="24"/>
      <c r="CC342" s="24"/>
      <c r="CD342" s="24"/>
      <c r="CE342" s="24"/>
      <c r="CF342" s="24"/>
      <c r="CG342" s="24"/>
      <c r="CH342" s="24"/>
      <c r="CI342" s="24"/>
      <c r="CJ342" s="24"/>
      <c r="CK342" s="24"/>
      <c r="CL342" s="24"/>
      <c r="CM342" s="24"/>
      <c r="CN342" s="24"/>
      <c r="CO342" s="24"/>
      <c r="CP342" s="24"/>
      <c r="CQ342" s="24"/>
      <c r="CR342" s="24"/>
      <c r="CS342" s="24"/>
      <c r="CT342" s="24"/>
      <c r="CU342" s="24"/>
      <c r="CV342" s="24"/>
      <c r="CW342" s="24"/>
      <c r="CX342" s="24"/>
    </row>
    <row r="343" spans="1:102" s="5" customFormat="1" ht="30.75" customHeight="1" x14ac:dyDescent="0.3">
      <c r="A343" s="62">
        <f t="shared" si="11"/>
        <v>43442</v>
      </c>
      <c r="B343" s="54">
        <f t="shared" si="10"/>
        <v>49</v>
      </c>
      <c r="C343" s="63"/>
      <c r="D343" s="63"/>
      <c r="E343" s="63"/>
      <c r="F343" s="63"/>
      <c r="G343" s="63"/>
      <c r="H343" s="63"/>
      <c r="I343" s="63"/>
      <c r="J343" s="63"/>
      <c r="K343" s="63"/>
      <c r="L343" s="63"/>
      <c r="M343" s="63"/>
      <c r="N343" s="63"/>
      <c r="O343" s="63"/>
      <c r="P343" s="63"/>
      <c r="Q343" s="63"/>
      <c r="R343" s="63"/>
      <c r="S343" s="63"/>
      <c r="T343" s="63"/>
      <c r="U343" s="63"/>
      <c r="V343" s="63"/>
      <c r="W343" s="63"/>
      <c r="X343" s="63"/>
      <c r="Y343" s="63"/>
      <c r="Z343" s="63"/>
      <c r="AA343" s="63"/>
      <c r="AB343" s="27"/>
      <c r="AC343" s="27"/>
      <c r="AD343" s="27"/>
      <c r="AE343" s="27"/>
      <c r="AF343" s="27"/>
      <c r="AG343" s="27"/>
      <c r="AH343" s="27"/>
      <c r="AI343" s="24"/>
      <c r="AJ343" s="24"/>
      <c r="AK343" s="24"/>
      <c r="AL343" s="24"/>
      <c r="AM343" s="24"/>
      <c r="AN343" s="24"/>
      <c r="AO343" s="24"/>
      <c r="AP343" s="24"/>
      <c r="AQ343" s="24"/>
      <c r="AR343" s="24"/>
      <c r="AS343" s="24"/>
      <c r="AT343" s="24"/>
      <c r="AU343" s="24"/>
      <c r="AV343" s="24"/>
      <c r="AW343" s="24"/>
      <c r="AX343" s="24"/>
      <c r="AY343" s="24"/>
      <c r="AZ343" s="24"/>
      <c r="BA343" s="24"/>
      <c r="BB343" s="24"/>
      <c r="BC343" s="24"/>
      <c r="BD343" s="24"/>
      <c r="BE343" s="24"/>
      <c r="BF343" s="24"/>
      <c r="BG343" s="24"/>
      <c r="BH343" s="24"/>
      <c r="BI343" s="24"/>
      <c r="BJ343" s="24"/>
      <c r="BK343" s="24"/>
      <c r="BL343" s="24"/>
      <c r="BM343" s="24"/>
      <c r="BN343" s="24"/>
      <c r="BO343" s="24"/>
      <c r="BP343" s="24"/>
      <c r="BQ343" s="24"/>
      <c r="BR343" s="24"/>
      <c r="BS343" s="24"/>
      <c r="BT343" s="24"/>
      <c r="BU343" s="24"/>
      <c r="BV343" s="24"/>
      <c r="BW343" s="24"/>
      <c r="BX343" s="24"/>
      <c r="BY343" s="24"/>
      <c r="BZ343" s="24"/>
      <c r="CA343" s="24"/>
      <c r="CB343" s="24"/>
      <c r="CC343" s="24"/>
      <c r="CD343" s="24"/>
      <c r="CE343" s="24"/>
      <c r="CF343" s="24"/>
      <c r="CG343" s="24"/>
      <c r="CH343" s="24"/>
      <c r="CI343" s="24"/>
      <c r="CJ343" s="24"/>
      <c r="CK343" s="24"/>
      <c r="CL343" s="24"/>
      <c r="CM343" s="24"/>
      <c r="CN343" s="24"/>
      <c r="CO343" s="24"/>
      <c r="CP343" s="24"/>
      <c r="CQ343" s="24"/>
      <c r="CR343" s="24"/>
      <c r="CS343" s="24"/>
      <c r="CT343" s="24"/>
      <c r="CU343" s="24"/>
      <c r="CV343" s="24"/>
      <c r="CW343" s="24"/>
      <c r="CX343" s="24"/>
    </row>
    <row r="344" spans="1:102" s="5" customFormat="1" ht="30.75" customHeight="1" x14ac:dyDescent="0.3">
      <c r="A344" s="62">
        <f t="shared" si="11"/>
        <v>43443</v>
      </c>
      <c r="B344" s="54">
        <f t="shared" si="10"/>
        <v>49</v>
      </c>
      <c r="C344" s="63"/>
      <c r="D344" s="63"/>
      <c r="E344" s="63"/>
      <c r="F344" s="63"/>
      <c r="G344" s="63"/>
      <c r="H344" s="63"/>
      <c r="I344" s="63"/>
      <c r="J344" s="63"/>
      <c r="K344" s="63"/>
      <c r="L344" s="63"/>
      <c r="M344" s="63"/>
      <c r="N344" s="63"/>
      <c r="O344" s="63"/>
      <c r="P344" s="63"/>
      <c r="Q344" s="63"/>
      <c r="R344" s="63"/>
      <c r="S344" s="63"/>
      <c r="T344" s="63"/>
      <c r="U344" s="63"/>
      <c r="V344" s="63"/>
      <c r="W344" s="63"/>
      <c r="X344" s="63"/>
      <c r="Y344" s="63"/>
      <c r="Z344" s="63"/>
      <c r="AA344" s="63"/>
      <c r="AB344" s="27"/>
      <c r="AC344" s="27"/>
      <c r="AD344" s="27"/>
      <c r="AE344" s="27"/>
      <c r="AF344" s="27"/>
      <c r="AG344" s="27"/>
      <c r="AH344" s="27"/>
      <c r="AI344" s="24"/>
      <c r="AJ344" s="24"/>
      <c r="AK344" s="24"/>
      <c r="AL344" s="24"/>
      <c r="AM344" s="24"/>
      <c r="AN344" s="24"/>
      <c r="AO344" s="24"/>
      <c r="AP344" s="24"/>
      <c r="AQ344" s="24"/>
      <c r="AR344" s="24"/>
      <c r="AS344" s="24"/>
      <c r="AT344" s="24"/>
      <c r="AU344" s="24"/>
      <c r="AV344" s="24"/>
      <c r="AW344" s="24"/>
      <c r="AX344" s="24"/>
      <c r="AY344" s="24"/>
      <c r="AZ344" s="24"/>
      <c r="BA344" s="24"/>
      <c r="BB344" s="24"/>
      <c r="BC344" s="24"/>
      <c r="BD344" s="24"/>
      <c r="BE344" s="24"/>
      <c r="BF344" s="24"/>
      <c r="BG344" s="24"/>
      <c r="BH344" s="24"/>
      <c r="BI344" s="24"/>
      <c r="BJ344" s="24"/>
      <c r="BK344" s="24"/>
      <c r="BL344" s="24"/>
      <c r="BM344" s="24"/>
      <c r="BN344" s="24"/>
      <c r="BO344" s="24"/>
      <c r="BP344" s="24"/>
      <c r="BQ344" s="24"/>
      <c r="BR344" s="24"/>
      <c r="BS344" s="24"/>
      <c r="BT344" s="24"/>
      <c r="BU344" s="24"/>
      <c r="BV344" s="24"/>
      <c r="BW344" s="24"/>
      <c r="BX344" s="24"/>
      <c r="BY344" s="24"/>
      <c r="BZ344" s="24"/>
      <c r="CA344" s="24"/>
      <c r="CB344" s="24"/>
      <c r="CC344" s="24"/>
      <c r="CD344" s="24"/>
      <c r="CE344" s="24"/>
      <c r="CF344" s="24"/>
      <c r="CG344" s="24"/>
      <c r="CH344" s="24"/>
      <c r="CI344" s="24"/>
      <c r="CJ344" s="24"/>
      <c r="CK344" s="24"/>
      <c r="CL344" s="24"/>
      <c r="CM344" s="24"/>
      <c r="CN344" s="24"/>
      <c r="CO344" s="24"/>
      <c r="CP344" s="24"/>
      <c r="CQ344" s="24"/>
      <c r="CR344" s="24"/>
      <c r="CS344" s="24"/>
      <c r="CT344" s="24"/>
      <c r="CU344" s="24"/>
      <c r="CV344" s="24"/>
      <c r="CW344" s="24"/>
      <c r="CX344" s="24"/>
    </row>
    <row r="345" spans="1:102" s="5" customFormat="1" ht="30.75" customHeight="1" x14ac:dyDescent="0.3">
      <c r="A345" s="62">
        <f t="shared" si="11"/>
        <v>43444</v>
      </c>
      <c r="B345" s="54">
        <f t="shared" si="10"/>
        <v>50</v>
      </c>
      <c r="C345" s="63"/>
      <c r="D345" s="63"/>
      <c r="E345" s="63"/>
      <c r="F345" s="63"/>
      <c r="G345" s="63"/>
      <c r="H345" s="63"/>
      <c r="I345" s="63"/>
      <c r="J345" s="63"/>
      <c r="K345" s="63"/>
      <c r="L345" s="63"/>
      <c r="M345" s="63"/>
      <c r="N345" s="63"/>
      <c r="O345" s="63"/>
      <c r="P345" s="63"/>
      <c r="Q345" s="63"/>
      <c r="R345" s="63"/>
      <c r="S345" s="63"/>
      <c r="T345" s="63"/>
      <c r="U345" s="63"/>
      <c r="V345" s="63"/>
      <c r="W345" s="63"/>
      <c r="X345" s="63"/>
      <c r="Y345" s="63"/>
      <c r="Z345" s="63"/>
      <c r="AA345" s="63"/>
      <c r="AB345" s="27"/>
      <c r="AC345" s="27"/>
      <c r="AD345" s="27"/>
      <c r="AE345" s="27"/>
      <c r="AF345" s="27"/>
      <c r="AG345" s="27"/>
      <c r="AH345" s="27"/>
      <c r="AI345" s="24"/>
      <c r="AJ345" s="24"/>
      <c r="AK345" s="24"/>
      <c r="AL345" s="24"/>
      <c r="AM345" s="24"/>
      <c r="AN345" s="24"/>
      <c r="AO345" s="24"/>
      <c r="AP345" s="24"/>
      <c r="AQ345" s="24"/>
      <c r="AR345" s="24"/>
      <c r="AS345" s="24"/>
      <c r="AT345" s="24"/>
      <c r="AU345" s="24"/>
      <c r="AV345" s="24"/>
      <c r="AW345" s="24"/>
      <c r="AX345" s="24"/>
      <c r="AY345" s="24"/>
      <c r="AZ345" s="24"/>
      <c r="BA345" s="24"/>
      <c r="BB345" s="24"/>
      <c r="BC345" s="24"/>
      <c r="BD345" s="24"/>
      <c r="BE345" s="24"/>
      <c r="BF345" s="24"/>
      <c r="BG345" s="24"/>
      <c r="BH345" s="24"/>
      <c r="BI345" s="24"/>
      <c r="BJ345" s="24"/>
      <c r="BK345" s="24"/>
      <c r="BL345" s="24"/>
      <c r="BM345" s="24"/>
      <c r="BN345" s="24"/>
      <c r="BO345" s="24"/>
      <c r="BP345" s="24"/>
      <c r="BQ345" s="24"/>
      <c r="BR345" s="24"/>
      <c r="BS345" s="24"/>
      <c r="BT345" s="24"/>
      <c r="BU345" s="24"/>
      <c r="BV345" s="24"/>
      <c r="BW345" s="24"/>
      <c r="BX345" s="24"/>
      <c r="BY345" s="24"/>
      <c r="BZ345" s="24"/>
      <c r="CA345" s="24"/>
      <c r="CB345" s="24"/>
      <c r="CC345" s="24"/>
      <c r="CD345" s="24"/>
      <c r="CE345" s="24"/>
      <c r="CF345" s="24"/>
      <c r="CG345" s="24"/>
      <c r="CH345" s="24"/>
      <c r="CI345" s="24"/>
      <c r="CJ345" s="24"/>
      <c r="CK345" s="24"/>
      <c r="CL345" s="24"/>
      <c r="CM345" s="24"/>
      <c r="CN345" s="24"/>
      <c r="CO345" s="24"/>
      <c r="CP345" s="24"/>
      <c r="CQ345" s="24"/>
      <c r="CR345" s="24"/>
      <c r="CS345" s="24"/>
      <c r="CT345" s="24"/>
      <c r="CU345" s="24"/>
      <c r="CV345" s="24"/>
      <c r="CW345" s="24"/>
      <c r="CX345" s="24"/>
    </row>
    <row r="346" spans="1:102" s="5" customFormat="1" ht="30.75" customHeight="1" x14ac:dyDescent="0.3">
      <c r="A346" s="62">
        <f t="shared" si="11"/>
        <v>43445</v>
      </c>
      <c r="B346" s="54">
        <f t="shared" si="10"/>
        <v>50</v>
      </c>
      <c r="C346" s="63"/>
      <c r="D346" s="63"/>
      <c r="E346" s="63"/>
      <c r="F346" s="63"/>
      <c r="G346" s="63"/>
      <c r="H346" s="63"/>
      <c r="I346" s="63"/>
      <c r="J346" s="63"/>
      <c r="K346" s="63"/>
      <c r="L346" s="63"/>
      <c r="M346" s="63"/>
      <c r="N346" s="63"/>
      <c r="O346" s="63"/>
      <c r="P346" s="63"/>
      <c r="Q346" s="63"/>
      <c r="R346" s="63"/>
      <c r="S346" s="63"/>
      <c r="T346" s="63"/>
      <c r="U346" s="63"/>
      <c r="V346" s="63"/>
      <c r="W346" s="63"/>
      <c r="X346" s="63"/>
      <c r="Y346" s="63"/>
      <c r="Z346" s="63"/>
      <c r="AA346" s="63"/>
      <c r="AB346" s="27"/>
      <c r="AC346" s="27"/>
      <c r="AD346" s="27"/>
      <c r="AE346" s="27"/>
      <c r="AF346" s="27"/>
      <c r="AG346" s="27"/>
      <c r="AH346" s="27"/>
      <c r="AI346" s="24"/>
      <c r="AJ346" s="24"/>
      <c r="AK346" s="24"/>
      <c r="AL346" s="24"/>
      <c r="AM346" s="24"/>
      <c r="AN346" s="24"/>
      <c r="AO346" s="24"/>
      <c r="AP346" s="24"/>
      <c r="AQ346" s="24"/>
      <c r="AR346" s="24"/>
      <c r="AS346" s="24"/>
      <c r="AT346" s="24"/>
      <c r="AU346" s="24"/>
      <c r="AV346" s="24"/>
      <c r="AW346" s="24"/>
      <c r="AX346" s="24"/>
      <c r="AY346" s="24"/>
      <c r="AZ346" s="24"/>
      <c r="BA346" s="24"/>
      <c r="BB346" s="24"/>
      <c r="BC346" s="24"/>
      <c r="BD346" s="24"/>
      <c r="BE346" s="24"/>
      <c r="BF346" s="24"/>
      <c r="BG346" s="24"/>
      <c r="BH346" s="24"/>
      <c r="BI346" s="24"/>
      <c r="BJ346" s="24"/>
      <c r="BK346" s="24"/>
      <c r="BL346" s="24"/>
      <c r="BM346" s="24"/>
      <c r="BN346" s="24"/>
      <c r="BO346" s="24"/>
      <c r="BP346" s="24"/>
      <c r="BQ346" s="24"/>
      <c r="BR346" s="24"/>
      <c r="BS346" s="24"/>
      <c r="BT346" s="24"/>
      <c r="BU346" s="24"/>
      <c r="BV346" s="24"/>
      <c r="BW346" s="24"/>
      <c r="BX346" s="24"/>
      <c r="BY346" s="24"/>
      <c r="BZ346" s="24"/>
      <c r="CA346" s="24"/>
      <c r="CB346" s="24"/>
      <c r="CC346" s="24"/>
      <c r="CD346" s="24"/>
      <c r="CE346" s="24"/>
      <c r="CF346" s="24"/>
      <c r="CG346" s="24"/>
      <c r="CH346" s="24"/>
      <c r="CI346" s="24"/>
      <c r="CJ346" s="24"/>
      <c r="CK346" s="24"/>
      <c r="CL346" s="24"/>
      <c r="CM346" s="24"/>
      <c r="CN346" s="24"/>
      <c r="CO346" s="24"/>
      <c r="CP346" s="24"/>
      <c r="CQ346" s="24"/>
      <c r="CR346" s="24"/>
      <c r="CS346" s="24"/>
      <c r="CT346" s="24"/>
      <c r="CU346" s="24"/>
      <c r="CV346" s="24"/>
      <c r="CW346" s="24"/>
      <c r="CX346" s="24"/>
    </row>
    <row r="347" spans="1:102" s="5" customFormat="1" ht="30.75" customHeight="1" x14ac:dyDescent="0.3">
      <c r="A347" s="62">
        <f t="shared" si="11"/>
        <v>43446</v>
      </c>
      <c r="B347" s="54">
        <f t="shared" si="10"/>
        <v>50</v>
      </c>
      <c r="C347" s="63"/>
      <c r="D347" s="63"/>
      <c r="E347" s="63"/>
      <c r="F347" s="63"/>
      <c r="G347" s="63"/>
      <c r="H347" s="63"/>
      <c r="I347" s="63"/>
      <c r="J347" s="63"/>
      <c r="K347" s="63"/>
      <c r="L347" s="63"/>
      <c r="M347" s="63"/>
      <c r="N347" s="63"/>
      <c r="O347" s="63"/>
      <c r="P347" s="63"/>
      <c r="Q347" s="63"/>
      <c r="R347" s="63"/>
      <c r="S347" s="63"/>
      <c r="T347" s="63"/>
      <c r="U347" s="63"/>
      <c r="V347" s="63"/>
      <c r="W347" s="63"/>
      <c r="X347" s="63"/>
      <c r="Y347" s="63"/>
      <c r="Z347" s="63"/>
      <c r="AA347" s="63"/>
      <c r="AB347" s="27"/>
      <c r="AC347" s="27"/>
      <c r="AD347" s="27"/>
      <c r="AE347" s="27"/>
      <c r="AF347" s="27"/>
      <c r="AG347" s="27"/>
      <c r="AH347" s="27"/>
      <c r="AI347" s="24"/>
      <c r="AJ347" s="24"/>
      <c r="AK347" s="24"/>
      <c r="AL347" s="24"/>
      <c r="AM347" s="24"/>
      <c r="AN347" s="24"/>
      <c r="AO347" s="24"/>
      <c r="AP347" s="24"/>
      <c r="AQ347" s="24"/>
      <c r="AR347" s="24"/>
      <c r="AS347" s="24"/>
      <c r="AT347" s="24"/>
      <c r="AU347" s="24"/>
      <c r="AV347" s="24"/>
      <c r="AW347" s="24"/>
      <c r="AX347" s="24"/>
      <c r="AY347" s="24"/>
      <c r="AZ347" s="24"/>
      <c r="BA347" s="24"/>
      <c r="BB347" s="24"/>
      <c r="BC347" s="24"/>
      <c r="BD347" s="24"/>
      <c r="BE347" s="24"/>
      <c r="BF347" s="24"/>
      <c r="BG347" s="24"/>
      <c r="BH347" s="24"/>
      <c r="BI347" s="24"/>
      <c r="BJ347" s="24"/>
      <c r="BK347" s="24"/>
      <c r="BL347" s="24"/>
      <c r="BM347" s="24"/>
      <c r="BN347" s="24"/>
      <c r="BO347" s="24"/>
      <c r="BP347" s="24"/>
      <c r="BQ347" s="24"/>
      <c r="BR347" s="24"/>
      <c r="BS347" s="24"/>
      <c r="BT347" s="24"/>
      <c r="BU347" s="24"/>
      <c r="BV347" s="24"/>
      <c r="BW347" s="24"/>
      <c r="BX347" s="24"/>
      <c r="BY347" s="24"/>
      <c r="BZ347" s="24"/>
      <c r="CA347" s="24"/>
      <c r="CB347" s="24"/>
      <c r="CC347" s="24"/>
      <c r="CD347" s="24"/>
      <c r="CE347" s="24"/>
      <c r="CF347" s="24"/>
      <c r="CG347" s="24"/>
      <c r="CH347" s="24"/>
      <c r="CI347" s="24"/>
      <c r="CJ347" s="24"/>
      <c r="CK347" s="24"/>
      <c r="CL347" s="24"/>
      <c r="CM347" s="24"/>
      <c r="CN347" s="24"/>
      <c r="CO347" s="24"/>
      <c r="CP347" s="24"/>
      <c r="CQ347" s="24"/>
      <c r="CR347" s="24"/>
      <c r="CS347" s="24"/>
      <c r="CT347" s="24"/>
      <c r="CU347" s="24"/>
      <c r="CV347" s="24"/>
      <c r="CW347" s="24"/>
      <c r="CX347" s="24"/>
    </row>
    <row r="348" spans="1:102" s="5" customFormat="1" ht="30.75" customHeight="1" x14ac:dyDescent="0.3">
      <c r="A348" s="62">
        <f t="shared" si="11"/>
        <v>43447</v>
      </c>
      <c r="B348" s="54">
        <f t="shared" si="10"/>
        <v>50</v>
      </c>
      <c r="C348" s="63"/>
      <c r="D348" s="63"/>
      <c r="E348" s="63"/>
      <c r="F348" s="63"/>
      <c r="G348" s="63"/>
      <c r="H348" s="63"/>
      <c r="I348" s="63"/>
      <c r="J348" s="63"/>
      <c r="K348" s="63"/>
      <c r="L348" s="63"/>
      <c r="M348" s="63"/>
      <c r="N348" s="63"/>
      <c r="O348" s="63"/>
      <c r="P348" s="63"/>
      <c r="Q348" s="63"/>
      <c r="R348" s="63"/>
      <c r="S348" s="63"/>
      <c r="T348" s="63"/>
      <c r="U348" s="63"/>
      <c r="V348" s="63"/>
      <c r="W348" s="63"/>
      <c r="X348" s="63"/>
      <c r="Y348" s="63"/>
      <c r="Z348" s="63"/>
      <c r="AA348" s="63"/>
      <c r="AB348" s="27"/>
      <c r="AC348" s="27"/>
      <c r="AD348" s="27"/>
      <c r="AE348" s="27"/>
      <c r="AF348" s="27"/>
      <c r="AG348" s="27"/>
      <c r="AH348" s="27"/>
      <c r="AI348" s="24"/>
      <c r="AJ348" s="24"/>
      <c r="AK348" s="24"/>
      <c r="AL348" s="24"/>
      <c r="AM348" s="24"/>
      <c r="AN348" s="24"/>
      <c r="AO348" s="24"/>
      <c r="AP348" s="24"/>
      <c r="AQ348" s="24"/>
      <c r="AR348" s="24"/>
      <c r="AS348" s="24"/>
      <c r="AT348" s="24"/>
      <c r="AU348" s="24"/>
      <c r="AV348" s="24"/>
      <c r="AW348" s="24"/>
      <c r="AX348" s="24"/>
      <c r="AY348" s="24"/>
      <c r="AZ348" s="24"/>
      <c r="BA348" s="24"/>
      <c r="BB348" s="24"/>
      <c r="BC348" s="24"/>
      <c r="BD348" s="24"/>
      <c r="BE348" s="24"/>
      <c r="BF348" s="24"/>
      <c r="BG348" s="24"/>
      <c r="BH348" s="24"/>
      <c r="BI348" s="24"/>
      <c r="BJ348" s="24"/>
      <c r="BK348" s="24"/>
      <c r="BL348" s="24"/>
      <c r="BM348" s="24"/>
      <c r="BN348" s="24"/>
      <c r="BO348" s="24"/>
      <c r="BP348" s="24"/>
      <c r="BQ348" s="24"/>
      <c r="BR348" s="24"/>
      <c r="BS348" s="24"/>
      <c r="BT348" s="24"/>
      <c r="BU348" s="24"/>
      <c r="BV348" s="24"/>
      <c r="BW348" s="24"/>
      <c r="BX348" s="24"/>
      <c r="BY348" s="24"/>
      <c r="BZ348" s="24"/>
      <c r="CA348" s="24"/>
      <c r="CB348" s="24"/>
      <c r="CC348" s="24"/>
      <c r="CD348" s="24"/>
      <c r="CE348" s="24"/>
      <c r="CF348" s="24"/>
      <c r="CG348" s="24"/>
      <c r="CH348" s="24"/>
      <c r="CI348" s="24"/>
      <c r="CJ348" s="24"/>
      <c r="CK348" s="24"/>
      <c r="CL348" s="24"/>
      <c r="CM348" s="24"/>
      <c r="CN348" s="24"/>
      <c r="CO348" s="24"/>
      <c r="CP348" s="24"/>
      <c r="CQ348" s="24"/>
      <c r="CR348" s="24"/>
      <c r="CS348" s="24"/>
      <c r="CT348" s="24"/>
      <c r="CU348" s="24"/>
      <c r="CV348" s="24"/>
      <c r="CW348" s="24"/>
      <c r="CX348" s="24"/>
    </row>
    <row r="349" spans="1:102" s="5" customFormat="1" ht="30.75" customHeight="1" x14ac:dyDescent="0.3">
      <c r="A349" s="62">
        <f t="shared" si="11"/>
        <v>43448</v>
      </c>
      <c r="B349" s="54">
        <f t="shared" si="10"/>
        <v>50</v>
      </c>
      <c r="C349" s="63"/>
      <c r="D349" s="63"/>
      <c r="E349" s="63"/>
      <c r="F349" s="63"/>
      <c r="G349" s="63"/>
      <c r="H349" s="63"/>
      <c r="I349" s="63"/>
      <c r="J349" s="63"/>
      <c r="K349" s="63"/>
      <c r="L349" s="63"/>
      <c r="M349" s="63"/>
      <c r="N349" s="63"/>
      <c r="O349" s="63"/>
      <c r="P349" s="63"/>
      <c r="Q349" s="63"/>
      <c r="R349" s="63"/>
      <c r="S349" s="63"/>
      <c r="T349" s="63"/>
      <c r="U349" s="63"/>
      <c r="V349" s="63"/>
      <c r="W349" s="63"/>
      <c r="X349" s="63"/>
      <c r="Y349" s="63"/>
      <c r="Z349" s="63"/>
      <c r="AA349" s="63"/>
      <c r="AB349" s="27"/>
      <c r="AC349" s="27"/>
      <c r="AD349" s="27"/>
      <c r="AE349" s="27"/>
      <c r="AF349" s="27"/>
      <c r="AG349" s="27"/>
      <c r="AH349" s="27"/>
      <c r="AI349" s="24"/>
      <c r="AJ349" s="24"/>
      <c r="AK349" s="24"/>
      <c r="AL349" s="24"/>
      <c r="AM349" s="24"/>
      <c r="AN349" s="24"/>
      <c r="AO349" s="24"/>
      <c r="AP349" s="24"/>
      <c r="AQ349" s="24"/>
      <c r="AR349" s="24"/>
      <c r="AS349" s="24"/>
      <c r="AT349" s="24"/>
      <c r="AU349" s="24"/>
      <c r="AV349" s="24"/>
      <c r="AW349" s="24"/>
      <c r="AX349" s="24"/>
      <c r="AY349" s="24"/>
      <c r="AZ349" s="24"/>
      <c r="BA349" s="24"/>
      <c r="BB349" s="24"/>
      <c r="BC349" s="24"/>
      <c r="BD349" s="24"/>
      <c r="BE349" s="24"/>
      <c r="BF349" s="24"/>
      <c r="BG349" s="24"/>
      <c r="BH349" s="24"/>
      <c r="BI349" s="24"/>
      <c r="BJ349" s="24"/>
      <c r="BK349" s="24"/>
      <c r="BL349" s="24"/>
      <c r="BM349" s="24"/>
      <c r="BN349" s="24"/>
      <c r="BO349" s="24"/>
      <c r="BP349" s="24"/>
      <c r="BQ349" s="24"/>
      <c r="BR349" s="24"/>
      <c r="BS349" s="24"/>
      <c r="BT349" s="24"/>
      <c r="BU349" s="24"/>
      <c r="BV349" s="24"/>
      <c r="BW349" s="24"/>
      <c r="BX349" s="24"/>
      <c r="BY349" s="24"/>
      <c r="BZ349" s="24"/>
      <c r="CA349" s="24"/>
      <c r="CB349" s="24"/>
      <c r="CC349" s="24"/>
      <c r="CD349" s="24"/>
      <c r="CE349" s="24"/>
      <c r="CF349" s="24"/>
      <c r="CG349" s="24"/>
      <c r="CH349" s="24"/>
      <c r="CI349" s="24"/>
      <c r="CJ349" s="24"/>
      <c r="CK349" s="24"/>
      <c r="CL349" s="24"/>
      <c r="CM349" s="24"/>
      <c r="CN349" s="24"/>
      <c r="CO349" s="24"/>
      <c r="CP349" s="24"/>
      <c r="CQ349" s="24"/>
      <c r="CR349" s="24"/>
      <c r="CS349" s="24"/>
      <c r="CT349" s="24"/>
      <c r="CU349" s="24"/>
      <c r="CV349" s="24"/>
      <c r="CW349" s="24"/>
      <c r="CX349" s="24"/>
    </row>
    <row r="350" spans="1:102" s="5" customFormat="1" ht="30.75" customHeight="1" x14ac:dyDescent="0.3">
      <c r="A350" s="62">
        <f t="shared" si="11"/>
        <v>43449</v>
      </c>
      <c r="B350" s="54">
        <f t="shared" si="10"/>
        <v>50</v>
      </c>
      <c r="C350" s="63"/>
      <c r="D350" s="63"/>
      <c r="E350" s="63"/>
      <c r="F350" s="63"/>
      <c r="G350" s="63"/>
      <c r="H350" s="63"/>
      <c r="I350" s="63"/>
      <c r="J350" s="63"/>
      <c r="K350" s="63"/>
      <c r="L350" s="63"/>
      <c r="M350" s="63"/>
      <c r="N350" s="63"/>
      <c r="O350" s="63"/>
      <c r="P350" s="63"/>
      <c r="Q350" s="63"/>
      <c r="R350" s="63"/>
      <c r="S350" s="63"/>
      <c r="T350" s="63"/>
      <c r="U350" s="63"/>
      <c r="V350" s="63"/>
      <c r="W350" s="63"/>
      <c r="X350" s="63"/>
      <c r="Y350" s="63"/>
      <c r="Z350" s="63"/>
      <c r="AA350" s="63"/>
      <c r="AB350" s="27"/>
      <c r="AC350" s="27"/>
      <c r="AD350" s="27"/>
      <c r="AE350" s="27"/>
      <c r="AF350" s="27"/>
      <c r="AG350" s="27"/>
      <c r="AH350" s="27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4"/>
      <c r="AT350" s="24"/>
      <c r="AU350" s="24"/>
      <c r="AV350" s="24"/>
      <c r="AW350" s="24"/>
      <c r="AX350" s="24"/>
      <c r="AY350" s="24"/>
      <c r="AZ350" s="24"/>
      <c r="BA350" s="24"/>
      <c r="BB350" s="24"/>
      <c r="BC350" s="24"/>
      <c r="BD350" s="24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  <c r="BQ350" s="24"/>
      <c r="BR350" s="24"/>
      <c r="BS350" s="24"/>
      <c r="BT350" s="24"/>
      <c r="BU350" s="24"/>
      <c r="BV350" s="24"/>
      <c r="BW350" s="24"/>
      <c r="BX350" s="24"/>
      <c r="BY350" s="24"/>
      <c r="BZ350" s="24"/>
      <c r="CA350" s="24"/>
      <c r="CB350" s="24"/>
      <c r="CC350" s="24"/>
      <c r="CD350" s="24"/>
      <c r="CE350" s="24"/>
      <c r="CF350" s="24"/>
      <c r="CG350" s="24"/>
      <c r="CH350" s="24"/>
      <c r="CI350" s="24"/>
      <c r="CJ350" s="24"/>
      <c r="CK350" s="24"/>
      <c r="CL350" s="24"/>
      <c r="CM350" s="24"/>
      <c r="CN350" s="24"/>
      <c r="CO350" s="24"/>
      <c r="CP350" s="24"/>
      <c r="CQ350" s="24"/>
      <c r="CR350" s="24"/>
      <c r="CS350" s="24"/>
      <c r="CT350" s="24"/>
      <c r="CU350" s="24"/>
      <c r="CV350" s="24"/>
      <c r="CW350" s="24"/>
      <c r="CX350" s="24"/>
    </row>
    <row r="351" spans="1:102" s="5" customFormat="1" ht="30.75" customHeight="1" x14ac:dyDescent="0.3">
      <c r="A351" s="62">
        <f t="shared" si="11"/>
        <v>43450</v>
      </c>
      <c r="B351" s="54">
        <f t="shared" si="10"/>
        <v>50</v>
      </c>
      <c r="C351" s="63"/>
      <c r="D351" s="63"/>
      <c r="E351" s="63"/>
      <c r="F351" s="63"/>
      <c r="G351" s="63"/>
      <c r="H351" s="63"/>
      <c r="I351" s="63"/>
      <c r="J351" s="63"/>
      <c r="K351" s="63"/>
      <c r="L351" s="63"/>
      <c r="M351" s="63"/>
      <c r="N351" s="63"/>
      <c r="O351" s="63"/>
      <c r="P351" s="63"/>
      <c r="Q351" s="63"/>
      <c r="R351" s="63"/>
      <c r="S351" s="63"/>
      <c r="T351" s="63"/>
      <c r="U351" s="63"/>
      <c r="V351" s="63"/>
      <c r="W351" s="63"/>
      <c r="X351" s="63"/>
      <c r="Y351" s="63"/>
      <c r="Z351" s="63"/>
      <c r="AA351" s="63"/>
      <c r="AB351" s="27"/>
      <c r="AC351" s="27"/>
      <c r="AD351" s="27"/>
      <c r="AE351" s="27"/>
      <c r="AF351" s="27"/>
      <c r="AG351" s="27"/>
      <c r="AH351" s="27"/>
      <c r="AI351" s="24"/>
      <c r="AJ351" s="24"/>
      <c r="AK351" s="24"/>
      <c r="AL351" s="24"/>
      <c r="AM351" s="24"/>
      <c r="AN351" s="24"/>
      <c r="AO351" s="24"/>
      <c r="AP351" s="24"/>
      <c r="AQ351" s="24"/>
      <c r="AR351" s="24"/>
      <c r="AS351" s="24"/>
      <c r="AT351" s="24"/>
      <c r="AU351" s="24"/>
      <c r="AV351" s="24"/>
      <c r="AW351" s="24"/>
      <c r="AX351" s="24"/>
      <c r="AY351" s="24"/>
      <c r="AZ351" s="24"/>
      <c r="BA351" s="24"/>
      <c r="BB351" s="24"/>
      <c r="BC351" s="24"/>
      <c r="BD351" s="24"/>
      <c r="BE351" s="24"/>
      <c r="BF351" s="24"/>
      <c r="BG351" s="24"/>
      <c r="BH351" s="24"/>
      <c r="BI351" s="24"/>
      <c r="BJ351" s="24"/>
      <c r="BK351" s="24"/>
      <c r="BL351" s="24"/>
      <c r="BM351" s="24"/>
      <c r="BN351" s="24"/>
      <c r="BO351" s="24"/>
      <c r="BP351" s="24"/>
      <c r="BQ351" s="24"/>
      <c r="BR351" s="24"/>
      <c r="BS351" s="24"/>
      <c r="BT351" s="24"/>
      <c r="BU351" s="24"/>
      <c r="BV351" s="24"/>
      <c r="BW351" s="24"/>
      <c r="BX351" s="24"/>
      <c r="BY351" s="24"/>
      <c r="BZ351" s="24"/>
      <c r="CA351" s="24"/>
      <c r="CB351" s="24"/>
      <c r="CC351" s="24"/>
      <c r="CD351" s="24"/>
      <c r="CE351" s="24"/>
      <c r="CF351" s="24"/>
      <c r="CG351" s="24"/>
      <c r="CH351" s="24"/>
      <c r="CI351" s="24"/>
      <c r="CJ351" s="24"/>
      <c r="CK351" s="24"/>
      <c r="CL351" s="24"/>
      <c r="CM351" s="24"/>
      <c r="CN351" s="24"/>
      <c r="CO351" s="24"/>
      <c r="CP351" s="24"/>
      <c r="CQ351" s="24"/>
      <c r="CR351" s="24"/>
      <c r="CS351" s="24"/>
      <c r="CT351" s="24"/>
      <c r="CU351" s="24"/>
      <c r="CV351" s="24"/>
      <c r="CW351" s="24"/>
      <c r="CX351" s="24"/>
    </row>
    <row r="352" spans="1:102" s="5" customFormat="1" ht="30.75" customHeight="1" x14ac:dyDescent="0.3">
      <c r="A352" s="62">
        <f t="shared" si="11"/>
        <v>43451</v>
      </c>
      <c r="B352" s="54">
        <f t="shared" si="10"/>
        <v>51</v>
      </c>
      <c r="C352" s="63"/>
      <c r="D352" s="63"/>
      <c r="E352" s="63"/>
      <c r="F352" s="63"/>
      <c r="G352" s="63"/>
      <c r="H352" s="63"/>
      <c r="I352" s="63"/>
      <c r="J352" s="63"/>
      <c r="K352" s="63"/>
      <c r="L352" s="63"/>
      <c r="M352" s="63"/>
      <c r="N352" s="63"/>
      <c r="O352" s="63"/>
      <c r="P352" s="63"/>
      <c r="Q352" s="63"/>
      <c r="R352" s="63"/>
      <c r="S352" s="63"/>
      <c r="T352" s="63"/>
      <c r="U352" s="63"/>
      <c r="V352" s="63"/>
      <c r="W352" s="63"/>
      <c r="X352" s="63"/>
      <c r="Y352" s="63"/>
      <c r="Z352" s="63"/>
      <c r="AA352" s="63"/>
      <c r="AB352" s="27"/>
      <c r="AC352" s="27"/>
      <c r="AD352" s="27"/>
      <c r="AE352" s="27"/>
      <c r="AF352" s="27"/>
      <c r="AG352" s="27"/>
      <c r="AH352" s="27"/>
      <c r="AI352" s="24"/>
      <c r="AJ352" s="24"/>
      <c r="AK352" s="24"/>
      <c r="AL352" s="24"/>
      <c r="AM352" s="24"/>
      <c r="AN352" s="24"/>
      <c r="AO352" s="24"/>
      <c r="AP352" s="24"/>
      <c r="AQ352" s="24"/>
      <c r="AR352" s="24"/>
      <c r="AS352" s="24"/>
      <c r="AT352" s="24"/>
      <c r="AU352" s="24"/>
      <c r="AV352" s="24"/>
      <c r="AW352" s="24"/>
      <c r="AX352" s="24"/>
      <c r="AY352" s="24"/>
      <c r="AZ352" s="24"/>
      <c r="BA352" s="24"/>
      <c r="BB352" s="24"/>
      <c r="BC352" s="24"/>
      <c r="BD352" s="24"/>
      <c r="BE352" s="24"/>
      <c r="BF352" s="24"/>
      <c r="BG352" s="24"/>
      <c r="BH352" s="24"/>
      <c r="BI352" s="24"/>
      <c r="BJ352" s="24"/>
      <c r="BK352" s="24"/>
      <c r="BL352" s="24"/>
      <c r="BM352" s="24"/>
      <c r="BN352" s="24"/>
      <c r="BO352" s="24"/>
      <c r="BP352" s="24"/>
      <c r="BQ352" s="24"/>
      <c r="BR352" s="24"/>
      <c r="BS352" s="24"/>
      <c r="BT352" s="24"/>
      <c r="BU352" s="24"/>
      <c r="BV352" s="24"/>
      <c r="BW352" s="24"/>
      <c r="BX352" s="24"/>
      <c r="BY352" s="24"/>
      <c r="BZ352" s="24"/>
      <c r="CA352" s="24"/>
      <c r="CB352" s="24"/>
      <c r="CC352" s="24"/>
      <c r="CD352" s="24"/>
      <c r="CE352" s="24"/>
      <c r="CF352" s="24"/>
      <c r="CG352" s="24"/>
      <c r="CH352" s="24"/>
      <c r="CI352" s="24"/>
      <c r="CJ352" s="24"/>
      <c r="CK352" s="24"/>
      <c r="CL352" s="24"/>
      <c r="CM352" s="24"/>
      <c r="CN352" s="24"/>
      <c r="CO352" s="24"/>
      <c r="CP352" s="24"/>
      <c r="CQ352" s="24"/>
      <c r="CR352" s="24"/>
      <c r="CS352" s="24"/>
      <c r="CT352" s="24"/>
      <c r="CU352" s="24"/>
      <c r="CV352" s="24"/>
      <c r="CW352" s="24"/>
      <c r="CX352" s="24"/>
    </row>
    <row r="353" spans="1:102" s="5" customFormat="1" ht="30.75" customHeight="1" x14ac:dyDescent="0.3">
      <c r="A353" s="62">
        <f t="shared" si="11"/>
        <v>43452</v>
      </c>
      <c r="B353" s="54">
        <f t="shared" si="10"/>
        <v>51</v>
      </c>
      <c r="C353" s="63"/>
      <c r="D353" s="63"/>
      <c r="E353" s="63"/>
      <c r="F353" s="63"/>
      <c r="G353" s="63"/>
      <c r="H353" s="63"/>
      <c r="I353" s="63"/>
      <c r="J353" s="63"/>
      <c r="K353" s="63"/>
      <c r="L353" s="63"/>
      <c r="M353" s="63"/>
      <c r="N353" s="63"/>
      <c r="O353" s="63"/>
      <c r="P353" s="63"/>
      <c r="Q353" s="63"/>
      <c r="R353" s="63"/>
      <c r="S353" s="63"/>
      <c r="T353" s="63"/>
      <c r="U353" s="63"/>
      <c r="V353" s="63"/>
      <c r="W353" s="63"/>
      <c r="X353" s="63"/>
      <c r="Y353" s="63"/>
      <c r="Z353" s="63"/>
      <c r="AA353" s="63"/>
      <c r="AB353" s="27"/>
      <c r="AC353" s="27"/>
      <c r="AD353" s="27"/>
      <c r="AE353" s="27"/>
      <c r="AF353" s="27"/>
      <c r="AG353" s="27"/>
      <c r="AH353" s="27"/>
      <c r="AI353" s="24"/>
      <c r="AJ353" s="24"/>
      <c r="AK353" s="24"/>
      <c r="AL353" s="24"/>
      <c r="AM353" s="24"/>
      <c r="AN353" s="24"/>
      <c r="AO353" s="24"/>
      <c r="AP353" s="24"/>
      <c r="AQ353" s="24"/>
      <c r="AR353" s="24"/>
      <c r="AS353" s="24"/>
      <c r="AT353" s="24"/>
      <c r="AU353" s="24"/>
      <c r="AV353" s="24"/>
      <c r="AW353" s="24"/>
      <c r="AX353" s="24"/>
      <c r="AY353" s="24"/>
      <c r="AZ353" s="24"/>
      <c r="BA353" s="24"/>
      <c r="BB353" s="24"/>
      <c r="BC353" s="24"/>
      <c r="BD353" s="24"/>
      <c r="BE353" s="24"/>
      <c r="BF353" s="24"/>
      <c r="BG353" s="24"/>
      <c r="BH353" s="24"/>
      <c r="BI353" s="24"/>
      <c r="BJ353" s="24"/>
      <c r="BK353" s="24"/>
      <c r="BL353" s="24"/>
      <c r="BM353" s="24"/>
      <c r="BN353" s="24"/>
      <c r="BO353" s="24"/>
      <c r="BP353" s="24"/>
      <c r="BQ353" s="24"/>
      <c r="BR353" s="24"/>
      <c r="BS353" s="24"/>
      <c r="BT353" s="24"/>
      <c r="BU353" s="24"/>
      <c r="BV353" s="24"/>
      <c r="BW353" s="24"/>
      <c r="BX353" s="24"/>
      <c r="BY353" s="24"/>
      <c r="BZ353" s="24"/>
      <c r="CA353" s="24"/>
      <c r="CB353" s="24"/>
      <c r="CC353" s="24"/>
      <c r="CD353" s="24"/>
      <c r="CE353" s="24"/>
      <c r="CF353" s="24"/>
      <c r="CG353" s="24"/>
      <c r="CH353" s="24"/>
      <c r="CI353" s="24"/>
      <c r="CJ353" s="24"/>
      <c r="CK353" s="24"/>
      <c r="CL353" s="24"/>
      <c r="CM353" s="24"/>
      <c r="CN353" s="24"/>
      <c r="CO353" s="24"/>
      <c r="CP353" s="24"/>
      <c r="CQ353" s="24"/>
      <c r="CR353" s="24"/>
      <c r="CS353" s="24"/>
      <c r="CT353" s="24"/>
      <c r="CU353" s="24"/>
      <c r="CV353" s="24"/>
      <c r="CW353" s="24"/>
      <c r="CX353" s="24"/>
    </row>
    <row r="354" spans="1:102" s="5" customFormat="1" ht="30.75" customHeight="1" x14ac:dyDescent="0.3">
      <c r="A354" s="62">
        <f t="shared" si="11"/>
        <v>43453</v>
      </c>
      <c r="B354" s="54">
        <f t="shared" si="10"/>
        <v>51</v>
      </c>
      <c r="C354" s="63"/>
      <c r="D354" s="63"/>
      <c r="E354" s="63"/>
      <c r="F354" s="63"/>
      <c r="G354" s="63"/>
      <c r="H354" s="63"/>
      <c r="I354" s="63"/>
      <c r="J354" s="63"/>
      <c r="K354" s="63"/>
      <c r="L354" s="63"/>
      <c r="M354" s="63"/>
      <c r="N354" s="63"/>
      <c r="O354" s="63"/>
      <c r="P354" s="63"/>
      <c r="Q354" s="63"/>
      <c r="R354" s="63"/>
      <c r="S354" s="63"/>
      <c r="T354" s="63"/>
      <c r="U354" s="63"/>
      <c r="V354" s="63"/>
      <c r="W354" s="63"/>
      <c r="X354" s="63"/>
      <c r="Y354" s="63"/>
      <c r="Z354" s="63"/>
      <c r="AA354" s="63"/>
      <c r="AB354" s="27"/>
      <c r="AC354" s="27"/>
      <c r="AD354" s="27"/>
      <c r="AE354" s="27"/>
      <c r="AF354" s="27"/>
      <c r="AG354" s="27"/>
      <c r="AH354" s="27"/>
      <c r="AI354" s="24"/>
      <c r="AJ354" s="24"/>
      <c r="AK354" s="24"/>
      <c r="AL354" s="24"/>
      <c r="AM354" s="24"/>
      <c r="AN354" s="24"/>
      <c r="AO354" s="24"/>
      <c r="AP354" s="24"/>
      <c r="AQ354" s="24"/>
      <c r="AR354" s="24"/>
      <c r="AS354" s="24"/>
      <c r="AT354" s="24"/>
      <c r="AU354" s="24"/>
      <c r="AV354" s="24"/>
      <c r="AW354" s="24"/>
      <c r="AX354" s="24"/>
      <c r="AY354" s="24"/>
      <c r="AZ354" s="24"/>
      <c r="BA354" s="24"/>
      <c r="BB354" s="24"/>
      <c r="BC354" s="24"/>
      <c r="BD354" s="24"/>
      <c r="BE354" s="24"/>
      <c r="BF354" s="24"/>
      <c r="BG354" s="24"/>
      <c r="BH354" s="24"/>
      <c r="BI354" s="24"/>
      <c r="BJ354" s="24"/>
      <c r="BK354" s="24"/>
      <c r="BL354" s="24"/>
      <c r="BM354" s="24"/>
      <c r="BN354" s="24"/>
      <c r="BO354" s="24"/>
      <c r="BP354" s="24"/>
      <c r="BQ354" s="24"/>
      <c r="BR354" s="24"/>
      <c r="BS354" s="24"/>
      <c r="BT354" s="24"/>
      <c r="BU354" s="24"/>
      <c r="BV354" s="24"/>
      <c r="BW354" s="24"/>
      <c r="BX354" s="24"/>
      <c r="BY354" s="24"/>
      <c r="BZ354" s="24"/>
      <c r="CA354" s="24"/>
      <c r="CB354" s="24"/>
      <c r="CC354" s="24"/>
      <c r="CD354" s="24"/>
      <c r="CE354" s="24"/>
      <c r="CF354" s="24"/>
      <c r="CG354" s="24"/>
      <c r="CH354" s="24"/>
      <c r="CI354" s="24"/>
      <c r="CJ354" s="24"/>
      <c r="CK354" s="24"/>
      <c r="CL354" s="24"/>
      <c r="CM354" s="24"/>
      <c r="CN354" s="24"/>
      <c r="CO354" s="24"/>
      <c r="CP354" s="24"/>
      <c r="CQ354" s="24"/>
      <c r="CR354" s="24"/>
      <c r="CS354" s="24"/>
      <c r="CT354" s="24"/>
      <c r="CU354" s="24"/>
      <c r="CV354" s="24"/>
      <c r="CW354" s="24"/>
      <c r="CX354" s="24"/>
    </row>
    <row r="355" spans="1:102" s="5" customFormat="1" ht="30.75" customHeight="1" x14ac:dyDescent="0.3">
      <c r="A355" s="62">
        <f t="shared" si="11"/>
        <v>43454</v>
      </c>
      <c r="B355" s="54">
        <f t="shared" si="10"/>
        <v>51</v>
      </c>
      <c r="C355" s="63"/>
      <c r="D355" s="63"/>
      <c r="E355" s="63"/>
      <c r="F355" s="63"/>
      <c r="G355" s="63"/>
      <c r="H355" s="63"/>
      <c r="I355" s="63"/>
      <c r="J355" s="63"/>
      <c r="K355" s="63"/>
      <c r="L355" s="63"/>
      <c r="M355" s="63"/>
      <c r="N355" s="63"/>
      <c r="O355" s="63"/>
      <c r="P355" s="63"/>
      <c r="Q355" s="63"/>
      <c r="R355" s="63"/>
      <c r="S355" s="63"/>
      <c r="T355" s="63"/>
      <c r="U355" s="63"/>
      <c r="V355" s="63"/>
      <c r="W355" s="63"/>
      <c r="X355" s="63"/>
      <c r="Y355" s="63"/>
      <c r="Z355" s="63"/>
      <c r="AA355" s="63"/>
      <c r="AB355" s="27"/>
      <c r="AC355" s="27"/>
      <c r="AD355" s="27"/>
      <c r="AE355" s="27"/>
      <c r="AF355" s="27"/>
      <c r="AG355" s="27"/>
      <c r="AH355" s="27"/>
      <c r="AI355" s="24"/>
      <c r="AJ355" s="24"/>
      <c r="AK355" s="24"/>
      <c r="AL355" s="24"/>
      <c r="AM355" s="24"/>
      <c r="AN355" s="24"/>
      <c r="AO355" s="24"/>
      <c r="AP355" s="24"/>
      <c r="AQ355" s="24"/>
      <c r="AR355" s="24"/>
      <c r="AS355" s="24"/>
      <c r="AT355" s="24"/>
      <c r="AU355" s="24"/>
      <c r="AV355" s="24"/>
      <c r="AW355" s="24"/>
      <c r="AX355" s="24"/>
      <c r="AY355" s="24"/>
      <c r="AZ355" s="24"/>
      <c r="BA355" s="24"/>
      <c r="BB355" s="24"/>
      <c r="BC355" s="24"/>
      <c r="BD355" s="24"/>
      <c r="BE355" s="24"/>
      <c r="BF355" s="24"/>
      <c r="BG355" s="24"/>
      <c r="BH355" s="24"/>
      <c r="BI355" s="24"/>
      <c r="BJ355" s="24"/>
      <c r="BK355" s="24"/>
      <c r="BL355" s="24"/>
      <c r="BM355" s="24"/>
      <c r="BN355" s="24"/>
      <c r="BO355" s="24"/>
      <c r="BP355" s="24"/>
      <c r="BQ355" s="24"/>
      <c r="BR355" s="24"/>
      <c r="BS355" s="24"/>
      <c r="BT355" s="24"/>
      <c r="BU355" s="24"/>
      <c r="BV355" s="24"/>
      <c r="BW355" s="24"/>
      <c r="BX355" s="24"/>
      <c r="BY355" s="24"/>
      <c r="BZ355" s="24"/>
      <c r="CA355" s="24"/>
      <c r="CB355" s="24"/>
      <c r="CC355" s="24"/>
      <c r="CD355" s="24"/>
      <c r="CE355" s="24"/>
      <c r="CF355" s="24"/>
      <c r="CG355" s="24"/>
      <c r="CH355" s="24"/>
      <c r="CI355" s="24"/>
      <c r="CJ355" s="24"/>
      <c r="CK355" s="24"/>
      <c r="CL355" s="24"/>
      <c r="CM355" s="24"/>
      <c r="CN355" s="24"/>
      <c r="CO355" s="24"/>
      <c r="CP355" s="24"/>
      <c r="CQ355" s="24"/>
      <c r="CR355" s="24"/>
      <c r="CS355" s="24"/>
      <c r="CT355" s="24"/>
      <c r="CU355" s="24"/>
      <c r="CV355" s="24"/>
      <c r="CW355" s="24"/>
      <c r="CX355" s="24"/>
    </row>
    <row r="356" spans="1:102" s="5" customFormat="1" ht="30.75" customHeight="1" x14ac:dyDescent="0.3">
      <c r="A356" s="62">
        <f t="shared" si="11"/>
        <v>43455</v>
      </c>
      <c r="B356" s="54">
        <f t="shared" si="10"/>
        <v>51</v>
      </c>
      <c r="C356" s="63"/>
      <c r="D356" s="63"/>
      <c r="E356" s="63"/>
      <c r="F356" s="63"/>
      <c r="G356" s="63"/>
      <c r="H356" s="63"/>
      <c r="I356" s="63"/>
      <c r="J356" s="63"/>
      <c r="K356" s="63"/>
      <c r="L356" s="63"/>
      <c r="M356" s="63"/>
      <c r="N356" s="63"/>
      <c r="O356" s="63"/>
      <c r="P356" s="63"/>
      <c r="Q356" s="63"/>
      <c r="R356" s="63"/>
      <c r="S356" s="63"/>
      <c r="T356" s="63"/>
      <c r="U356" s="63"/>
      <c r="V356" s="63"/>
      <c r="W356" s="63"/>
      <c r="X356" s="63"/>
      <c r="Y356" s="63"/>
      <c r="Z356" s="63"/>
      <c r="AA356" s="63"/>
      <c r="AB356" s="27"/>
      <c r="AC356" s="27"/>
      <c r="AD356" s="27"/>
      <c r="AE356" s="27"/>
      <c r="AF356" s="27"/>
      <c r="AG356" s="27"/>
      <c r="AH356" s="27"/>
      <c r="AI356" s="24"/>
      <c r="AJ356" s="24"/>
      <c r="AK356" s="24"/>
      <c r="AL356" s="24"/>
      <c r="AM356" s="24"/>
      <c r="AN356" s="24"/>
      <c r="AO356" s="24"/>
      <c r="AP356" s="24"/>
      <c r="AQ356" s="24"/>
      <c r="AR356" s="24"/>
      <c r="AS356" s="24"/>
      <c r="AT356" s="24"/>
      <c r="AU356" s="24"/>
      <c r="AV356" s="24"/>
      <c r="AW356" s="24"/>
      <c r="AX356" s="24"/>
      <c r="AY356" s="24"/>
      <c r="AZ356" s="24"/>
      <c r="BA356" s="24"/>
      <c r="BB356" s="24"/>
      <c r="BC356" s="24"/>
      <c r="BD356" s="24"/>
      <c r="BE356" s="24"/>
      <c r="BF356" s="24"/>
      <c r="BG356" s="24"/>
      <c r="BH356" s="24"/>
      <c r="BI356" s="24"/>
      <c r="BJ356" s="24"/>
      <c r="BK356" s="24"/>
      <c r="BL356" s="24"/>
      <c r="BM356" s="24"/>
      <c r="BN356" s="24"/>
      <c r="BO356" s="24"/>
      <c r="BP356" s="24"/>
      <c r="BQ356" s="24"/>
      <c r="BR356" s="24"/>
      <c r="BS356" s="24"/>
      <c r="BT356" s="24"/>
      <c r="BU356" s="24"/>
      <c r="BV356" s="24"/>
      <c r="BW356" s="24"/>
      <c r="BX356" s="24"/>
      <c r="BY356" s="24"/>
      <c r="BZ356" s="24"/>
      <c r="CA356" s="24"/>
      <c r="CB356" s="24"/>
      <c r="CC356" s="24"/>
      <c r="CD356" s="24"/>
      <c r="CE356" s="24"/>
      <c r="CF356" s="24"/>
      <c r="CG356" s="24"/>
      <c r="CH356" s="24"/>
      <c r="CI356" s="24"/>
      <c r="CJ356" s="24"/>
      <c r="CK356" s="24"/>
      <c r="CL356" s="24"/>
      <c r="CM356" s="24"/>
      <c r="CN356" s="24"/>
      <c r="CO356" s="24"/>
      <c r="CP356" s="24"/>
      <c r="CQ356" s="24"/>
      <c r="CR356" s="24"/>
      <c r="CS356" s="24"/>
      <c r="CT356" s="24"/>
      <c r="CU356" s="24"/>
      <c r="CV356" s="24"/>
      <c r="CW356" s="24"/>
      <c r="CX356" s="24"/>
    </row>
    <row r="357" spans="1:102" s="5" customFormat="1" ht="30.75" customHeight="1" x14ac:dyDescent="0.3">
      <c r="A357" s="62">
        <f t="shared" si="11"/>
        <v>43456</v>
      </c>
      <c r="B357" s="54">
        <f t="shared" si="10"/>
        <v>51</v>
      </c>
      <c r="C357" s="63"/>
      <c r="D357" s="63"/>
      <c r="E357" s="63"/>
      <c r="F357" s="63"/>
      <c r="G357" s="63"/>
      <c r="H357" s="63"/>
      <c r="I357" s="63"/>
      <c r="J357" s="63"/>
      <c r="K357" s="63"/>
      <c r="L357" s="63"/>
      <c r="M357" s="63"/>
      <c r="N357" s="63"/>
      <c r="O357" s="63"/>
      <c r="P357" s="63"/>
      <c r="Q357" s="63"/>
      <c r="R357" s="63"/>
      <c r="S357" s="63"/>
      <c r="T357" s="63"/>
      <c r="U357" s="63"/>
      <c r="V357" s="63"/>
      <c r="W357" s="63"/>
      <c r="X357" s="63"/>
      <c r="Y357" s="63"/>
      <c r="Z357" s="63"/>
      <c r="AA357" s="63"/>
      <c r="AB357" s="27"/>
      <c r="AC357" s="27"/>
      <c r="AD357" s="27"/>
      <c r="AE357" s="27"/>
      <c r="AF357" s="27"/>
      <c r="AG357" s="27"/>
      <c r="AH357" s="27"/>
      <c r="AI357" s="24"/>
      <c r="AJ357" s="24"/>
      <c r="AK357" s="24"/>
      <c r="AL357" s="24"/>
      <c r="AM357" s="24"/>
      <c r="AN357" s="24"/>
      <c r="AO357" s="24"/>
      <c r="AP357" s="24"/>
      <c r="AQ357" s="24"/>
      <c r="AR357" s="24"/>
      <c r="AS357" s="24"/>
      <c r="AT357" s="24"/>
      <c r="AU357" s="24"/>
      <c r="AV357" s="24"/>
      <c r="AW357" s="24"/>
      <c r="AX357" s="24"/>
      <c r="AY357" s="24"/>
      <c r="AZ357" s="24"/>
      <c r="BA357" s="24"/>
      <c r="BB357" s="24"/>
      <c r="BC357" s="24"/>
      <c r="BD357" s="24"/>
      <c r="BE357" s="24"/>
      <c r="BF357" s="24"/>
      <c r="BG357" s="24"/>
      <c r="BH357" s="24"/>
      <c r="BI357" s="24"/>
      <c r="BJ357" s="24"/>
      <c r="BK357" s="24"/>
      <c r="BL357" s="24"/>
      <c r="BM357" s="24"/>
      <c r="BN357" s="24"/>
      <c r="BO357" s="24"/>
      <c r="BP357" s="24"/>
      <c r="BQ357" s="24"/>
      <c r="BR357" s="24"/>
      <c r="BS357" s="24"/>
      <c r="BT357" s="24"/>
      <c r="BU357" s="24"/>
      <c r="BV357" s="24"/>
      <c r="BW357" s="24"/>
      <c r="BX357" s="24"/>
      <c r="BY357" s="24"/>
      <c r="BZ357" s="24"/>
      <c r="CA357" s="24"/>
      <c r="CB357" s="24"/>
      <c r="CC357" s="24"/>
      <c r="CD357" s="24"/>
      <c r="CE357" s="24"/>
      <c r="CF357" s="24"/>
      <c r="CG357" s="24"/>
      <c r="CH357" s="24"/>
      <c r="CI357" s="24"/>
      <c r="CJ357" s="24"/>
      <c r="CK357" s="24"/>
      <c r="CL357" s="24"/>
      <c r="CM357" s="24"/>
      <c r="CN357" s="24"/>
      <c r="CO357" s="24"/>
      <c r="CP357" s="24"/>
      <c r="CQ357" s="24"/>
      <c r="CR357" s="24"/>
      <c r="CS357" s="24"/>
      <c r="CT357" s="24"/>
      <c r="CU357" s="24"/>
      <c r="CV357" s="24"/>
      <c r="CW357" s="24"/>
      <c r="CX357" s="24"/>
    </row>
    <row r="358" spans="1:102" s="5" customFormat="1" ht="30.75" customHeight="1" x14ac:dyDescent="0.3">
      <c r="A358" s="62">
        <f t="shared" si="11"/>
        <v>43457</v>
      </c>
      <c r="B358" s="54">
        <f t="shared" si="10"/>
        <v>51</v>
      </c>
      <c r="C358" s="63"/>
      <c r="D358" s="63"/>
      <c r="E358" s="63"/>
      <c r="F358" s="63"/>
      <c r="G358" s="63"/>
      <c r="H358" s="63"/>
      <c r="I358" s="63"/>
      <c r="J358" s="63"/>
      <c r="K358" s="63"/>
      <c r="L358" s="63"/>
      <c r="M358" s="63"/>
      <c r="N358" s="63"/>
      <c r="O358" s="63"/>
      <c r="P358" s="63"/>
      <c r="Q358" s="63"/>
      <c r="R358" s="63"/>
      <c r="S358" s="63"/>
      <c r="T358" s="63"/>
      <c r="U358" s="63"/>
      <c r="V358" s="63"/>
      <c r="W358" s="63"/>
      <c r="X358" s="63"/>
      <c r="Y358" s="63"/>
      <c r="Z358" s="63"/>
      <c r="AA358" s="63"/>
      <c r="AB358" s="27"/>
      <c r="AC358" s="27"/>
      <c r="AD358" s="27"/>
      <c r="AE358" s="27"/>
      <c r="AF358" s="27"/>
      <c r="AG358" s="27"/>
      <c r="AH358" s="27"/>
      <c r="AI358" s="24"/>
      <c r="AJ358" s="24"/>
      <c r="AK358" s="24"/>
      <c r="AL358" s="24"/>
      <c r="AM358" s="24"/>
      <c r="AN358" s="24"/>
      <c r="AO358" s="24"/>
      <c r="AP358" s="24"/>
      <c r="AQ358" s="24"/>
      <c r="AR358" s="24"/>
      <c r="AS358" s="24"/>
      <c r="AT358" s="24"/>
      <c r="AU358" s="24"/>
      <c r="AV358" s="24"/>
      <c r="AW358" s="24"/>
      <c r="AX358" s="24"/>
      <c r="AY358" s="24"/>
      <c r="AZ358" s="24"/>
      <c r="BA358" s="24"/>
      <c r="BB358" s="24"/>
      <c r="BC358" s="24"/>
      <c r="BD358" s="24"/>
      <c r="BE358" s="24"/>
      <c r="BF358" s="24"/>
      <c r="BG358" s="24"/>
      <c r="BH358" s="24"/>
      <c r="BI358" s="24"/>
      <c r="BJ358" s="24"/>
      <c r="BK358" s="24"/>
      <c r="BL358" s="24"/>
      <c r="BM358" s="24"/>
      <c r="BN358" s="24"/>
      <c r="BO358" s="24"/>
      <c r="BP358" s="24"/>
      <c r="BQ358" s="24"/>
      <c r="BR358" s="24"/>
      <c r="BS358" s="24"/>
      <c r="BT358" s="24"/>
      <c r="BU358" s="24"/>
      <c r="BV358" s="24"/>
      <c r="BW358" s="24"/>
      <c r="BX358" s="24"/>
      <c r="BY358" s="24"/>
      <c r="BZ358" s="24"/>
      <c r="CA358" s="24"/>
      <c r="CB358" s="24"/>
      <c r="CC358" s="24"/>
      <c r="CD358" s="24"/>
      <c r="CE358" s="24"/>
      <c r="CF358" s="24"/>
      <c r="CG358" s="24"/>
      <c r="CH358" s="24"/>
      <c r="CI358" s="24"/>
      <c r="CJ358" s="24"/>
      <c r="CK358" s="24"/>
      <c r="CL358" s="24"/>
      <c r="CM358" s="24"/>
      <c r="CN358" s="24"/>
      <c r="CO358" s="24"/>
      <c r="CP358" s="24"/>
      <c r="CQ358" s="24"/>
      <c r="CR358" s="24"/>
      <c r="CS358" s="24"/>
      <c r="CT358" s="24"/>
      <c r="CU358" s="24"/>
      <c r="CV358" s="24"/>
      <c r="CW358" s="24"/>
      <c r="CX358" s="24"/>
    </row>
    <row r="359" spans="1:102" s="5" customFormat="1" ht="30.75" customHeight="1" x14ac:dyDescent="0.3">
      <c r="A359" s="62">
        <f t="shared" si="11"/>
        <v>43458</v>
      </c>
      <c r="B359" s="54">
        <f t="shared" si="10"/>
        <v>52</v>
      </c>
      <c r="C359" s="63"/>
      <c r="D359" s="63"/>
      <c r="E359" s="63"/>
      <c r="F359" s="63"/>
      <c r="G359" s="63"/>
      <c r="H359" s="63"/>
      <c r="I359" s="63"/>
      <c r="J359" s="63"/>
      <c r="K359" s="63"/>
      <c r="L359" s="63"/>
      <c r="M359" s="63"/>
      <c r="N359" s="63"/>
      <c r="O359" s="63"/>
      <c r="P359" s="63"/>
      <c r="Q359" s="63"/>
      <c r="R359" s="63"/>
      <c r="S359" s="63"/>
      <c r="T359" s="63"/>
      <c r="U359" s="63"/>
      <c r="V359" s="63"/>
      <c r="W359" s="63"/>
      <c r="X359" s="63"/>
      <c r="Y359" s="63"/>
      <c r="Z359" s="63"/>
      <c r="AA359" s="63"/>
      <c r="AB359" s="27"/>
      <c r="AC359" s="27"/>
      <c r="AD359" s="27"/>
      <c r="AE359" s="27"/>
      <c r="AF359" s="27"/>
      <c r="AG359" s="27"/>
      <c r="AH359" s="27"/>
      <c r="AI359" s="24"/>
      <c r="AJ359" s="24"/>
      <c r="AK359" s="24"/>
      <c r="AL359" s="24"/>
      <c r="AM359" s="24"/>
      <c r="AN359" s="24"/>
      <c r="AO359" s="24"/>
      <c r="AP359" s="24"/>
      <c r="AQ359" s="24"/>
      <c r="AR359" s="24"/>
      <c r="AS359" s="24"/>
      <c r="AT359" s="24"/>
      <c r="AU359" s="24"/>
      <c r="AV359" s="24"/>
      <c r="AW359" s="24"/>
      <c r="AX359" s="24"/>
      <c r="AY359" s="24"/>
      <c r="AZ359" s="24"/>
      <c r="BA359" s="24"/>
      <c r="BB359" s="24"/>
      <c r="BC359" s="24"/>
      <c r="BD359" s="24"/>
      <c r="BE359" s="24"/>
      <c r="BF359" s="24"/>
      <c r="BG359" s="24"/>
      <c r="BH359" s="24"/>
      <c r="BI359" s="24"/>
      <c r="BJ359" s="24"/>
      <c r="BK359" s="24"/>
      <c r="BL359" s="24"/>
      <c r="BM359" s="24"/>
      <c r="BN359" s="24"/>
      <c r="BO359" s="24"/>
      <c r="BP359" s="24"/>
      <c r="BQ359" s="24"/>
      <c r="BR359" s="24"/>
      <c r="BS359" s="24"/>
      <c r="BT359" s="24"/>
      <c r="BU359" s="24"/>
      <c r="BV359" s="24"/>
      <c r="BW359" s="24"/>
      <c r="BX359" s="24"/>
      <c r="BY359" s="24"/>
      <c r="BZ359" s="24"/>
      <c r="CA359" s="24"/>
      <c r="CB359" s="24"/>
      <c r="CC359" s="24"/>
      <c r="CD359" s="24"/>
      <c r="CE359" s="24"/>
      <c r="CF359" s="24"/>
      <c r="CG359" s="24"/>
      <c r="CH359" s="24"/>
      <c r="CI359" s="24"/>
      <c r="CJ359" s="24"/>
      <c r="CK359" s="24"/>
      <c r="CL359" s="24"/>
      <c r="CM359" s="24"/>
      <c r="CN359" s="24"/>
      <c r="CO359" s="24"/>
      <c r="CP359" s="24"/>
      <c r="CQ359" s="24"/>
      <c r="CR359" s="24"/>
      <c r="CS359" s="24"/>
      <c r="CT359" s="24"/>
      <c r="CU359" s="24"/>
      <c r="CV359" s="24"/>
      <c r="CW359" s="24"/>
      <c r="CX359" s="24"/>
    </row>
    <row r="360" spans="1:102" s="5" customFormat="1" ht="30.75" customHeight="1" x14ac:dyDescent="0.3">
      <c r="A360" s="62">
        <f t="shared" si="11"/>
        <v>43459</v>
      </c>
      <c r="B360" s="54">
        <f t="shared" si="10"/>
        <v>52</v>
      </c>
      <c r="C360" s="63"/>
      <c r="D360" s="63"/>
      <c r="E360" s="63"/>
      <c r="F360" s="63"/>
      <c r="G360" s="63"/>
      <c r="H360" s="63"/>
      <c r="I360" s="63"/>
      <c r="J360" s="63"/>
      <c r="K360" s="63"/>
      <c r="L360" s="63"/>
      <c r="M360" s="63"/>
      <c r="N360" s="63"/>
      <c r="O360" s="63"/>
      <c r="P360" s="63"/>
      <c r="Q360" s="63"/>
      <c r="R360" s="63"/>
      <c r="S360" s="63"/>
      <c r="T360" s="63"/>
      <c r="U360" s="63"/>
      <c r="V360" s="63"/>
      <c r="W360" s="63"/>
      <c r="X360" s="63"/>
      <c r="Y360" s="63"/>
      <c r="Z360" s="63"/>
      <c r="AA360" s="63"/>
      <c r="AB360" s="27"/>
      <c r="AC360" s="27"/>
      <c r="AD360" s="27"/>
      <c r="AE360" s="27"/>
      <c r="AF360" s="27"/>
      <c r="AG360" s="27"/>
      <c r="AH360" s="27"/>
      <c r="AI360" s="24"/>
      <c r="AJ360" s="24"/>
      <c r="AK360" s="24"/>
      <c r="AL360" s="24"/>
      <c r="AM360" s="24"/>
      <c r="AN360" s="24"/>
      <c r="AO360" s="24"/>
      <c r="AP360" s="24"/>
      <c r="AQ360" s="24"/>
      <c r="AR360" s="24"/>
      <c r="AS360" s="24"/>
      <c r="AT360" s="24"/>
      <c r="AU360" s="24"/>
      <c r="AV360" s="24"/>
      <c r="AW360" s="24"/>
      <c r="AX360" s="24"/>
      <c r="AY360" s="24"/>
      <c r="AZ360" s="24"/>
      <c r="BA360" s="24"/>
      <c r="BB360" s="24"/>
      <c r="BC360" s="24"/>
      <c r="BD360" s="24"/>
      <c r="BE360" s="24"/>
      <c r="BF360" s="24"/>
      <c r="BG360" s="24"/>
      <c r="BH360" s="24"/>
      <c r="BI360" s="24"/>
      <c r="BJ360" s="24"/>
      <c r="BK360" s="24"/>
      <c r="BL360" s="24"/>
      <c r="BM360" s="24"/>
      <c r="BN360" s="24"/>
      <c r="BO360" s="24"/>
      <c r="BP360" s="24"/>
      <c r="BQ360" s="24"/>
      <c r="BR360" s="24"/>
      <c r="BS360" s="24"/>
      <c r="BT360" s="24"/>
      <c r="BU360" s="24"/>
      <c r="BV360" s="24"/>
      <c r="BW360" s="24"/>
      <c r="BX360" s="24"/>
      <c r="BY360" s="24"/>
      <c r="BZ360" s="24"/>
      <c r="CA360" s="24"/>
      <c r="CB360" s="24"/>
      <c r="CC360" s="24"/>
      <c r="CD360" s="24"/>
      <c r="CE360" s="24"/>
      <c r="CF360" s="24"/>
      <c r="CG360" s="24"/>
      <c r="CH360" s="24"/>
      <c r="CI360" s="24"/>
      <c r="CJ360" s="24"/>
      <c r="CK360" s="24"/>
      <c r="CL360" s="24"/>
      <c r="CM360" s="24"/>
      <c r="CN360" s="24"/>
      <c r="CO360" s="24"/>
      <c r="CP360" s="24"/>
      <c r="CQ360" s="24"/>
      <c r="CR360" s="24"/>
      <c r="CS360" s="24"/>
      <c r="CT360" s="24"/>
      <c r="CU360" s="24"/>
      <c r="CV360" s="24"/>
      <c r="CW360" s="24"/>
      <c r="CX360" s="24"/>
    </row>
    <row r="361" spans="1:102" s="5" customFormat="1" ht="30.75" customHeight="1" x14ac:dyDescent="0.3">
      <c r="A361" s="62">
        <f t="shared" si="11"/>
        <v>43460</v>
      </c>
      <c r="B361" s="54">
        <f t="shared" si="10"/>
        <v>52</v>
      </c>
      <c r="C361" s="63"/>
      <c r="D361" s="63"/>
      <c r="E361" s="63"/>
      <c r="F361" s="63"/>
      <c r="G361" s="63"/>
      <c r="H361" s="63"/>
      <c r="I361" s="63"/>
      <c r="J361" s="63"/>
      <c r="K361" s="63"/>
      <c r="L361" s="63"/>
      <c r="M361" s="63"/>
      <c r="N361" s="63"/>
      <c r="O361" s="63"/>
      <c r="P361" s="63"/>
      <c r="Q361" s="63"/>
      <c r="R361" s="63"/>
      <c r="S361" s="63"/>
      <c r="T361" s="63"/>
      <c r="U361" s="63"/>
      <c r="V361" s="63"/>
      <c r="W361" s="63"/>
      <c r="X361" s="63"/>
      <c r="Y361" s="63"/>
      <c r="Z361" s="63"/>
      <c r="AA361" s="63"/>
      <c r="AB361" s="27"/>
      <c r="AC361" s="27"/>
      <c r="AD361" s="27"/>
      <c r="AE361" s="27"/>
      <c r="AF361" s="27"/>
      <c r="AG361" s="27"/>
      <c r="AH361" s="27"/>
      <c r="AI361" s="24"/>
      <c r="AJ361" s="24"/>
      <c r="AK361" s="24"/>
      <c r="AL361" s="24"/>
      <c r="AM361" s="24"/>
      <c r="AN361" s="24"/>
      <c r="AO361" s="24"/>
      <c r="AP361" s="24"/>
      <c r="AQ361" s="24"/>
      <c r="AR361" s="24"/>
      <c r="AS361" s="24"/>
      <c r="AT361" s="24"/>
      <c r="AU361" s="24"/>
      <c r="AV361" s="24"/>
      <c r="AW361" s="24"/>
      <c r="AX361" s="24"/>
      <c r="AY361" s="24"/>
      <c r="AZ361" s="24"/>
      <c r="BA361" s="24"/>
      <c r="BB361" s="24"/>
      <c r="BC361" s="24"/>
      <c r="BD361" s="24"/>
      <c r="BE361" s="24"/>
      <c r="BF361" s="24"/>
      <c r="BG361" s="24"/>
      <c r="BH361" s="24"/>
      <c r="BI361" s="24"/>
      <c r="BJ361" s="24"/>
      <c r="BK361" s="24"/>
      <c r="BL361" s="24"/>
      <c r="BM361" s="24"/>
      <c r="BN361" s="24"/>
      <c r="BO361" s="24"/>
      <c r="BP361" s="24"/>
      <c r="BQ361" s="24"/>
      <c r="BR361" s="24"/>
      <c r="BS361" s="24"/>
      <c r="BT361" s="24"/>
      <c r="BU361" s="24"/>
      <c r="BV361" s="24"/>
      <c r="BW361" s="24"/>
      <c r="BX361" s="24"/>
      <c r="BY361" s="24"/>
      <c r="BZ361" s="24"/>
      <c r="CA361" s="24"/>
      <c r="CB361" s="24"/>
      <c r="CC361" s="24"/>
      <c r="CD361" s="24"/>
      <c r="CE361" s="24"/>
      <c r="CF361" s="24"/>
      <c r="CG361" s="24"/>
      <c r="CH361" s="24"/>
      <c r="CI361" s="24"/>
      <c r="CJ361" s="24"/>
      <c r="CK361" s="24"/>
      <c r="CL361" s="24"/>
      <c r="CM361" s="24"/>
      <c r="CN361" s="24"/>
      <c r="CO361" s="24"/>
      <c r="CP361" s="24"/>
      <c r="CQ361" s="24"/>
      <c r="CR361" s="24"/>
      <c r="CS361" s="24"/>
      <c r="CT361" s="24"/>
      <c r="CU361" s="24"/>
      <c r="CV361" s="24"/>
      <c r="CW361" s="24"/>
      <c r="CX361" s="24"/>
    </row>
    <row r="362" spans="1:102" s="5" customFormat="1" ht="30.75" customHeight="1" x14ac:dyDescent="0.3">
      <c r="A362" s="62">
        <f t="shared" si="11"/>
        <v>43461</v>
      </c>
      <c r="B362" s="54">
        <f t="shared" si="10"/>
        <v>52</v>
      </c>
      <c r="C362" s="63"/>
      <c r="D362" s="63"/>
      <c r="E362" s="63"/>
      <c r="F362" s="63"/>
      <c r="G362" s="63"/>
      <c r="H362" s="63"/>
      <c r="I362" s="63"/>
      <c r="J362" s="63"/>
      <c r="K362" s="63"/>
      <c r="L362" s="63"/>
      <c r="M362" s="63"/>
      <c r="N362" s="63"/>
      <c r="O362" s="63"/>
      <c r="P362" s="63"/>
      <c r="Q362" s="63"/>
      <c r="R362" s="63"/>
      <c r="S362" s="63"/>
      <c r="T362" s="63"/>
      <c r="U362" s="63"/>
      <c r="V362" s="63"/>
      <c r="W362" s="63"/>
      <c r="X362" s="63"/>
      <c r="Y362" s="63"/>
      <c r="Z362" s="63"/>
      <c r="AA362" s="63"/>
      <c r="AB362" s="27"/>
      <c r="AC362" s="27"/>
      <c r="AD362" s="27"/>
      <c r="AE362" s="27"/>
      <c r="AF362" s="27"/>
      <c r="AG362" s="27"/>
      <c r="AH362" s="27"/>
      <c r="AI362" s="24"/>
      <c r="AJ362" s="24"/>
      <c r="AK362" s="24"/>
      <c r="AL362" s="24"/>
      <c r="AM362" s="24"/>
      <c r="AN362" s="24"/>
      <c r="AO362" s="24"/>
      <c r="AP362" s="24"/>
      <c r="AQ362" s="24"/>
      <c r="AR362" s="24"/>
      <c r="AS362" s="24"/>
      <c r="AT362" s="24"/>
      <c r="AU362" s="24"/>
      <c r="AV362" s="24"/>
      <c r="AW362" s="24"/>
      <c r="AX362" s="24"/>
      <c r="AY362" s="24"/>
      <c r="AZ362" s="24"/>
      <c r="BA362" s="24"/>
      <c r="BB362" s="24"/>
      <c r="BC362" s="24"/>
      <c r="BD362" s="24"/>
      <c r="BE362" s="24"/>
      <c r="BF362" s="24"/>
      <c r="BG362" s="24"/>
      <c r="BH362" s="24"/>
      <c r="BI362" s="24"/>
      <c r="BJ362" s="24"/>
      <c r="BK362" s="24"/>
      <c r="BL362" s="24"/>
      <c r="BM362" s="24"/>
      <c r="BN362" s="24"/>
      <c r="BO362" s="24"/>
      <c r="BP362" s="24"/>
      <c r="BQ362" s="24"/>
      <c r="BR362" s="24"/>
      <c r="BS362" s="24"/>
      <c r="BT362" s="24"/>
      <c r="BU362" s="24"/>
      <c r="BV362" s="24"/>
      <c r="BW362" s="24"/>
      <c r="BX362" s="24"/>
      <c r="BY362" s="24"/>
      <c r="BZ362" s="24"/>
      <c r="CA362" s="24"/>
      <c r="CB362" s="24"/>
      <c r="CC362" s="24"/>
      <c r="CD362" s="24"/>
      <c r="CE362" s="24"/>
      <c r="CF362" s="24"/>
      <c r="CG362" s="24"/>
      <c r="CH362" s="24"/>
      <c r="CI362" s="24"/>
      <c r="CJ362" s="24"/>
      <c r="CK362" s="24"/>
      <c r="CL362" s="24"/>
      <c r="CM362" s="24"/>
      <c r="CN362" s="24"/>
      <c r="CO362" s="24"/>
      <c r="CP362" s="24"/>
      <c r="CQ362" s="24"/>
      <c r="CR362" s="24"/>
      <c r="CS362" s="24"/>
      <c r="CT362" s="24"/>
      <c r="CU362" s="24"/>
      <c r="CV362" s="24"/>
      <c r="CW362" s="24"/>
      <c r="CX362" s="24"/>
    </row>
    <row r="363" spans="1:102" s="5" customFormat="1" ht="30.75" customHeight="1" x14ac:dyDescent="0.3">
      <c r="A363" s="62">
        <f t="shared" si="11"/>
        <v>43462</v>
      </c>
      <c r="B363" s="54">
        <f t="shared" si="10"/>
        <v>52</v>
      </c>
      <c r="C363" s="63"/>
      <c r="D363" s="63"/>
      <c r="E363" s="63"/>
      <c r="F363" s="63"/>
      <c r="G363" s="63"/>
      <c r="H363" s="63"/>
      <c r="I363" s="63"/>
      <c r="J363" s="63"/>
      <c r="K363" s="63"/>
      <c r="L363" s="63"/>
      <c r="M363" s="63"/>
      <c r="N363" s="63"/>
      <c r="O363" s="63"/>
      <c r="P363" s="63"/>
      <c r="Q363" s="63"/>
      <c r="R363" s="63"/>
      <c r="S363" s="63"/>
      <c r="T363" s="63"/>
      <c r="U363" s="63"/>
      <c r="V363" s="63"/>
      <c r="W363" s="63"/>
      <c r="X363" s="63"/>
      <c r="Y363" s="63"/>
      <c r="Z363" s="63"/>
      <c r="AA363" s="63"/>
      <c r="AB363" s="27"/>
      <c r="AC363" s="27"/>
      <c r="AD363" s="27"/>
      <c r="AE363" s="27"/>
      <c r="AF363" s="27"/>
      <c r="AG363" s="27"/>
      <c r="AH363" s="27"/>
      <c r="AI363" s="24"/>
      <c r="AJ363" s="24"/>
      <c r="AK363" s="24"/>
      <c r="AL363" s="24"/>
      <c r="AM363" s="24"/>
      <c r="AN363" s="24"/>
      <c r="AO363" s="24"/>
      <c r="AP363" s="24"/>
      <c r="AQ363" s="24"/>
      <c r="AR363" s="24"/>
      <c r="AS363" s="24"/>
      <c r="AT363" s="24"/>
      <c r="AU363" s="24"/>
      <c r="AV363" s="24"/>
      <c r="AW363" s="24"/>
      <c r="AX363" s="24"/>
      <c r="AY363" s="24"/>
      <c r="AZ363" s="24"/>
      <c r="BA363" s="24"/>
      <c r="BB363" s="24"/>
      <c r="BC363" s="24"/>
      <c r="BD363" s="24"/>
      <c r="BE363" s="24"/>
      <c r="BF363" s="24"/>
      <c r="BG363" s="24"/>
      <c r="BH363" s="24"/>
      <c r="BI363" s="24"/>
      <c r="BJ363" s="24"/>
      <c r="BK363" s="24"/>
      <c r="BL363" s="24"/>
      <c r="BM363" s="24"/>
      <c r="BN363" s="24"/>
      <c r="BO363" s="24"/>
      <c r="BP363" s="24"/>
      <c r="BQ363" s="24"/>
      <c r="BR363" s="24"/>
      <c r="BS363" s="24"/>
      <c r="BT363" s="24"/>
      <c r="BU363" s="24"/>
      <c r="BV363" s="24"/>
      <c r="BW363" s="24"/>
      <c r="BX363" s="24"/>
      <c r="BY363" s="24"/>
      <c r="BZ363" s="24"/>
      <c r="CA363" s="24"/>
      <c r="CB363" s="24"/>
      <c r="CC363" s="24"/>
      <c r="CD363" s="24"/>
      <c r="CE363" s="24"/>
      <c r="CF363" s="24"/>
      <c r="CG363" s="24"/>
      <c r="CH363" s="24"/>
      <c r="CI363" s="24"/>
      <c r="CJ363" s="24"/>
      <c r="CK363" s="24"/>
      <c r="CL363" s="24"/>
      <c r="CM363" s="24"/>
      <c r="CN363" s="24"/>
      <c r="CO363" s="24"/>
      <c r="CP363" s="24"/>
      <c r="CQ363" s="24"/>
      <c r="CR363" s="24"/>
      <c r="CS363" s="24"/>
      <c r="CT363" s="24"/>
      <c r="CU363" s="24"/>
      <c r="CV363" s="24"/>
      <c r="CW363" s="24"/>
      <c r="CX363" s="24"/>
    </row>
    <row r="364" spans="1:102" s="5" customFormat="1" ht="30.75" customHeight="1" x14ac:dyDescent="0.3">
      <c r="A364" s="62">
        <f t="shared" si="11"/>
        <v>43463</v>
      </c>
      <c r="B364" s="54">
        <f t="shared" si="10"/>
        <v>52</v>
      </c>
      <c r="C364" s="63"/>
      <c r="D364" s="63"/>
      <c r="E364" s="63"/>
      <c r="F364" s="63"/>
      <c r="G364" s="63"/>
      <c r="H364" s="63"/>
      <c r="I364" s="63"/>
      <c r="J364" s="63"/>
      <c r="K364" s="63"/>
      <c r="L364" s="63"/>
      <c r="M364" s="63"/>
      <c r="N364" s="63"/>
      <c r="O364" s="63"/>
      <c r="P364" s="63"/>
      <c r="Q364" s="63"/>
      <c r="R364" s="63"/>
      <c r="S364" s="63"/>
      <c r="T364" s="63"/>
      <c r="U364" s="63"/>
      <c r="V364" s="63"/>
      <c r="W364" s="63"/>
      <c r="X364" s="63"/>
      <c r="Y364" s="63"/>
      <c r="Z364" s="63"/>
      <c r="AA364" s="63"/>
      <c r="AB364" s="27"/>
      <c r="AC364" s="27"/>
      <c r="AD364" s="27"/>
      <c r="AE364" s="27"/>
      <c r="AF364" s="27"/>
      <c r="AG364" s="27"/>
      <c r="AH364" s="27"/>
      <c r="AI364" s="24"/>
      <c r="AJ364" s="24"/>
      <c r="AK364" s="24"/>
      <c r="AL364" s="24"/>
      <c r="AM364" s="24"/>
      <c r="AN364" s="24"/>
      <c r="AO364" s="24"/>
      <c r="AP364" s="24"/>
      <c r="AQ364" s="24"/>
      <c r="AR364" s="24"/>
      <c r="AS364" s="24"/>
      <c r="AT364" s="24"/>
      <c r="AU364" s="24"/>
      <c r="AV364" s="24"/>
      <c r="AW364" s="24"/>
      <c r="AX364" s="24"/>
      <c r="AY364" s="24"/>
      <c r="AZ364" s="24"/>
      <c r="BA364" s="24"/>
      <c r="BB364" s="24"/>
      <c r="BC364" s="24"/>
      <c r="BD364" s="24"/>
      <c r="BE364" s="24"/>
      <c r="BF364" s="24"/>
      <c r="BG364" s="24"/>
      <c r="BH364" s="24"/>
      <c r="BI364" s="24"/>
      <c r="BJ364" s="24"/>
      <c r="BK364" s="24"/>
      <c r="BL364" s="24"/>
      <c r="BM364" s="24"/>
      <c r="BN364" s="24"/>
      <c r="BO364" s="24"/>
      <c r="BP364" s="24"/>
      <c r="BQ364" s="24"/>
      <c r="BR364" s="24"/>
      <c r="BS364" s="24"/>
      <c r="BT364" s="24"/>
      <c r="BU364" s="24"/>
      <c r="BV364" s="24"/>
      <c r="BW364" s="24"/>
      <c r="BX364" s="24"/>
      <c r="BY364" s="24"/>
      <c r="BZ364" s="24"/>
      <c r="CA364" s="24"/>
      <c r="CB364" s="24"/>
      <c r="CC364" s="24"/>
      <c r="CD364" s="24"/>
      <c r="CE364" s="24"/>
      <c r="CF364" s="24"/>
      <c r="CG364" s="24"/>
      <c r="CH364" s="24"/>
      <c r="CI364" s="24"/>
      <c r="CJ364" s="24"/>
      <c r="CK364" s="24"/>
      <c r="CL364" s="24"/>
      <c r="CM364" s="24"/>
      <c r="CN364" s="24"/>
      <c r="CO364" s="24"/>
      <c r="CP364" s="24"/>
      <c r="CQ364" s="24"/>
      <c r="CR364" s="24"/>
      <c r="CS364" s="24"/>
      <c r="CT364" s="24"/>
      <c r="CU364" s="24"/>
      <c r="CV364" s="24"/>
      <c r="CW364" s="24"/>
      <c r="CX364" s="24"/>
    </row>
    <row r="365" spans="1:102" s="5" customFormat="1" ht="30.75" customHeight="1" x14ac:dyDescent="0.3">
      <c r="A365" s="62">
        <f t="shared" si="11"/>
        <v>43464</v>
      </c>
      <c r="B365" s="54">
        <f t="shared" si="10"/>
        <v>52</v>
      </c>
      <c r="C365" s="63"/>
      <c r="D365" s="63"/>
      <c r="E365" s="63"/>
      <c r="F365" s="63"/>
      <c r="G365" s="63"/>
      <c r="H365" s="63"/>
      <c r="I365" s="63"/>
      <c r="J365" s="63"/>
      <c r="K365" s="63"/>
      <c r="L365" s="63"/>
      <c r="M365" s="63"/>
      <c r="N365" s="63"/>
      <c r="O365" s="63"/>
      <c r="P365" s="63"/>
      <c r="Q365" s="63"/>
      <c r="R365" s="63"/>
      <c r="S365" s="63"/>
      <c r="T365" s="63"/>
      <c r="U365" s="63"/>
      <c r="V365" s="63"/>
      <c r="W365" s="63"/>
      <c r="X365" s="63"/>
      <c r="Y365" s="63"/>
      <c r="Z365" s="63"/>
      <c r="AA365" s="63"/>
      <c r="AB365" s="27"/>
      <c r="AC365" s="27"/>
      <c r="AD365" s="27"/>
      <c r="AE365" s="27"/>
      <c r="AF365" s="27"/>
      <c r="AG365" s="27"/>
      <c r="AH365" s="27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4"/>
      <c r="AT365" s="24"/>
      <c r="AU365" s="24"/>
      <c r="AV365" s="24"/>
      <c r="AW365" s="24"/>
      <c r="AX365" s="24"/>
      <c r="AY365" s="24"/>
      <c r="AZ365" s="24"/>
      <c r="BA365" s="24"/>
      <c r="BB365" s="24"/>
      <c r="BC365" s="24"/>
      <c r="BD365" s="24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4"/>
      <c r="BP365" s="24"/>
      <c r="BQ365" s="24"/>
      <c r="BR365" s="24"/>
      <c r="BS365" s="24"/>
      <c r="BT365" s="24"/>
      <c r="BU365" s="24"/>
      <c r="BV365" s="24"/>
      <c r="BW365" s="24"/>
      <c r="BX365" s="24"/>
      <c r="BY365" s="24"/>
      <c r="BZ365" s="24"/>
      <c r="CA365" s="24"/>
      <c r="CB365" s="24"/>
      <c r="CC365" s="24"/>
      <c r="CD365" s="24"/>
      <c r="CE365" s="24"/>
      <c r="CF365" s="24"/>
      <c r="CG365" s="24"/>
      <c r="CH365" s="24"/>
      <c r="CI365" s="24"/>
      <c r="CJ365" s="24"/>
      <c r="CK365" s="24"/>
      <c r="CL365" s="24"/>
      <c r="CM365" s="24"/>
      <c r="CN365" s="24"/>
      <c r="CO365" s="24"/>
      <c r="CP365" s="24"/>
      <c r="CQ365" s="24"/>
      <c r="CR365" s="24"/>
      <c r="CS365" s="24"/>
      <c r="CT365" s="24"/>
      <c r="CU365" s="24"/>
      <c r="CV365" s="24"/>
      <c r="CW365" s="24"/>
      <c r="CX365" s="24"/>
    </row>
    <row r="366" spans="1:102" s="5" customFormat="1" ht="30.75" customHeight="1" x14ac:dyDescent="0.3">
      <c r="A366" s="62">
        <f t="shared" si="11"/>
        <v>43465</v>
      </c>
      <c r="B366" s="54">
        <f t="shared" si="10"/>
        <v>53</v>
      </c>
      <c r="C366" s="63"/>
      <c r="D366" s="63"/>
      <c r="E366" s="63"/>
      <c r="F366" s="63"/>
      <c r="G366" s="63"/>
      <c r="H366" s="63"/>
      <c r="I366" s="63"/>
      <c r="J366" s="63"/>
      <c r="K366" s="63"/>
      <c r="L366" s="63"/>
      <c r="M366" s="63"/>
      <c r="N366" s="63"/>
      <c r="O366" s="63"/>
      <c r="P366" s="63"/>
      <c r="Q366" s="63"/>
      <c r="R366" s="63"/>
      <c r="S366" s="63"/>
      <c r="T366" s="63"/>
      <c r="U366" s="63"/>
      <c r="V366" s="63"/>
      <c r="W366" s="63"/>
      <c r="X366" s="63"/>
      <c r="Y366" s="63"/>
      <c r="Z366" s="63"/>
      <c r="AA366" s="63"/>
      <c r="AB366" s="27"/>
      <c r="AC366" s="27"/>
      <c r="AD366" s="27"/>
      <c r="AE366" s="27"/>
      <c r="AF366" s="27"/>
      <c r="AG366" s="27"/>
      <c r="AH366" s="27"/>
      <c r="AI366" s="24"/>
      <c r="AJ366" s="24"/>
      <c r="AK366" s="24"/>
      <c r="AL366" s="24"/>
      <c r="AM366" s="24"/>
      <c r="AN366" s="24"/>
      <c r="AO366" s="24"/>
      <c r="AP366" s="24"/>
      <c r="AQ366" s="24"/>
      <c r="AR366" s="24"/>
      <c r="AS366" s="24"/>
      <c r="AT366" s="24"/>
      <c r="AU366" s="24"/>
      <c r="AV366" s="24"/>
      <c r="AW366" s="24"/>
      <c r="AX366" s="24"/>
      <c r="AY366" s="24"/>
      <c r="AZ366" s="24"/>
      <c r="BA366" s="24"/>
      <c r="BB366" s="24"/>
      <c r="BC366" s="24"/>
      <c r="BD366" s="24"/>
      <c r="BE366" s="24"/>
      <c r="BF366" s="24"/>
      <c r="BG366" s="24"/>
      <c r="BH366" s="24"/>
      <c r="BI366" s="24"/>
      <c r="BJ366" s="24"/>
      <c r="BK366" s="24"/>
      <c r="BL366" s="24"/>
      <c r="BM366" s="24"/>
      <c r="BN366" s="24"/>
      <c r="BO366" s="24"/>
      <c r="BP366" s="24"/>
      <c r="BQ366" s="24"/>
      <c r="BR366" s="24"/>
      <c r="BS366" s="24"/>
      <c r="BT366" s="24"/>
      <c r="BU366" s="24"/>
      <c r="BV366" s="24"/>
      <c r="BW366" s="24"/>
      <c r="BX366" s="24"/>
      <c r="BY366" s="24"/>
      <c r="BZ366" s="24"/>
      <c r="CA366" s="24"/>
      <c r="CB366" s="24"/>
      <c r="CC366" s="24"/>
      <c r="CD366" s="24"/>
      <c r="CE366" s="24"/>
      <c r="CF366" s="24"/>
      <c r="CG366" s="24"/>
      <c r="CH366" s="24"/>
      <c r="CI366" s="24"/>
      <c r="CJ366" s="24"/>
      <c r="CK366" s="24"/>
      <c r="CL366" s="24"/>
      <c r="CM366" s="24"/>
      <c r="CN366" s="24"/>
      <c r="CO366" s="24"/>
      <c r="CP366" s="24"/>
      <c r="CQ366" s="24"/>
      <c r="CR366" s="24"/>
      <c r="CS366" s="24"/>
      <c r="CT366" s="24"/>
      <c r="CU366" s="24"/>
      <c r="CV366" s="24"/>
      <c r="CW366" s="24"/>
      <c r="CX366" s="24"/>
    </row>
    <row r="367" spans="1:102" s="5" customFormat="1" ht="30.75" customHeight="1" x14ac:dyDescent="0.3">
      <c r="A367" s="64" t="str">
        <f>IF(YEAR(A366+1)=YEAR(A366),A366+1," ")</f>
        <v xml:space="preserve"> </v>
      </c>
      <c r="B367" s="54" t="e">
        <f t="shared" si="10"/>
        <v>#VALUE!</v>
      </c>
      <c r="C367" s="63"/>
      <c r="D367" s="63"/>
      <c r="E367" s="63"/>
      <c r="F367" s="63"/>
      <c r="G367" s="63"/>
      <c r="H367" s="63"/>
      <c r="I367" s="63"/>
      <c r="J367" s="63"/>
      <c r="K367" s="63"/>
      <c r="L367" s="63"/>
      <c r="M367" s="63"/>
      <c r="N367" s="63"/>
      <c r="O367" s="63"/>
      <c r="P367" s="63"/>
      <c r="Q367" s="63"/>
      <c r="R367" s="63"/>
      <c r="S367" s="63"/>
      <c r="T367" s="63"/>
      <c r="U367" s="63"/>
      <c r="V367" s="63"/>
      <c r="W367" s="63"/>
      <c r="X367" s="63"/>
      <c r="Y367" s="63"/>
      <c r="Z367" s="63"/>
      <c r="AA367" s="63"/>
      <c r="AB367" s="27"/>
      <c r="AC367" s="27"/>
      <c r="AD367" s="27"/>
      <c r="AE367" s="27"/>
      <c r="AF367" s="27"/>
      <c r="AG367" s="27"/>
      <c r="AH367" s="27"/>
      <c r="AI367" s="24"/>
      <c r="AJ367" s="24"/>
      <c r="AK367" s="24"/>
      <c r="AL367" s="24"/>
      <c r="AM367" s="24"/>
      <c r="AN367" s="24"/>
      <c r="AO367" s="24"/>
      <c r="AP367" s="24"/>
      <c r="AQ367" s="24"/>
      <c r="AR367" s="24"/>
      <c r="AS367" s="24"/>
      <c r="AT367" s="24"/>
      <c r="AU367" s="24"/>
      <c r="AV367" s="24"/>
      <c r="AW367" s="24"/>
      <c r="AX367" s="24"/>
      <c r="AY367" s="24"/>
      <c r="AZ367" s="24"/>
      <c r="BA367" s="24"/>
      <c r="BB367" s="24"/>
      <c r="BC367" s="24"/>
      <c r="BD367" s="24"/>
      <c r="BE367" s="24"/>
      <c r="BF367" s="24"/>
      <c r="BG367" s="24"/>
      <c r="BH367" s="24"/>
      <c r="BI367" s="24"/>
      <c r="BJ367" s="24"/>
      <c r="BK367" s="24"/>
      <c r="BL367" s="24"/>
      <c r="BM367" s="24"/>
      <c r="BN367" s="24"/>
      <c r="BO367" s="24"/>
      <c r="BP367" s="24"/>
      <c r="BQ367" s="24"/>
      <c r="BR367" s="24"/>
      <c r="BS367" s="24"/>
      <c r="BT367" s="24"/>
      <c r="BU367" s="24"/>
      <c r="BV367" s="24"/>
      <c r="BW367" s="24"/>
      <c r="BX367" s="24"/>
      <c r="BY367" s="24"/>
      <c r="BZ367" s="24"/>
      <c r="CA367" s="24"/>
      <c r="CB367" s="24"/>
      <c r="CC367" s="24"/>
      <c r="CD367" s="24"/>
      <c r="CE367" s="24"/>
      <c r="CF367" s="24"/>
      <c r="CG367" s="24"/>
      <c r="CH367" s="24"/>
      <c r="CI367" s="24"/>
      <c r="CJ367" s="24"/>
      <c r="CK367" s="24"/>
      <c r="CL367" s="24"/>
      <c r="CM367" s="24"/>
      <c r="CN367" s="24"/>
      <c r="CO367" s="24"/>
      <c r="CP367" s="24"/>
      <c r="CQ367" s="24"/>
      <c r="CR367" s="24"/>
      <c r="CS367" s="24"/>
      <c r="CT367" s="24"/>
      <c r="CU367" s="24"/>
      <c r="CV367" s="24"/>
      <c r="CW367" s="24"/>
      <c r="CX367" s="24"/>
    </row>
    <row r="368" spans="1:102" s="5" customFormat="1" ht="30.75" customHeight="1" x14ac:dyDescent="0.3">
      <c r="A368" s="16"/>
      <c r="B368" s="10"/>
      <c r="C368" s="27"/>
      <c r="D368" s="27"/>
      <c r="E368" s="27"/>
      <c r="F368" s="27"/>
      <c r="G368" s="27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7"/>
      <c r="U368" s="27"/>
      <c r="V368" s="27"/>
      <c r="W368" s="27"/>
      <c r="X368" s="27"/>
      <c r="Y368" s="27"/>
      <c r="Z368" s="27"/>
      <c r="AA368" s="27"/>
      <c r="AB368" s="27"/>
      <c r="AC368" s="27"/>
      <c r="AD368" s="27"/>
      <c r="AE368" s="27"/>
      <c r="AF368" s="27"/>
      <c r="AG368" s="27"/>
      <c r="AH368" s="27"/>
      <c r="AI368" s="24"/>
      <c r="AJ368" s="24"/>
      <c r="AK368" s="24"/>
      <c r="AL368" s="24"/>
      <c r="AM368" s="24"/>
      <c r="AN368" s="24"/>
      <c r="AO368" s="24"/>
      <c r="AP368" s="24"/>
      <c r="AQ368" s="24"/>
      <c r="AR368" s="24"/>
      <c r="AS368" s="24"/>
      <c r="AT368" s="24"/>
      <c r="AU368" s="24"/>
      <c r="AV368" s="24"/>
      <c r="AW368" s="24"/>
      <c r="AX368" s="24"/>
      <c r="AY368" s="24"/>
      <c r="AZ368" s="24"/>
      <c r="BA368" s="24"/>
      <c r="BB368" s="24"/>
      <c r="BC368" s="24"/>
      <c r="BD368" s="24"/>
      <c r="BE368" s="24"/>
      <c r="BF368" s="24"/>
      <c r="BG368" s="24"/>
      <c r="BH368" s="24"/>
      <c r="BI368" s="24"/>
      <c r="BJ368" s="24"/>
      <c r="BK368" s="24"/>
      <c r="BL368" s="24"/>
      <c r="BM368" s="24"/>
      <c r="BN368" s="24"/>
      <c r="BO368" s="24"/>
      <c r="BP368" s="24"/>
      <c r="BQ368" s="24"/>
      <c r="BR368" s="24"/>
      <c r="BS368" s="24"/>
      <c r="BT368" s="24"/>
      <c r="BU368" s="24"/>
      <c r="BV368" s="24"/>
      <c r="BW368" s="24"/>
      <c r="BX368" s="24"/>
      <c r="BY368" s="24"/>
      <c r="BZ368" s="24"/>
      <c r="CA368" s="24"/>
      <c r="CB368" s="24"/>
      <c r="CC368" s="24"/>
      <c r="CD368" s="24"/>
      <c r="CE368" s="24"/>
      <c r="CF368" s="24"/>
      <c r="CG368" s="24"/>
      <c r="CH368" s="24"/>
      <c r="CI368" s="24"/>
      <c r="CJ368" s="24"/>
      <c r="CK368" s="24"/>
      <c r="CL368" s="24"/>
      <c r="CM368" s="24"/>
      <c r="CN368" s="24"/>
      <c r="CO368" s="24"/>
      <c r="CP368" s="24"/>
      <c r="CQ368" s="24"/>
      <c r="CR368" s="24"/>
      <c r="CS368" s="24"/>
      <c r="CT368" s="24"/>
      <c r="CU368" s="24"/>
      <c r="CV368" s="24"/>
      <c r="CW368" s="24"/>
      <c r="CX368" s="24"/>
    </row>
    <row r="369" spans="1:102" s="5" customFormat="1" ht="78.75" customHeight="1" x14ac:dyDescent="0.3">
      <c r="A369" s="65" t="s">
        <v>192</v>
      </c>
      <c r="B369" s="66"/>
      <c r="C369" s="67" t="s">
        <v>45</v>
      </c>
      <c r="D369" s="67" t="s">
        <v>160</v>
      </c>
      <c r="E369" s="67" t="s">
        <v>161</v>
      </c>
      <c r="F369" s="27"/>
      <c r="G369" s="27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7"/>
      <c r="U369" s="27"/>
      <c r="V369" s="27"/>
      <c r="W369" s="27"/>
      <c r="X369" s="27"/>
      <c r="Y369" s="27"/>
      <c r="Z369" s="27"/>
      <c r="AA369" s="27"/>
      <c r="AB369" s="27"/>
      <c r="AC369" s="27"/>
      <c r="AD369" s="27"/>
      <c r="AE369" s="27"/>
      <c r="AF369" s="27"/>
      <c r="AG369" s="27"/>
      <c r="AH369" s="27"/>
      <c r="AI369" s="25"/>
      <c r="AJ369" s="25"/>
      <c r="AK369" s="25"/>
      <c r="AL369" s="25"/>
      <c r="AM369" s="25"/>
      <c r="AN369" s="25"/>
      <c r="AO369" s="25"/>
      <c r="AP369" s="25"/>
      <c r="AQ369" s="25"/>
      <c r="AR369" s="25"/>
      <c r="AS369" s="25"/>
      <c r="AT369" s="25"/>
      <c r="AU369" s="25"/>
      <c r="AV369" s="25"/>
      <c r="AW369" s="25"/>
      <c r="AX369" s="25"/>
      <c r="AY369" s="25"/>
      <c r="AZ369" s="25"/>
      <c r="BA369" s="25"/>
      <c r="BB369" s="25"/>
      <c r="BC369" s="25"/>
      <c r="BD369" s="25"/>
      <c r="BE369" s="25"/>
      <c r="BF369" s="25"/>
      <c r="BG369" s="25"/>
      <c r="BH369" s="25"/>
      <c r="BI369" s="25"/>
      <c r="BJ369" s="25"/>
      <c r="BK369" s="25"/>
      <c r="BL369" s="25"/>
      <c r="BM369" s="25"/>
      <c r="BN369" s="25"/>
      <c r="BO369" s="25"/>
      <c r="BP369" s="25"/>
      <c r="BQ369" s="25"/>
      <c r="BR369" s="25"/>
      <c r="BS369" s="25"/>
      <c r="BT369" s="25"/>
      <c r="BU369" s="25"/>
      <c r="BV369" s="25"/>
      <c r="BW369" s="25"/>
      <c r="BX369" s="25"/>
      <c r="BY369" s="25"/>
      <c r="BZ369" s="25"/>
      <c r="CA369" s="25"/>
      <c r="CB369" s="25"/>
      <c r="CC369" s="25"/>
      <c r="CD369" s="25"/>
      <c r="CE369" s="25"/>
      <c r="CF369" s="25"/>
      <c r="CG369" s="25"/>
      <c r="CH369" s="25"/>
      <c r="CI369" s="25"/>
      <c r="CJ369" s="25"/>
      <c r="CK369" s="25"/>
      <c r="CL369" s="25"/>
      <c r="CM369" s="25"/>
      <c r="CN369" s="25"/>
      <c r="CO369" s="25"/>
      <c r="CP369" s="25"/>
      <c r="CQ369" s="25"/>
      <c r="CR369" s="25"/>
      <c r="CS369" s="24"/>
      <c r="CT369" s="24"/>
      <c r="CU369" s="24"/>
      <c r="CV369" s="24"/>
      <c r="CW369" s="24"/>
      <c r="CX369" s="24"/>
    </row>
    <row r="370" spans="1:102" s="5" customFormat="1" ht="30.75" customHeight="1" x14ac:dyDescent="0.3">
      <c r="A370" s="68" t="s">
        <v>147</v>
      </c>
      <c r="B370" s="69">
        <v>1</v>
      </c>
      <c r="C370" s="70" t="e">
        <f t="shared" ref="C370:C376" si="12">SUMPRODUCT((WEEKDAY(d.dates,2)=$B370)*(d.données&lt;&gt;""))</f>
        <v>#REF!</v>
      </c>
      <c r="D370" s="70" t="e">
        <f t="shared" ref="D370:D376" si="13">SUMPRODUCT((WEEKDAY(d.dates,2)=$B370)*(d.absents&lt;&gt;""))</f>
        <v>#REF!</v>
      </c>
      <c r="E370" s="71" t="e">
        <f>C370-D370</f>
        <v>#REF!</v>
      </c>
      <c r="F370" s="25"/>
      <c r="G370" s="25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  <c r="AK370" s="25"/>
      <c r="AL370" s="25"/>
      <c r="AM370" s="25"/>
      <c r="AN370" s="25"/>
      <c r="AO370" s="25"/>
      <c r="AP370" s="25"/>
      <c r="AQ370" s="25"/>
      <c r="AR370" s="25"/>
      <c r="AS370" s="25"/>
      <c r="AT370" s="25"/>
      <c r="AU370" s="25"/>
      <c r="AV370" s="25"/>
      <c r="AW370" s="25"/>
      <c r="AX370" s="25"/>
      <c r="AY370" s="25"/>
      <c r="AZ370" s="25"/>
      <c r="BA370" s="25"/>
      <c r="BB370" s="25"/>
      <c r="BC370" s="25"/>
      <c r="BD370" s="25"/>
      <c r="BE370" s="25"/>
      <c r="BF370" s="25"/>
      <c r="BG370" s="25"/>
      <c r="BH370" s="25"/>
      <c r="BI370" s="25"/>
      <c r="BJ370" s="25"/>
      <c r="BK370" s="25"/>
      <c r="BL370" s="25"/>
      <c r="BM370" s="25"/>
      <c r="BN370" s="25"/>
      <c r="BO370" s="25"/>
      <c r="BP370" s="25"/>
      <c r="BQ370" s="25"/>
      <c r="BR370" s="25"/>
      <c r="BS370" s="25"/>
      <c r="BT370" s="25"/>
      <c r="BU370" s="25"/>
      <c r="BV370" s="25"/>
      <c r="BW370" s="25"/>
      <c r="BX370" s="25"/>
      <c r="BY370" s="25"/>
      <c r="BZ370" s="25"/>
      <c r="CA370" s="25"/>
      <c r="CB370" s="25"/>
      <c r="CC370" s="25"/>
      <c r="CD370" s="25"/>
      <c r="CE370" s="25"/>
      <c r="CF370" s="25"/>
      <c r="CG370" s="25"/>
      <c r="CH370" s="25"/>
      <c r="CI370" s="25"/>
      <c r="CJ370" s="25"/>
      <c r="CK370" s="25"/>
      <c r="CL370" s="25"/>
      <c r="CM370" s="25"/>
      <c r="CN370" s="25"/>
      <c r="CO370" s="25"/>
      <c r="CP370" s="25"/>
      <c r="CQ370" s="25"/>
      <c r="CR370" s="25"/>
      <c r="CS370" s="24"/>
      <c r="CT370" s="24"/>
      <c r="CU370" s="24"/>
      <c r="CV370" s="24"/>
      <c r="CW370" s="24"/>
      <c r="CX370" s="24"/>
    </row>
    <row r="371" spans="1:102" s="5" customFormat="1" ht="30.75" customHeight="1" x14ac:dyDescent="0.3">
      <c r="A371" s="68" t="s">
        <v>148</v>
      </c>
      <c r="B371" s="69">
        <v>2</v>
      </c>
      <c r="C371" s="70" t="e">
        <f t="shared" si="12"/>
        <v>#REF!</v>
      </c>
      <c r="D371" s="70" t="e">
        <f t="shared" si="13"/>
        <v>#REF!</v>
      </c>
      <c r="E371" s="71" t="e">
        <f t="shared" ref="E371:E376" si="14">C371-D371</f>
        <v>#REF!</v>
      </c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  <c r="AK371" s="25"/>
      <c r="AL371" s="25"/>
      <c r="AM371" s="25"/>
      <c r="AN371" s="25"/>
      <c r="AO371" s="25"/>
      <c r="AP371" s="25"/>
      <c r="AQ371" s="25"/>
      <c r="AR371" s="25"/>
      <c r="AS371" s="25"/>
      <c r="AT371" s="25"/>
      <c r="AU371" s="25"/>
      <c r="AV371" s="25"/>
      <c r="AW371" s="25"/>
      <c r="AX371" s="25"/>
      <c r="AY371" s="25"/>
      <c r="AZ371" s="25"/>
      <c r="BA371" s="25"/>
      <c r="BB371" s="25"/>
      <c r="BC371" s="25"/>
      <c r="BD371" s="25"/>
      <c r="BE371" s="25"/>
      <c r="BF371" s="25"/>
      <c r="BG371" s="25"/>
      <c r="BH371" s="25"/>
      <c r="BI371" s="25"/>
      <c r="BJ371" s="25"/>
      <c r="BK371" s="25"/>
      <c r="BL371" s="24"/>
      <c r="BM371" s="24"/>
      <c r="BN371" s="24"/>
      <c r="BO371" s="24"/>
      <c r="BP371" s="24"/>
      <c r="BQ371" s="24"/>
      <c r="BR371" s="24"/>
      <c r="BS371" s="24"/>
      <c r="BT371" s="24"/>
      <c r="BU371" s="24"/>
      <c r="BV371" s="24"/>
      <c r="BW371" s="24"/>
      <c r="BX371" s="24"/>
      <c r="BY371" s="24"/>
      <c r="BZ371" s="24"/>
      <c r="CA371" s="24"/>
      <c r="CB371" s="24"/>
      <c r="CC371" s="24"/>
      <c r="CD371" s="24"/>
      <c r="CE371" s="24"/>
      <c r="CF371" s="24"/>
      <c r="CG371" s="24"/>
      <c r="CH371" s="24"/>
      <c r="CI371" s="24"/>
      <c r="CJ371" s="24"/>
      <c r="CK371" s="24"/>
      <c r="CL371" s="24"/>
      <c r="CM371" s="24"/>
      <c r="CN371" s="24"/>
      <c r="CO371" s="24"/>
      <c r="CP371" s="24"/>
      <c r="CQ371" s="24"/>
      <c r="CR371" s="24"/>
      <c r="CS371" s="24"/>
      <c r="CT371" s="24"/>
      <c r="CU371" s="24"/>
      <c r="CV371" s="24"/>
      <c r="CW371" s="24"/>
      <c r="CX371" s="24"/>
    </row>
    <row r="372" spans="1:102" s="5" customFormat="1" ht="30.75" customHeight="1" x14ac:dyDescent="0.3">
      <c r="A372" s="68" t="s">
        <v>149</v>
      </c>
      <c r="B372" s="69">
        <v>3</v>
      </c>
      <c r="C372" s="70" t="e">
        <f t="shared" si="12"/>
        <v>#REF!</v>
      </c>
      <c r="D372" s="70" t="e">
        <f t="shared" si="13"/>
        <v>#REF!</v>
      </c>
      <c r="E372" s="71" t="e">
        <f t="shared" si="14"/>
        <v>#REF!</v>
      </c>
      <c r="F372" s="25"/>
      <c r="G372" s="25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  <c r="AK372" s="25"/>
      <c r="AL372" s="25"/>
      <c r="AM372" s="25"/>
      <c r="AN372" s="25"/>
      <c r="AO372" s="25"/>
      <c r="AP372" s="25"/>
      <c r="AQ372" s="25"/>
      <c r="AR372" s="25"/>
      <c r="AS372" s="25"/>
      <c r="AT372" s="25"/>
      <c r="AU372" s="25"/>
      <c r="AV372" s="25"/>
      <c r="AW372" s="25"/>
      <c r="AX372" s="25"/>
      <c r="AY372" s="25"/>
      <c r="AZ372" s="25"/>
      <c r="BA372" s="25"/>
      <c r="BB372" s="25"/>
      <c r="BC372" s="25"/>
      <c r="BD372" s="25"/>
      <c r="BE372" s="25"/>
      <c r="BF372" s="25"/>
      <c r="BG372" s="25"/>
      <c r="BH372" s="25"/>
      <c r="BI372" s="25"/>
      <c r="BJ372" s="25"/>
      <c r="BK372" s="25"/>
      <c r="BL372" s="24"/>
      <c r="BM372" s="24"/>
      <c r="BN372" s="24"/>
      <c r="BO372" s="24"/>
      <c r="BP372" s="24"/>
      <c r="BQ372" s="24"/>
      <c r="BR372" s="24"/>
      <c r="BS372" s="24"/>
      <c r="BT372" s="24"/>
      <c r="BU372" s="24"/>
      <c r="BV372" s="24"/>
      <c r="BW372" s="24"/>
      <c r="BX372" s="24"/>
      <c r="BY372" s="24"/>
      <c r="BZ372" s="24"/>
      <c r="CA372" s="24"/>
      <c r="CB372" s="24"/>
      <c r="CC372" s="24"/>
      <c r="CD372" s="24"/>
      <c r="CE372" s="24"/>
      <c r="CF372" s="24"/>
      <c r="CG372" s="24"/>
      <c r="CH372" s="24"/>
      <c r="CI372" s="24"/>
      <c r="CJ372" s="24"/>
      <c r="CK372" s="24"/>
      <c r="CL372" s="24"/>
      <c r="CM372" s="24"/>
      <c r="CN372" s="24"/>
      <c r="CO372" s="24"/>
      <c r="CP372" s="24"/>
      <c r="CQ372" s="24"/>
      <c r="CR372" s="24"/>
      <c r="CS372" s="24"/>
      <c r="CT372" s="24"/>
      <c r="CU372" s="24"/>
      <c r="CV372" s="24"/>
      <c r="CW372" s="24"/>
      <c r="CX372" s="24"/>
    </row>
    <row r="373" spans="1:102" s="5" customFormat="1" ht="30.75" customHeight="1" x14ac:dyDescent="0.3">
      <c r="A373" s="68" t="s">
        <v>154</v>
      </c>
      <c r="B373" s="69">
        <v>4</v>
      </c>
      <c r="C373" s="70" t="e">
        <f t="shared" si="12"/>
        <v>#REF!</v>
      </c>
      <c r="D373" s="70" t="e">
        <f t="shared" si="13"/>
        <v>#REF!</v>
      </c>
      <c r="E373" s="71" t="e">
        <f t="shared" si="14"/>
        <v>#REF!</v>
      </c>
      <c r="F373" s="25"/>
      <c r="G373" s="25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  <c r="AK373" s="25"/>
      <c r="AL373" s="25"/>
      <c r="AM373" s="25"/>
      <c r="AN373" s="25"/>
      <c r="AO373" s="25"/>
      <c r="AP373" s="25"/>
      <c r="AQ373" s="25"/>
      <c r="AR373" s="25"/>
      <c r="AS373" s="25"/>
      <c r="AT373" s="25"/>
      <c r="AU373" s="25"/>
      <c r="AV373" s="25"/>
      <c r="AW373" s="25"/>
      <c r="AX373" s="25"/>
      <c r="AY373" s="25"/>
      <c r="AZ373" s="25"/>
      <c r="BA373" s="25"/>
      <c r="BB373" s="25"/>
      <c r="BC373" s="25"/>
      <c r="BD373" s="25"/>
      <c r="BE373" s="25"/>
      <c r="BF373" s="25"/>
      <c r="BG373" s="25"/>
      <c r="BH373" s="25"/>
      <c r="BI373" s="25"/>
      <c r="BJ373" s="25"/>
      <c r="BK373" s="25"/>
      <c r="BL373" s="24"/>
      <c r="BM373" s="24"/>
      <c r="BN373" s="24"/>
      <c r="BO373" s="24"/>
      <c r="BP373" s="24"/>
      <c r="BQ373" s="24"/>
      <c r="BR373" s="24"/>
      <c r="BS373" s="24"/>
      <c r="BT373" s="24"/>
      <c r="BU373" s="24"/>
      <c r="BV373" s="24"/>
      <c r="BW373" s="24"/>
      <c r="BX373" s="24"/>
      <c r="BY373" s="24"/>
      <c r="BZ373" s="24"/>
      <c r="CA373" s="24"/>
      <c r="CB373" s="24"/>
      <c r="CC373" s="24"/>
      <c r="CD373" s="24"/>
      <c r="CE373" s="24"/>
      <c r="CF373" s="24"/>
      <c r="CG373" s="24"/>
      <c r="CH373" s="24"/>
      <c r="CI373" s="24"/>
      <c r="CJ373" s="24"/>
      <c r="CK373" s="24"/>
      <c r="CL373" s="24"/>
      <c r="CM373" s="24"/>
      <c r="CN373" s="24"/>
      <c r="CO373" s="24"/>
      <c r="CP373" s="24"/>
      <c r="CQ373" s="24"/>
      <c r="CR373" s="24"/>
      <c r="CS373" s="24"/>
      <c r="CT373" s="24"/>
      <c r="CU373" s="24"/>
      <c r="CV373" s="24"/>
      <c r="CW373" s="24"/>
      <c r="CX373" s="24"/>
    </row>
    <row r="374" spans="1:102" s="5" customFormat="1" ht="30.75" customHeight="1" x14ac:dyDescent="0.3">
      <c r="A374" s="68" t="s">
        <v>155</v>
      </c>
      <c r="B374" s="69">
        <v>5</v>
      </c>
      <c r="C374" s="70" t="e">
        <f t="shared" si="12"/>
        <v>#REF!</v>
      </c>
      <c r="D374" s="70" t="e">
        <f t="shared" si="13"/>
        <v>#REF!</v>
      </c>
      <c r="E374" s="71" t="e">
        <f t="shared" si="14"/>
        <v>#REF!</v>
      </c>
      <c r="F374" s="25"/>
      <c r="G374" s="25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  <c r="AK374" s="25"/>
      <c r="AL374" s="25"/>
      <c r="AM374" s="25"/>
      <c r="AN374" s="25"/>
      <c r="AO374" s="25"/>
      <c r="AP374" s="25"/>
      <c r="AQ374" s="25"/>
      <c r="AR374" s="25"/>
      <c r="AS374" s="25"/>
      <c r="AT374" s="25"/>
      <c r="AU374" s="25"/>
      <c r="AV374" s="25"/>
      <c r="AW374" s="25"/>
      <c r="AX374" s="25"/>
      <c r="AY374" s="25"/>
      <c r="AZ374" s="25"/>
      <c r="BA374" s="25"/>
      <c r="BB374" s="25"/>
      <c r="BC374" s="25"/>
      <c r="BD374" s="25"/>
      <c r="BE374" s="25"/>
      <c r="BF374" s="25"/>
      <c r="BG374" s="25"/>
      <c r="BH374" s="25"/>
      <c r="BI374" s="25"/>
      <c r="BJ374" s="25"/>
      <c r="BK374" s="25"/>
      <c r="BL374" s="24"/>
      <c r="BM374" s="24"/>
      <c r="BN374" s="24"/>
      <c r="BO374" s="24"/>
      <c r="BP374" s="24"/>
      <c r="BQ374" s="24"/>
      <c r="BR374" s="24"/>
      <c r="BS374" s="24"/>
      <c r="BT374" s="24"/>
      <c r="BU374" s="24"/>
      <c r="BV374" s="24"/>
      <c r="BW374" s="24"/>
      <c r="BX374" s="24"/>
      <c r="BY374" s="24"/>
      <c r="BZ374" s="24"/>
      <c r="CA374" s="24"/>
      <c r="CB374" s="24"/>
      <c r="CC374" s="24"/>
      <c r="CD374" s="24"/>
      <c r="CE374" s="24"/>
      <c r="CF374" s="24"/>
      <c r="CG374" s="24"/>
      <c r="CH374" s="24"/>
      <c r="CI374" s="24"/>
      <c r="CJ374" s="24"/>
      <c r="CK374" s="24"/>
      <c r="CL374" s="24"/>
      <c r="CM374" s="24"/>
      <c r="CN374" s="24"/>
      <c r="CO374" s="24"/>
      <c r="CP374" s="24"/>
      <c r="CQ374" s="24"/>
      <c r="CR374" s="24"/>
      <c r="CS374" s="24"/>
      <c r="CT374" s="24"/>
      <c r="CU374" s="24"/>
      <c r="CV374" s="24"/>
      <c r="CW374" s="24"/>
      <c r="CX374" s="24"/>
    </row>
    <row r="375" spans="1:102" s="5" customFormat="1" ht="30.75" customHeight="1" x14ac:dyDescent="0.3">
      <c r="A375" s="68" t="s">
        <v>156</v>
      </c>
      <c r="B375" s="69">
        <v>6</v>
      </c>
      <c r="C375" s="70" t="e">
        <f t="shared" si="12"/>
        <v>#REF!</v>
      </c>
      <c r="D375" s="70" t="e">
        <f t="shared" si="13"/>
        <v>#REF!</v>
      </c>
      <c r="E375" s="71" t="e">
        <f t="shared" si="14"/>
        <v>#REF!</v>
      </c>
      <c r="F375" s="25"/>
      <c r="G375" s="25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  <c r="AK375" s="25"/>
      <c r="AL375" s="25"/>
      <c r="AM375" s="25"/>
      <c r="AN375" s="25"/>
      <c r="AO375" s="25"/>
      <c r="AP375" s="25"/>
      <c r="AQ375" s="25"/>
      <c r="AR375" s="25"/>
      <c r="AS375" s="25"/>
      <c r="AT375" s="25"/>
      <c r="AU375" s="25"/>
      <c r="AV375" s="25"/>
      <c r="AW375" s="25"/>
      <c r="AX375" s="25"/>
      <c r="AY375" s="25"/>
      <c r="AZ375" s="25"/>
      <c r="BA375" s="25"/>
      <c r="BB375" s="25"/>
      <c r="BC375" s="25"/>
      <c r="BD375" s="25"/>
      <c r="BE375" s="25"/>
      <c r="BF375" s="25"/>
      <c r="BG375" s="25"/>
      <c r="BH375" s="25"/>
      <c r="BI375" s="25"/>
      <c r="BJ375" s="25"/>
      <c r="BK375" s="25"/>
      <c r="BL375" s="24"/>
      <c r="BM375" s="24"/>
      <c r="BN375" s="24"/>
      <c r="BO375" s="24"/>
      <c r="BP375" s="24"/>
      <c r="BQ375" s="24"/>
      <c r="BR375" s="24"/>
      <c r="BS375" s="24"/>
      <c r="BT375" s="24"/>
      <c r="BU375" s="24"/>
      <c r="BV375" s="24"/>
      <c r="BW375" s="24"/>
      <c r="BX375" s="24"/>
      <c r="BY375" s="24"/>
      <c r="BZ375" s="24"/>
      <c r="CA375" s="24"/>
      <c r="CB375" s="24"/>
      <c r="CC375" s="24"/>
      <c r="CD375" s="24"/>
      <c r="CE375" s="24"/>
      <c r="CF375" s="24"/>
      <c r="CG375" s="24"/>
      <c r="CH375" s="24"/>
      <c r="CI375" s="24"/>
      <c r="CJ375" s="24"/>
      <c r="CK375" s="24"/>
      <c r="CL375" s="24"/>
      <c r="CM375" s="24"/>
      <c r="CN375" s="24"/>
      <c r="CO375" s="24"/>
      <c r="CP375" s="24"/>
      <c r="CQ375" s="24"/>
      <c r="CR375" s="24"/>
      <c r="CS375" s="24"/>
      <c r="CT375" s="24"/>
      <c r="CU375" s="24"/>
      <c r="CV375" s="24"/>
      <c r="CW375" s="24"/>
      <c r="CX375" s="24"/>
    </row>
    <row r="376" spans="1:102" s="5" customFormat="1" ht="30.75" customHeight="1" x14ac:dyDescent="0.3">
      <c r="A376" s="68" t="s">
        <v>157</v>
      </c>
      <c r="B376" s="69">
        <v>7</v>
      </c>
      <c r="C376" s="70" t="e">
        <f t="shared" si="12"/>
        <v>#REF!</v>
      </c>
      <c r="D376" s="70" t="e">
        <f t="shared" si="13"/>
        <v>#REF!</v>
      </c>
      <c r="E376" s="71" t="e">
        <f t="shared" si="14"/>
        <v>#REF!</v>
      </c>
      <c r="F376" s="25"/>
      <c r="G376" s="25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  <c r="AK376" s="25"/>
      <c r="AL376" s="25"/>
      <c r="AM376" s="25"/>
      <c r="AN376" s="25"/>
      <c r="AO376" s="25"/>
      <c r="AP376" s="25"/>
      <c r="AQ376" s="25"/>
      <c r="AR376" s="25"/>
      <c r="AS376" s="25"/>
      <c r="AT376" s="25"/>
      <c r="AU376" s="25"/>
      <c r="AV376" s="25"/>
      <c r="AW376" s="25"/>
      <c r="AX376" s="25"/>
      <c r="AY376" s="25"/>
      <c r="AZ376" s="25"/>
      <c r="BA376" s="25"/>
      <c r="BB376" s="25"/>
      <c r="BC376" s="25"/>
      <c r="BD376" s="25"/>
      <c r="BE376" s="25"/>
      <c r="BF376" s="25"/>
      <c r="BG376" s="25"/>
      <c r="BH376" s="25"/>
      <c r="BI376" s="25"/>
      <c r="BJ376" s="25"/>
      <c r="BK376" s="25"/>
      <c r="BL376" s="24"/>
      <c r="BM376" s="24"/>
      <c r="BN376" s="24"/>
      <c r="BO376" s="24"/>
      <c r="BP376" s="24"/>
      <c r="BQ376" s="24"/>
      <c r="BR376" s="24"/>
      <c r="BS376" s="24"/>
      <c r="BT376" s="24"/>
      <c r="BU376" s="24"/>
      <c r="BV376" s="24"/>
      <c r="BW376" s="24"/>
      <c r="BX376" s="24"/>
      <c r="BY376" s="24"/>
      <c r="BZ376" s="24"/>
      <c r="CA376" s="24"/>
      <c r="CB376" s="24"/>
      <c r="CC376" s="24"/>
      <c r="CD376" s="24"/>
      <c r="CE376" s="24"/>
      <c r="CF376" s="24"/>
      <c r="CG376" s="24"/>
      <c r="CH376" s="24"/>
      <c r="CI376" s="24"/>
      <c r="CJ376" s="24"/>
      <c r="CK376" s="24"/>
      <c r="CL376" s="24"/>
      <c r="CM376" s="24"/>
      <c r="CN376" s="24"/>
      <c r="CO376" s="24"/>
      <c r="CP376" s="24"/>
      <c r="CQ376" s="24"/>
      <c r="CR376" s="24"/>
      <c r="CS376" s="24"/>
      <c r="CT376" s="24"/>
      <c r="CU376" s="24"/>
      <c r="CV376" s="24"/>
      <c r="CW376" s="24"/>
      <c r="CX376" s="24"/>
    </row>
    <row r="380" spans="1:102" x14ac:dyDescent="0.3">
      <c r="A380" s="19" t="s">
        <v>102</v>
      </c>
      <c r="C380" s="70">
        <f>COUNTIF(C$2:C$367,$A380)</f>
        <v>0</v>
      </c>
      <c r="D380" s="70">
        <f t="shared" ref="D380:AA391" si="15">COUNTIF(D$2:D$367,$A380)</f>
        <v>0</v>
      </c>
      <c r="E380" s="70">
        <f t="shared" si="15"/>
        <v>0</v>
      </c>
      <c r="F380" s="70">
        <f t="shared" si="15"/>
        <v>0</v>
      </c>
      <c r="G380" s="70">
        <f t="shared" si="15"/>
        <v>0</v>
      </c>
      <c r="H380" s="70">
        <f t="shared" si="15"/>
        <v>0</v>
      </c>
      <c r="I380" s="70">
        <f t="shared" si="15"/>
        <v>0</v>
      </c>
      <c r="J380" s="70">
        <f t="shared" si="15"/>
        <v>0</v>
      </c>
      <c r="K380" s="70">
        <f t="shared" si="15"/>
        <v>0</v>
      </c>
      <c r="L380" s="70">
        <f t="shared" si="15"/>
        <v>0</v>
      </c>
      <c r="M380" s="70">
        <f t="shared" si="15"/>
        <v>0</v>
      </c>
      <c r="N380" s="70">
        <f t="shared" si="15"/>
        <v>0</v>
      </c>
      <c r="O380" s="70">
        <f t="shared" si="15"/>
        <v>0</v>
      </c>
      <c r="P380" s="70">
        <f t="shared" si="15"/>
        <v>0</v>
      </c>
      <c r="Q380" s="70">
        <f t="shared" si="15"/>
        <v>0</v>
      </c>
      <c r="R380" s="70">
        <f t="shared" si="15"/>
        <v>0</v>
      </c>
      <c r="S380" s="70">
        <f t="shared" si="15"/>
        <v>0</v>
      </c>
      <c r="T380" s="70">
        <f t="shared" si="15"/>
        <v>0</v>
      </c>
      <c r="U380" s="70">
        <f t="shared" si="15"/>
        <v>0</v>
      </c>
      <c r="V380" s="70">
        <f t="shared" si="15"/>
        <v>0</v>
      </c>
      <c r="W380" s="70">
        <f t="shared" si="15"/>
        <v>0</v>
      </c>
      <c r="X380" s="70">
        <f t="shared" si="15"/>
        <v>0</v>
      </c>
      <c r="Y380" s="70">
        <f t="shared" si="15"/>
        <v>0</v>
      </c>
      <c r="Z380" s="70">
        <f t="shared" si="15"/>
        <v>0</v>
      </c>
      <c r="AA380" s="70">
        <f t="shared" si="15"/>
        <v>0</v>
      </c>
    </row>
    <row r="381" spans="1:102" x14ac:dyDescent="0.3">
      <c r="A381" s="19" t="s">
        <v>103</v>
      </c>
      <c r="C381" s="70">
        <f t="shared" ref="C381:R393" si="16">COUNTIF(C$2:C$367,$A381)</f>
        <v>0</v>
      </c>
      <c r="D381" s="70">
        <f t="shared" si="16"/>
        <v>0</v>
      </c>
      <c r="E381" s="70">
        <f t="shared" si="16"/>
        <v>0</v>
      </c>
      <c r="F381" s="70">
        <f t="shared" si="16"/>
        <v>0</v>
      </c>
      <c r="G381" s="70">
        <f t="shared" si="16"/>
        <v>0</v>
      </c>
      <c r="H381" s="70">
        <f t="shared" si="16"/>
        <v>0</v>
      </c>
      <c r="I381" s="70">
        <f t="shared" si="16"/>
        <v>0</v>
      </c>
      <c r="J381" s="70">
        <f t="shared" si="16"/>
        <v>0</v>
      </c>
      <c r="K381" s="70">
        <f t="shared" si="16"/>
        <v>0</v>
      </c>
      <c r="L381" s="70">
        <f t="shared" si="16"/>
        <v>0</v>
      </c>
      <c r="M381" s="70">
        <f t="shared" si="16"/>
        <v>0</v>
      </c>
      <c r="N381" s="70">
        <f t="shared" si="16"/>
        <v>0</v>
      </c>
      <c r="O381" s="70">
        <f t="shared" si="16"/>
        <v>0</v>
      </c>
      <c r="P381" s="70">
        <f t="shared" si="16"/>
        <v>0</v>
      </c>
      <c r="Q381" s="70">
        <f t="shared" si="16"/>
        <v>0</v>
      </c>
      <c r="R381" s="70">
        <f t="shared" si="16"/>
        <v>0</v>
      </c>
      <c r="S381" s="70">
        <f t="shared" si="15"/>
        <v>0</v>
      </c>
      <c r="T381" s="70">
        <f t="shared" si="15"/>
        <v>0</v>
      </c>
      <c r="U381" s="70">
        <f t="shared" si="15"/>
        <v>0</v>
      </c>
      <c r="V381" s="70">
        <f t="shared" si="15"/>
        <v>0</v>
      </c>
      <c r="W381" s="70">
        <f t="shared" si="15"/>
        <v>0</v>
      </c>
      <c r="X381" s="70">
        <f t="shared" si="15"/>
        <v>0</v>
      </c>
      <c r="Y381" s="70">
        <f t="shared" si="15"/>
        <v>0</v>
      </c>
      <c r="Z381" s="70">
        <f t="shared" si="15"/>
        <v>0</v>
      </c>
      <c r="AA381" s="70">
        <f t="shared" si="15"/>
        <v>0</v>
      </c>
    </row>
    <row r="382" spans="1:102" x14ac:dyDescent="0.3">
      <c r="A382" s="19" t="s">
        <v>104</v>
      </c>
      <c r="C382" s="70">
        <f t="shared" si="16"/>
        <v>0</v>
      </c>
      <c r="D382" s="70">
        <f t="shared" si="15"/>
        <v>0</v>
      </c>
      <c r="E382" s="70">
        <f t="shared" si="15"/>
        <v>0</v>
      </c>
      <c r="F382" s="70">
        <f t="shared" si="15"/>
        <v>0</v>
      </c>
      <c r="G382" s="70">
        <f t="shared" si="15"/>
        <v>0</v>
      </c>
      <c r="H382" s="70">
        <f t="shared" si="15"/>
        <v>0</v>
      </c>
      <c r="I382" s="70">
        <f t="shared" si="15"/>
        <v>0</v>
      </c>
      <c r="J382" s="70">
        <f t="shared" si="15"/>
        <v>0</v>
      </c>
      <c r="K382" s="70">
        <f t="shared" si="15"/>
        <v>0</v>
      </c>
      <c r="L382" s="70">
        <f t="shared" si="15"/>
        <v>0</v>
      </c>
      <c r="M382" s="70">
        <f t="shared" si="15"/>
        <v>0</v>
      </c>
      <c r="N382" s="70">
        <f t="shared" si="15"/>
        <v>0</v>
      </c>
      <c r="O382" s="70">
        <f t="shared" si="15"/>
        <v>0</v>
      </c>
      <c r="P382" s="70">
        <f t="shared" si="15"/>
        <v>0</v>
      </c>
      <c r="Q382" s="70">
        <f t="shared" si="15"/>
        <v>0</v>
      </c>
      <c r="R382" s="70">
        <f t="shared" si="15"/>
        <v>0</v>
      </c>
      <c r="S382" s="70">
        <f t="shared" si="15"/>
        <v>0</v>
      </c>
      <c r="T382" s="70">
        <f t="shared" si="15"/>
        <v>0</v>
      </c>
      <c r="U382" s="70">
        <f t="shared" si="15"/>
        <v>0</v>
      </c>
      <c r="V382" s="70">
        <f t="shared" si="15"/>
        <v>0</v>
      </c>
      <c r="W382" s="70">
        <f t="shared" si="15"/>
        <v>0</v>
      </c>
      <c r="X382" s="70">
        <f t="shared" si="15"/>
        <v>0</v>
      </c>
      <c r="Y382" s="70">
        <f t="shared" si="15"/>
        <v>0</v>
      </c>
      <c r="Z382" s="70">
        <f t="shared" si="15"/>
        <v>0</v>
      </c>
      <c r="AA382" s="70">
        <f t="shared" si="15"/>
        <v>0</v>
      </c>
    </row>
    <row r="383" spans="1:102" x14ac:dyDescent="0.3">
      <c r="A383" s="19" t="s">
        <v>105</v>
      </c>
      <c r="C383" s="70">
        <f t="shared" si="16"/>
        <v>0</v>
      </c>
      <c r="D383" s="70">
        <f t="shared" si="15"/>
        <v>0</v>
      </c>
      <c r="E383" s="70">
        <f t="shared" si="15"/>
        <v>0</v>
      </c>
      <c r="F383" s="70">
        <f t="shared" si="15"/>
        <v>0</v>
      </c>
      <c r="G383" s="70">
        <f t="shared" si="15"/>
        <v>0</v>
      </c>
      <c r="H383" s="70">
        <f t="shared" si="15"/>
        <v>0</v>
      </c>
      <c r="I383" s="70">
        <f t="shared" si="15"/>
        <v>0</v>
      </c>
      <c r="J383" s="70">
        <f t="shared" si="15"/>
        <v>0</v>
      </c>
      <c r="K383" s="70">
        <f t="shared" si="15"/>
        <v>0</v>
      </c>
      <c r="L383" s="70">
        <f t="shared" si="15"/>
        <v>0</v>
      </c>
      <c r="M383" s="70">
        <f t="shared" si="15"/>
        <v>0</v>
      </c>
      <c r="N383" s="70">
        <f t="shared" si="15"/>
        <v>0</v>
      </c>
      <c r="O383" s="70">
        <f t="shared" si="15"/>
        <v>0</v>
      </c>
      <c r="P383" s="70">
        <f t="shared" si="15"/>
        <v>0</v>
      </c>
      <c r="Q383" s="70">
        <f t="shared" si="15"/>
        <v>0</v>
      </c>
      <c r="R383" s="70">
        <f t="shared" si="15"/>
        <v>0</v>
      </c>
      <c r="S383" s="70">
        <f t="shared" si="15"/>
        <v>0</v>
      </c>
      <c r="T383" s="70">
        <f t="shared" si="15"/>
        <v>0</v>
      </c>
      <c r="U383" s="70">
        <f t="shared" si="15"/>
        <v>0</v>
      </c>
      <c r="V383" s="70">
        <f t="shared" si="15"/>
        <v>0</v>
      </c>
      <c r="W383" s="70">
        <f t="shared" si="15"/>
        <v>0</v>
      </c>
      <c r="X383" s="70">
        <f t="shared" si="15"/>
        <v>0</v>
      </c>
      <c r="Y383" s="70">
        <f t="shared" si="15"/>
        <v>0</v>
      </c>
      <c r="Z383" s="70">
        <f t="shared" si="15"/>
        <v>0</v>
      </c>
      <c r="AA383" s="70">
        <f t="shared" si="15"/>
        <v>0</v>
      </c>
    </row>
    <row r="384" spans="1:102" x14ac:dyDescent="0.3">
      <c r="A384" s="19" t="s">
        <v>106</v>
      </c>
      <c r="C384" s="70">
        <f t="shared" si="16"/>
        <v>0</v>
      </c>
      <c r="D384" s="70">
        <f t="shared" si="15"/>
        <v>0</v>
      </c>
      <c r="E384" s="70">
        <f t="shared" si="15"/>
        <v>0</v>
      </c>
      <c r="F384" s="70">
        <f t="shared" si="15"/>
        <v>0</v>
      </c>
      <c r="G384" s="70">
        <f t="shared" si="15"/>
        <v>0</v>
      </c>
      <c r="H384" s="70">
        <f t="shared" si="15"/>
        <v>0</v>
      </c>
      <c r="I384" s="70">
        <f t="shared" si="15"/>
        <v>0</v>
      </c>
      <c r="J384" s="70">
        <f t="shared" si="15"/>
        <v>0</v>
      </c>
      <c r="K384" s="70">
        <f t="shared" si="15"/>
        <v>0</v>
      </c>
      <c r="L384" s="70">
        <f t="shared" si="15"/>
        <v>0</v>
      </c>
      <c r="M384" s="70">
        <f t="shared" si="15"/>
        <v>0</v>
      </c>
      <c r="N384" s="70">
        <f t="shared" si="15"/>
        <v>0</v>
      </c>
      <c r="O384" s="70">
        <f t="shared" si="15"/>
        <v>0</v>
      </c>
      <c r="P384" s="70">
        <f t="shared" si="15"/>
        <v>0</v>
      </c>
      <c r="Q384" s="70">
        <f t="shared" si="15"/>
        <v>0</v>
      </c>
      <c r="R384" s="70">
        <f t="shared" si="15"/>
        <v>0</v>
      </c>
      <c r="S384" s="70">
        <f t="shared" si="15"/>
        <v>0</v>
      </c>
      <c r="T384" s="70">
        <f t="shared" si="15"/>
        <v>0</v>
      </c>
      <c r="U384" s="70">
        <f t="shared" si="15"/>
        <v>0</v>
      </c>
      <c r="V384" s="70">
        <f t="shared" si="15"/>
        <v>0</v>
      </c>
      <c r="W384" s="70">
        <f t="shared" si="15"/>
        <v>0</v>
      </c>
      <c r="X384" s="70">
        <f t="shared" si="15"/>
        <v>0</v>
      </c>
      <c r="Y384" s="70">
        <f t="shared" si="15"/>
        <v>0</v>
      </c>
      <c r="Z384" s="70">
        <f t="shared" si="15"/>
        <v>0</v>
      </c>
      <c r="AA384" s="70">
        <f t="shared" si="15"/>
        <v>0</v>
      </c>
    </row>
    <row r="385" spans="1:27" x14ac:dyDescent="0.3">
      <c r="A385" s="19" t="s">
        <v>107</v>
      </c>
      <c r="C385" s="70">
        <f t="shared" si="16"/>
        <v>0</v>
      </c>
      <c r="D385" s="70">
        <f t="shared" si="15"/>
        <v>0</v>
      </c>
      <c r="E385" s="70">
        <f t="shared" si="15"/>
        <v>0</v>
      </c>
      <c r="F385" s="70">
        <f t="shared" si="15"/>
        <v>0</v>
      </c>
      <c r="G385" s="70">
        <f t="shared" si="15"/>
        <v>0</v>
      </c>
      <c r="H385" s="70">
        <f t="shared" si="15"/>
        <v>0</v>
      </c>
      <c r="I385" s="70">
        <f t="shared" si="15"/>
        <v>0</v>
      </c>
      <c r="J385" s="70">
        <f t="shared" si="15"/>
        <v>0</v>
      </c>
      <c r="K385" s="70">
        <f t="shared" si="15"/>
        <v>0</v>
      </c>
      <c r="L385" s="70">
        <f t="shared" si="15"/>
        <v>0</v>
      </c>
      <c r="M385" s="70">
        <f t="shared" si="15"/>
        <v>0</v>
      </c>
      <c r="N385" s="70">
        <f t="shared" si="15"/>
        <v>0</v>
      </c>
      <c r="O385" s="70">
        <f t="shared" si="15"/>
        <v>0</v>
      </c>
      <c r="P385" s="70">
        <f t="shared" si="15"/>
        <v>0</v>
      </c>
      <c r="Q385" s="70">
        <f t="shared" si="15"/>
        <v>0</v>
      </c>
      <c r="R385" s="70">
        <f t="shared" si="15"/>
        <v>0</v>
      </c>
      <c r="S385" s="70">
        <f t="shared" si="15"/>
        <v>0</v>
      </c>
      <c r="T385" s="70">
        <f t="shared" si="15"/>
        <v>0</v>
      </c>
      <c r="U385" s="70">
        <f t="shared" si="15"/>
        <v>0</v>
      </c>
      <c r="V385" s="70">
        <f t="shared" si="15"/>
        <v>0</v>
      </c>
      <c r="W385" s="70">
        <f t="shared" si="15"/>
        <v>0</v>
      </c>
      <c r="X385" s="70">
        <f t="shared" si="15"/>
        <v>0</v>
      </c>
      <c r="Y385" s="70">
        <f t="shared" si="15"/>
        <v>0</v>
      </c>
      <c r="Z385" s="70">
        <f t="shared" si="15"/>
        <v>0</v>
      </c>
      <c r="AA385" s="70">
        <f t="shared" si="15"/>
        <v>0</v>
      </c>
    </row>
    <row r="386" spans="1:27" x14ac:dyDescent="0.3">
      <c r="A386" s="19" t="s">
        <v>108</v>
      </c>
      <c r="C386" s="70">
        <f t="shared" si="16"/>
        <v>0</v>
      </c>
      <c r="D386" s="70">
        <f t="shared" si="15"/>
        <v>0</v>
      </c>
      <c r="E386" s="70">
        <f t="shared" si="15"/>
        <v>0</v>
      </c>
      <c r="F386" s="70">
        <f t="shared" si="15"/>
        <v>0</v>
      </c>
      <c r="G386" s="70">
        <f t="shared" si="15"/>
        <v>0</v>
      </c>
      <c r="H386" s="70">
        <f t="shared" si="15"/>
        <v>0</v>
      </c>
      <c r="I386" s="70">
        <f t="shared" si="15"/>
        <v>0</v>
      </c>
      <c r="J386" s="70">
        <f t="shared" si="15"/>
        <v>0</v>
      </c>
      <c r="K386" s="70">
        <f t="shared" si="15"/>
        <v>0</v>
      </c>
      <c r="L386" s="70">
        <f t="shared" si="15"/>
        <v>0</v>
      </c>
      <c r="M386" s="70">
        <f t="shared" si="15"/>
        <v>0</v>
      </c>
      <c r="N386" s="70">
        <f t="shared" si="15"/>
        <v>0</v>
      </c>
      <c r="O386" s="70">
        <f t="shared" si="15"/>
        <v>0</v>
      </c>
      <c r="P386" s="70">
        <f t="shared" si="15"/>
        <v>0</v>
      </c>
      <c r="Q386" s="70">
        <f t="shared" si="15"/>
        <v>0</v>
      </c>
      <c r="R386" s="70">
        <f t="shared" si="15"/>
        <v>0</v>
      </c>
      <c r="S386" s="70">
        <f t="shared" si="15"/>
        <v>0</v>
      </c>
      <c r="T386" s="70">
        <f t="shared" si="15"/>
        <v>0</v>
      </c>
      <c r="U386" s="70">
        <f t="shared" si="15"/>
        <v>0</v>
      </c>
      <c r="V386" s="70">
        <f t="shared" si="15"/>
        <v>0</v>
      </c>
      <c r="W386" s="70">
        <f t="shared" si="15"/>
        <v>0</v>
      </c>
      <c r="X386" s="70">
        <f t="shared" si="15"/>
        <v>0</v>
      </c>
      <c r="Y386" s="70">
        <f t="shared" si="15"/>
        <v>0</v>
      </c>
      <c r="Z386" s="70">
        <f t="shared" si="15"/>
        <v>0</v>
      </c>
      <c r="AA386" s="70">
        <f t="shared" si="15"/>
        <v>0</v>
      </c>
    </row>
    <row r="387" spans="1:27" x14ac:dyDescent="0.3">
      <c r="A387" s="19" t="s">
        <v>109</v>
      </c>
      <c r="C387" s="70">
        <f t="shared" si="16"/>
        <v>0</v>
      </c>
      <c r="D387" s="70">
        <f t="shared" si="15"/>
        <v>0</v>
      </c>
      <c r="E387" s="70">
        <f t="shared" si="15"/>
        <v>0</v>
      </c>
      <c r="F387" s="70">
        <f t="shared" si="15"/>
        <v>0</v>
      </c>
      <c r="G387" s="70">
        <f t="shared" si="15"/>
        <v>0</v>
      </c>
      <c r="H387" s="70">
        <f t="shared" si="15"/>
        <v>0</v>
      </c>
      <c r="I387" s="70">
        <f t="shared" si="15"/>
        <v>0</v>
      </c>
      <c r="J387" s="70">
        <f t="shared" si="15"/>
        <v>0</v>
      </c>
      <c r="K387" s="70">
        <f t="shared" si="15"/>
        <v>0</v>
      </c>
      <c r="L387" s="70">
        <f t="shared" si="15"/>
        <v>0</v>
      </c>
      <c r="M387" s="70">
        <f t="shared" si="15"/>
        <v>0</v>
      </c>
      <c r="N387" s="70">
        <f t="shared" si="15"/>
        <v>0</v>
      </c>
      <c r="O387" s="70">
        <f t="shared" si="15"/>
        <v>0</v>
      </c>
      <c r="P387" s="70">
        <f t="shared" si="15"/>
        <v>0</v>
      </c>
      <c r="Q387" s="70">
        <f t="shared" si="15"/>
        <v>0</v>
      </c>
      <c r="R387" s="70">
        <f t="shared" si="15"/>
        <v>0</v>
      </c>
      <c r="S387" s="70">
        <f t="shared" si="15"/>
        <v>0</v>
      </c>
      <c r="T387" s="70">
        <f t="shared" si="15"/>
        <v>0</v>
      </c>
      <c r="U387" s="70">
        <f t="shared" si="15"/>
        <v>0</v>
      </c>
      <c r="V387" s="70">
        <f t="shared" si="15"/>
        <v>0</v>
      </c>
      <c r="W387" s="70">
        <f t="shared" si="15"/>
        <v>0</v>
      </c>
      <c r="X387" s="70">
        <f t="shared" si="15"/>
        <v>0</v>
      </c>
      <c r="Y387" s="70">
        <f t="shared" si="15"/>
        <v>0</v>
      </c>
      <c r="Z387" s="70">
        <f t="shared" si="15"/>
        <v>0</v>
      </c>
      <c r="AA387" s="70">
        <f t="shared" si="15"/>
        <v>0</v>
      </c>
    </row>
    <row r="388" spans="1:27" x14ac:dyDescent="0.3">
      <c r="A388" s="19" t="s">
        <v>110</v>
      </c>
      <c r="C388" s="70">
        <f t="shared" si="16"/>
        <v>0</v>
      </c>
      <c r="D388" s="70">
        <f t="shared" si="15"/>
        <v>0</v>
      </c>
      <c r="E388" s="70">
        <f t="shared" si="15"/>
        <v>0</v>
      </c>
      <c r="F388" s="70">
        <f t="shared" si="15"/>
        <v>0</v>
      </c>
      <c r="G388" s="70">
        <f t="shared" si="15"/>
        <v>0</v>
      </c>
      <c r="H388" s="70">
        <f t="shared" si="15"/>
        <v>0</v>
      </c>
      <c r="I388" s="70">
        <f t="shared" si="15"/>
        <v>0</v>
      </c>
      <c r="J388" s="70">
        <f t="shared" si="15"/>
        <v>0</v>
      </c>
      <c r="K388" s="70">
        <f t="shared" si="15"/>
        <v>0</v>
      </c>
      <c r="L388" s="70">
        <f t="shared" si="15"/>
        <v>0</v>
      </c>
      <c r="M388" s="70">
        <f t="shared" si="15"/>
        <v>0</v>
      </c>
      <c r="N388" s="70">
        <f t="shared" si="15"/>
        <v>0</v>
      </c>
      <c r="O388" s="70">
        <f t="shared" si="15"/>
        <v>0</v>
      </c>
      <c r="P388" s="70">
        <f t="shared" si="15"/>
        <v>0</v>
      </c>
      <c r="Q388" s="70">
        <f t="shared" si="15"/>
        <v>0</v>
      </c>
      <c r="R388" s="70">
        <f t="shared" si="15"/>
        <v>0</v>
      </c>
      <c r="S388" s="70">
        <f t="shared" si="15"/>
        <v>0</v>
      </c>
      <c r="T388" s="70">
        <f t="shared" si="15"/>
        <v>0</v>
      </c>
      <c r="U388" s="70">
        <f t="shared" si="15"/>
        <v>0</v>
      </c>
      <c r="V388" s="70">
        <f t="shared" si="15"/>
        <v>0</v>
      </c>
      <c r="W388" s="70">
        <f t="shared" si="15"/>
        <v>0</v>
      </c>
      <c r="X388" s="70">
        <f t="shared" si="15"/>
        <v>0</v>
      </c>
      <c r="Y388" s="70">
        <f t="shared" si="15"/>
        <v>0</v>
      </c>
      <c r="Z388" s="70">
        <f t="shared" si="15"/>
        <v>0</v>
      </c>
      <c r="AA388" s="70">
        <f t="shared" si="15"/>
        <v>0</v>
      </c>
    </row>
    <row r="389" spans="1:27" x14ac:dyDescent="0.3">
      <c r="A389" s="19" t="s">
        <v>111</v>
      </c>
      <c r="C389" s="70">
        <f t="shared" si="16"/>
        <v>0</v>
      </c>
      <c r="D389" s="70">
        <f t="shared" si="15"/>
        <v>0</v>
      </c>
      <c r="E389" s="70">
        <f t="shared" si="15"/>
        <v>0</v>
      </c>
      <c r="F389" s="70">
        <f t="shared" si="15"/>
        <v>0</v>
      </c>
      <c r="G389" s="70">
        <f t="shared" si="15"/>
        <v>0</v>
      </c>
      <c r="H389" s="70">
        <f t="shared" si="15"/>
        <v>0</v>
      </c>
      <c r="I389" s="70">
        <f t="shared" si="15"/>
        <v>0</v>
      </c>
      <c r="J389" s="70">
        <f t="shared" si="15"/>
        <v>0</v>
      </c>
      <c r="K389" s="70">
        <f t="shared" si="15"/>
        <v>0</v>
      </c>
      <c r="L389" s="70">
        <f t="shared" si="15"/>
        <v>0</v>
      </c>
      <c r="M389" s="70">
        <f t="shared" si="15"/>
        <v>0</v>
      </c>
      <c r="N389" s="70">
        <f t="shared" si="15"/>
        <v>0</v>
      </c>
      <c r="O389" s="70">
        <f t="shared" si="15"/>
        <v>0</v>
      </c>
      <c r="P389" s="70">
        <f t="shared" si="15"/>
        <v>0</v>
      </c>
      <c r="Q389" s="70">
        <f t="shared" si="15"/>
        <v>0</v>
      </c>
      <c r="R389" s="70">
        <f t="shared" si="15"/>
        <v>0</v>
      </c>
      <c r="S389" s="70">
        <f t="shared" si="15"/>
        <v>0</v>
      </c>
      <c r="T389" s="70">
        <f t="shared" si="15"/>
        <v>0</v>
      </c>
      <c r="U389" s="70">
        <f t="shared" si="15"/>
        <v>0</v>
      </c>
      <c r="V389" s="70">
        <f t="shared" si="15"/>
        <v>0</v>
      </c>
      <c r="W389" s="70">
        <f t="shared" si="15"/>
        <v>0</v>
      </c>
      <c r="X389" s="70">
        <f t="shared" si="15"/>
        <v>0</v>
      </c>
      <c r="Y389" s="70">
        <f t="shared" si="15"/>
        <v>0</v>
      </c>
      <c r="Z389" s="70">
        <f t="shared" si="15"/>
        <v>0</v>
      </c>
      <c r="AA389" s="70">
        <f t="shared" si="15"/>
        <v>0</v>
      </c>
    </row>
    <row r="390" spans="1:27" x14ac:dyDescent="0.3">
      <c r="A390" s="19" t="s">
        <v>112</v>
      </c>
      <c r="C390" s="70">
        <f t="shared" si="16"/>
        <v>0</v>
      </c>
      <c r="D390" s="70">
        <f t="shared" si="15"/>
        <v>0</v>
      </c>
      <c r="E390" s="70">
        <f t="shared" si="15"/>
        <v>0</v>
      </c>
      <c r="F390" s="70">
        <f t="shared" si="15"/>
        <v>0</v>
      </c>
      <c r="G390" s="70">
        <f t="shared" si="15"/>
        <v>0</v>
      </c>
      <c r="H390" s="70">
        <f t="shared" si="15"/>
        <v>0</v>
      </c>
      <c r="I390" s="70">
        <f t="shared" si="15"/>
        <v>0</v>
      </c>
      <c r="J390" s="70">
        <f t="shared" si="15"/>
        <v>0</v>
      </c>
      <c r="K390" s="70">
        <f t="shared" si="15"/>
        <v>0</v>
      </c>
      <c r="L390" s="70">
        <f t="shared" si="15"/>
        <v>0</v>
      </c>
      <c r="M390" s="70">
        <f t="shared" si="15"/>
        <v>0</v>
      </c>
      <c r="N390" s="70">
        <f t="shared" si="15"/>
        <v>0</v>
      </c>
      <c r="O390" s="70">
        <f t="shared" si="15"/>
        <v>0</v>
      </c>
      <c r="P390" s="70">
        <f t="shared" si="15"/>
        <v>0</v>
      </c>
      <c r="Q390" s="70">
        <f t="shared" si="15"/>
        <v>0</v>
      </c>
      <c r="R390" s="70">
        <f t="shared" si="15"/>
        <v>0</v>
      </c>
      <c r="S390" s="70">
        <f t="shared" si="15"/>
        <v>0</v>
      </c>
      <c r="T390" s="70">
        <f t="shared" si="15"/>
        <v>0</v>
      </c>
      <c r="U390" s="70">
        <f t="shared" si="15"/>
        <v>0</v>
      </c>
      <c r="V390" s="70">
        <f t="shared" si="15"/>
        <v>0</v>
      </c>
      <c r="W390" s="70">
        <f t="shared" si="15"/>
        <v>0</v>
      </c>
      <c r="X390" s="70">
        <f t="shared" si="15"/>
        <v>0</v>
      </c>
      <c r="Y390" s="70">
        <f t="shared" si="15"/>
        <v>0</v>
      </c>
      <c r="Z390" s="70">
        <f t="shared" si="15"/>
        <v>0</v>
      </c>
      <c r="AA390" s="70">
        <f t="shared" si="15"/>
        <v>0</v>
      </c>
    </row>
    <row r="391" spans="1:27" x14ac:dyDescent="0.3">
      <c r="A391" s="19" t="s">
        <v>113</v>
      </c>
      <c r="C391" s="70">
        <f t="shared" si="16"/>
        <v>0</v>
      </c>
      <c r="D391" s="70">
        <f t="shared" si="15"/>
        <v>0</v>
      </c>
      <c r="E391" s="70">
        <f t="shared" si="15"/>
        <v>0</v>
      </c>
      <c r="F391" s="70">
        <f t="shared" si="15"/>
        <v>0</v>
      </c>
      <c r="G391" s="70">
        <f t="shared" si="15"/>
        <v>0</v>
      </c>
      <c r="H391" s="70">
        <f t="shared" si="15"/>
        <v>0</v>
      </c>
      <c r="I391" s="70">
        <f t="shared" si="15"/>
        <v>0</v>
      </c>
      <c r="J391" s="70">
        <f t="shared" ref="D391:AA393" si="17">COUNTIF(J$2:J$367,$A391)</f>
        <v>0</v>
      </c>
      <c r="K391" s="70">
        <f t="shared" si="17"/>
        <v>0</v>
      </c>
      <c r="L391" s="70">
        <f t="shared" si="17"/>
        <v>0</v>
      </c>
      <c r="M391" s="70">
        <f t="shared" si="17"/>
        <v>0</v>
      </c>
      <c r="N391" s="70">
        <f t="shared" si="17"/>
        <v>0</v>
      </c>
      <c r="O391" s="70">
        <f t="shared" si="17"/>
        <v>0</v>
      </c>
      <c r="P391" s="70">
        <f t="shared" si="17"/>
        <v>0</v>
      </c>
      <c r="Q391" s="70">
        <f t="shared" si="17"/>
        <v>0</v>
      </c>
      <c r="R391" s="70">
        <f t="shared" si="17"/>
        <v>0</v>
      </c>
      <c r="S391" s="70">
        <f t="shared" si="17"/>
        <v>0</v>
      </c>
      <c r="T391" s="70">
        <f t="shared" si="17"/>
        <v>0</v>
      </c>
      <c r="U391" s="70">
        <f t="shared" si="17"/>
        <v>0</v>
      </c>
      <c r="V391" s="70">
        <f t="shared" si="17"/>
        <v>0</v>
      </c>
      <c r="W391" s="70">
        <f t="shared" si="17"/>
        <v>0</v>
      </c>
      <c r="X391" s="70">
        <f t="shared" si="17"/>
        <v>0</v>
      </c>
      <c r="Y391" s="70">
        <f t="shared" si="17"/>
        <v>0</v>
      </c>
      <c r="Z391" s="70">
        <f t="shared" si="17"/>
        <v>0</v>
      </c>
      <c r="AA391" s="70">
        <f t="shared" si="17"/>
        <v>0</v>
      </c>
    </row>
    <row r="392" spans="1:27" x14ac:dyDescent="0.3">
      <c r="A392" s="19" t="s">
        <v>114</v>
      </c>
      <c r="C392" s="70">
        <f t="shared" si="16"/>
        <v>0</v>
      </c>
      <c r="D392" s="70">
        <f t="shared" si="17"/>
        <v>0</v>
      </c>
      <c r="E392" s="70">
        <f t="shared" si="17"/>
        <v>0</v>
      </c>
      <c r="F392" s="70">
        <f t="shared" si="17"/>
        <v>0</v>
      </c>
      <c r="G392" s="70">
        <f t="shared" si="17"/>
        <v>0</v>
      </c>
      <c r="H392" s="70">
        <f t="shared" si="17"/>
        <v>0</v>
      </c>
      <c r="I392" s="70">
        <f t="shared" si="17"/>
        <v>0</v>
      </c>
      <c r="J392" s="70">
        <f t="shared" si="17"/>
        <v>0</v>
      </c>
      <c r="K392" s="70">
        <f t="shared" si="17"/>
        <v>0</v>
      </c>
      <c r="L392" s="70">
        <f t="shared" si="17"/>
        <v>0</v>
      </c>
      <c r="M392" s="70">
        <f t="shared" si="17"/>
        <v>0</v>
      </c>
      <c r="N392" s="70">
        <f t="shared" si="17"/>
        <v>0</v>
      </c>
      <c r="O392" s="70">
        <f t="shared" si="17"/>
        <v>0</v>
      </c>
      <c r="P392" s="70">
        <f t="shared" si="17"/>
        <v>0</v>
      </c>
      <c r="Q392" s="70">
        <f t="shared" si="17"/>
        <v>0</v>
      </c>
      <c r="R392" s="70">
        <f t="shared" si="17"/>
        <v>0</v>
      </c>
      <c r="S392" s="70">
        <f t="shared" si="17"/>
        <v>0</v>
      </c>
      <c r="T392" s="70">
        <f t="shared" si="17"/>
        <v>0</v>
      </c>
      <c r="U392" s="70">
        <f t="shared" si="17"/>
        <v>0</v>
      </c>
      <c r="V392" s="70">
        <f t="shared" si="17"/>
        <v>0</v>
      </c>
      <c r="W392" s="70">
        <f t="shared" si="17"/>
        <v>0</v>
      </c>
      <c r="X392" s="70">
        <f t="shared" si="17"/>
        <v>0</v>
      </c>
      <c r="Y392" s="70">
        <f t="shared" si="17"/>
        <v>0</v>
      </c>
      <c r="Z392" s="70">
        <f t="shared" si="17"/>
        <v>0</v>
      </c>
      <c r="AA392" s="70">
        <f t="shared" si="17"/>
        <v>0</v>
      </c>
    </row>
    <row r="393" spans="1:27" x14ac:dyDescent="0.3">
      <c r="A393" s="19" t="s">
        <v>115</v>
      </c>
      <c r="C393" s="70">
        <f t="shared" si="16"/>
        <v>0</v>
      </c>
      <c r="D393" s="70">
        <f t="shared" si="17"/>
        <v>0</v>
      </c>
      <c r="E393" s="70">
        <f t="shared" si="17"/>
        <v>0</v>
      </c>
      <c r="F393" s="70">
        <f t="shared" si="17"/>
        <v>0</v>
      </c>
      <c r="G393" s="70">
        <f t="shared" si="17"/>
        <v>0</v>
      </c>
      <c r="H393" s="70">
        <f t="shared" si="17"/>
        <v>0</v>
      </c>
      <c r="I393" s="70">
        <f t="shared" si="17"/>
        <v>0</v>
      </c>
      <c r="J393" s="70">
        <f t="shared" si="17"/>
        <v>0</v>
      </c>
      <c r="K393" s="70">
        <f t="shared" si="17"/>
        <v>0</v>
      </c>
      <c r="L393" s="70">
        <f t="shared" si="17"/>
        <v>0</v>
      </c>
      <c r="M393" s="70">
        <f t="shared" si="17"/>
        <v>0</v>
      </c>
      <c r="N393" s="70">
        <f t="shared" si="17"/>
        <v>0</v>
      </c>
      <c r="O393" s="70">
        <f t="shared" si="17"/>
        <v>0</v>
      </c>
      <c r="P393" s="70">
        <f t="shared" si="17"/>
        <v>0</v>
      </c>
      <c r="Q393" s="70">
        <f t="shared" si="17"/>
        <v>0</v>
      </c>
      <c r="R393" s="70">
        <f t="shared" si="17"/>
        <v>0</v>
      </c>
      <c r="S393" s="70">
        <f t="shared" si="17"/>
        <v>0</v>
      </c>
      <c r="T393" s="70">
        <f t="shared" si="17"/>
        <v>0</v>
      </c>
      <c r="U393" s="70">
        <f t="shared" si="17"/>
        <v>0</v>
      </c>
      <c r="V393" s="70">
        <f t="shared" si="17"/>
        <v>0</v>
      </c>
      <c r="W393" s="70">
        <f t="shared" si="17"/>
        <v>0</v>
      </c>
      <c r="X393" s="70">
        <f t="shared" si="17"/>
        <v>0</v>
      </c>
      <c r="Y393" s="70">
        <f t="shared" si="17"/>
        <v>0</v>
      </c>
      <c r="Z393" s="70">
        <f t="shared" si="17"/>
        <v>0</v>
      </c>
      <c r="AA393" s="70">
        <f t="shared" si="17"/>
        <v>0</v>
      </c>
    </row>
  </sheetData>
  <conditionalFormatting sqref="A2:A367">
    <cfRule type="expression" dxfId="28" priority="25" stopIfTrue="1">
      <formula>SUMPRODUCT(($A2&gt;=DVac)*($A2&lt;=FVac))&gt;0</formula>
    </cfRule>
  </conditionalFormatting>
  <conditionalFormatting sqref="A1:AA367">
    <cfRule type="expression" dxfId="27" priority="24" stopIfTrue="1">
      <formula>COUNTIF(Feries,$A1)&gt;0</formula>
    </cfRule>
    <cfRule type="expression" dxfId="26" priority="23" stopIfTrue="1">
      <formula>WEEKDAY($A1,2)&gt;5</formula>
    </cfRule>
    <cfRule type="expression" dxfId="25" priority="22" stopIfTrue="1">
      <formula>(COUNTIF($A1:$ZZ1,A1)&gt;1)</formula>
    </cfRule>
  </conditionalFormatting>
  <conditionalFormatting sqref="C380:C393">
    <cfRule type="aboveAverage" dxfId="24" priority="21" aboveAverage="0"/>
  </conditionalFormatting>
  <conditionalFormatting sqref="D380:D393">
    <cfRule type="aboveAverage" dxfId="23" priority="20" aboveAverage="0"/>
  </conditionalFormatting>
  <conditionalFormatting sqref="E380:E393">
    <cfRule type="aboveAverage" dxfId="22" priority="19" aboveAverage="0"/>
  </conditionalFormatting>
  <conditionalFormatting sqref="F380:F393">
    <cfRule type="aboveAverage" dxfId="21" priority="18" aboveAverage="0"/>
  </conditionalFormatting>
  <conditionalFormatting sqref="G380:G393">
    <cfRule type="aboveAverage" dxfId="20" priority="17" aboveAverage="0"/>
  </conditionalFormatting>
  <conditionalFormatting sqref="H380:H393">
    <cfRule type="aboveAverage" dxfId="19" priority="16" aboveAverage="0"/>
  </conditionalFormatting>
  <conditionalFormatting sqref="I380:I393">
    <cfRule type="aboveAverage" dxfId="18" priority="15" aboveAverage="0"/>
  </conditionalFormatting>
  <conditionalFormatting sqref="J380:J393">
    <cfRule type="aboveAverage" dxfId="17" priority="14" aboveAverage="0"/>
  </conditionalFormatting>
  <conditionalFormatting sqref="K380:K393">
    <cfRule type="aboveAverage" dxfId="16" priority="13" aboveAverage="0"/>
  </conditionalFormatting>
  <conditionalFormatting sqref="L380:L393">
    <cfRule type="aboveAverage" dxfId="15" priority="12" aboveAverage="0"/>
  </conditionalFormatting>
  <conditionalFormatting sqref="M380:M393">
    <cfRule type="aboveAverage" dxfId="14" priority="11" aboveAverage="0"/>
  </conditionalFormatting>
  <conditionalFormatting sqref="N380:N393">
    <cfRule type="aboveAverage" dxfId="13" priority="10" aboveAverage="0"/>
  </conditionalFormatting>
  <conditionalFormatting sqref="O380:O393">
    <cfRule type="aboveAverage" dxfId="12" priority="9" aboveAverage="0"/>
  </conditionalFormatting>
  <conditionalFormatting sqref="P380:P393">
    <cfRule type="aboveAverage" dxfId="11" priority="8" aboveAverage="0"/>
  </conditionalFormatting>
  <conditionalFormatting sqref="Q380:Q393">
    <cfRule type="aboveAverage" dxfId="10" priority="7" aboveAverage="0"/>
  </conditionalFormatting>
  <conditionalFormatting sqref="R380:R393">
    <cfRule type="aboveAverage" dxfId="9" priority="6" aboveAverage="0"/>
  </conditionalFormatting>
  <conditionalFormatting sqref="S380:S393">
    <cfRule type="aboveAverage" dxfId="8" priority="5" aboveAverage="0"/>
  </conditionalFormatting>
  <conditionalFormatting sqref="T380:T393">
    <cfRule type="aboveAverage" dxfId="7" priority="4" aboveAverage="0"/>
  </conditionalFormatting>
  <conditionalFormatting sqref="U380:U393">
    <cfRule type="aboveAverage" dxfId="6" priority="3" aboveAverage="0"/>
  </conditionalFormatting>
  <conditionalFormatting sqref="V380:V393">
    <cfRule type="aboveAverage" dxfId="5" priority="2" aboveAverage="0"/>
  </conditionalFormatting>
  <conditionalFormatting sqref="W380:W393">
    <cfRule type="aboveAverage" dxfId="4" priority="1" aboveAverage="0"/>
  </conditionalFormatting>
  <dataValidations count="1">
    <dataValidation type="list" allowBlank="1" showInputMessage="1" showErrorMessage="1" sqref="C2:AA366">
      <formula1>Alist2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0</xdr:colOff>
                <xdr:row>0</xdr:row>
                <xdr:rowOff>1828800</xdr:rowOff>
              </from>
              <to>
                <xdr:col>2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CZ377"/>
  <sheetViews>
    <sheetView showGridLines="0" zoomScale="70" zoomScaleNormal="70" workbookViewId="0">
      <pane xSplit="3" ySplit="1" topLeftCell="D254" activePane="bottomRight" state="frozenSplit"/>
      <selection activeCell="H15" sqref="H15"/>
      <selection pane="topRight" activeCell="H15" sqref="H15"/>
      <selection pane="bottomLeft" activeCell="H15" sqref="H15"/>
      <selection pane="bottomRight" activeCell="D2" sqref="D2"/>
    </sheetView>
  </sheetViews>
  <sheetFormatPr baseColWidth="10" defaultRowHeight="15" x14ac:dyDescent="0.25"/>
  <cols>
    <col min="1" max="1" width="33.7109375" style="9" customWidth="1"/>
    <col min="2" max="3" width="7.42578125" style="10" hidden="1" customWidth="1"/>
    <col min="4" max="27" width="4.140625" style="5" customWidth="1"/>
    <col min="28" max="28" width="14.5703125" style="5" customWidth="1"/>
    <col min="29" max="29" width="11.42578125" style="5" customWidth="1"/>
    <col min="30" max="41" width="11.42578125" style="5"/>
    <col min="42" max="42" width="11.42578125" style="5" customWidth="1"/>
    <col min="43" max="43" width="5" style="5" customWidth="1"/>
    <col min="44" max="16384" width="11.42578125" style="5"/>
  </cols>
  <sheetData>
    <row r="1" spans="1:104" ht="170.25" customHeight="1" x14ac:dyDescent="0.25">
      <c r="A1" s="50" t="str">
        <f>"                       Noms 
  Année "&amp;An</f>
        <v xml:space="preserve">                       Noms 
  Année 2018</v>
      </c>
      <c r="B1" s="51" t="s">
        <v>88</v>
      </c>
      <c r="C1" s="51" t="s">
        <v>142</v>
      </c>
      <c r="D1" s="52" t="s">
        <v>102</v>
      </c>
      <c r="E1" s="52" t="s">
        <v>103</v>
      </c>
      <c r="F1" s="52" t="s">
        <v>104</v>
      </c>
      <c r="G1" s="52" t="s">
        <v>105</v>
      </c>
      <c r="H1" s="52" t="s">
        <v>106</v>
      </c>
      <c r="I1" s="52" t="s">
        <v>107</v>
      </c>
      <c r="J1" s="52" t="s">
        <v>108</v>
      </c>
      <c r="K1" s="52" t="s">
        <v>109</v>
      </c>
      <c r="L1" s="52" t="s">
        <v>110</v>
      </c>
      <c r="M1" s="52" t="s">
        <v>111</v>
      </c>
      <c r="N1" s="52" t="s">
        <v>112</v>
      </c>
      <c r="O1" s="52" t="s">
        <v>113</v>
      </c>
      <c r="P1" s="52" t="s">
        <v>114</v>
      </c>
      <c r="Q1" s="52" t="s">
        <v>115</v>
      </c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</row>
    <row r="2" spans="1:104" x14ac:dyDescent="0.25">
      <c r="A2" s="53">
        <f>DATE(An,1,1)</f>
        <v>43101</v>
      </c>
      <c r="B2" s="54">
        <f>MONTH(A2)</f>
        <v>1</v>
      </c>
      <c r="C2" s="54">
        <f t="shared" ref="C2:C65" si="0">INT((MONTH(A2)+2)/3)</f>
        <v>1</v>
      </c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</row>
    <row r="3" spans="1:104" x14ac:dyDescent="0.25">
      <c r="A3" s="56">
        <f>A2+1</f>
        <v>43102</v>
      </c>
      <c r="B3" s="54">
        <f t="shared" ref="B3:B65" si="1">MONTH(A3)</f>
        <v>1</v>
      </c>
      <c r="C3" s="54">
        <f t="shared" si="0"/>
        <v>1</v>
      </c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AB3" s="8"/>
    </row>
    <row r="4" spans="1:104" s="8" customFormat="1" x14ac:dyDescent="0.25">
      <c r="A4" s="56">
        <f t="shared" ref="A4:A31" si="2">A3+1</f>
        <v>43103</v>
      </c>
      <c r="B4" s="54">
        <f t="shared" si="1"/>
        <v>1</v>
      </c>
      <c r="C4" s="54">
        <f t="shared" si="0"/>
        <v>1</v>
      </c>
      <c r="D4" s="57"/>
      <c r="E4" s="57"/>
      <c r="F4" s="57"/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</row>
    <row r="5" spans="1:104" x14ac:dyDescent="0.25">
      <c r="A5" s="56">
        <f t="shared" si="2"/>
        <v>43104</v>
      </c>
      <c r="B5" s="54">
        <f t="shared" si="1"/>
        <v>1</v>
      </c>
      <c r="C5" s="54">
        <f t="shared" si="0"/>
        <v>1</v>
      </c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</row>
    <row r="6" spans="1:104" x14ac:dyDescent="0.25">
      <c r="A6" s="56">
        <f t="shared" si="2"/>
        <v>43105</v>
      </c>
      <c r="B6" s="54">
        <f t="shared" si="1"/>
        <v>1</v>
      </c>
      <c r="C6" s="54">
        <f t="shared" si="0"/>
        <v>1</v>
      </c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</row>
    <row r="7" spans="1:104" x14ac:dyDescent="0.25">
      <c r="A7" s="56">
        <f t="shared" si="2"/>
        <v>43106</v>
      </c>
      <c r="B7" s="54">
        <f t="shared" si="1"/>
        <v>1</v>
      </c>
      <c r="C7" s="54">
        <f t="shared" si="0"/>
        <v>1</v>
      </c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</row>
    <row r="8" spans="1:104" x14ac:dyDescent="0.25">
      <c r="A8" s="56">
        <f t="shared" si="2"/>
        <v>43107</v>
      </c>
      <c r="B8" s="54">
        <f t="shared" si="1"/>
        <v>1</v>
      </c>
      <c r="C8" s="54">
        <f t="shared" si="0"/>
        <v>1</v>
      </c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</row>
    <row r="9" spans="1:104" x14ac:dyDescent="0.25">
      <c r="A9" s="56">
        <f t="shared" si="2"/>
        <v>43108</v>
      </c>
      <c r="B9" s="54">
        <f t="shared" si="1"/>
        <v>1</v>
      </c>
      <c r="C9" s="54">
        <f t="shared" si="0"/>
        <v>1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</row>
    <row r="10" spans="1:104" x14ac:dyDescent="0.25">
      <c r="A10" s="56">
        <f t="shared" si="2"/>
        <v>43109</v>
      </c>
      <c r="B10" s="54">
        <f t="shared" si="1"/>
        <v>1</v>
      </c>
      <c r="C10" s="54">
        <f t="shared" si="0"/>
        <v>1</v>
      </c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</row>
    <row r="11" spans="1:104" x14ac:dyDescent="0.25">
      <c r="A11" s="56">
        <f t="shared" si="2"/>
        <v>43110</v>
      </c>
      <c r="B11" s="54">
        <f t="shared" si="1"/>
        <v>1</v>
      </c>
      <c r="C11" s="54">
        <f t="shared" si="0"/>
        <v>1</v>
      </c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</row>
    <row r="12" spans="1:104" x14ac:dyDescent="0.25">
      <c r="A12" s="56">
        <f t="shared" si="2"/>
        <v>43111</v>
      </c>
      <c r="B12" s="54">
        <f t="shared" si="1"/>
        <v>1</v>
      </c>
      <c r="C12" s="54">
        <f t="shared" si="0"/>
        <v>1</v>
      </c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</row>
    <row r="13" spans="1:104" x14ac:dyDescent="0.25">
      <c r="A13" s="56">
        <f t="shared" si="2"/>
        <v>43112</v>
      </c>
      <c r="B13" s="54">
        <f t="shared" si="1"/>
        <v>1</v>
      </c>
      <c r="C13" s="54">
        <f t="shared" si="0"/>
        <v>1</v>
      </c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</row>
    <row r="14" spans="1:104" x14ac:dyDescent="0.25">
      <c r="A14" s="56">
        <f t="shared" si="2"/>
        <v>43113</v>
      </c>
      <c r="B14" s="54">
        <f t="shared" si="1"/>
        <v>1</v>
      </c>
      <c r="C14" s="54">
        <f t="shared" si="0"/>
        <v>1</v>
      </c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</row>
    <row r="15" spans="1:104" x14ac:dyDescent="0.25">
      <c r="A15" s="56">
        <f t="shared" si="2"/>
        <v>43114</v>
      </c>
      <c r="B15" s="54">
        <f t="shared" si="1"/>
        <v>1</v>
      </c>
      <c r="C15" s="54">
        <f t="shared" si="0"/>
        <v>1</v>
      </c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</row>
    <row r="16" spans="1:104" x14ac:dyDescent="0.25">
      <c r="A16" s="56">
        <f t="shared" si="2"/>
        <v>43115</v>
      </c>
      <c r="B16" s="54">
        <f t="shared" si="1"/>
        <v>1</v>
      </c>
      <c r="C16" s="54">
        <f t="shared" si="0"/>
        <v>1</v>
      </c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</row>
    <row r="17" spans="1:17" x14ac:dyDescent="0.25">
      <c r="A17" s="56">
        <f t="shared" si="2"/>
        <v>43116</v>
      </c>
      <c r="B17" s="54">
        <f t="shared" si="1"/>
        <v>1</v>
      </c>
      <c r="C17" s="54">
        <f t="shared" si="0"/>
        <v>1</v>
      </c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</row>
    <row r="18" spans="1:17" x14ac:dyDescent="0.25">
      <c r="A18" s="56">
        <f t="shared" si="2"/>
        <v>43117</v>
      </c>
      <c r="B18" s="54">
        <f t="shared" si="1"/>
        <v>1</v>
      </c>
      <c r="C18" s="54">
        <f t="shared" si="0"/>
        <v>1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</row>
    <row r="19" spans="1:17" x14ac:dyDescent="0.25">
      <c r="A19" s="56">
        <f t="shared" si="2"/>
        <v>43118</v>
      </c>
      <c r="B19" s="54">
        <f t="shared" si="1"/>
        <v>1</v>
      </c>
      <c r="C19" s="54">
        <f t="shared" si="0"/>
        <v>1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</row>
    <row r="20" spans="1:17" x14ac:dyDescent="0.25">
      <c r="A20" s="56">
        <f t="shared" si="2"/>
        <v>43119</v>
      </c>
      <c r="B20" s="54">
        <f t="shared" si="1"/>
        <v>1</v>
      </c>
      <c r="C20" s="54">
        <f t="shared" si="0"/>
        <v>1</v>
      </c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</row>
    <row r="21" spans="1:17" x14ac:dyDescent="0.25">
      <c r="A21" s="56">
        <f t="shared" si="2"/>
        <v>43120</v>
      </c>
      <c r="B21" s="54">
        <f t="shared" si="1"/>
        <v>1</v>
      </c>
      <c r="C21" s="54">
        <f t="shared" si="0"/>
        <v>1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</row>
    <row r="22" spans="1:17" x14ac:dyDescent="0.25">
      <c r="A22" s="56">
        <f t="shared" si="2"/>
        <v>43121</v>
      </c>
      <c r="B22" s="54">
        <f t="shared" si="1"/>
        <v>1</v>
      </c>
      <c r="C22" s="54">
        <f t="shared" si="0"/>
        <v>1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</row>
    <row r="23" spans="1:17" x14ac:dyDescent="0.25">
      <c r="A23" s="56">
        <f t="shared" si="2"/>
        <v>43122</v>
      </c>
      <c r="B23" s="54">
        <f t="shared" si="1"/>
        <v>1</v>
      </c>
      <c r="C23" s="54">
        <f t="shared" si="0"/>
        <v>1</v>
      </c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</row>
    <row r="24" spans="1:17" x14ac:dyDescent="0.25">
      <c r="A24" s="56">
        <f t="shared" si="2"/>
        <v>43123</v>
      </c>
      <c r="B24" s="54">
        <f t="shared" si="1"/>
        <v>1</v>
      </c>
      <c r="C24" s="54">
        <f t="shared" si="0"/>
        <v>1</v>
      </c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</row>
    <row r="25" spans="1:17" x14ac:dyDescent="0.25">
      <c r="A25" s="56">
        <f t="shared" si="2"/>
        <v>43124</v>
      </c>
      <c r="B25" s="54">
        <f t="shared" si="1"/>
        <v>1</v>
      </c>
      <c r="C25" s="54">
        <f t="shared" si="0"/>
        <v>1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</row>
    <row r="26" spans="1:17" x14ac:dyDescent="0.25">
      <c r="A26" s="56">
        <f t="shared" si="2"/>
        <v>43125</v>
      </c>
      <c r="B26" s="54">
        <f t="shared" si="1"/>
        <v>1</v>
      </c>
      <c r="C26" s="54">
        <f t="shared" si="0"/>
        <v>1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</row>
    <row r="27" spans="1:17" x14ac:dyDescent="0.25">
      <c r="A27" s="56">
        <f t="shared" si="2"/>
        <v>43126</v>
      </c>
      <c r="B27" s="54">
        <f t="shared" si="1"/>
        <v>1</v>
      </c>
      <c r="C27" s="54">
        <f t="shared" si="0"/>
        <v>1</v>
      </c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</row>
    <row r="28" spans="1:17" x14ac:dyDescent="0.25">
      <c r="A28" s="56">
        <f t="shared" si="2"/>
        <v>43127</v>
      </c>
      <c r="B28" s="54">
        <f t="shared" si="1"/>
        <v>1</v>
      </c>
      <c r="C28" s="54">
        <f t="shared" si="0"/>
        <v>1</v>
      </c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</row>
    <row r="29" spans="1:17" x14ac:dyDescent="0.25">
      <c r="A29" s="56">
        <f t="shared" si="2"/>
        <v>43128</v>
      </c>
      <c r="B29" s="54">
        <f t="shared" si="1"/>
        <v>1</v>
      </c>
      <c r="C29" s="54">
        <f t="shared" si="0"/>
        <v>1</v>
      </c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</row>
    <row r="30" spans="1:17" x14ac:dyDescent="0.25">
      <c r="A30" s="56">
        <f t="shared" si="2"/>
        <v>43129</v>
      </c>
      <c r="B30" s="54">
        <f t="shared" si="1"/>
        <v>1</v>
      </c>
      <c r="C30" s="54">
        <f t="shared" si="0"/>
        <v>1</v>
      </c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</row>
    <row r="31" spans="1:17" x14ac:dyDescent="0.25">
      <c r="A31" s="56">
        <f t="shared" si="2"/>
        <v>43130</v>
      </c>
      <c r="B31" s="54">
        <f t="shared" si="1"/>
        <v>1</v>
      </c>
      <c r="C31" s="54">
        <f t="shared" si="0"/>
        <v>1</v>
      </c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</row>
    <row r="32" spans="1:17" x14ac:dyDescent="0.25">
      <c r="A32" s="56">
        <f t="shared" ref="A32:A66" si="3">A31+1</f>
        <v>43131</v>
      </c>
      <c r="B32" s="54">
        <f t="shared" si="1"/>
        <v>1</v>
      </c>
      <c r="C32" s="54">
        <f t="shared" si="0"/>
        <v>1</v>
      </c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</row>
    <row r="33" spans="1:17" x14ac:dyDescent="0.25">
      <c r="A33" s="56">
        <f t="shared" si="3"/>
        <v>43132</v>
      </c>
      <c r="B33" s="54">
        <f t="shared" si="1"/>
        <v>2</v>
      </c>
      <c r="C33" s="54">
        <f t="shared" si="0"/>
        <v>1</v>
      </c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</row>
    <row r="34" spans="1:17" x14ac:dyDescent="0.25">
      <c r="A34" s="56">
        <f t="shared" si="3"/>
        <v>43133</v>
      </c>
      <c r="B34" s="54">
        <f t="shared" si="1"/>
        <v>2</v>
      </c>
      <c r="C34" s="54">
        <f t="shared" si="0"/>
        <v>1</v>
      </c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</row>
    <row r="35" spans="1:17" x14ac:dyDescent="0.25">
      <c r="A35" s="56">
        <f t="shared" si="3"/>
        <v>43134</v>
      </c>
      <c r="B35" s="54">
        <f t="shared" si="1"/>
        <v>2</v>
      </c>
      <c r="C35" s="54">
        <f t="shared" si="0"/>
        <v>1</v>
      </c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</row>
    <row r="36" spans="1:17" x14ac:dyDescent="0.25">
      <c r="A36" s="56">
        <f t="shared" si="3"/>
        <v>43135</v>
      </c>
      <c r="B36" s="54">
        <f t="shared" si="1"/>
        <v>2</v>
      </c>
      <c r="C36" s="54">
        <f t="shared" si="0"/>
        <v>1</v>
      </c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</row>
    <row r="37" spans="1:17" x14ac:dyDescent="0.25">
      <c r="A37" s="56">
        <f t="shared" si="3"/>
        <v>43136</v>
      </c>
      <c r="B37" s="54">
        <f t="shared" si="1"/>
        <v>2</v>
      </c>
      <c r="C37" s="54">
        <f t="shared" si="0"/>
        <v>1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</row>
    <row r="38" spans="1:17" x14ac:dyDescent="0.25">
      <c r="A38" s="56">
        <f t="shared" si="3"/>
        <v>43137</v>
      </c>
      <c r="B38" s="54">
        <f t="shared" si="1"/>
        <v>2</v>
      </c>
      <c r="C38" s="54">
        <f t="shared" si="0"/>
        <v>1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</row>
    <row r="39" spans="1:17" x14ac:dyDescent="0.25">
      <c r="A39" s="56">
        <f t="shared" si="3"/>
        <v>43138</v>
      </c>
      <c r="B39" s="54">
        <f t="shared" si="1"/>
        <v>2</v>
      </c>
      <c r="C39" s="54">
        <f t="shared" si="0"/>
        <v>1</v>
      </c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</row>
    <row r="40" spans="1:17" x14ac:dyDescent="0.25">
      <c r="A40" s="56">
        <f t="shared" si="3"/>
        <v>43139</v>
      </c>
      <c r="B40" s="54">
        <f t="shared" si="1"/>
        <v>2</v>
      </c>
      <c r="C40" s="54">
        <f t="shared" si="0"/>
        <v>1</v>
      </c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</row>
    <row r="41" spans="1:17" x14ac:dyDescent="0.25">
      <c r="A41" s="56">
        <f t="shared" si="3"/>
        <v>43140</v>
      </c>
      <c r="B41" s="54">
        <f t="shared" si="1"/>
        <v>2</v>
      </c>
      <c r="C41" s="54">
        <f t="shared" si="0"/>
        <v>1</v>
      </c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</row>
    <row r="42" spans="1:17" x14ac:dyDescent="0.25">
      <c r="A42" s="56">
        <f t="shared" si="3"/>
        <v>43141</v>
      </c>
      <c r="B42" s="54">
        <f t="shared" si="1"/>
        <v>2</v>
      </c>
      <c r="C42" s="54">
        <f t="shared" si="0"/>
        <v>1</v>
      </c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</row>
    <row r="43" spans="1:17" x14ac:dyDescent="0.25">
      <c r="A43" s="56">
        <f t="shared" si="3"/>
        <v>43142</v>
      </c>
      <c r="B43" s="54">
        <f t="shared" si="1"/>
        <v>2</v>
      </c>
      <c r="C43" s="54">
        <f t="shared" si="0"/>
        <v>1</v>
      </c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</row>
    <row r="44" spans="1:17" x14ac:dyDescent="0.25">
      <c r="A44" s="56">
        <f t="shared" si="3"/>
        <v>43143</v>
      </c>
      <c r="B44" s="54">
        <f t="shared" si="1"/>
        <v>2</v>
      </c>
      <c r="C44" s="54">
        <f t="shared" si="0"/>
        <v>1</v>
      </c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</row>
    <row r="45" spans="1:17" x14ac:dyDescent="0.25">
      <c r="A45" s="56">
        <f t="shared" si="3"/>
        <v>43144</v>
      </c>
      <c r="B45" s="54">
        <f t="shared" si="1"/>
        <v>2</v>
      </c>
      <c r="C45" s="54">
        <f t="shared" si="0"/>
        <v>1</v>
      </c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</row>
    <row r="46" spans="1:17" x14ac:dyDescent="0.25">
      <c r="A46" s="56">
        <f t="shared" si="3"/>
        <v>43145</v>
      </c>
      <c r="B46" s="54">
        <f t="shared" si="1"/>
        <v>2</v>
      </c>
      <c r="C46" s="54">
        <f t="shared" si="0"/>
        <v>1</v>
      </c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</row>
    <row r="47" spans="1:17" x14ac:dyDescent="0.25">
      <c r="A47" s="56">
        <f t="shared" si="3"/>
        <v>43146</v>
      </c>
      <c r="B47" s="54">
        <f t="shared" si="1"/>
        <v>2</v>
      </c>
      <c r="C47" s="54">
        <f t="shared" si="0"/>
        <v>1</v>
      </c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</row>
    <row r="48" spans="1:17" x14ac:dyDescent="0.25">
      <c r="A48" s="56">
        <f t="shared" si="3"/>
        <v>43147</v>
      </c>
      <c r="B48" s="54">
        <f t="shared" si="1"/>
        <v>2</v>
      </c>
      <c r="C48" s="54">
        <f t="shared" si="0"/>
        <v>1</v>
      </c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</row>
    <row r="49" spans="1:17" x14ac:dyDescent="0.25">
      <c r="A49" s="56">
        <f t="shared" si="3"/>
        <v>43148</v>
      </c>
      <c r="B49" s="54">
        <f t="shared" si="1"/>
        <v>2</v>
      </c>
      <c r="C49" s="54">
        <f t="shared" si="0"/>
        <v>1</v>
      </c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</row>
    <row r="50" spans="1:17" x14ac:dyDescent="0.25">
      <c r="A50" s="56">
        <f t="shared" si="3"/>
        <v>43149</v>
      </c>
      <c r="B50" s="54">
        <f t="shared" si="1"/>
        <v>2</v>
      </c>
      <c r="C50" s="54">
        <f t="shared" si="0"/>
        <v>1</v>
      </c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</row>
    <row r="51" spans="1:17" x14ac:dyDescent="0.25">
      <c r="A51" s="56">
        <f t="shared" si="3"/>
        <v>43150</v>
      </c>
      <c r="B51" s="54">
        <f t="shared" si="1"/>
        <v>2</v>
      </c>
      <c r="C51" s="54">
        <f t="shared" si="0"/>
        <v>1</v>
      </c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</row>
    <row r="52" spans="1:17" x14ac:dyDescent="0.25">
      <c r="A52" s="56">
        <f t="shared" si="3"/>
        <v>43151</v>
      </c>
      <c r="B52" s="54">
        <f t="shared" si="1"/>
        <v>2</v>
      </c>
      <c r="C52" s="54">
        <f t="shared" si="0"/>
        <v>1</v>
      </c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</row>
    <row r="53" spans="1:17" x14ac:dyDescent="0.25">
      <c r="A53" s="56">
        <f t="shared" si="3"/>
        <v>43152</v>
      </c>
      <c r="B53" s="54">
        <f t="shared" si="1"/>
        <v>2</v>
      </c>
      <c r="C53" s="54">
        <f t="shared" si="0"/>
        <v>1</v>
      </c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</row>
    <row r="54" spans="1:17" x14ac:dyDescent="0.25">
      <c r="A54" s="56">
        <f t="shared" si="3"/>
        <v>43153</v>
      </c>
      <c r="B54" s="54">
        <f t="shared" si="1"/>
        <v>2</v>
      </c>
      <c r="C54" s="54">
        <f t="shared" si="0"/>
        <v>1</v>
      </c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</row>
    <row r="55" spans="1:17" x14ac:dyDescent="0.25">
      <c r="A55" s="56">
        <f t="shared" si="3"/>
        <v>43154</v>
      </c>
      <c r="B55" s="54">
        <f t="shared" si="1"/>
        <v>2</v>
      </c>
      <c r="C55" s="54">
        <f t="shared" si="0"/>
        <v>1</v>
      </c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</row>
    <row r="56" spans="1:17" x14ac:dyDescent="0.25">
      <c r="A56" s="56">
        <f t="shared" si="3"/>
        <v>43155</v>
      </c>
      <c r="B56" s="54">
        <f t="shared" si="1"/>
        <v>2</v>
      </c>
      <c r="C56" s="54">
        <f t="shared" si="0"/>
        <v>1</v>
      </c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</row>
    <row r="57" spans="1:17" x14ac:dyDescent="0.25">
      <c r="A57" s="56">
        <f t="shared" si="3"/>
        <v>43156</v>
      </c>
      <c r="B57" s="54">
        <f t="shared" si="1"/>
        <v>2</v>
      </c>
      <c r="C57" s="54">
        <f t="shared" si="0"/>
        <v>1</v>
      </c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</row>
    <row r="58" spans="1:17" x14ac:dyDescent="0.25">
      <c r="A58" s="56">
        <f t="shared" si="3"/>
        <v>43157</v>
      </c>
      <c r="B58" s="54">
        <f t="shared" si="1"/>
        <v>2</v>
      </c>
      <c r="C58" s="54">
        <f t="shared" si="0"/>
        <v>1</v>
      </c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</row>
    <row r="59" spans="1:17" x14ac:dyDescent="0.25">
      <c r="A59" s="56">
        <f t="shared" si="3"/>
        <v>43158</v>
      </c>
      <c r="B59" s="54">
        <f t="shared" si="1"/>
        <v>2</v>
      </c>
      <c r="C59" s="54">
        <f t="shared" si="0"/>
        <v>1</v>
      </c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</row>
    <row r="60" spans="1:17" x14ac:dyDescent="0.25">
      <c r="A60" s="56">
        <f t="shared" si="3"/>
        <v>43159</v>
      </c>
      <c r="B60" s="54">
        <f t="shared" si="1"/>
        <v>2</v>
      </c>
      <c r="C60" s="54">
        <f t="shared" si="0"/>
        <v>1</v>
      </c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</row>
    <row r="61" spans="1:17" x14ac:dyDescent="0.25">
      <c r="A61" s="56">
        <f t="shared" si="3"/>
        <v>43160</v>
      </c>
      <c r="B61" s="54">
        <f t="shared" si="1"/>
        <v>3</v>
      </c>
      <c r="C61" s="54">
        <f t="shared" si="0"/>
        <v>1</v>
      </c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</row>
    <row r="62" spans="1:17" x14ac:dyDescent="0.25">
      <c r="A62" s="56">
        <f t="shared" si="3"/>
        <v>43161</v>
      </c>
      <c r="B62" s="54">
        <f t="shared" si="1"/>
        <v>3</v>
      </c>
      <c r="C62" s="54">
        <f t="shared" si="0"/>
        <v>1</v>
      </c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</row>
    <row r="63" spans="1:17" x14ac:dyDescent="0.25">
      <c r="A63" s="56">
        <f t="shared" si="3"/>
        <v>43162</v>
      </c>
      <c r="B63" s="54">
        <f t="shared" si="1"/>
        <v>3</v>
      </c>
      <c r="C63" s="54">
        <f t="shared" si="0"/>
        <v>1</v>
      </c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</row>
    <row r="64" spans="1:17" x14ac:dyDescent="0.25">
      <c r="A64" s="56">
        <f t="shared" si="3"/>
        <v>43163</v>
      </c>
      <c r="B64" s="54">
        <f t="shared" si="1"/>
        <v>3</v>
      </c>
      <c r="C64" s="54">
        <f t="shared" si="0"/>
        <v>1</v>
      </c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</row>
    <row r="65" spans="1:17" x14ac:dyDescent="0.25">
      <c r="A65" s="56">
        <f t="shared" si="3"/>
        <v>43164</v>
      </c>
      <c r="B65" s="54">
        <f t="shared" si="1"/>
        <v>3</v>
      </c>
      <c r="C65" s="54">
        <f t="shared" si="0"/>
        <v>1</v>
      </c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</row>
    <row r="66" spans="1:17" x14ac:dyDescent="0.25">
      <c r="A66" s="56">
        <f t="shared" si="3"/>
        <v>43165</v>
      </c>
      <c r="B66" s="54">
        <f t="shared" ref="B66:B129" si="4">MONTH(A66)</f>
        <v>3</v>
      </c>
      <c r="C66" s="54">
        <f t="shared" ref="C66:C129" si="5">INT((MONTH(A66)+2)/3)</f>
        <v>1</v>
      </c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</row>
    <row r="67" spans="1:17" x14ac:dyDescent="0.25">
      <c r="A67" s="56">
        <f t="shared" ref="A67:A89" si="6">A66+1</f>
        <v>43166</v>
      </c>
      <c r="B67" s="54">
        <f t="shared" si="4"/>
        <v>3</v>
      </c>
      <c r="C67" s="54">
        <f t="shared" si="5"/>
        <v>1</v>
      </c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</row>
    <row r="68" spans="1:17" x14ac:dyDescent="0.25">
      <c r="A68" s="56">
        <f t="shared" si="6"/>
        <v>43167</v>
      </c>
      <c r="B68" s="54">
        <f t="shared" si="4"/>
        <v>3</v>
      </c>
      <c r="C68" s="54">
        <f t="shared" si="5"/>
        <v>1</v>
      </c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</row>
    <row r="69" spans="1:17" x14ac:dyDescent="0.25">
      <c r="A69" s="56">
        <f t="shared" si="6"/>
        <v>43168</v>
      </c>
      <c r="B69" s="54">
        <f t="shared" si="4"/>
        <v>3</v>
      </c>
      <c r="C69" s="54">
        <f t="shared" si="5"/>
        <v>1</v>
      </c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</row>
    <row r="70" spans="1:17" x14ac:dyDescent="0.25">
      <c r="A70" s="56">
        <f t="shared" si="6"/>
        <v>43169</v>
      </c>
      <c r="B70" s="54">
        <f t="shared" si="4"/>
        <v>3</v>
      </c>
      <c r="C70" s="54">
        <f t="shared" si="5"/>
        <v>1</v>
      </c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</row>
    <row r="71" spans="1:17" x14ac:dyDescent="0.25">
      <c r="A71" s="56">
        <f t="shared" si="6"/>
        <v>43170</v>
      </c>
      <c r="B71" s="54">
        <f t="shared" si="4"/>
        <v>3</v>
      </c>
      <c r="C71" s="54">
        <f t="shared" si="5"/>
        <v>1</v>
      </c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</row>
    <row r="72" spans="1:17" x14ac:dyDescent="0.25">
      <c r="A72" s="56">
        <f t="shared" si="6"/>
        <v>43171</v>
      </c>
      <c r="B72" s="54">
        <f t="shared" si="4"/>
        <v>3</v>
      </c>
      <c r="C72" s="54">
        <f t="shared" si="5"/>
        <v>1</v>
      </c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</row>
    <row r="73" spans="1:17" x14ac:dyDescent="0.25">
      <c r="A73" s="56">
        <f t="shared" si="6"/>
        <v>43172</v>
      </c>
      <c r="B73" s="54">
        <f t="shared" si="4"/>
        <v>3</v>
      </c>
      <c r="C73" s="54">
        <f t="shared" si="5"/>
        <v>1</v>
      </c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</row>
    <row r="74" spans="1:17" x14ac:dyDescent="0.25">
      <c r="A74" s="56">
        <f t="shared" si="6"/>
        <v>43173</v>
      </c>
      <c r="B74" s="54">
        <f t="shared" si="4"/>
        <v>3</v>
      </c>
      <c r="C74" s="54">
        <f t="shared" si="5"/>
        <v>1</v>
      </c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</row>
    <row r="75" spans="1:17" x14ac:dyDescent="0.25">
      <c r="A75" s="56">
        <f t="shared" si="6"/>
        <v>43174</v>
      </c>
      <c r="B75" s="54">
        <f t="shared" si="4"/>
        <v>3</v>
      </c>
      <c r="C75" s="54">
        <f t="shared" si="5"/>
        <v>1</v>
      </c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</row>
    <row r="76" spans="1:17" x14ac:dyDescent="0.25">
      <c r="A76" s="56">
        <f t="shared" si="6"/>
        <v>43175</v>
      </c>
      <c r="B76" s="54">
        <f t="shared" si="4"/>
        <v>3</v>
      </c>
      <c r="C76" s="54">
        <f t="shared" si="5"/>
        <v>1</v>
      </c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</row>
    <row r="77" spans="1:17" x14ac:dyDescent="0.25">
      <c r="A77" s="56">
        <f t="shared" si="6"/>
        <v>43176</v>
      </c>
      <c r="B77" s="54">
        <f t="shared" si="4"/>
        <v>3</v>
      </c>
      <c r="C77" s="54">
        <f t="shared" si="5"/>
        <v>1</v>
      </c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</row>
    <row r="78" spans="1:17" x14ac:dyDescent="0.25">
      <c r="A78" s="56">
        <f t="shared" si="6"/>
        <v>43177</v>
      </c>
      <c r="B78" s="54">
        <f t="shared" si="4"/>
        <v>3</v>
      </c>
      <c r="C78" s="54">
        <f t="shared" si="5"/>
        <v>1</v>
      </c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</row>
    <row r="79" spans="1:17" x14ac:dyDescent="0.25">
      <c r="A79" s="56">
        <f t="shared" si="6"/>
        <v>43178</v>
      </c>
      <c r="B79" s="54">
        <f t="shared" si="4"/>
        <v>3</v>
      </c>
      <c r="C79" s="54">
        <f t="shared" si="5"/>
        <v>1</v>
      </c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</row>
    <row r="80" spans="1:17" x14ac:dyDescent="0.25">
      <c r="A80" s="56">
        <f t="shared" si="6"/>
        <v>43179</v>
      </c>
      <c r="B80" s="54">
        <f t="shared" si="4"/>
        <v>3</v>
      </c>
      <c r="C80" s="54">
        <f t="shared" si="5"/>
        <v>1</v>
      </c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</row>
    <row r="81" spans="1:17" x14ac:dyDescent="0.25">
      <c r="A81" s="56">
        <f t="shared" si="6"/>
        <v>43180</v>
      </c>
      <c r="B81" s="54">
        <f t="shared" si="4"/>
        <v>3</v>
      </c>
      <c r="C81" s="54">
        <f t="shared" si="5"/>
        <v>1</v>
      </c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</row>
    <row r="82" spans="1:17" x14ac:dyDescent="0.25">
      <c r="A82" s="56">
        <f t="shared" si="6"/>
        <v>43181</v>
      </c>
      <c r="B82" s="54">
        <f t="shared" si="4"/>
        <v>3</v>
      </c>
      <c r="C82" s="54">
        <f t="shared" si="5"/>
        <v>1</v>
      </c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</row>
    <row r="83" spans="1:17" x14ac:dyDescent="0.25">
      <c r="A83" s="56">
        <f t="shared" si="6"/>
        <v>43182</v>
      </c>
      <c r="B83" s="54">
        <f t="shared" si="4"/>
        <v>3</v>
      </c>
      <c r="C83" s="54">
        <f t="shared" si="5"/>
        <v>1</v>
      </c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</row>
    <row r="84" spans="1:17" x14ac:dyDescent="0.25">
      <c r="A84" s="56">
        <f t="shared" si="6"/>
        <v>43183</v>
      </c>
      <c r="B84" s="54">
        <f t="shared" si="4"/>
        <v>3</v>
      </c>
      <c r="C84" s="54">
        <f t="shared" si="5"/>
        <v>1</v>
      </c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</row>
    <row r="85" spans="1:17" x14ac:dyDescent="0.25">
      <c r="A85" s="56">
        <f t="shared" si="6"/>
        <v>43184</v>
      </c>
      <c r="B85" s="54">
        <f t="shared" si="4"/>
        <v>3</v>
      </c>
      <c r="C85" s="54">
        <f t="shared" si="5"/>
        <v>1</v>
      </c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</row>
    <row r="86" spans="1:17" x14ac:dyDescent="0.25">
      <c r="A86" s="56">
        <f t="shared" si="6"/>
        <v>43185</v>
      </c>
      <c r="B86" s="54">
        <f t="shared" si="4"/>
        <v>3</v>
      </c>
      <c r="C86" s="54">
        <f t="shared" si="5"/>
        <v>1</v>
      </c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</row>
    <row r="87" spans="1:17" x14ac:dyDescent="0.25">
      <c r="A87" s="56">
        <f t="shared" si="6"/>
        <v>43186</v>
      </c>
      <c r="B87" s="54">
        <f t="shared" si="4"/>
        <v>3</v>
      </c>
      <c r="C87" s="54">
        <f t="shared" si="5"/>
        <v>1</v>
      </c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</row>
    <row r="88" spans="1:17" x14ac:dyDescent="0.25">
      <c r="A88" s="56">
        <f t="shared" si="6"/>
        <v>43187</v>
      </c>
      <c r="B88" s="54">
        <f t="shared" si="4"/>
        <v>3</v>
      </c>
      <c r="C88" s="54">
        <f t="shared" si="5"/>
        <v>1</v>
      </c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</row>
    <row r="89" spans="1:17" x14ac:dyDescent="0.25">
      <c r="A89" s="56">
        <f t="shared" si="6"/>
        <v>43188</v>
      </c>
      <c r="B89" s="54">
        <f t="shared" si="4"/>
        <v>3</v>
      </c>
      <c r="C89" s="54">
        <f t="shared" si="5"/>
        <v>1</v>
      </c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</row>
    <row r="90" spans="1:17" x14ac:dyDescent="0.25">
      <c r="A90" s="56">
        <f>A89+1</f>
        <v>43189</v>
      </c>
      <c r="B90" s="54">
        <f t="shared" si="4"/>
        <v>3</v>
      </c>
      <c r="C90" s="54">
        <f t="shared" si="5"/>
        <v>1</v>
      </c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</row>
    <row r="91" spans="1:17" x14ac:dyDescent="0.25">
      <c r="A91" s="56">
        <f>A90+1</f>
        <v>43190</v>
      </c>
      <c r="B91" s="54">
        <f t="shared" si="4"/>
        <v>3</v>
      </c>
      <c r="C91" s="54">
        <f t="shared" si="5"/>
        <v>1</v>
      </c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</row>
    <row r="92" spans="1:17" x14ac:dyDescent="0.25">
      <c r="A92" s="56">
        <f t="shared" ref="A92:A155" si="7">A91+1</f>
        <v>43191</v>
      </c>
      <c r="B92" s="54">
        <f t="shared" si="4"/>
        <v>4</v>
      </c>
      <c r="C92" s="54">
        <f t="shared" si="5"/>
        <v>2</v>
      </c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</row>
    <row r="93" spans="1:17" x14ac:dyDescent="0.25">
      <c r="A93" s="56">
        <f t="shared" si="7"/>
        <v>43192</v>
      </c>
      <c r="B93" s="54">
        <f t="shared" si="4"/>
        <v>4</v>
      </c>
      <c r="C93" s="54">
        <f t="shared" si="5"/>
        <v>2</v>
      </c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</row>
    <row r="94" spans="1:17" x14ac:dyDescent="0.25">
      <c r="A94" s="56">
        <f t="shared" si="7"/>
        <v>43193</v>
      </c>
      <c r="B94" s="54">
        <f t="shared" si="4"/>
        <v>4</v>
      </c>
      <c r="C94" s="54">
        <f t="shared" si="5"/>
        <v>2</v>
      </c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</row>
    <row r="95" spans="1:17" x14ac:dyDescent="0.25">
      <c r="A95" s="56">
        <f t="shared" si="7"/>
        <v>43194</v>
      </c>
      <c r="B95" s="54">
        <f t="shared" si="4"/>
        <v>4</v>
      </c>
      <c r="C95" s="54">
        <f t="shared" si="5"/>
        <v>2</v>
      </c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</row>
    <row r="96" spans="1:17" x14ac:dyDescent="0.25">
      <c r="A96" s="56">
        <f t="shared" si="7"/>
        <v>43195</v>
      </c>
      <c r="B96" s="54">
        <f t="shared" si="4"/>
        <v>4</v>
      </c>
      <c r="C96" s="54">
        <f t="shared" si="5"/>
        <v>2</v>
      </c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</row>
    <row r="97" spans="1:17" x14ac:dyDescent="0.25">
      <c r="A97" s="56">
        <f t="shared" si="7"/>
        <v>43196</v>
      </c>
      <c r="B97" s="54">
        <f t="shared" si="4"/>
        <v>4</v>
      </c>
      <c r="C97" s="54">
        <f t="shared" si="5"/>
        <v>2</v>
      </c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</row>
    <row r="98" spans="1:17" x14ac:dyDescent="0.25">
      <c r="A98" s="56">
        <f t="shared" si="7"/>
        <v>43197</v>
      </c>
      <c r="B98" s="54">
        <f t="shared" si="4"/>
        <v>4</v>
      </c>
      <c r="C98" s="54">
        <f t="shared" si="5"/>
        <v>2</v>
      </c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</row>
    <row r="99" spans="1:17" x14ac:dyDescent="0.25">
      <c r="A99" s="56">
        <f t="shared" si="7"/>
        <v>43198</v>
      </c>
      <c r="B99" s="54">
        <f t="shared" si="4"/>
        <v>4</v>
      </c>
      <c r="C99" s="54">
        <f t="shared" si="5"/>
        <v>2</v>
      </c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</row>
    <row r="100" spans="1:17" x14ac:dyDescent="0.25">
      <c r="A100" s="56">
        <f t="shared" si="7"/>
        <v>43199</v>
      </c>
      <c r="B100" s="54">
        <f t="shared" si="4"/>
        <v>4</v>
      </c>
      <c r="C100" s="54">
        <f t="shared" si="5"/>
        <v>2</v>
      </c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</row>
    <row r="101" spans="1:17" x14ac:dyDescent="0.25">
      <c r="A101" s="56">
        <f t="shared" si="7"/>
        <v>43200</v>
      </c>
      <c r="B101" s="54">
        <f t="shared" si="4"/>
        <v>4</v>
      </c>
      <c r="C101" s="54">
        <f t="shared" si="5"/>
        <v>2</v>
      </c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</row>
    <row r="102" spans="1:17" x14ac:dyDescent="0.25">
      <c r="A102" s="56">
        <f t="shared" si="7"/>
        <v>43201</v>
      </c>
      <c r="B102" s="54">
        <f t="shared" si="4"/>
        <v>4</v>
      </c>
      <c r="C102" s="54">
        <f t="shared" si="5"/>
        <v>2</v>
      </c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</row>
    <row r="103" spans="1:17" x14ac:dyDescent="0.25">
      <c r="A103" s="56">
        <f t="shared" si="7"/>
        <v>43202</v>
      </c>
      <c r="B103" s="54">
        <f t="shared" si="4"/>
        <v>4</v>
      </c>
      <c r="C103" s="54">
        <f t="shared" si="5"/>
        <v>2</v>
      </c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</row>
    <row r="104" spans="1:17" x14ac:dyDescent="0.25">
      <c r="A104" s="56">
        <f t="shared" si="7"/>
        <v>43203</v>
      </c>
      <c r="B104" s="54">
        <f t="shared" si="4"/>
        <v>4</v>
      </c>
      <c r="C104" s="54">
        <f t="shared" si="5"/>
        <v>2</v>
      </c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</row>
    <row r="105" spans="1:17" x14ac:dyDescent="0.25">
      <c r="A105" s="56">
        <f t="shared" si="7"/>
        <v>43204</v>
      </c>
      <c r="B105" s="54">
        <f t="shared" si="4"/>
        <v>4</v>
      </c>
      <c r="C105" s="54">
        <f t="shared" si="5"/>
        <v>2</v>
      </c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</row>
    <row r="106" spans="1:17" x14ac:dyDescent="0.25">
      <c r="A106" s="56">
        <f t="shared" si="7"/>
        <v>43205</v>
      </c>
      <c r="B106" s="54">
        <f t="shared" si="4"/>
        <v>4</v>
      </c>
      <c r="C106" s="54">
        <f t="shared" si="5"/>
        <v>2</v>
      </c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</row>
    <row r="107" spans="1:17" x14ac:dyDescent="0.25">
      <c r="A107" s="56">
        <f t="shared" si="7"/>
        <v>43206</v>
      </c>
      <c r="B107" s="54">
        <f t="shared" si="4"/>
        <v>4</v>
      </c>
      <c r="C107" s="54">
        <f t="shared" si="5"/>
        <v>2</v>
      </c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</row>
    <row r="108" spans="1:17" x14ac:dyDescent="0.25">
      <c r="A108" s="56">
        <f t="shared" si="7"/>
        <v>43207</v>
      </c>
      <c r="B108" s="54">
        <f t="shared" si="4"/>
        <v>4</v>
      </c>
      <c r="C108" s="54">
        <f t="shared" si="5"/>
        <v>2</v>
      </c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</row>
    <row r="109" spans="1:17" x14ac:dyDescent="0.25">
      <c r="A109" s="56">
        <f t="shared" si="7"/>
        <v>43208</v>
      </c>
      <c r="B109" s="54">
        <f t="shared" si="4"/>
        <v>4</v>
      </c>
      <c r="C109" s="54">
        <f t="shared" si="5"/>
        <v>2</v>
      </c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</row>
    <row r="110" spans="1:17" x14ac:dyDescent="0.25">
      <c r="A110" s="56">
        <f t="shared" si="7"/>
        <v>43209</v>
      </c>
      <c r="B110" s="54">
        <f t="shared" si="4"/>
        <v>4</v>
      </c>
      <c r="C110" s="54">
        <f t="shared" si="5"/>
        <v>2</v>
      </c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</row>
    <row r="111" spans="1:17" x14ac:dyDescent="0.25">
      <c r="A111" s="56">
        <f t="shared" si="7"/>
        <v>43210</v>
      </c>
      <c r="B111" s="54">
        <f t="shared" si="4"/>
        <v>4</v>
      </c>
      <c r="C111" s="54">
        <f t="shared" si="5"/>
        <v>2</v>
      </c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</row>
    <row r="112" spans="1:17" x14ac:dyDescent="0.25">
      <c r="A112" s="56">
        <f t="shared" si="7"/>
        <v>43211</v>
      </c>
      <c r="B112" s="54">
        <f t="shared" si="4"/>
        <v>4</v>
      </c>
      <c r="C112" s="54">
        <f t="shared" si="5"/>
        <v>2</v>
      </c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</row>
    <row r="113" spans="1:17" x14ac:dyDescent="0.25">
      <c r="A113" s="56">
        <f t="shared" si="7"/>
        <v>43212</v>
      </c>
      <c r="B113" s="54">
        <f t="shared" si="4"/>
        <v>4</v>
      </c>
      <c r="C113" s="54">
        <f t="shared" si="5"/>
        <v>2</v>
      </c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</row>
    <row r="114" spans="1:17" x14ac:dyDescent="0.25">
      <c r="A114" s="56">
        <f t="shared" si="7"/>
        <v>43213</v>
      </c>
      <c r="B114" s="54">
        <f t="shared" si="4"/>
        <v>4</v>
      </c>
      <c r="C114" s="54">
        <f t="shared" si="5"/>
        <v>2</v>
      </c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</row>
    <row r="115" spans="1:17" x14ac:dyDescent="0.25">
      <c r="A115" s="56">
        <f t="shared" si="7"/>
        <v>43214</v>
      </c>
      <c r="B115" s="54">
        <f t="shared" si="4"/>
        <v>4</v>
      </c>
      <c r="C115" s="54">
        <f t="shared" si="5"/>
        <v>2</v>
      </c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</row>
    <row r="116" spans="1:17" x14ac:dyDescent="0.25">
      <c r="A116" s="56">
        <f t="shared" si="7"/>
        <v>43215</v>
      </c>
      <c r="B116" s="54">
        <f t="shared" si="4"/>
        <v>4</v>
      </c>
      <c r="C116" s="54">
        <f t="shared" si="5"/>
        <v>2</v>
      </c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</row>
    <row r="117" spans="1:17" x14ac:dyDescent="0.25">
      <c r="A117" s="56">
        <f t="shared" si="7"/>
        <v>43216</v>
      </c>
      <c r="B117" s="54">
        <f t="shared" si="4"/>
        <v>4</v>
      </c>
      <c r="C117" s="54">
        <f t="shared" si="5"/>
        <v>2</v>
      </c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</row>
    <row r="118" spans="1:17" x14ac:dyDescent="0.25">
      <c r="A118" s="56">
        <f t="shared" si="7"/>
        <v>43217</v>
      </c>
      <c r="B118" s="54">
        <f t="shared" si="4"/>
        <v>4</v>
      </c>
      <c r="C118" s="54">
        <f t="shared" si="5"/>
        <v>2</v>
      </c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</row>
    <row r="119" spans="1:17" x14ac:dyDescent="0.25">
      <c r="A119" s="56">
        <f t="shared" si="7"/>
        <v>43218</v>
      </c>
      <c r="B119" s="54">
        <f t="shared" si="4"/>
        <v>4</v>
      </c>
      <c r="C119" s="54">
        <f t="shared" si="5"/>
        <v>2</v>
      </c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</row>
    <row r="120" spans="1:17" x14ac:dyDescent="0.25">
      <c r="A120" s="56">
        <f t="shared" si="7"/>
        <v>43219</v>
      </c>
      <c r="B120" s="54">
        <f t="shared" si="4"/>
        <v>4</v>
      </c>
      <c r="C120" s="54">
        <f t="shared" si="5"/>
        <v>2</v>
      </c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</row>
    <row r="121" spans="1:17" x14ac:dyDescent="0.25">
      <c r="A121" s="56">
        <f t="shared" si="7"/>
        <v>43220</v>
      </c>
      <c r="B121" s="54">
        <f t="shared" si="4"/>
        <v>4</v>
      </c>
      <c r="C121" s="54">
        <f t="shared" si="5"/>
        <v>2</v>
      </c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</row>
    <row r="122" spans="1:17" x14ac:dyDescent="0.25">
      <c r="A122" s="56">
        <f t="shared" si="7"/>
        <v>43221</v>
      </c>
      <c r="B122" s="54">
        <f t="shared" si="4"/>
        <v>5</v>
      </c>
      <c r="C122" s="54">
        <f t="shared" si="5"/>
        <v>2</v>
      </c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</row>
    <row r="123" spans="1:17" x14ac:dyDescent="0.25">
      <c r="A123" s="56">
        <f t="shared" si="7"/>
        <v>43222</v>
      </c>
      <c r="B123" s="54">
        <f t="shared" si="4"/>
        <v>5</v>
      </c>
      <c r="C123" s="54">
        <f t="shared" si="5"/>
        <v>2</v>
      </c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</row>
    <row r="124" spans="1:17" x14ac:dyDescent="0.25">
      <c r="A124" s="56">
        <f t="shared" si="7"/>
        <v>43223</v>
      </c>
      <c r="B124" s="54">
        <f t="shared" si="4"/>
        <v>5</v>
      </c>
      <c r="C124" s="54">
        <f t="shared" si="5"/>
        <v>2</v>
      </c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</row>
    <row r="125" spans="1:17" x14ac:dyDescent="0.25">
      <c r="A125" s="56">
        <f t="shared" si="7"/>
        <v>43224</v>
      </c>
      <c r="B125" s="54">
        <f t="shared" si="4"/>
        <v>5</v>
      </c>
      <c r="C125" s="54">
        <f t="shared" si="5"/>
        <v>2</v>
      </c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55"/>
      <c r="P125" s="55"/>
      <c r="Q125" s="55"/>
    </row>
    <row r="126" spans="1:17" x14ac:dyDescent="0.25">
      <c r="A126" s="56">
        <f t="shared" si="7"/>
        <v>43225</v>
      </c>
      <c r="B126" s="54">
        <f t="shared" si="4"/>
        <v>5</v>
      </c>
      <c r="C126" s="54">
        <f t="shared" si="5"/>
        <v>2</v>
      </c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</row>
    <row r="127" spans="1:17" x14ac:dyDescent="0.25">
      <c r="A127" s="56">
        <f t="shared" si="7"/>
        <v>43226</v>
      </c>
      <c r="B127" s="54">
        <f t="shared" si="4"/>
        <v>5</v>
      </c>
      <c r="C127" s="54">
        <f t="shared" si="5"/>
        <v>2</v>
      </c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P127" s="55"/>
      <c r="Q127" s="55"/>
    </row>
    <row r="128" spans="1:17" x14ac:dyDescent="0.25">
      <c r="A128" s="56">
        <f t="shared" si="7"/>
        <v>43227</v>
      </c>
      <c r="B128" s="54">
        <f t="shared" si="4"/>
        <v>5</v>
      </c>
      <c r="C128" s="54">
        <f t="shared" si="5"/>
        <v>2</v>
      </c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</row>
    <row r="129" spans="1:17" x14ac:dyDescent="0.25">
      <c r="A129" s="56">
        <f t="shared" si="7"/>
        <v>43228</v>
      </c>
      <c r="B129" s="54">
        <f t="shared" si="4"/>
        <v>5</v>
      </c>
      <c r="C129" s="54">
        <f t="shared" si="5"/>
        <v>2</v>
      </c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</row>
    <row r="130" spans="1:17" x14ac:dyDescent="0.25">
      <c r="A130" s="56">
        <f t="shared" si="7"/>
        <v>43229</v>
      </c>
      <c r="B130" s="54">
        <f t="shared" ref="B130:B193" si="8">MONTH(A130)</f>
        <v>5</v>
      </c>
      <c r="C130" s="54">
        <f t="shared" ref="C130:C193" si="9">INT((MONTH(A130)+2)/3)</f>
        <v>2</v>
      </c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</row>
    <row r="131" spans="1:17" x14ac:dyDescent="0.25">
      <c r="A131" s="56">
        <f t="shared" si="7"/>
        <v>43230</v>
      </c>
      <c r="B131" s="54">
        <f t="shared" si="8"/>
        <v>5</v>
      </c>
      <c r="C131" s="54">
        <f t="shared" si="9"/>
        <v>2</v>
      </c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</row>
    <row r="132" spans="1:17" x14ac:dyDescent="0.25">
      <c r="A132" s="56">
        <f t="shared" si="7"/>
        <v>43231</v>
      </c>
      <c r="B132" s="54">
        <f t="shared" si="8"/>
        <v>5</v>
      </c>
      <c r="C132" s="54">
        <f t="shared" si="9"/>
        <v>2</v>
      </c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</row>
    <row r="133" spans="1:17" x14ac:dyDescent="0.25">
      <c r="A133" s="56">
        <f t="shared" si="7"/>
        <v>43232</v>
      </c>
      <c r="B133" s="54">
        <f t="shared" si="8"/>
        <v>5</v>
      </c>
      <c r="C133" s="54">
        <f t="shared" si="9"/>
        <v>2</v>
      </c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</row>
    <row r="134" spans="1:17" x14ac:dyDescent="0.25">
      <c r="A134" s="56">
        <f t="shared" si="7"/>
        <v>43233</v>
      </c>
      <c r="B134" s="54">
        <f t="shared" si="8"/>
        <v>5</v>
      </c>
      <c r="C134" s="54">
        <f t="shared" si="9"/>
        <v>2</v>
      </c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</row>
    <row r="135" spans="1:17" x14ac:dyDescent="0.25">
      <c r="A135" s="56">
        <f t="shared" si="7"/>
        <v>43234</v>
      </c>
      <c r="B135" s="54">
        <f t="shared" si="8"/>
        <v>5</v>
      </c>
      <c r="C135" s="54">
        <f t="shared" si="9"/>
        <v>2</v>
      </c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</row>
    <row r="136" spans="1:17" x14ac:dyDescent="0.25">
      <c r="A136" s="56">
        <f t="shared" si="7"/>
        <v>43235</v>
      </c>
      <c r="B136" s="54">
        <f t="shared" si="8"/>
        <v>5</v>
      </c>
      <c r="C136" s="54">
        <f t="shared" si="9"/>
        <v>2</v>
      </c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</row>
    <row r="137" spans="1:17" x14ac:dyDescent="0.25">
      <c r="A137" s="56">
        <f t="shared" si="7"/>
        <v>43236</v>
      </c>
      <c r="B137" s="54">
        <f t="shared" si="8"/>
        <v>5</v>
      </c>
      <c r="C137" s="54">
        <f t="shared" si="9"/>
        <v>2</v>
      </c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55"/>
      <c r="P137" s="55"/>
      <c r="Q137" s="55"/>
    </row>
    <row r="138" spans="1:17" x14ac:dyDescent="0.25">
      <c r="A138" s="56">
        <f t="shared" si="7"/>
        <v>43237</v>
      </c>
      <c r="B138" s="54">
        <f t="shared" si="8"/>
        <v>5</v>
      </c>
      <c r="C138" s="54">
        <f t="shared" si="9"/>
        <v>2</v>
      </c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</row>
    <row r="139" spans="1:17" x14ac:dyDescent="0.25">
      <c r="A139" s="56">
        <f t="shared" si="7"/>
        <v>43238</v>
      </c>
      <c r="B139" s="54">
        <f t="shared" si="8"/>
        <v>5</v>
      </c>
      <c r="C139" s="54">
        <f t="shared" si="9"/>
        <v>2</v>
      </c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</row>
    <row r="140" spans="1:17" x14ac:dyDescent="0.25">
      <c r="A140" s="56">
        <f t="shared" si="7"/>
        <v>43239</v>
      </c>
      <c r="B140" s="54">
        <f t="shared" si="8"/>
        <v>5</v>
      </c>
      <c r="C140" s="54">
        <f t="shared" si="9"/>
        <v>2</v>
      </c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55"/>
      <c r="P140" s="55"/>
      <c r="Q140" s="55"/>
    </row>
    <row r="141" spans="1:17" x14ac:dyDescent="0.25">
      <c r="A141" s="56">
        <f t="shared" si="7"/>
        <v>43240</v>
      </c>
      <c r="B141" s="54">
        <f t="shared" si="8"/>
        <v>5</v>
      </c>
      <c r="C141" s="54">
        <f t="shared" si="9"/>
        <v>2</v>
      </c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55"/>
      <c r="P141" s="55"/>
      <c r="Q141" s="55"/>
    </row>
    <row r="142" spans="1:17" x14ac:dyDescent="0.25">
      <c r="A142" s="56">
        <f t="shared" si="7"/>
        <v>43241</v>
      </c>
      <c r="B142" s="54">
        <f t="shared" si="8"/>
        <v>5</v>
      </c>
      <c r="C142" s="54">
        <f t="shared" si="9"/>
        <v>2</v>
      </c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55"/>
      <c r="P142" s="55"/>
      <c r="Q142" s="55"/>
    </row>
    <row r="143" spans="1:17" x14ac:dyDescent="0.25">
      <c r="A143" s="56">
        <f t="shared" si="7"/>
        <v>43242</v>
      </c>
      <c r="B143" s="54">
        <f t="shared" si="8"/>
        <v>5</v>
      </c>
      <c r="C143" s="54">
        <f t="shared" si="9"/>
        <v>2</v>
      </c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55"/>
      <c r="P143" s="55"/>
      <c r="Q143" s="55"/>
    </row>
    <row r="144" spans="1:17" x14ac:dyDescent="0.25">
      <c r="A144" s="56">
        <f t="shared" si="7"/>
        <v>43243</v>
      </c>
      <c r="B144" s="54">
        <f t="shared" si="8"/>
        <v>5</v>
      </c>
      <c r="C144" s="54">
        <f t="shared" si="9"/>
        <v>2</v>
      </c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</row>
    <row r="145" spans="1:17" x14ac:dyDescent="0.25">
      <c r="A145" s="56">
        <f t="shared" si="7"/>
        <v>43244</v>
      </c>
      <c r="B145" s="54">
        <f t="shared" si="8"/>
        <v>5</v>
      </c>
      <c r="C145" s="54">
        <f t="shared" si="9"/>
        <v>2</v>
      </c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55"/>
      <c r="P145" s="55"/>
      <c r="Q145" s="55"/>
    </row>
    <row r="146" spans="1:17" x14ac:dyDescent="0.25">
      <c r="A146" s="56">
        <f t="shared" si="7"/>
        <v>43245</v>
      </c>
      <c r="B146" s="54">
        <f t="shared" si="8"/>
        <v>5</v>
      </c>
      <c r="C146" s="54">
        <f t="shared" si="9"/>
        <v>2</v>
      </c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</row>
    <row r="147" spans="1:17" x14ac:dyDescent="0.25">
      <c r="A147" s="56">
        <f t="shared" si="7"/>
        <v>43246</v>
      </c>
      <c r="B147" s="54">
        <f t="shared" si="8"/>
        <v>5</v>
      </c>
      <c r="C147" s="54">
        <f t="shared" si="9"/>
        <v>2</v>
      </c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</row>
    <row r="148" spans="1:17" x14ac:dyDescent="0.25">
      <c r="A148" s="56">
        <f t="shared" si="7"/>
        <v>43247</v>
      </c>
      <c r="B148" s="54">
        <f t="shared" si="8"/>
        <v>5</v>
      </c>
      <c r="C148" s="54">
        <f t="shared" si="9"/>
        <v>2</v>
      </c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</row>
    <row r="149" spans="1:17" x14ac:dyDescent="0.25">
      <c r="A149" s="56">
        <f t="shared" si="7"/>
        <v>43248</v>
      </c>
      <c r="B149" s="54">
        <f t="shared" si="8"/>
        <v>5</v>
      </c>
      <c r="C149" s="54">
        <f t="shared" si="9"/>
        <v>2</v>
      </c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</row>
    <row r="150" spans="1:17" x14ac:dyDescent="0.25">
      <c r="A150" s="56">
        <f t="shared" si="7"/>
        <v>43249</v>
      </c>
      <c r="B150" s="54">
        <f t="shared" si="8"/>
        <v>5</v>
      </c>
      <c r="C150" s="54">
        <f t="shared" si="9"/>
        <v>2</v>
      </c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</row>
    <row r="151" spans="1:17" x14ac:dyDescent="0.25">
      <c r="A151" s="56">
        <f t="shared" si="7"/>
        <v>43250</v>
      </c>
      <c r="B151" s="54">
        <f t="shared" si="8"/>
        <v>5</v>
      </c>
      <c r="C151" s="54">
        <f t="shared" si="9"/>
        <v>2</v>
      </c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</row>
    <row r="152" spans="1:17" x14ac:dyDescent="0.25">
      <c r="A152" s="56">
        <f t="shared" si="7"/>
        <v>43251</v>
      </c>
      <c r="B152" s="54">
        <f t="shared" si="8"/>
        <v>5</v>
      </c>
      <c r="C152" s="54">
        <f t="shared" si="9"/>
        <v>2</v>
      </c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</row>
    <row r="153" spans="1:17" x14ac:dyDescent="0.25">
      <c r="A153" s="56">
        <f t="shared" si="7"/>
        <v>43252</v>
      </c>
      <c r="B153" s="54">
        <f t="shared" si="8"/>
        <v>6</v>
      </c>
      <c r="C153" s="54">
        <f t="shared" si="9"/>
        <v>2</v>
      </c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</row>
    <row r="154" spans="1:17" x14ac:dyDescent="0.25">
      <c r="A154" s="56">
        <f t="shared" si="7"/>
        <v>43253</v>
      </c>
      <c r="B154" s="54">
        <f t="shared" si="8"/>
        <v>6</v>
      </c>
      <c r="C154" s="54">
        <f t="shared" si="9"/>
        <v>2</v>
      </c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</row>
    <row r="155" spans="1:17" x14ac:dyDescent="0.25">
      <c r="A155" s="56">
        <f t="shared" si="7"/>
        <v>43254</v>
      </c>
      <c r="B155" s="54">
        <f t="shared" si="8"/>
        <v>6</v>
      </c>
      <c r="C155" s="54">
        <f t="shared" si="9"/>
        <v>2</v>
      </c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</row>
    <row r="156" spans="1:17" x14ac:dyDescent="0.25">
      <c r="A156" s="56">
        <f t="shared" ref="A156:A219" si="10">A155+1</f>
        <v>43255</v>
      </c>
      <c r="B156" s="54">
        <f t="shared" si="8"/>
        <v>6</v>
      </c>
      <c r="C156" s="54">
        <f t="shared" si="9"/>
        <v>2</v>
      </c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</row>
    <row r="157" spans="1:17" x14ac:dyDescent="0.25">
      <c r="A157" s="56">
        <f t="shared" si="10"/>
        <v>43256</v>
      </c>
      <c r="B157" s="54">
        <f t="shared" si="8"/>
        <v>6</v>
      </c>
      <c r="C157" s="54">
        <f t="shared" si="9"/>
        <v>2</v>
      </c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</row>
    <row r="158" spans="1:17" x14ac:dyDescent="0.25">
      <c r="A158" s="56">
        <f t="shared" si="10"/>
        <v>43257</v>
      </c>
      <c r="B158" s="54">
        <f t="shared" si="8"/>
        <v>6</v>
      </c>
      <c r="C158" s="54">
        <f t="shared" si="9"/>
        <v>2</v>
      </c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</row>
    <row r="159" spans="1:17" x14ac:dyDescent="0.25">
      <c r="A159" s="56">
        <f t="shared" si="10"/>
        <v>43258</v>
      </c>
      <c r="B159" s="54">
        <f t="shared" si="8"/>
        <v>6</v>
      </c>
      <c r="C159" s="54">
        <f t="shared" si="9"/>
        <v>2</v>
      </c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</row>
    <row r="160" spans="1:17" x14ac:dyDescent="0.25">
      <c r="A160" s="56">
        <f t="shared" si="10"/>
        <v>43259</v>
      </c>
      <c r="B160" s="54">
        <f t="shared" si="8"/>
        <v>6</v>
      </c>
      <c r="C160" s="54">
        <f t="shared" si="9"/>
        <v>2</v>
      </c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</row>
    <row r="161" spans="1:17" x14ac:dyDescent="0.25">
      <c r="A161" s="56">
        <f t="shared" si="10"/>
        <v>43260</v>
      </c>
      <c r="B161" s="54">
        <f t="shared" si="8"/>
        <v>6</v>
      </c>
      <c r="C161" s="54">
        <f t="shared" si="9"/>
        <v>2</v>
      </c>
      <c r="D161" s="55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</row>
    <row r="162" spans="1:17" x14ac:dyDescent="0.25">
      <c r="A162" s="56">
        <f t="shared" si="10"/>
        <v>43261</v>
      </c>
      <c r="B162" s="54">
        <f t="shared" si="8"/>
        <v>6</v>
      </c>
      <c r="C162" s="54">
        <f t="shared" si="9"/>
        <v>2</v>
      </c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</row>
    <row r="163" spans="1:17" x14ac:dyDescent="0.25">
      <c r="A163" s="56">
        <f t="shared" si="10"/>
        <v>43262</v>
      </c>
      <c r="B163" s="54">
        <f t="shared" si="8"/>
        <v>6</v>
      </c>
      <c r="C163" s="54">
        <f t="shared" si="9"/>
        <v>2</v>
      </c>
      <c r="D163" s="55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</row>
    <row r="164" spans="1:17" x14ac:dyDescent="0.25">
      <c r="A164" s="56">
        <f t="shared" si="10"/>
        <v>43263</v>
      </c>
      <c r="B164" s="54">
        <f t="shared" si="8"/>
        <v>6</v>
      </c>
      <c r="C164" s="54">
        <f t="shared" si="9"/>
        <v>2</v>
      </c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</row>
    <row r="165" spans="1:17" x14ac:dyDescent="0.25">
      <c r="A165" s="56">
        <f t="shared" si="10"/>
        <v>43264</v>
      </c>
      <c r="B165" s="54">
        <f t="shared" si="8"/>
        <v>6</v>
      </c>
      <c r="C165" s="54">
        <f t="shared" si="9"/>
        <v>2</v>
      </c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</row>
    <row r="166" spans="1:17" x14ac:dyDescent="0.25">
      <c r="A166" s="56">
        <f t="shared" si="10"/>
        <v>43265</v>
      </c>
      <c r="B166" s="54">
        <f t="shared" si="8"/>
        <v>6</v>
      </c>
      <c r="C166" s="54">
        <f t="shared" si="9"/>
        <v>2</v>
      </c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</row>
    <row r="167" spans="1:17" x14ac:dyDescent="0.25">
      <c r="A167" s="56">
        <f t="shared" si="10"/>
        <v>43266</v>
      </c>
      <c r="B167" s="54">
        <f t="shared" si="8"/>
        <v>6</v>
      </c>
      <c r="C167" s="54">
        <f t="shared" si="9"/>
        <v>2</v>
      </c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</row>
    <row r="168" spans="1:17" x14ac:dyDescent="0.25">
      <c r="A168" s="56">
        <f t="shared" si="10"/>
        <v>43267</v>
      </c>
      <c r="B168" s="54">
        <f t="shared" si="8"/>
        <v>6</v>
      </c>
      <c r="C168" s="54">
        <f t="shared" si="9"/>
        <v>2</v>
      </c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</row>
    <row r="169" spans="1:17" x14ac:dyDescent="0.25">
      <c r="A169" s="56">
        <f t="shared" si="10"/>
        <v>43268</v>
      </c>
      <c r="B169" s="54">
        <f t="shared" si="8"/>
        <v>6</v>
      </c>
      <c r="C169" s="54">
        <f t="shared" si="9"/>
        <v>2</v>
      </c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</row>
    <row r="170" spans="1:17" x14ac:dyDescent="0.25">
      <c r="A170" s="56">
        <f t="shared" si="10"/>
        <v>43269</v>
      </c>
      <c r="B170" s="54">
        <f t="shared" si="8"/>
        <v>6</v>
      </c>
      <c r="C170" s="54">
        <f t="shared" si="9"/>
        <v>2</v>
      </c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</row>
    <row r="171" spans="1:17" x14ac:dyDescent="0.25">
      <c r="A171" s="56">
        <f t="shared" si="10"/>
        <v>43270</v>
      </c>
      <c r="B171" s="54">
        <f t="shared" si="8"/>
        <v>6</v>
      </c>
      <c r="C171" s="54">
        <f t="shared" si="9"/>
        <v>2</v>
      </c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</row>
    <row r="172" spans="1:17" x14ac:dyDescent="0.25">
      <c r="A172" s="56">
        <f t="shared" si="10"/>
        <v>43271</v>
      </c>
      <c r="B172" s="54">
        <f t="shared" si="8"/>
        <v>6</v>
      </c>
      <c r="C172" s="54">
        <f t="shared" si="9"/>
        <v>2</v>
      </c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</row>
    <row r="173" spans="1:17" x14ac:dyDescent="0.25">
      <c r="A173" s="56">
        <f t="shared" si="10"/>
        <v>43272</v>
      </c>
      <c r="B173" s="54">
        <f t="shared" si="8"/>
        <v>6</v>
      </c>
      <c r="C173" s="54">
        <f t="shared" si="9"/>
        <v>2</v>
      </c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</row>
    <row r="174" spans="1:17" x14ac:dyDescent="0.25">
      <c r="A174" s="56">
        <f t="shared" si="10"/>
        <v>43273</v>
      </c>
      <c r="B174" s="54">
        <f t="shared" si="8"/>
        <v>6</v>
      </c>
      <c r="C174" s="54">
        <f t="shared" si="9"/>
        <v>2</v>
      </c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</row>
    <row r="175" spans="1:17" x14ac:dyDescent="0.25">
      <c r="A175" s="56">
        <f t="shared" si="10"/>
        <v>43274</v>
      </c>
      <c r="B175" s="54">
        <f t="shared" si="8"/>
        <v>6</v>
      </c>
      <c r="C175" s="54">
        <f t="shared" si="9"/>
        <v>2</v>
      </c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</row>
    <row r="176" spans="1:17" x14ac:dyDescent="0.25">
      <c r="A176" s="56">
        <f t="shared" si="10"/>
        <v>43275</v>
      </c>
      <c r="B176" s="54">
        <f t="shared" si="8"/>
        <v>6</v>
      </c>
      <c r="C176" s="54">
        <f t="shared" si="9"/>
        <v>2</v>
      </c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</row>
    <row r="177" spans="1:17" x14ac:dyDescent="0.25">
      <c r="A177" s="56">
        <f t="shared" si="10"/>
        <v>43276</v>
      </c>
      <c r="B177" s="54">
        <f t="shared" si="8"/>
        <v>6</v>
      </c>
      <c r="C177" s="54">
        <f t="shared" si="9"/>
        <v>2</v>
      </c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</row>
    <row r="178" spans="1:17" x14ac:dyDescent="0.25">
      <c r="A178" s="56">
        <f t="shared" si="10"/>
        <v>43277</v>
      </c>
      <c r="B178" s="54">
        <f t="shared" si="8"/>
        <v>6</v>
      </c>
      <c r="C178" s="54">
        <f t="shared" si="9"/>
        <v>2</v>
      </c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</row>
    <row r="179" spans="1:17" x14ac:dyDescent="0.25">
      <c r="A179" s="56">
        <f t="shared" si="10"/>
        <v>43278</v>
      </c>
      <c r="B179" s="54">
        <f t="shared" si="8"/>
        <v>6</v>
      </c>
      <c r="C179" s="54">
        <f t="shared" si="9"/>
        <v>2</v>
      </c>
      <c r="D179" s="55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</row>
    <row r="180" spans="1:17" x14ac:dyDescent="0.25">
      <c r="A180" s="56">
        <f t="shared" si="10"/>
        <v>43279</v>
      </c>
      <c r="B180" s="54">
        <f t="shared" si="8"/>
        <v>6</v>
      </c>
      <c r="C180" s="54">
        <f t="shared" si="9"/>
        <v>2</v>
      </c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</row>
    <row r="181" spans="1:17" x14ac:dyDescent="0.25">
      <c r="A181" s="56">
        <f t="shared" si="10"/>
        <v>43280</v>
      </c>
      <c r="B181" s="54">
        <f t="shared" si="8"/>
        <v>6</v>
      </c>
      <c r="C181" s="54">
        <f t="shared" si="9"/>
        <v>2</v>
      </c>
      <c r="D181" s="55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</row>
    <row r="182" spans="1:17" x14ac:dyDescent="0.25">
      <c r="A182" s="56">
        <f t="shared" si="10"/>
        <v>43281</v>
      </c>
      <c r="B182" s="54">
        <f t="shared" si="8"/>
        <v>6</v>
      </c>
      <c r="C182" s="54">
        <f t="shared" si="9"/>
        <v>2</v>
      </c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</row>
    <row r="183" spans="1:17" x14ac:dyDescent="0.25">
      <c r="A183" s="56">
        <f t="shared" si="10"/>
        <v>43282</v>
      </c>
      <c r="B183" s="54">
        <f t="shared" si="8"/>
        <v>7</v>
      </c>
      <c r="C183" s="54">
        <f t="shared" si="9"/>
        <v>3</v>
      </c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</row>
    <row r="184" spans="1:17" x14ac:dyDescent="0.25">
      <c r="A184" s="56">
        <f t="shared" si="10"/>
        <v>43283</v>
      </c>
      <c r="B184" s="54">
        <f t="shared" si="8"/>
        <v>7</v>
      </c>
      <c r="C184" s="54">
        <f t="shared" si="9"/>
        <v>3</v>
      </c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</row>
    <row r="185" spans="1:17" x14ac:dyDescent="0.25">
      <c r="A185" s="56">
        <f t="shared" si="10"/>
        <v>43284</v>
      </c>
      <c r="B185" s="54">
        <f t="shared" si="8"/>
        <v>7</v>
      </c>
      <c r="C185" s="54">
        <f t="shared" si="9"/>
        <v>3</v>
      </c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</row>
    <row r="186" spans="1:17" x14ac:dyDescent="0.25">
      <c r="A186" s="56">
        <f t="shared" si="10"/>
        <v>43285</v>
      </c>
      <c r="B186" s="54">
        <f t="shared" si="8"/>
        <v>7</v>
      </c>
      <c r="C186" s="54">
        <f t="shared" si="9"/>
        <v>3</v>
      </c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</row>
    <row r="187" spans="1:17" x14ac:dyDescent="0.25">
      <c r="A187" s="56">
        <f t="shared" si="10"/>
        <v>43286</v>
      </c>
      <c r="B187" s="54">
        <f t="shared" si="8"/>
        <v>7</v>
      </c>
      <c r="C187" s="54">
        <f t="shared" si="9"/>
        <v>3</v>
      </c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</row>
    <row r="188" spans="1:17" x14ac:dyDescent="0.25">
      <c r="A188" s="56">
        <f t="shared" si="10"/>
        <v>43287</v>
      </c>
      <c r="B188" s="54">
        <f t="shared" si="8"/>
        <v>7</v>
      </c>
      <c r="C188" s="54">
        <f t="shared" si="9"/>
        <v>3</v>
      </c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</row>
    <row r="189" spans="1:17" x14ac:dyDescent="0.25">
      <c r="A189" s="56">
        <f t="shared" si="10"/>
        <v>43288</v>
      </c>
      <c r="B189" s="54">
        <f t="shared" si="8"/>
        <v>7</v>
      </c>
      <c r="C189" s="54">
        <f t="shared" si="9"/>
        <v>3</v>
      </c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</row>
    <row r="190" spans="1:17" x14ac:dyDescent="0.25">
      <c r="A190" s="56">
        <f t="shared" si="10"/>
        <v>43289</v>
      </c>
      <c r="B190" s="54">
        <f t="shared" si="8"/>
        <v>7</v>
      </c>
      <c r="C190" s="54">
        <f t="shared" si="9"/>
        <v>3</v>
      </c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</row>
    <row r="191" spans="1:17" x14ac:dyDescent="0.25">
      <c r="A191" s="56">
        <f t="shared" si="10"/>
        <v>43290</v>
      </c>
      <c r="B191" s="54">
        <f t="shared" si="8"/>
        <v>7</v>
      </c>
      <c r="C191" s="54">
        <f t="shared" si="9"/>
        <v>3</v>
      </c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</row>
    <row r="192" spans="1:17" x14ac:dyDescent="0.25">
      <c r="A192" s="56">
        <f t="shared" si="10"/>
        <v>43291</v>
      </c>
      <c r="B192" s="54">
        <f t="shared" si="8"/>
        <v>7</v>
      </c>
      <c r="C192" s="54">
        <f t="shared" si="9"/>
        <v>3</v>
      </c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</row>
    <row r="193" spans="1:17" x14ac:dyDescent="0.25">
      <c r="A193" s="56">
        <f t="shared" si="10"/>
        <v>43292</v>
      </c>
      <c r="B193" s="54">
        <f t="shared" si="8"/>
        <v>7</v>
      </c>
      <c r="C193" s="54">
        <f t="shared" si="9"/>
        <v>3</v>
      </c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</row>
    <row r="194" spans="1:17" x14ac:dyDescent="0.25">
      <c r="A194" s="56">
        <f t="shared" si="10"/>
        <v>43293</v>
      </c>
      <c r="B194" s="54">
        <f t="shared" ref="B194:B257" si="11">MONTH(A194)</f>
        <v>7</v>
      </c>
      <c r="C194" s="54">
        <f t="shared" ref="C194:C257" si="12">INT((MONTH(A194)+2)/3)</f>
        <v>3</v>
      </c>
      <c r="D194" s="55"/>
      <c r="E194" s="55"/>
      <c r="F194" s="55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</row>
    <row r="195" spans="1:17" x14ac:dyDescent="0.25">
      <c r="A195" s="56">
        <f t="shared" si="10"/>
        <v>43294</v>
      </c>
      <c r="B195" s="54">
        <f t="shared" si="11"/>
        <v>7</v>
      </c>
      <c r="C195" s="54">
        <f t="shared" si="12"/>
        <v>3</v>
      </c>
      <c r="D195" s="55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</row>
    <row r="196" spans="1:17" x14ac:dyDescent="0.25">
      <c r="A196" s="56">
        <f t="shared" si="10"/>
        <v>43295</v>
      </c>
      <c r="B196" s="54">
        <f t="shared" si="11"/>
        <v>7</v>
      </c>
      <c r="C196" s="54">
        <f t="shared" si="12"/>
        <v>3</v>
      </c>
      <c r="D196" s="55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</row>
    <row r="197" spans="1:17" x14ac:dyDescent="0.25">
      <c r="A197" s="56">
        <f t="shared" si="10"/>
        <v>43296</v>
      </c>
      <c r="B197" s="54">
        <f t="shared" si="11"/>
        <v>7</v>
      </c>
      <c r="C197" s="54">
        <f t="shared" si="12"/>
        <v>3</v>
      </c>
      <c r="D197" s="55"/>
      <c r="E197" s="55"/>
      <c r="F197" s="55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</row>
    <row r="198" spans="1:17" x14ac:dyDescent="0.25">
      <c r="A198" s="56">
        <f t="shared" si="10"/>
        <v>43297</v>
      </c>
      <c r="B198" s="54">
        <f t="shared" si="11"/>
        <v>7</v>
      </c>
      <c r="C198" s="54">
        <f t="shared" si="12"/>
        <v>3</v>
      </c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</row>
    <row r="199" spans="1:17" x14ac:dyDescent="0.25">
      <c r="A199" s="56">
        <f t="shared" si="10"/>
        <v>43298</v>
      </c>
      <c r="B199" s="54">
        <f t="shared" si="11"/>
        <v>7</v>
      </c>
      <c r="C199" s="54">
        <f t="shared" si="12"/>
        <v>3</v>
      </c>
      <c r="D199" s="55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</row>
    <row r="200" spans="1:17" x14ac:dyDescent="0.25">
      <c r="A200" s="56">
        <f t="shared" si="10"/>
        <v>43299</v>
      </c>
      <c r="B200" s="54">
        <f t="shared" si="11"/>
        <v>7</v>
      </c>
      <c r="C200" s="54">
        <f t="shared" si="12"/>
        <v>3</v>
      </c>
      <c r="D200" s="55"/>
      <c r="E200" s="55"/>
      <c r="F200" s="55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</row>
    <row r="201" spans="1:17" x14ac:dyDescent="0.25">
      <c r="A201" s="56">
        <f t="shared" si="10"/>
        <v>43300</v>
      </c>
      <c r="B201" s="54">
        <f t="shared" si="11"/>
        <v>7</v>
      </c>
      <c r="C201" s="54">
        <f t="shared" si="12"/>
        <v>3</v>
      </c>
      <c r="D201" s="55"/>
      <c r="E201" s="55"/>
      <c r="F201" s="55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</row>
    <row r="202" spans="1:17" x14ac:dyDescent="0.25">
      <c r="A202" s="56">
        <f t="shared" si="10"/>
        <v>43301</v>
      </c>
      <c r="B202" s="54">
        <f t="shared" si="11"/>
        <v>7</v>
      </c>
      <c r="C202" s="54">
        <f t="shared" si="12"/>
        <v>3</v>
      </c>
      <c r="D202" s="55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</row>
    <row r="203" spans="1:17" x14ac:dyDescent="0.25">
      <c r="A203" s="56">
        <f t="shared" si="10"/>
        <v>43302</v>
      </c>
      <c r="B203" s="54">
        <f t="shared" si="11"/>
        <v>7</v>
      </c>
      <c r="C203" s="54">
        <f t="shared" si="12"/>
        <v>3</v>
      </c>
      <c r="D203" s="55"/>
      <c r="E203" s="55"/>
      <c r="F203" s="55"/>
      <c r="G203" s="55"/>
      <c r="H203" s="55"/>
      <c r="I203" s="55"/>
      <c r="J203" s="55"/>
      <c r="K203" s="55"/>
      <c r="L203" s="55"/>
      <c r="M203" s="55"/>
      <c r="N203" s="55"/>
      <c r="O203" s="55"/>
      <c r="P203" s="55"/>
      <c r="Q203" s="55"/>
    </row>
    <row r="204" spans="1:17" x14ac:dyDescent="0.25">
      <c r="A204" s="56">
        <f t="shared" si="10"/>
        <v>43303</v>
      </c>
      <c r="B204" s="54">
        <f t="shared" si="11"/>
        <v>7</v>
      </c>
      <c r="C204" s="54">
        <f t="shared" si="12"/>
        <v>3</v>
      </c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</row>
    <row r="205" spans="1:17" x14ac:dyDescent="0.25">
      <c r="A205" s="56">
        <f t="shared" si="10"/>
        <v>43304</v>
      </c>
      <c r="B205" s="54">
        <f t="shared" si="11"/>
        <v>7</v>
      </c>
      <c r="C205" s="54">
        <f t="shared" si="12"/>
        <v>3</v>
      </c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</row>
    <row r="206" spans="1:17" x14ac:dyDescent="0.25">
      <c r="A206" s="56">
        <f t="shared" si="10"/>
        <v>43305</v>
      </c>
      <c r="B206" s="54">
        <f t="shared" si="11"/>
        <v>7</v>
      </c>
      <c r="C206" s="54">
        <f t="shared" si="12"/>
        <v>3</v>
      </c>
      <c r="D206" s="55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</row>
    <row r="207" spans="1:17" x14ac:dyDescent="0.25">
      <c r="A207" s="56">
        <f t="shared" si="10"/>
        <v>43306</v>
      </c>
      <c r="B207" s="54">
        <f t="shared" si="11"/>
        <v>7</v>
      </c>
      <c r="C207" s="54">
        <f t="shared" si="12"/>
        <v>3</v>
      </c>
      <c r="D207" s="55"/>
      <c r="E207" s="55"/>
      <c r="F207" s="55"/>
      <c r="G207" s="55"/>
      <c r="H207" s="55"/>
      <c r="I207" s="55"/>
      <c r="J207" s="55"/>
      <c r="K207" s="55"/>
      <c r="L207" s="55"/>
      <c r="M207" s="55"/>
      <c r="N207" s="55"/>
      <c r="O207" s="55"/>
      <c r="P207" s="55"/>
      <c r="Q207" s="55"/>
    </row>
    <row r="208" spans="1:17" x14ac:dyDescent="0.25">
      <c r="A208" s="56">
        <f t="shared" si="10"/>
        <v>43307</v>
      </c>
      <c r="B208" s="54">
        <f t="shared" si="11"/>
        <v>7</v>
      </c>
      <c r="C208" s="54">
        <f t="shared" si="12"/>
        <v>3</v>
      </c>
      <c r="D208" s="55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</row>
    <row r="209" spans="1:17" x14ac:dyDescent="0.25">
      <c r="A209" s="56">
        <f t="shared" si="10"/>
        <v>43308</v>
      </c>
      <c r="B209" s="54">
        <f t="shared" si="11"/>
        <v>7</v>
      </c>
      <c r="C209" s="54">
        <f t="shared" si="12"/>
        <v>3</v>
      </c>
      <c r="D209" s="55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</row>
    <row r="210" spans="1:17" x14ac:dyDescent="0.25">
      <c r="A210" s="56">
        <f t="shared" si="10"/>
        <v>43309</v>
      </c>
      <c r="B210" s="54">
        <f t="shared" si="11"/>
        <v>7</v>
      </c>
      <c r="C210" s="54">
        <f t="shared" si="12"/>
        <v>3</v>
      </c>
      <c r="D210" s="55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</row>
    <row r="211" spans="1:17" x14ac:dyDescent="0.25">
      <c r="A211" s="56">
        <f t="shared" si="10"/>
        <v>43310</v>
      </c>
      <c r="B211" s="54">
        <f t="shared" si="11"/>
        <v>7</v>
      </c>
      <c r="C211" s="54">
        <f t="shared" si="12"/>
        <v>3</v>
      </c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</row>
    <row r="212" spans="1:17" x14ac:dyDescent="0.25">
      <c r="A212" s="56">
        <f t="shared" si="10"/>
        <v>43311</v>
      </c>
      <c r="B212" s="54">
        <f t="shared" si="11"/>
        <v>7</v>
      </c>
      <c r="C212" s="54">
        <f t="shared" si="12"/>
        <v>3</v>
      </c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</row>
    <row r="213" spans="1:17" x14ac:dyDescent="0.25">
      <c r="A213" s="56">
        <f t="shared" si="10"/>
        <v>43312</v>
      </c>
      <c r="B213" s="54">
        <f t="shared" si="11"/>
        <v>7</v>
      </c>
      <c r="C213" s="54">
        <f t="shared" si="12"/>
        <v>3</v>
      </c>
      <c r="D213" s="55"/>
      <c r="E213" s="55"/>
      <c r="F213" s="55"/>
      <c r="G213" s="55"/>
      <c r="H213" s="55"/>
      <c r="I213" s="55"/>
      <c r="J213" s="55"/>
      <c r="K213" s="55"/>
      <c r="L213" s="55"/>
      <c r="M213" s="55"/>
      <c r="N213" s="55"/>
      <c r="O213" s="55"/>
      <c r="P213" s="55"/>
      <c r="Q213" s="55"/>
    </row>
    <row r="214" spans="1:17" x14ac:dyDescent="0.25">
      <c r="A214" s="56">
        <f t="shared" si="10"/>
        <v>43313</v>
      </c>
      <c r="B214" s="54">
        <f t="shared" si="11"/>
        <v>8</v>
      </c>
      <c r="C214" s="54">
        <f t="shared" si="12"/>
        <v>3</v>
      </c>
      <c r="D214" s="55"/>
      <c r="E214" s="55"/>
      <c r="F214" s="55"/>
      <c r="G214" s="55"/>
      <c r="H214" s="55"/>
      <c r="I214" s="55"/>
      <c r="J214" s="55"/>
      <c r="K214" s="55"/>
      <c r="L214" s="55"/>
      <c r="M214" s="55"/>
      <c r="N214" s="55"/>
      <c r="O214" s="55"/>
      <c r="P214" s="55"/>
      <c r="Q214" s="55"/>
    </row>
    <row r="215" spans="1:17" x14ac:dyDescent="0.25">
      <c r="A215" s="56">
        <f t="shared" si="10"/>
        <v>43314</v>
      </c>
      <c r="B215" s="54">
        <f t="shared" si="11"/>
        <v>8</v>
      </c>
      <c r="C215" s="54">
        <f t="shared" si="12"/>
        <v>3</v>
      </c>
      <c r="D215" s="55"/>
      <c r="E215" s="55"/>
      <c r="F215" s="55"/>
      <c r="G215" s="55"/>
      <c r="H215" s="55"/>
      <c r="I215" s="55"/>
      <c r="J215" s="55"/>
      <c r="K215" s="55"/>
      <c r="L215" s="55"/>
      <c r="M215" s="55"/>
      <c r="N215" s="55"/>
      <c r="O215" s="55"/>
      <c r="P215" s="55"/>
      <c r="Q215" s="55"/>
    </row>
    <row r="216" spans="1:17" x14ac:dyDescent="0.25">
      <c r="A216" s="56">
        <f t="shared" si="10"/>
        <v>43315</v>
      </c>
      <c r="B216" s="54">
        <f t="shared" si="11"/>
        <v>8</v>
      </c>
      <c r="C216" s="54">
        <f t="shared" si="12"/>
        <v>3</v>
      </c>
      <c r="D216" s="55"/>
      <c r="E216" s="55"/>
      <c r="F216" s="55"/>
      <c r="G216" s="55"/>
      <c r="H216" s="55"/>
      <c r="I216" s="55"/>
      <c r="J216" s="55"/>
      <c r="K216" s="55"/>
      <c r="L216" s="55"/>
      <c r="M216" s="55"/>
      <c r="N216" s="55"/>
      <c r="O216" s="55"/>
      <c r="P216" s="55"/>
      <c r="Q216" s="55"/>
    </row>
    <row r="217" spans="1:17" x14ac:dyDescent="0.25">
      <c r="A217" s="56">
        <f t="shared" si="10"/>
        <v>43316</v>
      </c>
      <c r="B217" s="54">
        <f t="shared" si="11"/>
        <v>8</v>
      </c>
      <c r="C217" s="54">
        <f t="shared" si="12"/>
        <v>3</v>
      </c>
      <c r="D217" s="55"/>
      <c r="E217" s="55"/>
      <c r="F217" s="55"/>
      <c r="G217" s="55"/>
      <c r="H217" s="55"/>
      <c r="I217" s="55"/>
      <c r="J217" s="55"/>
      <c r="K217" s="55"/>
      <c r="L217" s="55"/>
      <c r="M217" s="55"/>
      <c r="N217" s="55"/>
      <c r="O217" s="55"/>
      <c r="P217" s="55"/>
      <c r="Q217" s="55"/>
    </row>
    <row r="218" spans="1:17" x14ac:dyDescent="0.25">
      <c r="A218" s="56">
        <f t="shared" si="10"/>
        <v>43317</v>
      </c>
      <c r="B218" s="54">
        <f t="shared" si="11"/>
        <v>8</v>
      </c>
      <c r="C218" s="54">
        <f t="shared" si="12"/>
        <v>3</v>
      </c>
      <c r="D218" s="55"/>
      <c r="E218" s="55"/>
      <c r="F218" s="55"/>
      <c r="G218" s="55"/>
      <c r="H218" s="55"/>
      <c r="I218" s="55"/>
      <c r="J218" s="55"/>
      <c r="K218" s="55"/>
      <c r="L218" s="55"/>
      <c r="M218" s="55"/>
      <c r="N218" s="55"/>
      <c r="O218" s="55"/>
      <c r="P218" s="55"/>
      <c r="Q218" s="55"/>
    </row>
    <row r="219" spans="1:17" x14ac:dyDescent="0.25">
      <c r="A219" s="56">
        <f t="shared" si="10"/>
        <v>43318</v>
      </c>
      <c r="B219" s="54">
        <f t="shared" si="11"/>
        <v>8</v>
      </c>
      <c r="C219" s="54">
        <f t="shared" si="12"/>
        <v>3</v>
      </c>
      <c r="D219" s="55"/>
      <c r="E219" s="55"/>
      <c r="F219" s="55"/>
      <c r="G219" s="55"/>
      <c r="H219" s="55"/>
      <c r="I219" s="55"/>
      <c r="J219" s="55"/>
      <c r="K219" s="55"/>
      <c r="L219" s="55"/>
      <c r="M219" s="55"/>
      <c r="N219" s="55"/>
      <c r="O219" s="55"/>
      <c r="P219" s="55"/>
      <c r="Q219" s="55"/>
    </row>
    <row r="220" spans="1:17" x14ac:dyDescent="0.25">
      <c r="A220" s="56">
        <f t="shared" ref="A220:A283" si="13">A219+1</f>
        <v>43319</v>
      </c>
      <c r="B220" s="54">
        <f t="shared" si="11"/>
        <v>8</v>
      </c>
      <c r="C220" s="54">
        <f t="shared" si="12"/>
        <v>3</v>
      </c>
      <c r="D220" s="55"/>
      <c r="E220" s="55"/>
      <c r="F220" s="55"/>
      <c r="G220" s="55"/>
      <c r="H220" s="55"/>
      <c r="I220" s="55"/>
      <c r="J220" s="55"/>
      <c r="K220" s="55"/>
      <c r="L220" s="55"/>
      <c r="M220" s="55"/>
      <c r="N220" s="55"/>
      <c r="O220" s="55"/>
      <c r="P220" s="55"/>
      <c r="Q220" s="55"/>
    </row>
    <row r="221" spans="1:17" x14ac:dyDescent="0.25">
      <c r="A221" s="56">
        <f t="shared" si="13"/>
        <v>43320</v>
      </c>
      <c r="B221" s="54">
        <f t="shared" si="11"/>
        <v>8</v>
      </c>
      <c r="C221" s="54">
        <f t="shared" si="12"/>
        <v>3</v>
      </c>
      <c r="D221" s="55"/>
      <c r="E221" s="55"/>
      <c r="F221" s="55"/>
      <c r="G221" s="55"/>
      <c r="H221" s="55"/>
      <c r="I221" s="55"/>
      <c r="J221" s="55"/>
      <c r="K221" s="55"/>
      <c r="L221" s="55"/>
      <c r="M221" s="55"/>
      <c r="N221" s="55"/>
      <c r="O221" s="55"/>
      <c r="P221" s="55"/>
      <c r="Q221" s="55"/>
    </row>
    <row r="222" spans="1:17" x14ac:dyDescent="0.25">
      <c r="A222" s="56">
        <f t="shared" si="13"/>
        <v>43321</v>
      </c>
      <c r="B222" s="54">
        <f t="shared" si="11"/>
        <v>8</v>
      </c>
      <c r="C222" s="54">
        <f t="shared" si="12"/>
        <v>3</v>
      </c>
      <c r="D222" s="55"/>
      <c r="E222" s="55"/>
      <c r="F222" s="55"/>
      <c r="G222" s="55"/>
      <c r="H222" s="55"/>
      <c r="I222" s="55"/>
      <c r="J222" s="55"/>
      <c r="K222" s="55"/>
      <c r="L222" s="55"/>
      <c r="M222" s="55"/>
      <c r="N222" s="55"/>
      <c r="O222" s="55"/>
      <c r="P222" s="55"/>
      <c r="Q222" s="55"/>
    </row>
    <row r="223" spans="1:17" x14ac:dyDescent="0.25">
      <c r="A223" s="56">
        <f t="shared" si="13"/>
        <v>43322</v>
      </c>
      <c r="B223" s="54">
        <f t="shared" si="11"/>
        <v>8</v>
      </c>
      <c r="C223" s="54">
        <f t="shared" si="12"/>
        <v>3</v>
      </c>
      <c r="D223" s="55"/>
      <c r="E223" s="55"/>
      <c r="F223" s="55"/>
      <c r="G223" s="55"/>
      <c r="H223" s="55"/>
      <c r="I223" s="55"/>
      <c r="J223" s="55"/>
      <c r="K223" s="55"/>
      <c r="L223" s="55"/>
      <c r="M223" s="55"/>
      <c r="N223" s="55"/>
      <c r="O223" s="55"/>
      <c r="P223" s="55"/>
      <c r="Q223" s="55"/>
    </row>
    <row r="224" spans="1:17" x14ac:dyDescent="0.25">
      <c r="A224" s="56">
        <f t="shared" si="13"/>
        <v>43323</v>
      </c>
      <c r="B224" s="54">
        <f t="shared" si="11"/>
        <v>8</v>
      </c>
      <c r="C224" s="54">
        <f t="shared" si="12"/>
        <v>3</v>
      </c>
      <c r="D224" s="55"/>
      <c r="E224" s="55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</row>
    <row r="225" spans="1:17" x14ac:dyDescent="0.25">
      <c r="A225" s="56">
        <f t="shared" si="13"/>
        <v>43324</v>
      </c>
      <c r="B225" s="54">
        <f t="shared" si="11"/>
        <v>8</v>
      </c>
      <c r="C225" s="54">
        <f t="shared" si="12"/>
        <v>3</v>
      </c>
      <c r="D225" s="55"/>
      <c r="E225" s="55"/>
      <c r="F225" s="55"/>
      <c r="G225" s="55"/>
      <c r="H225" s="55"/>
      <c r="I225" s="55"/>
      <c r="J225" s="55"/>
      <c r="K225" s="55"/>
      <c r="L225" s="55"/>
      <c r="M225" s="55"/>
      <c r="N225" s="55"/>
      <c r="O225" s="55"/>
      <c r="P225" s="55"/>
      <c r="Q225" s="55"/>
    </row>
    <row r="226" spans="1:17" x14ac:dyDescent="0.25">
      <c r="A226" s="56">
        <f t="shared" si="13"/>
        <v>43325</v>
      </c>
      <c r="B226" s="54">
        <f t="shared" si="11"/>
        <v>8</v>
      </c>
      <c r="C226" s="54">
        <f t="shared" si="12"/>
        <v>3</v>
      </c>
      <c r="D226" s="55"/>
      <c r="E226" s="55"/>
      <c r="F226" s="55"/>
      <c r="G226" s="55"/>
      <c r="H226" s="55"/>
      <c r="I226" s="55"/>
      <c r="J226" s="55"/>
      <c r="K226" s="55"/>
      <c r="L226" s="55"/>
      <c r="M226" s="55"/>
      <c r="N226" s="55"/>
      <c r="O226" s="55"/>
      <c r="P226" s="55"/>
      <c r="Q226" s="55"/>
    </row>
    <row r="227" spans="1:17" x14ac:dyDescent="0.25">
      <c r="A227" s="56">
        <f t="shared" si="13"/>
        <v>43326</v>
      </c>
      <c r="B227" s="54">
        <f t="shared" si="11"/>
        <v>8</v>
      </c>
      <c r="C227" s="54">
        <f t="shared" si="12"/>
        <v>3</v>
      </c>
      <c r="D227" s="55"/>
      <c r="E227" s="55"/>
      <c r="F227" s="55"/>
      <c r="G227" s="55"/>
      <c r="H227" s="55"/>
      <c r="I227" s="55"/>
      <c r="J227" s="55"/>
      <c r="K227" s="55"/>
      <c r="L227" s="55"/>
      <c r="M227" s="55"/>
      <c r="N227" s="55"/>
      <c r="O227" s="55"/>
      <c r="P227" s="55"/>
      <c r="Q227" s="55"/>
    </row>
    <row r="228" spans="1:17" x14ac:dyDescent="0.25">
      <c r="A228" s="56">
        <f t="shared" si="13"/>
        <v>43327</v>
      </c>
      <c r="B228" s="54">
        <f t="shared" si="11"/>
        <v>8</v>
      </c>
      <c r="C228" s="54">
        <f t="shared" si="12"/>
        <v>3</v>
      </c>
      <c r="D228" s="55"/>
      <c r="E228" s="55"/>
      <c r="F228" s="55"/>
      <c r="G228" s="55"/>
      <c r="H228" s="55"/>
      <c r="I228" s="55"/>
      <c r="J228" s="55"/>
      <c r="K228" s="55"/>
      <c r="L228" s="55"/>
      <c r="M228" s="55"/>
      <c r="N228" s="55"/>
      <c r="O228" s="55"/>
      <c r="P228" s="55"/>
      <c r="Q228" s="55"/>
    </row>
    <row r="229" spans="1:17" x14ac:dyDescent="0.25">
      <c r="A229" s="56">
        <f t="shared" si="13"/>
        <v>43328</v>
      </c>
      <c r="B229" s="54">
        <f t="shared" si="11"/>
        <v>8</v>
      </c>
      <c r="C229" s="54">
        <f t="shared" si="12"/>
        <v>3</v>
      </c>
      <c r="D229" s="55"/>
      <c r="E229" s="55"/>
      <c r="F229" s="55"/>
      <c r="G229" s="55"/>
      <c r="H229" s="55"/>
      <c r="I229" s="55"/>
      <c r="J229" s="55"/>
      <c r="K229" s="55"/>
      <c r="L229" s="55"/>
      <c r="M229" s="55"/>
      <c r="N229" s="55"/>
      <c r="O229" s="55"/>
      <c r="P229" s="55"/>
      <c r="Q229" s="55"/>
    </row>
    <row r="230" spans="1:17" x14ac:dyDescent="0.25">
      <c r="A230" s="56">
        <f t="shared" si="13"/>
        <v>43329</v>
      </c>
      <c r="B230" s="54">
        <f t="shared" si="11"/>
        <v>8</v>
      </c>
      <c r="C230" s="54">
        <f t="shared" si="12"/>
        <v>3</v>
      </c>
      <c r="D230" s="55"/>
      <c r="E230" s="55"/>
      <c r="F230" s="55"/>
      <c r="G230" s="55"/>
      <c r="H230" s="55"/>
      <c r="I230" s="55"/>
      <c r="J230" s="55"/>
      <c r="K230" s="55"/>
      <c r="L230" s="55"/>
      <c r="M230" s="55"/>
      <c r="N230" s="55"/>
      <c r="O230" s="55"/>
      <c r="P230" s="55"/>
      <c r="Q230" s="55"/>
    </row>
    <row r="231" spans="1:17" x14ac:dyDescent="0.25">
      <c r="A231" s="56">
        <f t="shared" si="13"/>
        <v>43330</v>
      </c>
      <c r="B231" s="54">
        <f t="shared" si="11"/>
        <v>8</v>
      </c>
      <c r="C231" s="54">
        <f t="shared" si="12"/>
        <v>3</v>
      </c>
      <c r="D231" s="55"/>
      <c r="E231" s="55"/>
      <c r="F231" s="55"/>
      <c r="G231" s="55"/>
      <c r="H231" s="55"/>
      <c r="I231" s="55"/>
      <c r="J231" s="55"/>
      <c r="K231" s="55"/>
      <c r="L231" s="55"/>
      <c r="M231" s="55"/>
      <c r="N231" s="55"/>
      <c r="O231" s="55"/>
      <c r="P231" s="55"/>
      <c r="Q231" s="55"/>
    </row>
    <row r="232" spans="1:17" x14ac:dyDescent="0.25">
      <c r="A232" s="56">
        <f t="shared" si="13"/>
        <v>43331</v>
      </c>
      <c r="B232" s="54">
        <f t="shared" si="11"/>
        <v>8</v>
      </c>
      <c r="C232" s="54">
        <f t="shared" si="12"/>
        <v>3</v>
      </c>
      <c r="D232" s="55"/>
      <c r="E232" s="55"/>
      <c r="F232" s="55"/>
      <c r="G232" s="55"/>
      <c r="H232" s="55"/>
      <c r="I232" s="55"/>
      <c r="J232" s="55"/>
      <c r="K232" s="55"/>
      <c r="L232" s="55"/>
      <c r="M232" s="55"/>
      <c r="N232" s="55"/>
      <c r="O232" s="55"/>
      <c r="P232" s="55"/>
      <c r="Q232" s="55"/>
    </row>
    <row r="233" spans="1:17" x14ac:dyDescent="0.25">
      <c r="A233" s="56">
        <f t="shared" si="13"/>
        <v>43332</v>
      </c>
      <c r="B233" s="54">
        <f t="shared" si="11"/>
        <v>8</v>
      </c>
      <c r="C233" s="54">
        <f t="shared" si="12"/>
        <v>3</v>
      </c>
      <c r="D233" s="55"/>
      <c r="E233" s="55"/>
      <c r="F233" s="55"/>
      <c r="G233" s="55"/>
      <c r="H233" s="55"/>
      <c r="I233" s="55"/>
      <c r="J233" s="55"/>
      <c r="K233" s="55"/>
      <c r="L233" s="55"/>
      <c r="M233" s="55"/>
      <c r="N233" s="55"/>
      <c r="O233" s="55"/>
      <c r="P233" s="55"/>
      <c r="Q233" s="55"/>
    </row>
    <row r="234" spans="1:17" x14ac:dyDescent="0.25">
      <c r="A234" s="56">
        <f t="shared" si="13"/>
        <v>43333</v>
      </c>
      <c r="B234" s="54">
        <f t="shared" si="11"/>
        <v>8</v>
      </c>
      <c r="C234" s="54">
        <f t="shared" si="12"/>
        <v>3</v>
      </c>
      <c r="D234" s="55"/>
      <c r="E234" s="55"/>
      <c r="F234" s="55"/>
      <c r="G234" s="55"/>
      <c r="H234" s="55"/>
      <c r="I234" s="55"/>
      <c r="J234" s="55"/>
      <c r="K234" s="55"/>
      <c r="L234" s="55"/>
      <c r="M234" s="55"/>
      <c r="N234" s="55"/>
      <c r="O234" s="55"/>
      <c r="P234" s="55"/>
      <c r="Q234" s="55"/>
    </row>
    <row r="235" spans="1:17" x14ac:dyDescent="0.25">
      <c r="A235" s="56">
        <f t="shared" si="13"/>
        <v>43334</v>
      </c>
      <c r="B235" s="54">
        <f t="shared" si="11"/>
        <v>8</v>
      </c>
      <c r="C235" s="54">
        <f t="shared" si="12"/>
        <v>3</v>
      </c>
      <c r="D235" s="55"/>
      <c r="E235" s="55"/>
      <c r="F235" s="55"/>
      <c r="G235" s="55"/>
      <c r="H235" s="55"/>
      <c r="I235" s="55"/>
      <c r="J235" s="55"/>
      <c r="K235" s="55"/>
      <c r="L235" s="55"/>
      <c r="M235" s="55"/>
      <c r="N235" s="55"/>
      <c r="O235" s="55"/>
      <c r="P235" s="55"/>
      <c r="Q235" s="55"/>
    </row>
    <row r="236" spans="1:17" x14ac:dyDescent="0.25">
      <c r="A236" s="56">
        <f t="shared" si="13"/>
        <v>43335</v>
      </c>
      <c r="B236" s="54">
        <f t="shared" si="11"/>
        <v>8</v>
      </c>
      <c r="C236" s="54">
        <f t="shared" si="12"/>
        <v>3</v>
      </c>
      <c r="D236" s="55"/>
      <c r="E236" s="55"/>
      <c r="F236" s="55"/>
      <c r="G236" s="55"/>
      <c r="H236" s="55"/>
      <c r="I236" s="55"/>
      <c r="J236" s="55"/>
      <c r="K236" s="55"/>
      <c r="L236" s="55"/>
      <c r="M236" s="55"/>
      <c r="N236" s="55"/>
      <c r="O236" s="55"/>
      <c r="P236" s="55"/>
      <c r="Q236" s="55"/>
    </row>
    <row r="237" spans="1:17" x14ac:dyDescent="0.25">
      <c r="A237" s="56">
        <f t="shared" si="13"/>
        <v>43336</v>
      </c>
      <c r="B237" s="54">
        <f t="shared" si="11"/>
        <v>8</v>
      </c>
      <c r="C237" s="54">
        <f t="shared" si="12"/>
        <v>3</v>
      </c>
      <c r="D237" s="55"/>
      <c r="E237" s="55"/>
      <c r="F237" s="55"/>
      <c r="G237" s="55"/>
      <c r="H237" s="55"/>
      <c r="I237" s="55"/>
      <c r="J237" s="55"/>
      <c r="K237" s="55"/>
      <c r="L237" s="55"/>
      <c r="M237" s="55"/>
      <c r="N237" s="55"/>
      <c r="O237" s="55"/>
      <c r="P237" s="55"/>
      <c r="Q237" s="55"/>
    </row>
    <row r="238" spans="1:17" x14ac:dyDescent="0.25">
      <c r="A238" s="56">
        <f t="shared" si="13"/>
        <v>43337</v>
      </c>
      <c r="B238" s="54">
        <f t="shared" si="11"/>
        <v>8</v>
      </c>
      <c r="C238" s="54">
        <f t="shared" si="12"/>
        <v>3</v>
      </c>
      <c r="D238" s="55"/>
      <c r="E238" s="55"/>
      <c r="F238" s="55"/>
      <c r="G238" s="55"/>
      <c r="H238" s="55"/>
      <c r="I238" s="55"/>
      <c r="J238" s="55"/>
      <c r="K238" s="55"/>
      <c r="L238" s="55"/>
      <c r="M238" s="55"/>
      <c r="N238" s="55"/>
      <c r="O238" s="55"/>
      <c r="P238" s="55"/>
      <c r="Q238" s="55"/>
    </row>
    <row r="239" spans="1:17" x14ac:dyDescent="0.25">
      <c r="A239" s="56">
        <f t="shared" si="13"/>
        <v>43338</v>
      </c>
      <c r="B239" s="54">
        <f t="shared" si="11"/>
        <v>8</v>
      </c>
      <c r="C239" s="54">
        <f t="shared" si="12"/>
        <v>3</v>
      </c>
      <c r="D239" s="55"/>
      <c r="E239" s="55"/>
      <c r="F239" s="55"/>
      <c r="G239" s="55"/>
      <c r="H239" s="55"/>
      <c r="I239" s="55"/>
      <c r="J239" s="55"/>
      <c r="K239" s="55"/>
      <c r="L239" s="55"/>
      <c r="M239" s="55"/>
      <c r="N239" s="55"/>
      <c r="O239" s="55"/>
      <c r="P239" s="55"/>
      <c r="Q239" s="55"/>
    </row>
    <row r="240" spans="1:17" x14ac:dyDescent="0.25">
      <c r="A240" s="56">
        <f t="shared" si="13"/>
        <v>43339</v>
      </c>
      <c r="B240" s="54">
        <f t="shared" si="11"/>
        <v>8</v>
      </c>
      <c r="C240" s="54">
        <f t="shared" si="12"/>
        <v>3</v>
      </c>
      <c r="D240" s="55"/>
      <c r="E240" s="55"/>
      <c r="F240" s="55"/>
      <c r="G240" s="55"/>
      <c r="H240" s="55"/>
      <c r="I240" s="55"/>
      <c r="J240" s="55"/>
      <c r="K240" s="55"/>
      <c r="L240" s="55"/>
      <c r="M240" s="55"/>
      <c r="N240" s="55"/>
      <c r="O240" s="55"/>
      <c r="P240" s="55"/>
      <c r="Q240" s="55"/>
    </row>
    <row r="241" spans="1:17" x14ac:dyDescent="0.25">
      <c r="A241" s="56">
        <f t="shared" si="13"/>
        <v>43340</v>
      </c>
      <c r="B241" s="54">
        <f t="shared" si="11"/>
        <v>8</v>
      </c>
      <c r="C241" s="54">
        <f t="shared" si="12"/>
        <v>3</v>
      </c>
      <c r="D241" s="55"/>
      <c r="E241" s="55"/>
      <c r="F241" s="55"/>
      <c r="G241" s="55"/>
      <c r="H241" s="55"/>
      <c r="I241" s="55"/>
      <c r="J241" s="55"/>
      <c r="K241" s="55"/>
      <c r="L241" s="55"/>
      <c r="M241" s="55"/>
      <c r="N241" s="55"/>
      <c r="O241" s="55"/>
      <c r="P241" s="55"/>
      <c r="Q241" s="55"/>
    </row>
    <row r="242" spans="1:17" x14ac:dyDescent="0.25">
      <c r="A242" s="56">
        <f t="shared" si="13"/>
        <v>43341</v>
      </c>
      <c r="B242" s="54">
        <f t="shared" si="11"/>
        <v>8</v>
      </c>
      <c r="C242" s="54">
        <f t="shared" si="12"/>
        <v>3</v>
      </c>
      <c r="D242" s="55"/>
      <c r="E242" s="55"/>
      <c r="F242" s="55"/>
      <c r="G242" s="55"/>
      <c r="H242" s="55"/>
      <c r="I242" s="55"/>
      <c r="J242" s="55"/>
      <c r="K242" s="55"/>
      <c r="L242" s="55"/>
      <c r="M242" s="55"/>
      <c r="N242" s="55"/>
      <c r="O242" s="55"/>
      <c r="P242" s="55"/>
      <c r="Q242" s="55"/>
    </row>
    <row r="243" spans="1:17" x14ac:dyDescent="0.25">
      <c r="A243" s="56">
        <f t="shared" si="13"/>
        <v>43342</v>
      </c>
      <c r="B243" s="54">
        <f t="shared" si="11"/>
        <v>8</v>
      </c>
      <c r="C243" s="54">
        <f t="shared" si="12"/>
        <v>3</v>
      </c>
      <c r="D243" s="55"/>
      <c r="E243" s="55"/>
      <c r="F243" s="55"/>
      <c r="G243" s="55"/>
      <c r="H243" s="55"/>
      <c r="I243" s="55"/>
      <c r="J243" s="55"/>
      <c r="K243" s="55"/>
      <c r="L243" s="55"/>
      <c r="M243" s="55"/>
      <c r="N243" s="55"/>
      <c r="O243" s="55"/>
      <c r="P243" s="55"/>
      <c r="Q243" s="55"/>
    </row>
    <row r="244" spans="1:17" x14ac:dyDescent="0.25">
      <c r="A244" s="56">
        <f t="shared" si="13"/>
        <v>43343</v>
      </c>
      <c r="B244" s="54">
        <f t="shared" si="11"/>
        <v>8</v>
      </c>
      <c r="C244" s="54">
        <f t="shared" si="12"/>
        <v>3</v>
      </c>
      <c r="D244" s="55"/>
      <c r="E244" s="55"/>
      <c r="F244" s="55"/>
      <c r="G244" s="55"/>
      <c r="H244" s="55"/>
      <c r="I244" s="55"/>
      <c r="J244" s="55"/>
      <c r="K244" s="55"/>
      <c r="L244" s="55"/>
      <c r="M244" s="55"/>
      <c r="N244" s="55"/>
      <c r="O244" s="55"/>
      <c r="P244" s="55"/>
      <c r="Q244" s="55"/>
    </row>
    <row r="245" spans="1:17" x14ac:dyDescent="0.25">
      <c r="A245" s="56">
        <f t="shared" si="13"/>
        <v>43344</v>
      </c>
      <c r="B245" s="54">
        <f t="shared" si="11"/>
        <v>9</v>
      </c>
      <c r="C245" s="54">
        <f t="shared" si="12"/>
        <v>3</v>
      </c>
      <c r="D245" s="55"/>
      <c r="E245" s="55"/>
      <c r="F245" s="55"/>
      <c r="G245" s="55"/>
      <c r="H245" s="55"/>
      <c r="I245" s="55"/>
      <c r="J245" s="55"/>
      <c r="K245" s="55"/>
      <c r="L245" s="55"/>
      <c r="M245" s="55"/>
      <c r="N245" s="55"/>
      <c r="O245" s="55"/>
      <c r="P245" s="55"/>
      <c r="Q245" s="55"/>
    </row>
    <row r="246" spans="1:17" x14ac:dyDescent="0.25">
      <c r="A246" s="56">
        <f t="shared" si="13"/>
        <v>43345</v>
      </c>
      <c r="B246" s="54">
        <f t="shared" si="11"/>
        <v>9</v>
      </c>
      <c r="C246" s="54">
        <f t="shared" si="12"/>
        <v>3</v>
      </c>
      <c r="D246" s="55"/>
      <c r="E246" s="55"/>
      <c r="F246" s="55"/>
      <c r="G246" s="55"/>
      <c r="H246" s="55"/>
      <c r="I246" s="55"/>
      <c r="J246" s="55"/>
      <c r="K246" s="55"/>
      <c r="L246" s="55"/>
      <c r="M246" s="55"/>
      <c r="N246" s="55"/>
      <c r="O246" s="55"/>
      <c r="P246" s="55"/>
      <c r="Q246" s="55"/>
    </row>
    <row r="247" spans="1:17" x14ac:dyDescent="0.25">
      <c r="A247" s="56">
        <f t="shared" si="13"/>
        <v>43346</v>
      </c>
      <c r="B247" s="54">
        <f t="shared" si="11"/>
        <v>9</v>
      </c>
      <c r="C247" s="54">
        <f t="shared" si="12"/>
        <v>3</v>
      </c>
      <c r="D247" s="55"/>
      <c r="E247" s="55"/>
      <c r="F247" s="55"/>
      <c r="G247" s="55"/>
      <c r="H247" s="55"/>
      <c r="I247" s="55"/>
      <c r="J247" s="55"/>
      <c r="K247" s="55"/>
      <c r="L247" s="55"/>
      <c r="M247" s="55"/>
      <c r="N247" s="55"/>
      <c r="O247" s="55"/>
      <c r="P247" s="55"/>
      <c r="Q247" s="55"/>
    </row>
    <row r="248" spans="1:17" x14ac:dyDescent="0.25">
      <c r="A248" s="56">
        <f t="shared" si="13"/>
        <v>43347</v>
      </c>
      <c r="B248" s="54">
        <f t="shared" si="11"/>
        <v>9</v>
      </c>
      <c r="C248" s="54">
        <f t="shared" si="12"/>
        <v>3</v>
      </c>
      <c r="D248" s="55"/>
      <c r="E248" s="55"/>
      <c r="F248" s="55"/>
      <c r="G248" s="55"/>
      <c r="H248" s="55"/>
      <c r="I248" s="55"/>
      <c r="J248" s="55"/>
      <c r="K248" s="55"/>
      <c r="L248" s="55"/>
      <c r="M248" s="55"/>
      <c r="N248" s="55"/>
      <c r="O248" s="55"/>
      <c r="P248" s="55"/>
      <c r="Q248" s="55"/>
    </row>
    <row r="249" spans="1:17" x14ac:dyDescent="0.25">
      <c r="A249" s="56">
        <f t="shared" si="13"/>
        <v>43348</v>
      </c>
      <c r="B249" s="54">
        <f t="shared" si="11"/>
        <v>9</v>
      </c>
      <c r="C249" s="54">
        <f t="shared" si="12"/>
        <v>3</v>
      </c>
      <c r="D249" s="55"/>
      <c r="E249" s="55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</row>
    <row r="250" spans="1:17" x14ac:dyDescent="0.25">
      <c r="A250" s="56">
        <f t="shared" si="13"/>
        <v>43349</v>
      </c>
      <c r="B250" s="54">
        <f t="shared" si="11"/>
        <v>9</v>
      </c>
      <c r="C250" s="54">
        <f t="shared" si="12"/>
        <v>3</v>
      </c>
      <c r="D250" s="55"/>
      <c r="E250" s="55"/>
      <c r="F250" s="55"/>
      <c r="G250" s="55"/>
      <c r="H250" s="55"/>
      <c r="I250" s="55"/>
      <c r="J250" s="55"/>
      <c r="K250" s="55"/>
      <c r="L250" s="55"/>
      <c r="M250" s="55"/>
      <c r="N250" s="55"/>
      <c r="O250" s="55"/>
      <c r="P250" s="55"/>
      <c r="Q250" s="55"/>
    </row>
    <row r="251" spans="1:17" x14ac:dyDescent="0.25">
      <c r="A251" s="56">
        <f t="shared" si="13"/>
        <v>43350</v>
      </c>
      <c r="B251" s="54">
        <f t="shared" si="11"/>
        <v>9</v>
      </c>
      <c r="C251" s="54">
        <f t="shared" si="12"/>
        <v>3</v>
      </c>
      <c r="D251" s="55"/>
      <c r="E251" s="55"/>
      <c r="F251" s="55"/>
      <c r="G251" s="55"/>
      <c r="H251" s="55"/>
      <c r="I251" s="55"/>
      <c r="J251" s="55"/>
      <c r="K251" s="55"/>
      <c r="L251" s="55"/>
      <c r="M251" s="55"/>
      <c r="N251" s="55"/>
      <c r="O251" s="55"/>
      <c r="P251" s="55"/>
      <c r="Q251" s="55"/>
    </row>
    <row r="252" spans="1:17" x14ac:dyDescent="0.25">
      <c r="A252" s="56">
        <f t="shared" si="13"/>
        <v>43351</v>
      </c>
      <c r="B252" s="54">
        <f t="shared" si="11"/>
        <v>9</v>
      </c>
      <c r="C252" s="54">
        <f t="shared" si="12"/>
        <v>3</v>
      </c>
      <c r="D252" s="55"/>
      <c r="E252" s="55"/>
      <c r="F252" s="55"/>
      <c r="G252" s="55"/>
      <c r="H252" s="55"/>
      <c r="I252" s="55"/>
      <c r="J252" s="55"/>
      <c r="K252" s="55"/>
      <c r="L252" s="55"/>
      <c r="M252" s="55"/>
      <c r="N252" s="55"/>
      <c r="O252" s="55"/>
      <c r="P252" s="55"/>
      <c r="Q252" s="55"/>
    </row>
    <row r="253" spans="1:17" x14ac:dyDescent="0.25">
      <c r="A253" s="56">
        <f t="shared" si="13"/>
        <v>43352</v>
      </c>
      <c r="B253" s="54">
        <f t="shared" si="11"/>
        <v>9</v>
      </c>
      <c r="C253" s="54">
        <f t="shared" si="12"/>
        <v>3</v>
      </c>
      <c r="D253" s="55"/>
      <c r="E253" s="55"/>
      <c r="F253" s="55"/>
      <c r="G253" s="55"/>
      <c r="H253" s="55"/>
      <c r="I253" s="55"/>
      <c r="J253" s="55"/>
      <c r="K253" s="55"/>
      <c r="L253" s="55"/>
      <c r="M253" s="55"/>
      <c r="N253" s="55"/>
      <c r="O253" s="55"/>
      <c r="P253" s="55"/>
      <c r="Q253" s="55"/>
    </row>
    <row r="254" spans="1:17" x14ac:dyDescent="0.25">
      <c r="A254" s="56">
        <f t="shared" si="13"/>
        <v>43353</v>
      </c>
      <c r="B254" s="54">
        <f t="shared" si="11"/>
        <v>9</v>
      </c>
      <c r="C254" s="54">
        <f t="shared" si="12"/>
        <v>3</v>
      </c>
      <c r="D254" s="55"/>
      <c r="E254" s="55"/>
      <c r="F254" s="55"/>
      <c r="G254" s="55"/>
      <c r="H254" s="55"/>
      <c r="I254" s="55"/>
      <c r="J254" s="55"/>
      <c r="K254" s="55"/>
      <c r="L254" s="55"/>
      <c r="M254" s="55"/>
      <c r="N254" s="55"/>
      <c r="O254" s="55"/>
      <c r="P254" s="55"/>
      <c r="Q254" s="55"/>
    </row>
    <row r="255" spans="1:17" x14ac:dyDescent="0.25">
      <c r="A255" s="56">
        <f t="shared" si="13"/>
        <v>43354</v>
      </c>
      <c r="B255" s="54">
        <f t="shared" si="11"/>
        <v>9</v>
      </c>
      <c r="C255" s="54">
        <f t="shared" si="12"/>
        <v>3</v>
      </c>
      <c r="D255" s="55"/>
      <c r="E255" s="55"/>
      <c r="F255" s="55"/>
      <c r="G255" s="55"/>
      <c r="H255" s="55"/>
      <c r="I255" s="55"/>
      <c r="J255" s="55"/>
      <c r="K255" s="55"/>
      <c r="L255" s="55"/>
      <c r="M255" s="55"/>
      <c r="N255" s="55"/>
      <c r="O255" s="55"/>
      <c r="P255" s="55"/>
      <c r="Q255" s="55"/>
    </row>
    <row r="256" spans="1:17" x14ac:dyDescent="0.25">
      <c r="A256" s="56">
        <f t="shared" si="13"/>
        <v>43355</v>
      </c>
      <c r="B256" s="54">
        <f t="shared" si="11"/>
        <v>9</v>
      </c>
      <c r="C256" s="54">
        <f t="shared" si="12"/>
        <v>3</v>
      </c>
      <c r="D256" s="55"/>
      <c r="E256" s="55"/>
      <c r="F256" s="55"/>
      <c r="G256" s="55"/>
      <c r="H256" s="55"/>
      <c r="I256" s="55"/>
      <c r="J256" s="55"/>
      <c r="K256" s="55"/>
      <c r="L256" s="55"/>
      <c r="M256" s="55"/>
      <c r="N256" s="55"/>
      <c r="O256" s="55"/>
      <c r="P256" s="55"/>
      <c r="Q256" s="55"/>
    </row>
    <row r="257" spans="1:17" x14ac:dyDescent="0.25">
      <c r="A257" s="56">
        <f t="shared" si="13"/>
        <v>43356</v>
      </c>
      <c r="B257" s="54">
        <f t="shared" si="11"/>
        <v>9</v>
      </c>
      <c r="C257" s="54">
        <f t="shared" si="12"/>
        <v>3</v>
      </c>
      <c r="D257" s="55"/>
      <c r="E257" s="55"/>
      <c r="F257" s="55"/>
      <c r="G257" s="55"/>
      <c r="H257" s="55"/>
      <c r="I257" s="55"/>
      <c r="J257" s="55"/>
      <c r="K257" s="55"/>
      <c r="L257" s="55"/>
      <c r="M257" s="55"/>
      <c r="N257" s="55"/>
      <c r="O257" s="55"/>
      <c r="P257" s="55"/>
      <c r="Q257" s="55"/>
    </row>
    <row r="258" spans="1:17" x14ac:dyDescent="0.25">
      <c r="A258" s="56">
        <f t="shared" si="13"/>
        <v>43357</v>
      </c>
      <c r="B258" s="54">
        <f t="shared" ref="B258:B321" si="14">MONTH(A258)</f>
        <v>9</v>
      </c>
      <c r="C258" s="54">
        <f t="shared" ref="C258:C321" si="15">INT((MONTH(A258)+2)/3)</f>
        <v>3</v>
      </c>
      <c r="D258" s="55"/>
      <c r="E258" s="55"/>
      <c r="F258" s="55"/>
      <c r="G258" s="55"/>
      <c r="H258" s="55"/>
      <c r="I258" s="55"/>
      <c r="J258" s="55"/>
      <c r="K258" s="55"/>
      <c r="L258" s="55"/>
      <c r="M258" s="55"/>
      <c r="N258" s="55"/>
      <c r="O258" s="55"/>
      <c r="P258" s="55"/>
      <c r="Q258" s="55"/>
    </row>
    <row r="259" spans="1:17" x14ac:dyDescent="0.25">
      <c r="A259" s="56">
        <f t="shared" si="13"/>
        <v>43358</v>
      </c>
      <c r="B259" s="54">
        <f t="shared" si="14"/>
        <v>9</v>
      </c>
      <c r="C259" s="54">
        <f t="shared" si="15"/>
        <v>3</v>
      </c>
      <c r="D259" s="55"/>
      <c r="E259" s="55"/>
      <c r="F259" s="55"/>
      <c r="G259" s="55"/>
      <c r="H259" s="55"/>
      <c r="I259" s="55"/>
      <c r="J259" s="55"/>
      <c r="K259" s="55"/>
      <c r="L259" s="55"/>
      <c r="M259" s="55"/>
      <c r="N259" s="55"/>
      <c r="O259" s="55"/>
      <c r="P259" s="55"/>
      <c r="Q259" s="55"/>
    </row>
    <row r="260" spans="1:17" x14ac:dyDescent="0.25">
      <c r="A260" s="56">
        <f t="shared" si="13"/>
        <v>43359</v>
      </c>
      <c r="B260" s="54">
        <f t="shared" si="14"/>
        <v>9</v>
      </c>
      <c r="C260" s="54">
        <f t="shared" si="15"/>
        <v>3</v>
      </c>
      <c r="D260" s="55"/>
      <c r="E260" s="55"/>
      <c r="F260" s="55"/>
      <c r="G260" s="55"/>
      <c r="H260" s="55"/>
      <c r="I260" s="55"/>
      <c r="J260" s="55"/>
      <c r="K260" s="55"/>
      <c r="L260" s="55"/>
      <c r="M260" s="55"/>
      <c r="N260" s="55"/>
      <c r="O260" s="55"/>
      <c r="P260" s="55"/>
      <c r="Q260" s="55"/>
    </row>
    <row r="261" spans="1:17" x14ac:dyDescent="0.25">
      <c r="A261" s="56">
        <f t="shared" si="13"/>
        <v>43360</v>
      </c>
      <c r="B261" s="54">
        <f t="shared" si="14"/>
        <v>9</v>
      </c>
      <c r="C261" s="54">
        <f t="shared" si="15"/>
        <v>3</v>
      </c>
      <c r="D261" s="55"/>
      <c r="E261" s="55"/>
      <c r="F261" s="55"/>
      <c r="G261" s="55"/>
      <c r="H261" s="55"/>
      <c r="I261" s="55"/>
      <c r="J261" s="55"/>
      <c r="K261" s="55"/>
      <c r="L261" s="55"/>
      <c r="M261" s="55"/>
      <c r="N261" s="55"/>
      <c r="O261" s="55"/>
      <c r="P261" s="55"/>
      <c r="Q261" s="55"/>
    </row>
    <row r="262" spans="1:17" x14ac:dyDescent="0.25">
      <c r="A262" s="56">
        <f t="shared" si="13"/>
        <v>43361</v>
      </c>
      <c r="B262" s="54">
        <f t="shared" si="14"/>
        <v>9</v>
      </c>
      <c r="C262" s="54">
        <f t="shared" si="15"/>
        <v>3</v>
      </c>
      <c r="D262" s="55"/>
      <c r="E262" s="55"/>
      <c r="F262" s="55"/>
      <c r="G262" s="55"/>
      <c r="H262" s="55"/>
      <c r="I262" s="55"/>
      <c r="J262" s="55"/>
      <c r="K262" s="55"/>
      <c r="L262" s="55"/>
      <c r="M262" s="55"/>
      <c r="N262" s="55"/>
      <c r="O262" s="55"/>
      <c r="P262" s="55"/>
      <c r="Q262" s="55"/>
    </row>
    <row r="263" spans="1:17" x14ac:dyDescent="0.25">
      <c r="A263" s="56">
        <f t="shared" si="13"/>
        <v>43362</v>
      </c>
      <c r="B263" s="54">
        <f t="shared" si="14"/>
        <v>9</v>
      </c>
      <c r="C263" s="54">
        <f t="shared" si="15"/>
        <v>3</v>
      </c>
      <c r="D263" s="55"/>
      <c r="E263" s="55"/>
      <c r="F263" s="55"/>
      <c r="G263" s="55"/>
      <c r="H263" s="55"/>
      <c r="I263" s="55"/>
      <c r="J263" s="55"/>
      <c r="K263" s="55"/>
      <c r="L263" s="55"/>
      <c r="M263" s="55"/>
      <c r="N263" s="55"/>
      <c r="O263" s="55"/>
      <c r="P263" s="55"/>
      <c r="Q263" s="55"/>
    </row>
    <row r="264" spans="1:17" x14ac:dyDescent="0.25">
      <c r="A264" s="56">
        <f t="shared" si="13"/>
        <v>43363</v>
      </c>
      <c r="B264" s="54">
        <f t="shared" si="14"/>
        <v>9</v>
      </c>
      <c r="C264" s="54">
        <f t="shared" si="15"/>
        <v>3</v>
      </c>
      <c r="D264" s="55"/>
      <c r="E264" s="55"/>
      <c r="F264" s="55"/>
      <c r="G264" s="55"/>
      <c r="H264" s="55"/>
      <c r="I264" s="55"/>
      <c r="J264" s="55"/>
      <c r="K264" s="55"/>
      <c r="L264" s="55"/>
      <c r="M264" s="55"/>
      <c r="N264" s="55"/>
      <c r="O264" s="55"/>
      <c r="P264" s="55"/>
      <c r="Q264" s="55"/>
    </row>
    <row r="265" spans="1:17" x14ac:dyDescent="0.25">
      <c r="A265" s="56">
        <f t="shared" si="13"/>
        <v>43364</v>
      </c>
      <c r="B265" s="54">
        <f t="shared" si="14"/>
        <v>9</v>
      </c>
      <c r="C265" s="54">
        <f t="shared" si="15"/>
        <v>3</v>
      </c>
      <c r="D265" s="55"/>
      <c r="E265" s="55"/>
      <c r="F265" s="55"/>
      <c r="G265" s="55"/>
      <c r="H265" s="55"/>
      <c r="I265" s="55"/>
      <c r="J265" s="55"/>
      <c r="K265" s="55"/>
      <c r="L265" s="55"/>
      <c r="M265" s="55"/>
      <c r="N265" s="55"/>
      <c r="O265" s="55"/>
      <c r="P265" s="55"/>
      <c r="Q265" s="55"/>
    </row>
    <row r="266" spans="1:17" x14ac:dyDescent="0.25">
      <c r="A266" s="56">
        <f t="shared" si="13"/>
        <v>43365</v>
      </c>
      <c r="B266" s="54">
        <f t="shared" si="14"/>
        <v>9</v>
      </c>
      <c r="C266" s="54">
        <f t="shared" si="15"/>
        <v>3</v>
      </c>
      <c r="D266" s="55"/>
      <c r="E266" s="55"/>
      <c r="F266" s="55"/>
      <c r="G266" s="55"/>
      <c r="H266" s="55"/>
      <c r="I266" s="55"/>
      <c r="J266" s="55"/>
      <c r="K266" s="55"/>
      <c r="L266" s="55"/>
      <c r="M266" s="55"/>
      <c r="N266" s="55"/>
      <c r="O266" s="55"/>
      <c r="P266" s="55"/>
      <c r="Q266" s="55"/>
    </row>
    <row r="267" spans="1:17" x14ac:dyDescent="0.25">
      <c r="A267" s="56">
        <f t="shared" si="13"/>
        <v>43366</v>
      </c>
      <c r="B267" s="54">
        <f t="shared" si="14"/>
        <v>9</v>
      </c>
      <c r="C267" s="54">
        <f t="shared" si="15"/>
        <v>3</v>
      </c>
      <c r="D267" s="55"/>
      <c r="E267" s="55"/>
      <c r="F267" s="55"/>
      <c r="G267" s="55"/>
      <c r="H267" s="55"/>
      <c r="I267" s="55"/>
      <c r="J267" s="55"/>
      <c r="K267" s="55"/>
      <c r="L267" s="55"/>
      <c r="M267" s="55"/>
      <c r="N267" s="55"/>
      <c r="O267" s="55"/>
      <c r="P267" s="55"/>
      <c r="Q267" s="55"/>
    </row>
    <row r="268" spans="1:17" x14ac:dyDescent="0.25">
      <c r="A268" s="56">
        <f t="shared" si="13"/>
        <v>43367</v>
      </c>
      <c r="B268" s="54">
        <f t="shared" si="14"/>
        <v>9</v>
      </c>
      <c r="C268" s="54">
        <f t="shared" si="15"/>
        <v>3</v>
      </c>
      <c r="D268" s="55"/>
      <c r="E268" s="55"/>
      <c r="F268" s="55"/>
      <c r="G268" s="55"/>
      <c r="H268" s="55"/>
      <c r="I268" s="55"/>
      <c r="J268" s="55"/>
      <c r="K268" s="55"/>
      <c r="L268" s="55"/>
      <c r="M268" s="55"/>
      <c r="N268" s="55"/>
      <c r="O268" s="55"/>
      <c r="P268" s="55"/>
      <c r="Q268" s="55"/>
    </row>
    <row r="269" spans="1:17" x14ac:dyDescent="0.25">
      <c r="A269" s="56">
        <f t="shared" si="13"/>
        <v>43368</v>
      </c>
      <c r="B269" s="54">
        <f t="shared" si="14"/>
        <v>9</v>
      </c>
      <c r="C269" s="54">
        <f t="shared" si="15"/>
        <v>3</v>
      </c>
      <c r="D269" s="55"/>
      <c r="E269" s="55"/>
      <c r="F269" s="55"/>
      <c r="G269" s="55"/>
      <c r="H269" s="55"/>
      <c r="I269" s="55"/>
      <c r="J269" s="55"/>
      <c r="K269" s="55"/>
      <c r="L269" s="55"/>
      <c r="M269" s="55"/>
      <c r="N269" s="55"/>
      <c r="O269" s="55"/>
      <c r="P269" s="55"/>
      <c r="Q269" s="55"/>
    </row>
    <row r="270" spans="1:17" x14ac:dyDescent="0.25">
      <c r="A270" s="56">
        <f t="shared" si="13"/>
        <v>43369</v>
      </c>
      <c r="B270" s="54">
        <f t="shared" si="14"/>
        <v>9</v>
      </c>
      <c r="C270" s="54">
        <f t="shared" si="15"/>
        <v>3</v>
      </c>
      <c r="D270" s="55"/>
      <c r="E270" s="55"/>
      <c r="F270" s="55"/>
      <c r="G270" s="55"/>
      <c r="H270" s="55"/>
      <c r="I270" s="55"/>
      <c r="J270" s="55"/>
      <c r="K270" s="55"/>
      <c r="L270" s="55"/>
      <c r="M270" s="55"/>
      <c r="N270" s="55"/>
      <c r="O270" s="55"/>
      <c r="P270" s="55"/>
      <c r="Q270" s="55"/>
    </row>
    <row r="271" spans="1:17" x14ac:dyDescent="0.25">
      <c r="A271" s="56">
        <f t="shared" si="13"/>
        <v>43370</v>
      </c>
      <c r="B271" s="54">
        <f t="shared" si="14"/>
        <v>9</v>
      </c>
      <c r="C271" s="54">
        <f t="shared" si="15"/>
        <v>3</v>
      </c>
      <c r="D271" s="55"/>
      <c r="E271" s="55"/>
      <c r="F271" s="55"/>
      <c r="G271" s="55"/>
      <c r="H271" s="55"/>
      <c r="I271" s="55"/>
      <c r="J271" s="55"/>
      <c r="K271" s="55"/>
      <c r="L271" s="55"/>
      <c r="M271" s="55"/>
      <c r="N271" s="55"/>
      <c r="O271" s="55"/>
      <c r="P271" s="55"/>
      <c r="Q271" s="55"/>
    </row>
    <row r="272" spans="1:17" x14ac:dyDescent="0.25">
      <c r="A272" s="56">
        <f t="shared" si="13"/>
        <v>43371</v>
      </c>
      <c r="B272" s="54">
        <f t="shared" si="14"/>
        <v>9</v>
      </c>
      <c r="C272" s="54">
        <f t="shared" si="15"/>
        <v>3</v>
      </c>
      <c r="D272" s="55"/>
      <c r="E272" s="55"/>
      <c r="F272" s="55"/>
      <c r="G272" s="55"/>
      <c r="H272" s="55"/>
      <c r="I272" s="55"/>
      <c r="J272" s="55"/>
      <c r="K272" s="55"/>
      <c r="L272" s="55"/>
      <c r="M272" s="55"/>
      <c r="N272" s="55"/>
      <c r="O272" s="55"/>
      <c r="P272" s="55"/>
      <c r="Q272" s="55"/>
    </row>
    <row r="273" spans="1:17" x14ac:dyDescent="0.25">
      <c r="A273" s="56">
        <f t="shared" si="13"/>
        <v>43372</v>
      </c>
      <c r="B273" s="54">
        <f t="shared" si="14"/>
        <v>9</v>
      </c>
      <c r="C273" s="54">
        <f t="shared" si="15"/>
        <v>3</v>
      </c>
      <c r="D273" s="55"/>
      <c r="E273" s="55"/>
      <c r="F273" s="55"/>
      <c r="G273" s="55"/>
      <c r="H273" s="55"/>
      <c r="I273" s="55"/>
      <c r="J273" s="55"/>
      <c r="K273" s="55"/>
      <c r="L273" s="55"/>
      <c r="M273" s="55"/>
      <c r="N273" s="55"/>
      <c r="O273" s="55"/>
      <c r="P273" s="55"/>
      <c r="Q273" s="55"/>
    </row>
    <row r="274" spans="1:17" x14ac:dyDescent="0.25">
      <c r="A274" s="56">
        <f t="shared" si="13"/>
        <v>43373</v>
      </c>
      <c r="B274" s="54">
        <f t="shared" si="14"/>
        <v>9</v>
      </c>
      <c r="C274" s="54">
        <f t="shared" si="15"/>
        <v>3</v>
      </c>
      <c r="D274" s="55"/>
      <c r="E274" s="55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</row>
    <row r="275" spans="1:17" x14ac:dyDescent="0.25">
      <c r="A275" s="56">
        <f t="shared" si="13"/>
        <v>43374</v>
      </c>
      <c r="B275" s="54">
        <f t="shared" si="14"/>
        <v>10</v>
      </c>
      <c r="C275" s="54">
        <f t="shared" si="15"/>
        <v>4</v>
      </c>
      <c r="D275" s="55"/>
      <c r="E275" s="55"/>
      <c r="F275" s="55"/>
      <c r="G275" s="55"/>
      <c r="H275" s="55"/>
      <c r="I275" s="55"/>
      <c r="J275" s="55"/>
      <c r="K275" s="55"/>
      <c r="L275" s="55"/>
      <c r="M275" s="55"/>
      <c r="N275" s="55"/>
      <c r="O275" s="55"/>
      <c r="P275" s="55"/>
      <c r="Q275" s="55"/>
    </row>
    <row r="276" spans="1:17" x14ac:dyDescent="0.25">
      <c r="A276" s="56">
        <f t="shared" si="13"/>
        <v>43375</v>
      </c>
      <c r="B276" s="54">
        <f t="shared" si="14"/>
        <v>10</v>
      </c>
      <c r="C276" s="54">
        <f t="shared" si="15"/>
        <v>4</v>
      </c>
      <c r="D276" s="55"/>
      <c r="E276" s="55"/>
      <c r="F276" s="55"/>
      <c r="G276" s="55"/>
      <c r="H276" s="55"/>
      <c r="I276" s="55"/>
      <c r="J276" s="55"/>
      <c r="K276" s="55"/>
      <c r="L276" s="55"/>
      <c r="M276" s="55"/>
      <c r="N276" s="55"/>
      <c r="O276" s="55"/>
      <c r="P276" s="55"/>
      <c r="Q276" s="55"/>
    </row>
    <row r="277" spans="1:17" x14ac:dyDescent="0.25">
      <c r="A277" s="56">
        <f t="shared" si="13"/>
        <v>43376</v>
      </c>
      <c r="B277" s="54">
        <f t="shared" si="14"/>
        <v>10</v>
      </c>
      <c r="C277" s="54">
        <f t="shared" si="15"/>
        <v>4</v>
      </c>
      <c r="D277" s="55"/>
      <c r="E277" s="55"/>
      <c r="F277" s="55"/>
      <c r="G277" s="55"/>
      <c r="H277" s="55"/>
      <c r="I277" s="55"/>
      <c r="J277" s="55"/>
      <c r="K277" s="55"/>
      <c r="L277" s="55"/>
      <c r="M277" s="55"/>
      <c r="N277" s="55"/>
      <c r="O277" s="55"/>
      <c r="P277" s="55"/>
      <c r="Q277" s="55"/>
    </row>
    <row r="278" spans="1:17" x14ac:dyDescent="0.25">
      <c r="A278" s="56">
        <f t="shared" si="13"/>
        <v>43377</v>
      </c>
      <c r="B278" s="54">
        <f t="shared" si="14"/>
        <v>10</v>
      </c>
      <c r="C278" s="54">
        <f t="shared" si="15"/>
        <v>4</v>
      </c>
      <c r="D278" s="55"/>
      <c r="E278" s="55"/>
      <c r="F278" s="55"/>
      <c r="G278" s="55"/>
      <c r="H278" s="55"/>
      <c r="I278" s="55"/>
      <c r="J278" s="55"/>
      <c r="K278" s="55"/>
      <c r="L278" s="55"/>
      <c r="M278" s="55"/>
      <c r="N278" s="55"/>
      <c r="O278" s="55"/>
      <c r="P278" s="55"/>
      <c r="Q278" s="55"/>
    </row>
    <row r="279" spans="1:17" x14ac:dyDescent="0.25">
      <c r="A279" s="56">
        <f t="shared" si="13"/>
        <v>43378</v>
      </c>
      <c r="B279" s="54">
        <f t="shared" si="14"/>
        <v>10</v>
      </c>
      <c r="C279" s="54">
        <f t="shared" si="15"/>
        <v>4</v>
      </c>
      <c r="D279" s="55"/>
      <c r="E279" s="55"/>
      <c r="F279" s="55"/>
      <c r="G279" s="55"/>
      <c r="H279" s="55"/>
      <c r="I279" s="55"/>
      <c r="J279" s="55"/>
      <c r="K279" s="55"/>
      <c r="L279" s="55"/>
      <c r="M279" s="55"/>
      <c r="N279" s="55"/>
      <c r="O279" s="55"/>
      <c r="P279" s="55"/>
      <c r="Q279" s="55"/>
    </row>
    <row r="280" spans="1:17" x14ac:dyDescent="0.25">
      <c r="A280" s="56">
        <f t="shared" si="13"/>
        <v>43379</v>
      </c>
      <c r="B280" s="54">
        <f t="shared" si="14"/>
        <v>10</v>
      </c>
      <c r="C280" s="54">
        <f t="shared" si="15"/>
        <v>4</v>
      </c>
      <c r="D280" s="55"/>
      <c r="E280" s="55"/>
      <c r="F280" s="55"/>
      <c r="G280" s="55"/>
      <c r="H280" s="55"/>
      <c r="I280" s="55"/>
      <c r="J280" s="55"/>
      <c r="K280" s="55"/>
      <c r="L280" s="55"/>
      <c r="M280" s="55"/>
      <c r="N280" s="55"/>
      <c r="O280" s="55"/>
      <c r="P280" s="55"/>
      <c r="Q280" s="55"/>
    </row>
    <row r="281" spans="1:17" x14ac:dyDescent="0.25">
      <c r="A281" s="56">
        <f t="shared" si="13"/>
        <v>43380</v>
      </c>
      <c r="B281" s="54">
        <f t="shared" si="14"/>
        <v>10</v>
      </c>
      <c r="C281" s="54">
        <f t="shared" si="15"/>
        <v>4</v>
      </c>
      <c r="D281" s="55"/>
      <c r="E281" s="55"/>
      <c r="F281" s="55"/>
      <c r="G281" s="55"/>
      <c r="H281" s="55"/>
      <c r="I281" s="55"/>
      <c r="J281" s="55"/>
      <c r="K281" s="55"/>
      <c r="L281" s="55"/>
      <c r="M281" s="55"/>
      <c r="N281" s="55"/>
      <c r="O281" s="55"/>
      <c r="P281" s="55"/>
      <c r="Q281" s="55"/>
    </row>
    <row r="282" spans="1:17" x14ac:dyDescent="0.25">
      <c r="A282" s="56">
        <f t="shared" si="13"/>
        <v>43381</v>
      </c>
      <c r="B282" s="54">
        <f t="shared" si="14"/>
        <v>10</v>
      </c>
      <c r="C282" s="54">
        <f t="shared" si="15"/>
        <v>4</v>
      </c>
      <c r="D282" s="55"/>
      <c r="E282" s="55"/>
      <c r="F282" s="55"/>
      <c r="G282" s="55"/>
      <c r="H282" s="55"/>
      <c r="I282" s="55"/>
      <c r="J282" s="55"/>
      <c r="K282" s="55"/>
      <c r="L282" s="55"/>
      <c r="M282" s="55"/>
      <c r="N282" s="55"/>
      <c r="O282" s="55"/>
      <c r="P282" s="55"/>
      <c r="Q282" s="55"/>
    </row>
    <row r="283" spans="1:17" x14ac:dyDescent="0.25">
      <c r="A283" s="56">
        <f t="shared" si="13"/>
        <v>43382</v>
      </c>
      <c r="B283" s="54">
        <f t="shared" si="14"/>
        <v>10</v>
      </c>
      <c r="C283" s="54">
        <f t="shared" si="15"/>
        <v>4</v>
      </c>
      <c r="D283" s="55"/>
      <c r="E283" s="55"/>
      <c r="F283" s="55"/>
      <c r="G283" s="55"/>
      <c r="H283" s="55"/>
      <c r="I283" s="55"/>
      <c r="J283" s="55"/>
      <c r="K283" s="55"/>
      <c r="L283" s="55"/>
      <c r="M283" s="55"/>
      <c r="N283" s="55"/>
      <c r="O283" s="55"/>
      <c r="P283" s="55"/>
      <c r="Q283" s="55"/>
    </row>
    <row r="284" spans="1:17" x14ac:dyDescent="0.25">
      <c r="A284" s="56">
        <f t="shared" ref="A284:A347" si="16">A283+1</f>
        <v>43383</v>
      </c>
      <c r="B284" s="54">
        <f t="shared" si="14"/>
        <v>10</v>
      </c>
      <c r="C284" s="54">
        <f t="shared" si="15"/>
        <v>4</v>
      </c>
      <c r="D284" s="55"/>
      <c r="E284" s="55"/>
      <c r="F284" s="55"/>
      <c r="G284" s="55"/>
      <c r="H284" s="55"/>
      <c r="I284" s="55"/>
      <c r="J284" s="55"/>
      <c r="K284" s="55"/>
      <c r="L284" s="55"/>
      <c r="M284" s="55"/>
      <c r="N284" s="55"/>
      <c r="O284" s="55"/>
      <c r="P284" s="55"/>
      <c r="Q284" s="55"/>
    </row>
    <row r="285" spans="1:17" x14ac:dyDescent="0.25">
      <c r="A285" s="56">
        <f t="shared" si="16"/>
        <v>43384</v>
      </c>
      <c r="B285" s="54">
        <f t="shared" si="14"/>
        <v>10</v>
      </c>
      <c r="C285" s="54">
        <f t="shared" si="15"/>
        <v>4</v>
      </c>
      <c r="D285" s="55"/>
      <c r="E285" s="55"/>
      <c r="F285" s="55"/>
      <c r="G285" s="55"/>
      <c r="H285" s="55"/>
      <c r="I285" s="55"/>
      <c r="J285" s="55"/>
      <c r="K285" s="55"/>
      <c r="L285" s="55"/>
      <c r="M285" s="55"/>
      <c r="N285" s="55"/>
      <c r="O285" s="55"/>
      <c r="P285" s="55"/>
      <c r="Q285" s="55"/>
    </row>
    <row r="286" spans="1:17" x14ac:dyDescent="0.25">
      <c r="A286" s="56">
        <f t="shared" si="16"/>
        <v>43385</v>
      </c>
      <c r="B286" s="54">
        <f t="shared" si="14"/>
        <v>10</v>
      </c>
      <c r="C286" s="54">
        <f t="shared" si="15"/>
        <v>4</v>
      </c>
      <c r="D286" s="55"/>
      <c r="E286" s="55"/>
      <c r="F286" s="55"/>
      <c r="G286" s="55"/>
      <c r="H286" s="55"/>
      <c r="I286" s="55"/>
      <c r="J286" s="55"/>
      <c r="K286" s="55"/>
      <c r="L286" s="55"/>
      <c r="M286" s="55"/>
      <c r="N286" s="55"/>
      <c r="O286" s="55"/>
      <c r="P286" s="55"/>
      <c r="Q286" s="55"/>
    </row>
    <row r="287" spans="1:17" x14ac:dyDescent="0.25">
      <c r="A287" s="56">
        <f t="shared" si="16"/>
        <v>43386</v>
      </c>
      <c r="B287" s="54">
        <f t="shared" si="14"/>
        <v>10</v>
      </c>
      <c r="C287" s="54">
        <f t="shared" si="15"/>
        <v>4</v>
      </c>
      <c r="D287" s="55"/>
      <c r="E287" s="55"/>
      <c r="F287" s="55"/>
      <c r="G287" s="55"/>
      <c r="H287" s="55"/>
      <c r="I287" s="55"/>
      <c r="J287" s="55"/>
      <c r="K287" s="55"/>
      <c r="L287" s="55"/>
      <c r="M287" s="55"/>
      <c r="N287" s="55"/>
      <c r="O287" s="55"/>
      <c r="P287" s="55"/>
      <c r="Q287" s="55"/>
    </row>
    <row r="288" spans="1:17" x14ac:dyDescent="0.25">
      <c r="A288" s="56">
        <f t="shared" si="16"/>
        <v>43387</v>
      </c>
      <c r="B288" s="54">
        <f t="shared" si="14"/>
        <v>10</v>
      </c>
      <c r="C288" s="54">
        <f t="shared" si="15"/>
        <v>4</v>
      </c>
      <c r="D288" s="55"/>
      <c r="E288" s="55"/>
      <c r="F288" s="55"/>
      <c r="G288" s="55"/>
      <c r="H288" s="55"/>
      <c r="I288" s="55"/>
      <c r="J288" s="55"/>
      <c r="K288" s="55"/>
      <c r="L288" s="55"/>
      <c r="M288" s="55"/>
      <c r="N288" s="55"/>
      <c r="O288" s="55"/>
      <c r="P288" s="55"/>
      <c r="Q288" s="55"/>
    </row>
    <row r="289" spans="1:17" x14ac:dyDescent="0.25">
      <c r="A289" s="56">
        <f t="shared" si="16"/>
        <v>43388</v>
      </c>
      <c r="B289" s="54">
        <f t="shared" si="14"/>
        <v>10</v>
      </c>
      <c r="C289" s="54">
        <f t="shared" si="15"/>
        <v>4</v>
      </c>
      <c r="D289" s="55"/>
      <c r="E289" s="55"/>
      <c r="F289" s="55"/>
      <c r="G289" s="55"/>
      <c r="H289" s="55"/>
      <c r="I289" s="55"/>
      <c r="J289" s="55"/>
      <c r="K289" s="55"/>
      <c r="L289" s="55"/>
      <c r="M289" s="55"/>
      <c r="N289" s="55"/>
      <c r="O289" s="55"/>
      <c r="P289" s="55"/>
      <c r="Q289" s="55"/>
    </row>
    <row r="290" spans="1:17" x14ac:dyDescent="0.25">
      <c r="A290" s="56">
        <f t="shared" si="16"/>
        <v>43389</v>
      </c>
      <c r="B290" s="54">
        <f t="shared" si="14"/>
        <v>10</v>
      </c>
      <c r="C290" s="54">
        <f t="shared" si="15"/>
        <v>4</v>
      </c>
      <c r="D290" s="55"/>
      <c r="E290" s="55"/>
      <c r="F290" s="55"/>
      <c r="G290" s="55"/>
      <c r="H290" s="55"/>
      <c r="I290" s="55"/>
      <c r="J290" s="55"/>
      <c r="K290" s="55"/>
      <c r="L290" s="55"/>
      <c r="M290" s="55"/>
      <c r="N290" s="55"/>
      <c r="O290" s="55"/>
      <c r="P290" s="55"/>
      <c r="Q290" s="55"/>
    </row>
    <row r="291" spans="1:17" x14ac:dyDescent="0.25">
      <c r="A291" s="56">
        <f t="shared" si="16"/>
        <v>43390</v>
      </c>
      <c r="B291" s="54">
        <f t="shared" si="14"/>
        <v>10</v>
      </c>
      <c r="C291" s="54">
        <f t="shared" si="15"/>
        <v>4</v>
      </c>
      <c r="D291" s="55"/>
      <c r="E291" s="55"/>
      <c r="F291" s="55"/>
      <c r="G291" s="55"/>
      <c r="H291" s="55"/>
      <c r="I291" s="55"/>
      <c r="J291" s="55"/>
      <c r="K291" s="55"/>
      <c r="L291" s="55"/>
      <c r="M291" s="55"/>
      <c r="N291" s="55"/>
      <c r="O291" s="55"/>
      <c r="P291" s="55"/>
      <c r="Q291" s="55"/>
    </row>
    <row r="292" spans="1:17" x14ac:dyDescent="0.25">
      <c r="A292" s="56">
        <f t="shared" si="16"/>
        <v>43391</v>
      </c>
      <c r="B292" s="54">
        <f t="shared" si="14"/>
        <v>10</v>
      </c>
      <c r="C292" s="54">
        <f t="shared" si="15"/>
        <v>4</v>
      </c>
      <c r="D292" s="55"/>
      <c r="E292" s="55"/>
      <c r="F292" s="55"/>
      <c r="G292" s="55"/>
      <c r="H292" s="55"/>
      <c r="I292" s="55"/>
      <c r="J292" s="55"/>
      <c r="K292" s="55"/>
      <c r="L292" s="55"/>
      <c r="M292" s="55"/>
      <c r="N292" s="55"/>
      <c r="O292" s="55"/>
      <c r="P292" s="55"/>
      <c r="Q292" s="55"/>
    </row>
    <row r="293" spans="1:17" x14ac:dyDescent="0.25">
      <c r="A293" s="56">
        <f t="shared" si="16"/>
        <v>43392</v>
      </c>
      <c r="B293" s="54">
        <f t="shared" si="14"/>
        <v>10</v>
      </c>
      <c r="C293" s="54">
        <f t="shared" si="15"/>
        <v>4</v>
      </c>
      <c r="D293" s="55"/>
      <c r="E293" s="55"/>
      <c r="F293" s="55"/>
      <c r="G293" s="55"/>
      <c r="H293" s="55"/>
      <c r="I293" s="55"/>
      <c r="J293" s="55"/>
      <c r="K293" s="55"/>
      <c r="L293" s="55"/>
      <c r="M293" s="55"/>
      <c r="N293" s="55"/>
      <c r="O293" s="55"/>
      <c r="P293" s="55"/>
      <c r="Q293" s="55"/>
    </row>
    <row r="294" spans="1:17" x14ac:dyDescent="0.25">
      <c r="A294" s="56">
        <f t="shared" si="16"/>
        <v>43393</v>
      </c>
      <c r="B294" s="54">
        <f t="shared" si="14"/>
        <v>10</v>
      </c>
      <c r="C294" s="54">
        <f t="shared" si="15"/>
        <v>4</v>
      </c>
      <c r="D294" s="55"/>
      <c r="E294" s="55"/>
      <c r="F294" s="55"/>
      <c r="G294" s="55"/>
      <c r="H294" s="55"/>
      <c r="I294" s="55"/>
      <c r="J294" s="55"/>
      <c r="K294" s="55"/>
      <c r="L294" s="55"/>
      <c r="M294" s="55"/>
      <c r="N294" s="55"/>
      <c r="O294" s="55"/>
      <c r="P294" s="55"/>
      <c r="Q294" s="55"/>
    </row>
    <row r="295" spans="1:17" x14ac:dyDescent="0.25">
      <c r="A295" s="56">
        <f t="shared" si="16"/>
        <v>43394</v>
      </c>
      <c r="B295" s="54">
        <f t="shared" si="14"/>
        <v>10</v>
      </c>
      <c r="C295" s="54">
        <f t="shared" si="15"/>
        <v>4</v>
      </c>
      <c r="D295" s="55"/>
      <c r="E295" s="55"/>
      <c r="F295" s="55"/>
      <c r="G295" s="55"/>
      <c r="H295" s="55"/>
      <c r="I295" s="55"/>
      <c r="J295" s="55"/>
      <c r="K295" s="55"/>
      <c r="L295" s="55"/>
      <c r="M295" s="55"/>
      <c r="N295" s="55"/>
      <c r="O295" s="55"/>
      <c r="P295" s="55"/>
      <c r="Q295" s="55"/>
    </row>
    <row r="296" spans="1:17" x14ac:dyDescent="0.25">
      <c r="A296" s="56">
        <f t="shared" si="16"/>
        <v>43395</v>
      </c>
      <c r="B296" s="54">
        <f t="shared" si="14"/>
        <v>10</v>
      </c>
      <c r="C296" s="54">
        <f t="shared" si="15"/>
        <v>4</v>
      </c>
      <c r="D296" s="55"/>
      <c r="E296" s="55"/>
      <c r="F296" s="55"/>
      <c r="G296" s="55"/>
      <c r="H296" s="55"/>
      <c r="I296" s="55"/>
      <c r="J296" s="55"/>
      <c r="K296" s="55"/>
      <c r="L296" s="55"/>
      <c r="M296" s="55"/>
      <c r="N296" s="55"/>
      <c r="O296" s="55"/>
      <c r="P296" s="55"/>
      <c r="Q296" s="55"/>
    </row>
    <row r="297" spans="1:17" x14ac:dyDescent="0.25">
      <c r="A297" s="56">
        <f t="shared" si="16"/>
        <v>43396</v>
      </c>
      <c r="B297" s="54">
        <f t="shared" si="14"/>
        <v>10</v>
      </c>
      <c r="C297" s="54">
        <f t="shared" si="15"/>
        <v>4</v>
      </c>
      <c r="D297" s="55"/>
      <c r="E297" s="55"/>
      <c r="F297" s="55"/>
      <c r="G297" s="55"/>
      <c r="H297" s="55"/>
      <c r="I297" s="55"/>
      <c r="J297" s="55"/>
      <c r="K297" s="55"/>
      <c r="L297" s="55"/>
      <c r="M297" s="55"/>
      <c r="N297" s="55"/>
      <c r="O297" s="55"/>
      <c r="P297" s="55"/>
      <c r="Q297" s="55"/>
    </row>
    <row r="298" spans="1:17" x14ac:dyDescent="0.25">
      <c r="A298" s="56">
        <f t="shared" si="16"/>
        <v>43397</v>
      </c>
      <c r="B298" s="54">
        <f t="shared" si="14"/>
        <v>10</v>
      </c>
      <c r="C298" s="54">
        <f t="shared" si="15"/>
        <v>4</v>
      </c>
      <c r="D298" s="55"/>
      <c r="E298" s="55"/>
      <c r="F298" s="55"/>
      <c r="G298" s="55"/>
      <c r="H298" s="55"/>
      <c r="I298" s="55"/>
      <c r="J298" s="55"/>
      <c r="K298" s="55"/>
      <c r="L298" s="55"/>
      <c r="M298" s="55"/>
      <c r="N298" s="55"/>
      <c r="O298" s="55"/>
      <c r="P298" s="55"/>
      <c r="Q298" s="55"/>
    </row>
    <row r="299" spans="1:17" x14ac:dyDescent="0.25">
      <c r="A299" s="56">
        <f t="shared" si="16"/>
        <v>43398</v>
      </c>
      <c r="B299" s="54">
        <f t="shared" si="14"/>
        <v>10</v>
      </c>
      <c r="C299" s="54">
        <f t="shared" si="15"/>
        <v>4</v>
      </c>
      <c r="D299" s="55"/>
      <c r="E299" s="55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</row>
    <row r="300" spans="1:17" x14ac:dyDescent="0.25">
      <c r="A300" s="56">
        <f t="shared" si="16"/>
        <v>43399</v>
      </c>
      <c r="B300" s="54">
        <f t="shared" si="14"/>
        <v>10</v>
      </c>
      <c r="C300" s="54">
        <f t="shared" si="15"/>
        <v>4</v>
      </c>
      <c r="D300" s="55"/>
      <c r="E300" s="55"/>
      <c r="F300" s="55"/>
      <c r="G300" s="55"/>
      <c r="H300" s="55"/>
      <c r="I300" s="55"/>
      <c r="J300" s="55"/>
      <c r="K300" s="55"/>
      <c r="L300" s="55"/>
      <c r="M300" s="55"/>
      <c r="N300" s="55"/>
      <c r="O300" s="55"/>
      <c r="P300" s="55"/>
      <c r="Q300" s="55"/>
    </row>
    <row r="301" spans="1:17" x14ac:dyDescent="0.25">
      <c r="A301" s="56">
        <f t="shared" si="16"/>
        <v>43400</v>
      </c>
      <c r="B301" s="54">
        <f t="shared" si="14"/>
        <v>10</v>
      </c>
      <c r="C301" s="54">
        <f t="shared" si="15"/>
        <v>4</v>
      </c>
      <c r="D301" s="55"/>
      <c r="E301" s="55"/>
      <c r="F301" s="55"/>
      <c r="G301" s="55"/>
      <c r="H301" s="55"/>
      <c r="I301" s="55"/>
      <c r="J301" s="55"/>
      <c r="K301" s="55"/>
      <c r="L301" s="55"/>
      <c r="M301" s="55"/>
      <c r="N301" s="55"/>
      <c r="O301" s="55"/>
      <c r="P301" s="55"/>
      <c r="Q301" s="55"/>
    </row>
    <row r="302" spans="1:17" x14ac:dyDescent="0.25">
      <c r="A302" s="56">
        <f t="shared" si="16"/>
        <v>43401</v>
      </c>
      <c r="B302" s="54">
        <f t="shared" si="14"/>
        <v>10</v>
      </c>
      <c r="C302" s="54">
        <f t="shared" si="15"/>
        <v>4</v>
      </c>
      <c r="D302" s="55"/>
      <c r="E302" s="55"/>
      <c r="F302" s="55"/>
      <c r="G302" s="55"/>
      <c r="H302" s="55"/>
      <c r="I302" s="55"/>
      <c r="J302" s="55"/>
      <c r="K302" s="55"/>
      <c r="L302" s="55"/>
      <c r="M302" s="55"/>
      <c r="N302" s="55"/>
      <c r="O302" s="55"/>
      <c r="P302" s="55"/>
      <c r="Q302" s="55"/>
    </row>
    <row r="303" spans="1:17" x14ac:dyDescent="0.25">
      <c r="A303" s="56">
        <f t="shared" si="16"/>
        <v>43402</v>
      </c>
      <c r="B303" s="54">
        <f t="shared" si="14"/>
        <v>10</v>
      </c>
      <c r="C303" s="54">
        <f t="shared" si="15"/>
        <v>4</v>
      </c>
      <c r="D303" s="55"/>
      <c r="E303" s="55"/>
      <c r="F303" s="55"/>
      <c r="G303" s="55"/>
      <c r="H303" s="55"/>
      <c r="I303" s="55"/>
      <c r="J303" s="55"/>
      <c r="K303" s="55"/>
      <c r="L303" s="55"/>
      <c r="M303" s="55"/>
      <c r="N303" s="55"/>
      <c r="O303" s="55"/>
      <c r="P303" s="55"/>
      <c r="Q303" s="55"/>
    </row>
    <row r="304" spans="1:17" x14ac:dyDescent="0.25">
      <c r="A304" s="56">
        <f t="shared" si="16"/>
        <v>43403</v>
      </c>
      <c r="B304" s="54">
        <f t="shared" si="14"/>
        <v>10</v>
      </c>
      <c r="C304" s="54">
        <f t="shared" si="15"/>
        <v>4</v>
      </c>
      <c r="D304" s="55"/>
      <c r="E304" s="55"/>
      <c r="F304" s="55"/>
      <c r="G304" s="55"/>
      <c r="H304" s="55"/>
      <c r="I304" s="55"/>
      <c r="J304" s="55"/>
      <c r="K304" s="55"/>
      <c r="L304" s="55"/>
      <c r="M304" s="55"/>
      <c r="N304" s="55"/>
      <c r="O304" s="55"/>
      <c r="P304" s="55"/>
      <c r="Q304" s="55"/>
    </row>
    <row r="305" spans="1:17" x14ac:dyDescent="0.25">
      <c r="A305" s="56">
        <f t="shared" si="16"/>
        <v>43404</v>
      </c>
      <c r="B305" s="54">
        <f t="shared" si="14"/>
        <v>10</v>
      </c>
      <c r="C305" s="54">
        <f t="shared" si="15"/>
        <v>4</v>
      </c>
      <c r="D305" s="55"/>
      <c r="E305" s="55"/>
      <c r="F305" s="55"/>
      <c r="G305" s="55"/>
      <c r="H305" s="55"/>
      <c r="I305" s="55"/>
      <c r="J305" s="55"/>
      <c r="K305" s="55"/>
      <c r="L305" s="55"/>
      <c r="M305" s="55"/>
      <c r="N305" s="55"/>
      <c r="O305" s="55"/>
      <c r="P305" s="55"/>
      <c r="Q305" s="55"/>
    </row>
    <row r="306" spans="1:17" x14ac:dyDescent="0.25">
      <c r="A306" s="56">
        <f t="shared" si="16"/>
        <v>43405</v>
      </c>
      <c r="B306" s="54">
        <f t="shared" si="14"/>
        <v>11</v>
      </c>
      <c r="C306" s="54">
        <f t="shared" si="15"/>
        <v>4</v>
      </c>
      <c r="D306" s="55"/>
      <c r="E306" s="55"/>
      <c r="F306" s="55"/>
      <c r="G306" s="55"/>
      <c r="H306" s="55"/>
      <c r="I306" s="55"/>
      <c r="J306" s="55"/>
      <c r="K306" s="55"/>
      <c r="L306" s="55"/>
      <c r="M306" s="55"/>
      <c r="N306" s="55"/>
      <c r="O306" s="55"/>
      <c r="P306" s="55"/>
      <c r="Q306" s="55"/>
    </row>
    <row r="307" spans="1:17" x14ac:dyDescent="0.25">
      <c r="A307" s="56">
        <f t="shared" si="16"/>
        <v>43406</v>
      </c>
      <c r="B307" s="54">
        <f t="shared" si="14"/>
        <v>11</v>
      </c>
      <c r="C307" s="54">
        <f t="shared" si="15"/>
        <v>4</v>
      </c>
      <c r="D307" s="55"/>
      <c r="E307" s="55"/>
      <c r="F307" s="55"/>
      <c r="G307" s="55"/>
      <c r="H307" s="55"/>
      <c r="I307" s="55"/>
      <c r="J307" s="55"/>
      <c r="K307" s="55"/>
      <c r="L307" s="55"/>
      <c r="M307" s="55"/>
      <c r="N307" s="55"/>
      <c r="O307" s="55"/>
      <c r="P307" s="55"/>
      <c r="Q307" s="55"/>
    </row>
    <row r="308" spans="1:17" x14ac:dyDescent="0.25">
      <c r="A308" s="56">
        <f t="shared" si="16"/>
        <v>43407</v>
      </c>
      <c r="B308" s="54">
        <f t="shared" si="14"/>
        <v>11</v>
      </c>
      <c r="C308" s="54">
        <f t="shared" si="15"/>
        <v>4</v>
      </c>
      <c r="D308" s="55"/>
      <c r="E308" s="55"/>
      <c r="F308" s="55"/>
      <c r="G308" s="55"/>
      <c r="H308" s="55"/>
      <c r="I308" s="55"/>
      <c r="J308" s="55"/>
      <c r="K308" s="55"/>
      <c r="L308" s="55"/>
      <c r="M308" s="55"/>
      <c r="N308" s="55"/>
      <c r="O308" s="55"/>
      <c r="P308" s="55"/>
      <c r="Q308" s="55"/>
    </row>
    <row r="309" spans="1:17" x14ac:dyDescent="0.25">
      <c r="A309" s="56">
        <f t="shared" si="16"/>
        <v>43408</v>
      </c>
      <c r="B309" s="54">
        <f t="shared" si="14"/>
        <v>11</v>
      </c>
      <c r="C309" s="54">
        <f t="shared" si="15"/>
        <v>4</v>
      </c>
      <c r="D309" s="55"/>
      <c r="E309" s="55"/>
      <c r="F309" s="55"/>
      <c r="G309" s="55"/>
      <c r="H309" s="55"/>
      <c r="I309" s="55"/>
      <c r="J309" s="55"/>
      <c r="K309" s="55"/>
      <c r="L309" s="55"/>
      <c r="M309" s="55"/>
      <c r="N309" s="55"/>
      <c r="O309" s="55"/>
      <c r="P309" s="55"/>
      <c r="Q309" s="55"/>
    </row>
    <row r="310" spans="1:17" x14ac:dyDescent="0.25">
      <c r="A310" s="56">
        <f t="shared" si="16"/>
        <v>43409</v>
      </c>
      <c r="B310" s="54">
        <f t="shared" si="14"/>
        <v>11</v>
      </c>
      <c r="C310" s="54">
        <f t="shared" si="15"/>
        <v>4</v>
      </c>
      <c r="D310" s="55"/>
      <c r="E310" s="55"/>
      <c r="F310" s="55"/>
      <c r="G310" s="55"/>
      <c r="H310" s="55"/>
      <c r="I310" s="55"/>
      <c r="J310" s="55"/>
      <c r="K310" s="55"/>
      <c r="L310" s="55"/>
      <c r="M310" s="55"/>
      <c r="N310" s="55"/>
      <c r="O310" s="55"/>
      <c r="P310" s="55"/>
      <c r="Q310" s="55"/>
    </row>
    <row r="311" spans="1:17" x14ac:dyDescent="0.25">
      <c r="A311" s="56">
        <f t="shared" si="16"/>
        <v>43410</v>
      </c>
      <c r="B311" s="54">
        <f t="shared" si="14"/>
        <v>11</v>
      </c>
      <c r="C311" s="54">
        <f t="shared" si="15"/>
        <v>4</v>
      </c>
      <c r="D311" s="55"/>
      <c r="E311" s="55"/>
      <c r="F311" s="55"/>
      <c r="G311" s="55"/>
      <c r="H311" s="55"/>
      <c r="I311" s="55"/>
      <c r="J311" s="55"/>
      <c r="K311" s="55"/>
      <c r="L311" s="55"/>
      <c r="M311" s="55"/>
      <c r="N311" s="55"/>
      <c r="O311" s="55"/>
      <c r="P311" s="55"/>
      <c r="Q311" s="55"/>
    </row>
    <row r="312" spans="1:17" x14ac:dyDescent="0.25">
      <c r="A312" s="56">
        <f t="shared" si="16"/>
        <v>43411</v>
      </c>
      <c r="B312" s="54">
        <f t="shared" si="14"/>
        <v>11</v>
      </c>
      <c r="C312" s="54">
        <f t="shared" si="15"/>
        <v>4</v>
      </c>
      <c r="D312" s="55"/>
      <c r="E312" s="55"/>
      <c r="F312" s="55"/>
      <c r="G312" s="55"/>
      <c r="H312" s="55"/>
      <c r="I312" s="55"/>
      <c r="J312" s="55"/>
      <c r="K312" s="55"/>
      <c r="L312" s="55"/>
      <c r="M312" s="55"/>
      <c r="N312" s="55"/>
      <c r="O312" s="55"/>
      <c r="P312" s="55"/>
      <c r="Q312" s="55"/>
    </row>
    <row r="313" spans="1:17" x14ac:dyDescent="0.25">
      <c r="A313" s="56">
        <f t="shared" si="16"/>
        <v>43412</v>
      </c>
      <c r="B313" s="54">
        <f t="shared" si="14"/>
        <v>11</v>
      </c>
      <c r="C313" s="54">
        <f t="shared" si="15"/>
        <v>4</v>
      </c>
      <c r="D313" s="55"/>
      <c r="E313" s="55"/>
      <c r="F313" s="55"/>
      <c r="G313" s="55"/>
      <c r="H313" s="55"/>
      <c r="I313" s="55"/>
      <c r="J313" s="55"/>
      <c r="K313" s="55"/>
      <c r="L313" s="55"/>
      <c r="M313" s="55"/>
      <c r="N313" s="55"/>
      <c r="O313" s="55"/>
      <c r="P313" s="55"/>
      <c r="Q313" s="55"/>
    </row>
    <row r="314" spans="1:17" x14ac:dyDescent="0.25">
      <c r="A314" s="56">
        <f t="shared" si="16"/>
        <v>43413</v>
      </c>
      <c r="B314" s="54">
        <f t="shared" si="14"/>
        <v>11</v>
      </c>
      <c r="C314" s="54">
        <f t="shared" si="15"/>
        <v>4</v>
      </c>
      <c r="D314" s="55"/>
      <c r="E314" s="55"/>
      <c r="F314" s="55"/>
      <c r="G314" s="55"/>
      <c r="H314" s="55"/>
      <c r="I314" s="55"/>
      <c r="J314" s="55"/>
      <c r="K314" s="55"/>
      <c r="L314" s="55"/>
      <c r="M314" s="55"/>
      <c r="N314" s="55"/>
      <c r="O314" s="55"/>
      <c r="P314" s="55"/>
      <c r="Q314" s="55"/>
    </row>
    <row r="315" spans="1:17" x14ac:dyDescent="0.25">
      <c r="A315" s="56">
        <f t="shared" si="16"/>
        <v>43414</v>
      </c>
      <c r="B315" s="54">
        <f t="shared" si="14"/>
        <v>11</v>
      </c>
      <c r="C315" s="54">
        <f t="shared" si="15"/>
        <v>4</v>
      </c>
      <c r="D315" s="55"/>
      <c r="E315" s="55"/>
      <c r="F315" s="55"/>
      <c r="G315" s="55"/>
      <c r="H315" s="55"/>
      <c r="I315" s="55"/>
      <c r="J315" s="55"/>
      <c r="K315" s="55"/>
      <c r="L315" s="55"/>
      <c r="M315" s="55"/>
      <c r="N315" s="55"/>
      <c r="O315" s="55"/>
      <c r="P315" s="55"/>
      <c r="Q315" s="55"/>
    </row>
    <row r="316" spans="1:17" x14ac:dyDescent="0.25">
      <c r="A316" s="56">
        <f t="shared" si="16"/>
        <v>43415</v>
      </c>
      <c r="B316" s="54">
        <f t="shared" si="14"/>
        <v>11</v>
      </c>
      <c r="C316" s="54">
        <f t="shared" si="15"/>
        <v>4</v>
      </c>
      <c r="D316" s="55"/>
      <c r="E316" s="55"/>
      <c r="F316" s="55"/>
      <c r="G316" s="55"/>
      <c r="H316" s="55"/>
      <c r="I316" s="55"/>
      <c r="J316" s="55"/>
      <c r="K316" s="55"/>
      <c r="L316" s="55"/>
      <c r="M316" s="55"/>
      <c r="N316" s="55"/>
      <c r="O316" s="55"/>
      <c r="P316" s="55"/>
      <c r="Q316" s="55"/>
    </row>
    <row r="317" spans="1:17" x14ac:dyDescent="0.25">
      <c r="A317" s="56">
        <f t="shared" si="16"/>
        <v>43416</v>
      </c>
      <c r="B317" s="54">
        <f t="shared" si="14"/>
        <v>11</v>
      </c>
      <c r="C317" s="54">
        <f t="shared" si="15"/>
        <v>4</v>
      </c>
      <c r="D317" s="55"/>
      <c r="E317" s="55"/>
      <c r="F317" s="55"/>
      <c r="G317" s="55"/>
      <c r="H317" s="55"/>
      <c r="I317" s="55"/>
      <c r="J317" s="55"/>
      <c r="K317" s="55"/>
      <c r="L317" s="55"/>
      <c r="M317" s="55"/>
      <c r="N317" s="55"/>
      <c r="O317" s="55"/>
      <c r="P317" s="55"/>
      <c r="Q317" s="55"/>
    </row>
    <row r="318" spans="1:17" x14ac:dyDescent="0.25">
      <c r="A318" s="56">
        <f t="shared" si="16"/>
        <v>43417</v>
      </c>
      <c r="B318" s="54">
        <f t="shared" si="14"/>
        <v>11</v>
      </c>
      <c r="C318" s="54">
        <f t="shared" si="15"/>
        <v>4</v>
      </c>
      <c r="D318" s="55"/>
      <c r="E318" s="55"/>
      <c r="F318" s="55"/>
      <c r="G318" s="55"/>
      <c r="H318" s="55"/>
      <c r="I318" s="55"/>
      <c r="J318" s="55"/>
      <c r="K318" s="55"/>
      <c r="L318" s="55"/>
      <c r="M318" s="55"/>
      <c r="N318" s="55"/>
      <c r="O318" s="55"/>
      <c r="P318" s="55"/>
      <c r="Q318" s="55"/>
    </row>
    <row r="319" spans="1:17" x14ac:dyDescent="0.25">
      <c r="A319" s="56">
        <f t="shared" si="16"/>
        <v>43418</v>
      </c>
      <c r="B319" s="54">
        <f t="shared" si="14"/>
        <v>11</v>
      </c>
      <c r="C319" s="54">
        <f t="shared" si="15"/>
        <v>4</v>
      </c>
      <c r="D319" s="55"/>
      <c r="E319" s="55"/>
      <c r="F319" s="55"/>
      <c r="G319" s="55"/>
      <c r="H319" s="55"/>
      <c r="I319" s="55"/>
      <c r="J319" s="55"/>
      <c r="K319" s="55"/>
      <c r="L319" s="55"/>
      <c r="M319" s="55"/>
      <c r="N319" s="55"/>
      <c r="O319" s="55"/>
      <c r="P319" s="55"/>
      <c r="Q319" s="55"/>
    </row>
    <row r="320" spans="1:17" x14ac:dyDescent="0.25">
      <c r="A320" s="56">
        <f t="shared" si="16"/>
        <v>43419</v>
      </c>
      <c r="B320" s="54">
        <f t="shared" si="14"/>
        <v>11</v>
      </c>
      <c r="C320" s="54">
        <f t="shared" si="15"/>
        <v>4</v>
      </c>
      <c r="D320" s="55"/>
      <c r="E320" s="55"/>
      <c r="F320" s="55"/>
      <c r="G320" s="55"/>
      <c r="H320" s="55"/>
      <c r="I320" s="55"/>
      <c r="J320" s="55"/>
      <c r="K320" s="55"/>
      <c r="L320" s="55"/>
      <c r="M320" s="55"/>
      <c r="N320" s="55"/>
      <c r="O320" s="55"/>
      <c r="P320" s="55"/>
      <c r="Q320" s="55"/>
    </row>
    <row r="321" spans="1:17" x14ac:dyDescent="0.25">
      <c r="A321" s="56">
        <f t="shared" si="16"/>
        <v>43420</v>
      </c>
      <c r="B321" s="54">
        <f t="shared" si="14"/>
        <v>11</v>
      </c>
      <c r="C321" s="54">
        <f t="shared" si="15"/>
        <v>4</v>
      </c>
      <c r="D321" s="55"/>
      <c r="E321" s="55"/>
      <c r="F321" s="55"/>
      <c r="G321" s="55"/>
      <c r="H321" s="55"/>
      <c r="I321" s="55"/>
      <c r="J321" s="55"/>
      <c r="K321" s="55"/>
      <c r="L321" s="55"/>
      <c r="M321" s="55"/>
      <c r="N321" s="55"/>
      <c r="O321" s="55"/>
      <c r="P321" s="55"/>
      <c r="Q321" s="55"/>
    </row>
    <row r="322" spans="1:17" x14ac:dyDescent="0.25">
      <c r="A322" s="56">
        <f t="shared" si="16"/>
        <v>43421</v>
      </c>
      <c r="B322" s="54">
        <f t="shared" ref="B322:B360" si="17">MONTH(A322)</f>
        <v>11</v>
      </c>
      <c r="C322" s="54">
        <f t="shared" ref="C322:C335" si="18">INT((MONTH(A322)+2)/3)</f>
        <v>4</v>
      </c>
      <c r="D322" s="55"/>
      <c r="E322" s="55"/>
      <c r="F322" s="55"/>
      <c r="G322" s="55"/>
      <c r="H322" s="55"/>
      <c r="I322" s="55"/>
      <c r="J322" s="55"/>
      <c r="K322" s="55"/>
      <c r="L322" s="55"/>
      <c r="M322" s="55"/>
      <c r="N322" s="55"/>
      <c r="O322" s="55"/>
      <c r="P322" s="55"/>
      <c r="Q322" s="55"/>
    </row>
    <row r="323" spans="1:17" x14ac:dyDescent="0.25">
      <c r="A323" s="56">
        <f t="shared" si="16"/>
        <v>43422</v>
      </c>
      <c r="B323" s="54">
        <f t="shared" si="17"/>
        <v>11</v>
      </c>
      <c r="C323" s="54">
        <f t="shared" si="18"/>
        <v>4</v>
      </c>
      <c r="D323" s="55"/>
      <c r="E323" s="55"/>
      <c r="F323" s="55"/>
      <c r="G323" s="55"/>
      <c r="H323" s="55"/>
      <c r="I323" s="55"/>
      <c r="J323" s="55"/>
      <c r="K323" s="55"/>
      <c r="L323" s="55"/>
      <c r="M323" s="55"/>
      <c r="N323" s="55"/>
      <c r="O323" s="55"/>
      <c r="P323" s="55"/>
      <c r="Q323" s="55"/>
    </row>
    <row r="324" spans="1:17" x14ac:dyDescent="0.25">
      <c r="A324" s="56">
        <f t="shared" si="16"/>
        <v>43423</v>
      </c>
      <c r="B324" s="54">
        <f t="shared" si="17"/>
        <v>11</v>
      </c>
      <c r="C324" s="54">
        <f t="shared" si="18"/>
        <v>4</v>
      </c>
      <c r="D324" s="55"/>
      <c r="E324" s="55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</row>
    <row r="325" spans="1:17" x14ac:dyDescent="0.25">
      <c r="A325" s="56">
        <f t="shared" si="16"/>
        <v>43424</v>
      </c>
      <c r="B325" s="54">
        <f t="shared" si="17"/>
        <v>11</v>
      </c>
      <c r="C325" s="54">
        <f t="shared" si="18"/>
        <v>4</v>
      </c>
      <c r="D325" s="55"/>
      <c r="E325" s="55"/>
      <c r="F325" s="55"/>
      <c r="G325" s="55"/>
      <c r="H325" s="55"/>
      <c r="I325" s="55"/>
      <c r="J325" s="55"/>
      <c r="K325" s="55"/>
      <c r="L325" s="55"/>
      <c r="M325" s="55"/>
      <c r="N325" s="55"/>
      <c r="O325" s="55"/>
      <c r="P325" s="55"/>
      <c r="Q325" s="55"/>
    </row>
    <row r="326" spans="1:17" x14ac:dyDescent="0.25">
      <c r="A326" s="56">
        <f t="shared" si="16"/>
        <v>43425</v>
      </c>
      <c r="B326" s="54">
        <f t="shared" si="17"/>
        <v>11</v>
      </c>
      <c r="C326" s="54">
        <f t="shared" si="18"/>
        <v>4</v>
      </c>
      <c r="D326" s="55"/>
      <c r="E326" s="55"/>
      <c r="F326" s="55"/>
      <c r="G326" s="55"/>
      <c r="H326" s="55"/>
      <c r="I326" s="55"/>
      <c r="J326" s="55"/>
      <c r="K326" s="55"/>
      <c r="L326" s="55"/>
      <c r="M326" s="55"/>
      <c r="N326" s="55"/>
      <c r="O326" s="55"/>
      <c r="P326" s="55"/>
      <c r="Q326" s="55"/>
    </row>
    <row r="327" spans="1:17" x14ac:dyDescent="0.25">
      <c r="A327" s="56">
        <f t="shared" si="16"/>
        <v>43426</v>
      </c>
      <c r="B327" s="54">
        <f t="shared" si="17"/>
        <v>11</v>
      </c>
      <c r="C327" s="54">
        <f t="shared" si="18"/>
        <v>4</v>
      </c>
      <c r="D327" s="55"/>
      <c r="E327" s="55"/>
      <c r="F327" s="55"/>
      <c r="G327" s="55"/>
      <c r="H327" s="55"/>
      <c r="I327" s="55"/>
      <c r="J327" s="55"/>
      <c r="K327" s="55"/>
      <c r="L327" s="55"/>
      <c r="M327" s="55"/>
      <c r="N327" s="55"/>
      <c r="O327" s="55"/>
      <c r="P327" s="55"/>
      <c r="Q327" s="55"/>
    </row>
    <row r="328" spans="1:17" x14ac:dyDescent="0.25">
      <c r="A328" s="56">
        <f t="shared" si="16"/>
        <v>43427</v>
      </c>
      <c r="B328" s="54">
        <f t="shared" si="17"/>
        <v>11</v>
      </c>
      <c r="C328" s="54">
        <f t="shared" si="18"/>
        <v>4</v>
      </c>
      <c r="D328" s="55"/>
      <c r="E328" s="55"/>
      <c r="F328" s="55"/>
      <c r="G328" s="55"/>
      <c r="H328" s="55"/>
      <c r="I328" s="55"/>
      <c r="J328" s="55"/>
      <c r="K328" s="55"/>
      <c r="L328" s="55"/>
      <c r="M328" s="55"/>
      <c r="N328" s="55"/>
      <c r="O328" s="55"/>
      <c r="P328" s="55"/>
      <c r="Q328" s="55"/>
    </row>
    <row r="329" spans="1:17" x14ac:dyDescent="0.25">
      <c r="A329" s="56">
        <f t="shared" si="16"/>
        <v>43428</v>
      </c>
      <c r="B329" s="54">
        <f t="shared" si="17"/>
        <v>11</v>
      </c>
      <c r="C329" s="54">
        <f t="shared" si="18"/>
        <v>4</v>
      </c>
      <c r="D329" s="55"/>
      <c r="E329" s="55"/>
      <c r="F329" s="55"/>
      <c r="G329" s="55"/>
      <c r="H329" s="55"/>
      <c r="I329" s="55"/>
      <c r="J329" s="55"/>
      <c r="K329" s="55"/>
      <c r="L329" s="55"/>
      <c r="M329" s="55"/>
      <c r="N329" s="55"/>
      <c r="O329" s="55"/>
      <c r="P329" s="55"/>
      <c r="Q329" s="55"/>
    </row>
    <row r="330" spans="1:17" x14ac:dyDescent="0.25">
      <c r="A330" s="56">
        <f t="shared" si="16"/>
        <v>43429</v>
      </c>
      <c r="B330" s="54">
        <f t="shared" si="17"/>
        <v>11</v>
      </c>
      <c r="C330" s="54">
        <f t="shared" si="18"/>
        <v>4</v>
      </c>
      <c r="D330" s="55"/>
      <c r="E330" s="55"/>
      <c r="F330" s="55"/>
      <c r="G330" s="55"/>
      <c r="H330" s="55"/>
      <c r="I330" s="55"/>
      <c r="J330" s="55"/>
      <c r="K330" s="55"/>
      <c r="L330" s="55"/>
      <c r="M330" s="55"/>
      <c r="N330" s="55"/>
      <c r="O330" s="55"/>
      <c r="P330" s="55"/>
      <c r="Q330" s="55"/>
    </row>
    <row r="331" spans="1:17" x14ac:dyDescent="0.25">
      <c r="A331" s="56">
        <f t="shared" si="16"/>
        <v>43430</v>
      </c>
      <c r="B331" s="54">
        <f t="shared" si="17"/>
        <v>11</v>
      </c>
      <c r="C331" s="54">
        <f t="shared" si="18"/>
        <v>4</v>
      </c>
      <c r="D331" s="55"/>
      <c r="E331" s="55"/>
      <c r="F331" s="55"/>
      <c r="G331" s="55"/>
      <c r="H331" s="55"/>
      <c r="I331" s="55"/>
      <c r="J331" s="55"/>
      <c r="K331" s="55"/>
      <c r="L331" s="55"/>
      <c r="M331" s="55"/>
      <c r="N331" s="55"/>
      <c r="O331" s="55"/>
      <c r="P331" s="55"/>
      <c r="Q331" s="55"/>
    </row>
    <row r="332" spans="1:17" x14ac:dyDescent="0.25">
      <c r="A332" s="56">
        <f t="shared" si="16"/>
        <v>43431</v>
      </c>
      <c r="B332" s="54">
        <f t="shared" si="17"/>
        <v>11</v>
      </c>
      <c r="C332" s="54">
        <f t="shared" si="18"/>
        <v>4</v>
      </c>
      <c r="D332" s="55"/>
      <c r="E332" s="55"/>
      <c r="F332" s="55"/>
      <c r="G332" s="55"/>
      <c r="H332" s="55"/>
      <c r="I332" s="55"/>
      <c r="J332" s="55"/>
      <c r="K332" s="55"/>
      <c r="L332" s="55"/>
      <c r="M332" s="55"/>
      <c r="N332" s="55"/>
      <c r="O332" s="55"/>
      <c r="P332" s="55"/>
      <c r="Q332" s="55"/>
    </row>
    <row r="333" spans="1:17" x14ac:dyDescent="0.25">
      <c r="A333" s="56">
        <f t="shared" si="16"/>
        <v>43432</v>
      </c>
      <c r="B333" s="54">
        <f t="shared" si="17"/>
        <v>11</v>
      </c>
      <c r="C333" s="54">
        <f t="shared" si="18"/>
        <v>4</v>
      </c>
      <c r="D333" s="55"/>
      <c r="E333" s="55"/>
      <c r="F333" s="55"/>
      <c r="G333" s="55"/>
      <c r="H333" s="55"/>
      <c r="I333" s="55"/>
      <c r="J333" s="55"/>
      <c r="K333" s="55"/>
      <c r="L333" s="55"/>
      <c r="M333" s="55"/>
      <c r="N333" s="55"/>
      <c r="O333" s="55"/>
      <c r="P333" s="55"/>
      <c r="Q333" s="55"/>
    </row>
    <row r="334" spans="1:17" x14ac:dyDescent="0.25">
      <c r="A334" s="56">
        <f t="shared" si="16"/>
        <v>43433</v>
      </c>
      <c r="B334" s="54">
        <f t="shared" si="17"/>
        <v>11</v>
      </c>
      <c r="C334" s="54">
        <f t="shared" si="18"/>
        <v>4</v>
      </c>
      <c r="D334" s="55"/>
      <c r="E334" s="55"/>
      <c r="F334" s="55"/>
      <c r="G334" s="55"/>
      <c r="H334" s="55"/>
      <c r="I334" s="55"/>
      <c r="J334" s="55"/>
      <c r="K334" s="55"/>
      <c r="L334" s="55"/>
      <c r="M334" s="55"/>
      <c r="N334" s="55"/>
      <c r="O334" s="55"/>
      <c r="P334" s="55"/>
      <c r="Q334" s="55"/>
    </row>
    <row r="335" spans="1:17" x14ac:dyDescent="0.25">
      <c r="A335" s="56">
        <f t="shared" si="16"/>
        <v>43434</v>
      </c>
      <c r="B335" s="54">
        <f t="shared" si="17"/>
        <v>11</v>
      </c>
      <c r="C335" s="54">
        <f t="shared" si="18"/>
        <v>4</v>
      </c>
      <c r="D335" s="55"/>
      <c r="E335" s="55"/>
      <c r="F335" s="55"/>
      <c r="G335" s="55"/>
      <c r="H335" s="55"/>
      <c r="I335" s="55"/>
      <c r="J335" s="55"/>
      <c r="K335" s="55"/>
      <c r="L335" s="55"/>
      <c r="M335" s="55"/>
      <c r="N335" s="55"/>
      <c r="O335" s="55"/>
      <c r="P335" s="55"/>
      <c r="Q335" s="55"/>
    </row>
    <row r="336" spans="1:17" x14ac:dyDescent="0.25">
      <c r="A336" s="56">
        <f t="shared" si="16"/>
        <v>43435</v>
      </c>
      <c r="B336" s="54">
        <f t="shared" si="17"/>
        <v>12</v>
      </c>
      <c r="C336" s="54">
        <f>INT((MONTH(A336)+2)/3)</f>
        <v>4</v>
      </c>
      <c r="D336" s="55"/>
      <c r="E336" s="55"/>
      <c r="F336" s="55"/>
      <c r="G336" s="55"/>
      <c r="H336" s="55"/>
      <c r="I336" s="55"/>
      <c r="J336" s="55"/>
      <c r="K336" s="55"/>
      <c r="L336" s="55"/>
      <c r="M336" s="55"/>
      <c r="N336" s="55"/>
      <c r="O336" s="55"/>
      <c r="P336" s="55"/>
      <c r="Q336" s="55"/>
    </row>
    <row r="337" spans="1:17" x14ac:dyDescent="0.25">
      <c r="A337" s="56">
        <f t="shared" si="16"/>
        <v>43436</v>
      </c>
      <c r="B337" s="54">
        <f t="shared" si="17"/>
        <v>12</v>
      </c>
      <c r="C337" s="54">
        <f t="shared" ref="C337:C367" si="19">INT((MONTH(A337)+2)/3)</f>
        <v>4</v>
      </c>
      <c r="D337" s="55"/>
      <c r="E337" s="55"/>
      <c r="F337" s="55"/>
      <c r="G337" s="55"/>
      <c r="H337" s="55"/>
      <c r="I337" s="55"/>
      <c r="J337" s="55"/>
      <c r="K337" s="55"/>
      <c r="L337" s="55"/>
      <c r="M337" s="55"/>
      <c r="N337" s="55"/>
      <c r="O337" s="55"/>
      <c r="P337" s="55"/>
      <c r="Q337" s="55"/>
    </row>
    <row r="338" spans="1:17" x14ac:dyDescent="0.25">
      <c r="A338" s="56">
        <f t="shared" si="16"/>
        <v>43437</v>
      </c>
      <c r="B338" s="54">
        <f t="shared" si="17"/>
        <v>12</v>
      </c>
      <c r="C338" s="54">
        <f t="shared" si="19"/>
        <v>4</v>
      </c>
      <c r="D338" s="55"/>
      <c r="E338" s="55"/>
      <c r="F338" s="55"/>
      <c r="G338" s="55"/>
      <c r="H338" s="55"/>
      <c r="I338" s="55"/>
      <c r="J338" s="55"/>
      <c r="K338" s="55"/>
      <c r="L338" s="55"/>
      <c r="M338" s="55"/>
      <c r="N338" s="55"/>
      <c r="O338" s="55"/>
      <c r="P338" s="55"/>
      <c r="Q338" s="55"/>
    </row>
    <row r="339" spans="1:17" x14ac:dyDescent="0.25">
      <c r="A339" s="56">
        <f t="shared" si="16"/>
        <v>43438</v>
      </c>
      <c r="B339" s="54">
        <f t="shared" si="17"/>
        <v>12</v>
      </c>
      <c r="C339" s="54">
        <f t="shared" si="19"/>
        <v>4</v>
      </c>
      <c r="D339" s="55"/>
      <c r="E339" s="55"/>
      <c r="F339" s="55"/>
      <c r="G339" s="55"/>
      <c r="H339" s="55"/>
      <c r="I339" s="55"/>
      <c r="J339" s="55"/>
      <c r="K339" s="55"/>
      <c r="L339" s="55"/>
      <c r="M339" s="55"/>
      <c r="N339" s="55"/>
      <c r="O339" s="55"/>
      <c r="P339" s="55"/>
      <c r="Q339" s="55"/>
    </row>
    <row r="340" spans="1:17" x14ac:dyDescent="0.25">
      <c r="A340" s="56">
        <f t="shared" si="16"/>
        <v>43439</v>
      </c>
      <c r="B340" s="54">
        <f t="shared" si="17"/>
        <v>12</v>
      </c>
      <c r="C340" s="54">
        <f t="shared" si="19"/>
        <v>4</v>
      </c>
      <c r="D340" s="55"/>
      <c r="E340" s="55"/>
      <c r="F340" s="55"/>
      <c r="G340" s="55"/>
      <c r="H340" s="55"/>
      <c r="I340" s="55"/>
      <c r="J340" s="55"/>
      <c r="K340" s="55"/>
      <c r="L340" s="55"/>
      <c r="M340" s="55"/>
      <c r="N340" s="55"/>
      <c r="O340" s="55"/>
      <c r="P340" s="55"/>
      <c r="Q340" s="55"/>
    </row>
    <row r="341" spans="1:17" x14ac:dyDescent="0.25">
      <c r="A341" s="56">
        <f t="shared" si="16"/>
        <v>43440</v>
      </c>
      <c r="B341" s="54">
        <f t="shared" si="17"/>
        <v>12</v>
      </c>
      <c r="C341" s="54">
        <f t="shared" si="19"/>
        <v>4</v>
      </c>
      <c r="D341" s="55"/>
      <c r="E341" s="55"/>
      <c r="F341" s="55"/>
      <c r="G341" s="55"/>
      <c r="H341" s="55"/>
      <c r="I341" s="55"/>
      <c r="J341" s="55"/>
      <c r="K341" s="55"/>
      <c r="L341" s="55"/>
      <c r="M341" s="55"/>
      <c r="N341" s="55"/>
      <c r="O341" s="55"/>
      <c r="P341" s="55"/>
      <c r="Q341" s="55"/>
    </row>
    <row r="342" spans="1:17" x14ac:dyDescent="0.25">
      <c r="A342" s="56">
        <f t="shared" si="16"/>
        <v>43441</v>
      </c>
      <c r="B342" s="54">
        <f t="shared" si="17"/>
        <v>12</v>
      </c>
      <c r="C342" s="54">
        <f t="shared" si="19"/>
        <v>4</v>
      </c>
      <c r="D342" s="55"/>
      <c r="E342" s="55"/>
      <c r="F342" s="55"/>
      <c r="G342" s="55"/>
      <c r="H342" s="55"/>
      <c r="I342" s="55"/>
      <c r="J342" s="55"/>
      <c r="K342" s="55"/>
      <c r="L342" s="55"/>
      <c r="M342" s="55"/>
      <c r="N342" s="55"/>
      <c r="O342" s="55"/>
      <c r="P342" s="55"/>
      <c r="Q342" s="55"/>
    </row>
    <row r="343" spans="1:17" x14ac:dyDescent="0.25">
      <c r="A343" s="56">
        <f t="shared" si="16"/>
        <v>43442</v>
      </c>
      <c r="B343" s="54">
        <f t="shared" si="17"/>
        <v>12</v>
      </c>
      <c r="C343" s="54">
        <f t="shared" si="19"/>
        <v>4</v>
      </c>
      <c r="D343" s="55"/>
      <c r="E343" s="55"/>
      <c r="F343" s="55"/>
      <c r="G343" s="55"/>
      <c r="H343" s="55"/>
      <c r="I343" s="55"/>
      <c r="J343" s="55"/>
      <c r="K343" s="55"/>
      <c r="L343" s="55"/>
      <c r="M343" s="55"/>
      <c r="N343" s="55"/>
      <c r="O343" s="55"/>
      <c r="P343" s="55"/>
      <c r="Q343" s="55"/>
    </row>
    <row r="344" spans="1:17" x14ac:dyDescent="0.25">
      <c r="A344" s="56">
        <f t="shared" si="16"/>
        <v>43443</v>
      </c>
      <c r="B344" s="54">
        <f t="shared" si="17"/>
        <v>12</v>
      </c>
      <c r="C344" s="54">
        <f t="shared" si="19"/>
        <v>4</v>
      </c>
      <c r="D344" s="55"/>
      <c r="E344" s="55"/>
      <c r="F344" s="55"/>
      <c r="G344" s="55"/>
      <c r="H344" s="55"/>
      <c r="I344" s="55"/>
      <c r="J344" s="55"/>
      <c r="K344" s="55"/>
      <c r="L344" s="55"/>
      <c r="M344" s="55"/>
      <c r="N344" s="55"/>
      <c r="O344" s="55"/>
      <c r="P344" s="55"/>
      <c r="Q344" s="55"/>
    </row>
    <row r="345" spans="1:17" x14ac:dyDescent="0.25">
      <c r="A345" s="56">
        <f t="shared" si="16"/>
        <v>43444</v>
      </c>
      <c r="B345" s="54">
        <f t="shared" si="17"/>
        <v>12</v>
      </c>
      <c r="C345" s="54">
        <f t="shared" si="19"/>
        <v>4</v>
      </c>
      <c r="D345" s="55"/>
      <c r="E345" s="55"/>
      <c r="F345" s="55"/>
      <c r="G345" s="55"/>
      <c r="H345" s="55"/>
      <c r="I345" s="55"/>
      <c r="J345" s="55"/>
      <c r="K345" s="55"/>
      <c r="L345" s="55"/>
      <c r="M345" s="55"/>
      <c r="N345" s="55"/>
      <c r="O345" s="55"/>
      <c r="P345" s="55"/>
      <c r="Q345" s="55"/>
    </row>
    <row r="346" spans="1:17" x14ac:dyDescent="0.25">
      <c r="A346" s="56">
        <f t="shared" si="16"/>
        <v>43445</v>
      </c>
      <c r="B346" s="54">
        <f t="shared" si="17"/>
        <v>12</v>
      </c>
      <c r="C346" s="54">
        <f t="shared" si="19"/>
        <v>4</v>
      </c>
      <c r="D346" s="55"/>
      <c r="E346" s="55"/>
      <c r="F346" s="55"/>
      <c r="G346" s="55"/>
      <c r="H346" s="55"/>
      <c r="I346" s="55"/>
      <c r="J346" s="55"/>
      <c r="K346" s="55"/>
      <c r="L346" s="55"/>
      <c r="M346" s="55"/>
      <c r="N346" s="55"/>
      <c r="O346" s="55"/>
      <c r="P346" s="55"/>
      <c r="Q346" s="55"/>
    </row>
    <row r="347" spans="1:17" x14ac:dyDescent="0.25">
      <c r="A347" s="56">
        <f t="shared" si="16"/>
        <v>43446</v>
      </c>
      <c r="B347" s="54">
        <f t="shared" si="17"/>
        <v>12</v>
      </c>
      <c r="C347" s="54">
        <f t="shared" si="19"/>
        <v>4</v>
      </c>
      <c r="D347" s="55"/>
      <c r="E347" s="55"/>
      <c r="F347" s="55"/>
      <c r="G347" s="55"/>
      <c r="H347" s="55"/>
      <c r="I347" s="55"/>
      <c r="J347" s="55"/>
      <c r="K347" s="55"/>
      <c r="L347" s="55"/>
      <c r="M347" s="55"/>
      <c r="N347" s="55"/>
      <c r="O347" s="55"/>
      <c r="P347" s="55"/>
      <c r="Q347" s="55"/>
    </row>
    <row r="348" spans="1:17" x14ac:dyDescent="0.25">
      <c r="A348" s="56">
        <f t="shared" ref="A348:A366" si="20">A347+1</f>
        <v>43447</v>
      </c>
      <c r="B348" s="54">
        <f t="shared" si="17"/>
        <v>12</v>
      </c>
      <c r="C348" s="54">
        <f t="shared" si="19"/>
        <v>4</v>
      </c>
      <c r="D348" s="55"/>
      <c r="E348" s="55"/>
      <c r="F348" s="55"/>
      <c r="G348" s="55"/>
      <c r="H348" s="55"/>
      <c r="I348" s="55"/>
      <c r="J348" s="55"/>
      <c r="K348" s="55"/>
      <c r="L348" s="55"/>
      <c r="M348" s="55"/>
      <c r="N348" s="55"/>
      <c r="O348" s="55"/>
      <c r="P348" s="55"/>
      <c r="Q348" s="55"/>
    </row>
    <row r="349" spans="1:17" x14ac:dyDescent="0.25">
      <c r="A349" s="56">
        <f t="shared" si="20"/>
        <v>43448</v>
      </c>
      <c r="B349" s="54">
        <f t="shared" si="17"/>
        <v>12</v>
      </c>
      <c r="C349" s="54">
        <f t="shared" si="19"/>
        <v>4</v>
      </c>
      <c r="D349" s="55"/>
      <c r="E349" s="55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</row>
    <row r="350" spans="1:17" x14ac:dyDescent="0.25">
      <c r="A350" s="56">
        <f t="shared" si="20"/>
        <v>43449</v>
      </c>
      <c r="B350" s="54">
        <f t="shared" si="17"/>
        <v>12</v>
      </c>
      <c r="C350" s="54">
        <f t="shared" si="19"/>
        <v>4</v>
      </c>
      <c r="D350" s="55"/>
      <c r="E350" s="55"/>
      <c r="F350" s="55"/>
      <c r="G350" s="55"/>
      <c r="H350" s="55"/>
      <c r="I350" s="55"/>
      <c r="J350" s="55"/>
      <c r="K350" s="55"/>
      <c r="L350" s="55"/>
      <c r="M350" s="55"/>
      <c r="N350" s="55"/>
      <c r="O350" s="55"/>
      <c r="P350" s="55"/>
      <c r="Q350" s="55"/>
    </row>
    <row r="351" spans="1:17" x14ac:dyDescent="0.25">
      <c r="A351" s="56">
        <f t="shared" si="20"/>
        <v>43450</v>
      </c>
      <c r="B351" s="54">
        <f t="shared" si="17"/>
        <v>12</v>
      </c>
      <c r="C351" s="54">
        <f t="shared" si="19"/>
        <v>4</v>
      </c>
      <c r="D351" s="55"/>
      <c r="E351" s="55"/>
      <c r="F351" s="55"/>
      <c r="G351" s="55"/>
      <c r="H351" s="55"/>
      <c r="I351" s="55"/>
      <c r="J351" s="55"/>
      <c r="K351" s="55"/>
      <c r="L351" s="55"/>
      <c r="M351" s="55"/>
      <c r="N351" s="55"/>
      <c r="O351" s="55"/>
      <c r="P351" s="55"/>
      <c r="Q351" s="55"/>
    </row>
    <row r="352" spans="1:17" x14ac:dyDescent="0.25">
      <c r="A352" s="56">
        <f t="shared" si="20"/>
        <v>43451</v>
      </c>
      <c r="B352" s="54">
        <f t="shared" si="17"/>
        <v>12</v>
      </c>
      <c r="C352" s="54">
        <f t="shared" si="19"/>
        <v>4</v>
      </c>
      <c r="D352" s="55"/>
      <c r="E352" s="55"/>
      <c r="F352" s="55"/>
      <c r="G352" s="55"/>
      <c r="H352" s="55"/>
      <c r="I352" s="55"/>
      <c r="J352" s="55"/>
      <c r="K352" s="55"/>
      <c r="L352" s="55"/>
      <c r="M352" s="55"/>
      <c r="N352" s="55"/>
      <c r="O352" s="55"/>
      <c r="P352" s="55"/>
      <c r="Q352" s="55"/>
    </row>
    <row r="353" spans="1:17" x14ac:dyDescent="0.25">
      <c r="A353" s="56">
        <f t="shared" si="20"/>
        <v>43452</v>
      </c>
      <c r="B353" s="54">
        <f t="shared" si="17"/>
        <v>12</v>
      </c>
      <c r="C353" s="54">
        <f t="shared" si="19"/>
        <v>4</v>
      </c>
      <c r="D353" s="55"/>
      <c r="E353" s="55"/>
      <c r="F353" s="55"/>
      <c r="G353" s="55"/>
      <c r="H353" s="55"/>
      <c r="I353" s="55"/>
      <c r="J353" s="55"/>
      <c r="K353" s="55"/>
      <c r="L353" s="55"/>
      <c r="M353" s="55"/>
      <c r="N353" s="55"/>
      <c r="O353" s="55"/>
      <c r="P353" s="55"/>
      <c r="Q353" s="55"/>
    </row>
    <row r="354" spans="1:17" x14ac:dyDescent="0.25">
      <c r="A354" s="56">
        <f t="shared" si="20"/>
        <v>43453</v>
      </c>
      <c r="B354" s="54">
        <f t="shared" si="17"/>
        <v>12</v>
      </c>
      <c r="C354" s="54">
        <f t="shared" si="19"/>
        <v>4</v>
      </c>
      <c r="D354" s="55"/>
      <c r="E354" s="55"/>
      <c r="F354" s="55"/>
      <c r="G354" s="55"/>
      <c r="H354" s="55"/>
      <c r="I354" s="55"/>
      <c r="J354" s="55"/>
      <c r="K354" s="55"/>
      <c r="L354" s="55"/>
      <c r="M354" s="55"/>
      <c r="N354" s="55"/>
      <c r="O354" s="55"/>
      <c r="P354" s="55"/>
      <c r="Q354" s="55"/>
    </row>
    <row r="355" spans="1:17" x14ac:dyDescent="0.25">
      <c r="A355" s="56">
        <f t="shared" si="20"/>
        <v>43454</v>
      </c>
      <c r="B355" s="54">
        <f t="shared" si="17"/>
        <v>12</v>
      </c>
      <c r="C355" s="54">
        <f t="shared" si="19"/>
        <v>4</v>
      </c>
      <c r="D355" s="55"/>
      <c r="E355" s="55"/>
      <c r="F355" s="55"/>
      <c r="G355" s="55"/>
      <c r="H355" s="55"/>
      <c r="I355" s="55"/>
      <c r="J355" s="55"/>
      <c r="K355" s="55"/>
      <c r="L355" s="55"/>
      <c r="M355" s="55"/>
      <c r="N355" s="55"/>
      <c r="O355" s="55"/>
      <c r="P355" s="55"/>
      <c r="Q355" s="55"/>
    </row>
    <row r="356" spans="1:17" x14ac:dyDescent="0.25">
      <c r="A356" s="56">
        <f t="shared" si="20"/>
        <v>43455</v>
      </c>
      <c r="B356" s="54">
        <f t="shared" si="17"/>
        <v>12</v>
      </c>
      <c r="C356" s="54">
        <f t="shared" si="19"/>
        <v>4</v>
      </c>
      <c r="D356" s="55"/>
      <c r="E356" s="55"/>
      <c r="F356" s="55"/>
      <c r="G356" s="55"/>
      <c r="H356" s="55"/>
      <c r="I356" s="55"/>
      <c r="J356" s="55"/>
      <c r="K356" s="55"/>
      <c r="L356" s="55"/>
      <c r="M356" s="55"/>
      <c r="N356" s="55"/>
      <c r="O356" s="55"/>
      <c r="P356" s="55"/>
      <c r="Q356" s="55"/>
    </row>
    <row r="357" spans="1:17" x14ac:dyDescent="0.25">
      <c r="A357" s="56">
        <f t="shared" si="20"/>
        <v>43456</v>
      </c>
      <c r="B357" s="54">
        <f t="shared" si="17"/>
        <v>12</v>
      </c>
      <c r="C357" s="54">
        <f t="shared" si="19"/>
        <v>4</v>
      </c>
      <c r="D357" s="55"/>
      <c r="E357" s="55"/>
      <c r="F357" s="55"/>
      <c r="G357" s="55"/>
      <c r="H357" s="55"/>
      <c r="I357" s="55"/>
      <c r="J357" s="55"/>
      <c r="K357" s="55"/>
      <c r="L357" s="55"/>
      <c r="M357" s="55"/>
      <c r="N357" s="55"/>
      <c r="O357" s="55"/>
      <c r="P357" s="55"/>
      <c r="Q357" s="55"/>
    </row>
    <row r="358" spans="1:17" x14ac:dyDescent="0.25">
      <c r="A358" s="56">
        <f t="shared" si="20"/>
        <v>43457</v>
      </c>
      <c r="B358" s="54">
        <f t="shared" si="17"/>
        <v>12</v>
      </c>
      <c r="C358" s="54">
        <f t="shared" si="19"/>
        <v>4</v>
      </c>
      <c r="D358" s="55"/>
      <c r="E358" s="55"/>
      <c r="F358" s="55"/>
      <c r="G358" s="55"/>
      <c r="H358" s="55"/>
      <c r="I358" s="55"/>
      <c r="J358" s="55"/>
      <c r="K358" s="55"/>
      <c r="L358" s="55"/>
      <c r="M358" s="55"/>
      <c r="N358" s="55"/>
      <c r="O358" s="55"/>
      <c r="P358" s="55"/>
      <c r="Q358" s="55"/>
    </row>
    <row r="359" spans="1:17" x14ac:dyDescent="0.25">
      <c r="A359" s="56">
        <f t="shared" si="20"/>
        <v>43458</v>
      </c>
      <c r="B359" s="54">
        <f t="shared" si="17"/>
        <v>12</v>
      </c>
      <c r="C359" s="54">
        <f t="shared" si="19"/>
        <v>4</v>
      </c>
      <c r="D359" s="55"/>
      <c r="E359" s="55"/>
      <c r="F359" s="55"/>
      <c r="G359" s="55"/>
      <c r="H359" s="55"/>
      <c r="I359" s="55"/>
      <c r="J359" s="55"/>
      <c r="K359" s="55"/>
      <c r="L359" s="55"/>
      <c r="M359" s="55"/>
      <c r="N359" s="55"/>
      <c r="O359" s="55"/>
      <c r="P359" s="55"/>
      <c r="Q359" s="55"/>
    </row>
    <row r="360" spans="1:17" x14ac:dyDescent="0.25">
      <c r="A360" s="56">
        <f t="shared" si="20"/>
        <v>43459</v>
      </c>
      <c r="B360" s="54">
        <f t="shared" si="17"/>
        <v>12</v>
      </c>
      <c r="C360" s="54">
        <f t="shared" si="19"/>
        <v>4</v>
      </c>
      <c r="D360" s="55"/>
      <c r="E360" s="55"/>
      <c r="F360" s="55"/>
      <c r="G360" s="55"/>
      <c r="H360" s="55"/>
      <c r="I360" s="55"/>
      <c r="J360" s="55"/>
      <c r="K360" s="55"/>
      <c r="L360" s="55"/>
      <c r="M360" s="55"/>
      <c r="N360" s="55"/>
      <c r="O360" s="55"/>
      <c r="P360" s="55"/>
      <c r="Q360" s="55"/>
    </row>
    <row r="361" spans="1:17" x14ac:dyDescent="0.25">
      <c r="A361" s="56">
        <f t="shared" si="20"/>
        <v>43460</v>
      </c>
      <c r="B361" s="54">
        <f t="shared" ref="B361:B367" si="21">MONTH(A361)</f>
        <v>12</v>
      </c>
      <c r="C361" s="54">
        <f t="shared" si="19"/>
        <v>4</v>
      </c>
      <c r="D361" s="55"/>
      <c r="E361" s="55"/>
      <c r="F361" s="55"/>
      <c r="G361" s="55"/>
      <c r="H361" s="55"/>
      <c r="I361" s="55"/>
      <c r="J361" s="55"/>
      <c r="K361" s="55"/>
      <c r="L361" s="55"/>
      <c r="M361" s="55"/>
      <c r="N361" s="55"/>
      <c r="O361" s="55"/>
      <c r="P361" s="55"/>
      <c r="Q361" s="55"/>
    </row>
    <row r="362" spans="1:17" x14ac:dyDescent="0.25">
      <c r="A362" s="56">
        <f t="shared" si="20"/>
        <v>43461</v>
      </c>
      <c r="B362" s="54">
        <f t="shared" si="21"/>
        <v>12</v>
      </c>
      <c r="C362" s="54">
        <f t="shared" si="19"/>
        <v>4</v>
      </c>
      <c r="D362" s="55"/>
      <c r="E362" s="55"/>
      <c r="F362" s="55"/>
      <c r="G362" s="55"/>
      <c r="H362" s="55"/>
      <c r="I362" s="55"/>
      <c r="J362" s="55"/>
      <c r="K362" s="55"/>
      <c r="L362" s="55"/>
      <c r="M362" s="55"/>
      <c r="N362" s="55"/>
      <c r="O362" s="55"/>
      <c r="P362" s="55"/>
      <c r="Q362" s="55"/>
    </row>
    <row r="363" spans="1:17" x14ac:dyDescent="0.25">
      <c r="A363" s="56">
        <f t="shared" si="20"/>
        <v>43462</v>
      </c>
      <c r="B363" s="54">
        <f t="shared" si="21"/>
        <v>12</v>
      </c>
      <c r="C363" s="54">
        <f t="shared" si="19"/>
        <v>4</v>
      </c>
      <c r="D363" s="55"/>
      <c r="E363" s="55"/>
      <c r="F363" s="55"/>
      <c r="G363" s="55"/>
      <c r="H363" s="55"/>
      <c r="I363" s="55"/>
      <c r="J363" s="55"/>
      <c r="K363" s="55"/>
      <c r="L363" s="55"/>
      <c r="M363" s="55"/>
      <c r="N363" s="55"/>
      <c r="O363" s="55"/>
      <c r="P363" s="55"/>
      <c r="Q363" s="55"/>
    </row>
    <row r="364" spans="1:17" x14ac:dyDescent="0.25">
      <c r="A364" s="56">
        <f t="shared" si="20"/>
        <v>43463</v>
      </c>
      <c r="B364" s="54">
        <f t="shared" si="21"/>
        <v>12</v>
      </c>
      <c r="C364" s="54">
        <f t="shared" si="19"/>
        <v>4</v>
      </c>
      <c r="D364" s="55"/>
      <c r="E364" s="55"/>
      <c r="F364" s="55"/>
      <c r="G364" s="55"/>
      <c r="H364" s="55"/>
      <c r="I364" s="55"/>
      <c r="J364" s="55"/>
      <c r="K364" s="55"/>
      <c r="L364" s="55"/>
      <c r="M364" s="55"/>
      <c r="N364" s="55"/>
      <c r="O364" s="55"/>
      <c r="P364" s="55"/>
      <c r="Q364" s="55"/>
    </row>
    <row r="365" spans="1:17" x14ac:dyDescent="0.25">
      <c r="A365" s="56">
        <f t="shared" si="20"/>
        <v>43464</v>
      </c>
      <c r="B365" s="54">
        <f t="shared" si="21"/>
        <v>12</v>
      </c>
      <c r="C365" s="54">
        <f t="shared" si="19"/>
        <v>4</v>
      </c>
      <c r="D365" s="55"/>
      <c r="E365" s="55"/>
      <c r="F365" s="55"/>
      <c r="G365" s="55"/>
      <c r="H365" s="55"/>
      <c r="I365" s="55"/>
      <c r="J365" s="55"/>
      <c r="K365" s="55"/>
      <c r="L365" s="55"/>
      <c r="M365" s="55"/>
      <c r="N365" s="55"/>
      <c r="O365" s="55"/>
      <c r="P365" s="55"/>
      <c r="Q365" s="55"/>
    </row>
    <row r="366" spans="1:17" x14ac:dyDescent="0.25">
      <c r="A366" s="56">
        <f t="shared" si="20"/>
        <v>43465</v>
      </c>
      <c r="B366" s="54">
        <f t="shared" si="21"/>
        <v>12</v>
      </c>
      <c r="C366" s="54">
        <f t="shared" si="19"/>
        <v>4</v>
      </c>
      <c r="D366" s="55"/>
      <c r="E366" s="55"/>
      <c r="F366" s="55"/>
      <c r="G366" s="55"/>
      <c r="H366" s="55"/>
      <c r="I366" s="55"/>
      <c r="J366" s="55"/>
      <c r="K366" s="55"/>
      <c r="L366" s="55"/>
      <c r="M366" s="55"/>
      <c r="N366" s="55"/>
      <c r="O366" s="55"/>
      <c r="P366" s="55"/>
      <c r="Q366" s="55"/>
    </row>
    <row r="367" spans="1:17" x14ac:dyDescent="0.25">
      <c r="A367" s="58" t="str">
        <f>IF(YEAR(A366+1)=YEAR(A366),A366+1," ")</f>
        <v xml:space="preserve"> </v>
      </c>
      <c r="B367" s="54" t="e">
        <f t="shared" si="21"/>
        <v>#VALUE!</v>
      </c>
      <c r="C367" s="54" t="e">
        <f t="shared" si="19"/>
        <v>#VALUE!</v>
      </c>
      <c r="D367" s="55"/>
      <c r="E367" s="55"/>
      <c r="F367" s="55"/>
      <c r="G367" s="55"/>
      <c r="H367" s="55"/>
      <c r="I367" s="55"/>
      <c r="J367" s="55"/>
      <c r="K367" s="55"/>
      <c r="L367" s="55"/>
      <c r="M367" s="55"/>
      <c r="N367" s="55"/>
      <c r="O367" s="55"/>
      <c r="P367" s="55"/>
      <c r="Q367" s="55"/>
    </row>
    <row r="369" spans="1:31" x14ac:dyDescent="0.25">
      <c r="B369" s="11"/>
      <c r="C369" s="11"/>
    </row>
    <row r="370" spans="1:31" x14ac:dyDescent="0.25">
      <c r="A370" s="17" t="s">
        <v>150</v>
      </c>
      <c r="B370" s="11">
        <v>1</v>
      </c>
      <c r="C370" s="11">
        <v>1</v>
      </c>
      <c r="D370" s="59">
        <f>COUNTIF(D$2:D$367,$A370)</f>
        <v>0</v>
      </c>
      <c r="E370" s="59">
        <f t="shared" ref="E370:Q370" si="22">COUNTIF(E$2:E$367,$A370)</f>
        <v>0</v>
      </c>
      <c r="F370" s="59">
        <f t="shared" si="22"/>
        <v>0</v>
      </c>
      <c r="G370" s="59">
        <f t="shared" si="22"/>
        <v>0</v>
      </c>
      <c r="H370" s="59">
        <f t="shared" si="22"/>
        <v>0</v>
      </c>
      <c r="I370" s="59">
        <f t="shared" si="22"/>
        <v>0</v>
      </c>
      <c r="J370" s="59">
        <f t="shared" si="22"/>
        <v>0</v>
      </c>
      <c r="K370" s="59">
        <f t="shared" si="22"/>
        <v>0</v>
      </c>
      <c r="L370" s="59">
        <f t="shared" si="22"/>
        <v>0</v>
      </c>
      <c r="M370" s="59">
        <f t="shared" si="22"/>
        <v>0</v>
      </c>
      <c r="N370" s="59">
        <f t="shared" si="22"/>
        <v>0</v>
      </c>
      <c r="O370" s="59">
        <f t="shared" si="22"/>
        <v>0</v>
      </c>
      <c r="P370" s="59">
        <f t="shared" si="22"/>
        <v>0</v>
      </c>
      <c r="Q370" s="59">
        <f t="shared" si="22"/>
        <v>0</v>
      </c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</row>
    <row r="371" spans="1:31" x14ac:dyDescent="0.25">
      <c r="A371" s="17" t="s">
        <v>48</v>
      </c>
      <c r="B371" s="11">
        <v>1</v>
      </c>
      <c r="C371" s="11">
        <v>1</v>
      </c>
      <c r="D371" s="59">
        <f t="shared" ref="D371:Q377" si="23">COUNTIF(D$2:D$367,$A371)</f>
        <v>0</v>
      </c>
      <c r="E371" s="59">
        <f t="shared" si="23"/>
        <v>0</v>
      </c>
      <c r="F371" s="59">
        <f t="shared" si="23"/>
        <v>0</v>
      </c>
      <c r="G371" s="59">
        <f t="shared" si="23"/>
        <v>0</v>
      </c>
      <c r="H371" s="59">
        <f t="shared" si="23"/>
        <v>0</v>
      </c>
      <c r="I371" s="59">
        <f t="shared" si="23"/>
        <v>0</v>
      </c>
      <c r="J371" s="59">
        <f t="shared" si="23"/>
        <v>0</v>
      </c>
      <c r="K371" s="59">
        <f t="shared" si="23"/>
        <v>0</v>
      </c>
      <c r="L371" s="59">
        <f t="shared" si="23"/>
        <v>0</v>
      </c>
      <c r="M371" s="59">
        <f t="shared" si="23"/>
        <v>0</v>
      </c>
      <c r="N371" s="59">
        <f t="shared" si="23"/>
        <v>0</v>
      </c>
      <c r="O371" s="59">
        <f t="shared" si="23"/>
        <v>0</v>
      </c>
      <c r="P371" s="59">
        <f t="shared" si="23"/>
        <v>0</v>
      </c>
      <c r="Q371" s="59">
        <f t="shared" si="23"/>
        <v>0</v>
      </c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</row>
    <row r="372" spans="1:31" x14ac:dyDescent="0.25">
      <c r="A372" s="17" t="s">
        <v>143</v>
      </c>
      <c r="B372" s="11">
        <v>1</v>
      </c>
      <c r="C372" s="11">
        <v>1</v>
      </c>
      <c r="D372" s="59">
        <f t="shared" si="23"/>
        <v>0</v>
      </c>
      <c r="E372" s="59">
        <f t="shared" si="23"/>
        <v>0</v>
      </c>
      <c r="F372" s="59">
        <f t="shared" si="23"/>
        <v>0</v>
      </c>
      <c r="G372" s="59">
        <f t="shared" si="23"/>
        <v>0</v>
      </c>
      <c r="H372" s="59">
        <f t="shared" si="23"/>
        <v>0</v>
      </c>
      <c r="I372" s="59">
        <f t="shared" si="23"/>
        <v>0</v>
      </c>
      <c r="J372" s="59">
        <f t="shared" si="23"/>
        <v>0</v>
      </c>
      <c r="K372" s="59">
        <f t="shared" si="23"/>
        <v>0</v>
      </c>
      <c r="L372" s="59">
        <f t="shared" si="23"/>
        <v>0</v>
      </c>
      <c r="M372" s="59">
        <f t="shared" si="23"/>
        <v>0</v>
      </c>
      <c r="N372" s="59">
        <f t="shared" si="23"/>
        <v>0</v>
      </c>
      <c r="O372" s="59">
        <f t="shared" si="23"/>
        <v>0</v>
      </c>
      <c r="P372" s="59">
        <f t="shared" si="23"/>
        <v>0</v>
      </c>
      <c r="Q372" s="59">
        <f t="shared" si="23"/>
        <v>0</v>
      </c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</row>
    <row r="373" spans="1:31" x14ac:dyDescent="0.25">
      <c r="A373" s="17" t="s">
        <v>144</v>
      </c>
      <c r="B373" s="11">
        <v>1</v>
      </c>
      <c r="C373" s="11">
        <v>1</v>
      </c>
      <c r="D373" s="59">
        <f t="shared" si="23"/>
        <v>0</v>
      </c>
      <c r="E373" s="59">
        <f t="shared" si="23"/>
        <v>0</v>
      </c>
      <c r="F373" s="59">
        <f t="shared" si="23"/>
        <v>0</v>
      </c>
      <c r="G373" s="59">
        <f t="shared" si="23"/>
        <v>0</v>
      </c>
      <c r="H373" s="59">
        <f t="shared" si="23"/>
        <v>0</v>
      </c>
      <c r="I373" s="59">
        <f t="shared" si="23"/>
        <v>0</v>
      </c>
      <c r="J373" s="59">
        <f t="shared" si="23"/>
        <v>0</v>
      </c>
      <c r="K373" s="59">
        <f t="shared" si="23"/>
        <v>0</v>
      </c>
      <c r="L373" s="59">
        <f t="shared" si="23"/>
        <v>0</v>
      </c>
      <c r="M373" s="59">
        <f t="shared" si="23"/>
        <v>0</v>
      </c>
      <c r="N373" s="59">
        <f t="shared" si="23"/>
        <v>0</v>
      </c>
      <c r="O373" s="59">
        <f t="shared" si="23"/>
        <v>0</v>
      </c>
      <c r="P373" s="59">
        <f t="shared" si="23"/>
        <v>0</v>
      </c>
      <c r="Q373" s="59">
        <f t="shared" si="23"/>
        <v>0</v>
      </c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</row>
    <row r="374" spans="1:31" x14ac:dyDescent="0.25">
      <c r="A374" s="17" t="s">
        <v>87</v>
      </c>
      <c r="B374" s="11">
        <v>1</v>
      </c>
      <c r="C374" s="11">
        <v>1</v>
      </c>
      <c r="D374" s="59">
        <f t="shared" si="23"/>
        <v>0</v>
      </c>
      <c r="E374" s="59">
        <f t="shared" si="23"/>
        <v>0</v>
      </c>
      <c r="F374" s="59">
        <f t="shared" si="23"/>
        <v>0</v>
      </c>
      <c r="G374" s="59">
        <f t="shared" si="23"/>
        <v>0</v>
      </c>
      <c r="H374" s="59">
        <f t="shared" si="23"/>
        <v>0</v>
      </c>
      <c r="I374" s="59">
        <f t="shared" si="23"/>
        <v>0</v>
      </c>
      <c r="J374" s="59">
        <f t="shared" si="23"/>
        <v>0</v>
      </c>
      <c r="K374" s="59">
        <f t="shared" si="23"/>
        <v>0</v>
      </c>
      <c r="L374" s="59">
        <f t="shared" si="23"/>
        <v>0</v>
      </c>
      <c r="M374" s="59">
        <f t="shared" si="23"/>
        <v>0</v>
      </c>
      <c r="N374" s="59">
        <f t="shared" si="23"/>
        <v>0</v>
      </c>
      <c r="O374" s="59">
        <f t="shared" si="23"/>
        <v>0</v>
      </c>
      <c r="P374" s="59">
        <f t="shared" si="23"/>
        <v>0</v>
      </c>
      <c r="Q374" s="59">
        <f t="shared" si="23"/>
        <v>0</v>
      </c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</row>
    <row r="375" spans="1:31" x14ac:dyDescent="0.25">
      <c r="A375" s="17" t="s">
        <v>168</v>
      </c>
      <c r="B375" s="11">
        <v>1</v>
      </c>
      <c r="C375" s="11">
        <v>1</v>
      </c>
      <c r="D375" s="59">
        <f t="shared" si="23"/>
        <v>0</v>
      </c>
      <c r="E375" s="59">
        <f t="shared" si="23"/>
        <v>0</v>
      </c>
      <c r="F375" s="59">
        <f t="shared" si="23"/>
        <v>0</v>
      </c>
      <c r="G375" s="59">
        <f t="shared" si="23"/>
        <v>0</v>
      </c>
      <c r="H375" s="59">
        <f t="shared" si="23"/>
        <v>0</v>
      </c>
      <c r="I375" s="59">
        <f t="shared" si="23"/>
        <v>0</v>
      </c>
      <c r="J375" s="59">
        <f t="shared" si="23"/>
        <v>0</v>
      </c>
      <c r="K375" s="59">
        <f t="shared" si="23"/>
        <v>0</v>
      </c>
      <c r="L375" s="59">
        <f t="shared" si="23"/>
        <v>0</v>
      </c>
      <c r="M375" s="59">
        <f t="shared" si="23"/>
        <v>0</v>
      </c>
      <c r="N375" s="59">
        <f t="shared" si="23"/>
        <v>0</v>
      </c>
      <c r="O375" s="59">
        <f t="shared" si="23"/>
        <v>0</v>
      </c>
      <c r="P375" s="59">
        <f t="shared" si="23"/>
        <v>0</v>
      </c>
      <c r="Q375" s="59">
        <f t="shared" si="23"/>
        <v>0</v>
      </c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</row>
    <row r="376" spans="1:31" x14ac:dyDescent="0.25">
      <c r="A376" s="17" t="s">
        <v>146</v>
      </c>
      <c r="B376" s="11">
        <v>1</v>
      </c>
      <c r="C376" s="11">
        <v>1</v>
      </c>
      <c r="D376" s="59">
        <f t="shared" si="23"/>
        <v>0</v>
      </c>
      <c r="E376" s="59">
        <f t="shared" si="23"/>
        <v>0</v>
      </c>
      <c r="F376" s="59">
        <f t="shared" si="23"/>
        <v>0</v>
      </c>
      <c r="G376" s="59">
        <f t="shared" si="23"/>
        <v>0</v>
      </c>
      <c r="H376" s="59">
        <f t="shared" si="23"/>
        <v>0</v>
      </c>
      <c r="I376" s="59">
        <f t="shared" si="23"/>
        <v>0</v>
      </c>
      <c r="J376" s="59">
        <f t="shared" si="23"/>
        <v>0</v>
      </c>
      <c r="K376" s="59">
        <f t="shared" si="23"/>
        <v>0</v>
      </c>
      <c r="L376" s="59">
        <f t="shared" si="23"/>
        <v>0</v>
      </c>
      <c r="M376" s="59">
        <f t="shared" si="23"/>
        <v>0</v>
      </c>
      <c r="N376" s="59">
        <f t="shared" si="23"/>
        <v>0</v>
      </c>
      <c r="O376" s="59">
        <f t="shared" si="23"/>
        <v>0</v>
      </c>
      <c r="P376" s="59">
        <f t="shared" si="23"/>
        <v>0</v>
      </c>
      <c r="Q376" s="59">
        <f t="shared" si="23"/>
        <v>0</v>
      </c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</row>
    <row r="377" spans="1:31" x14ac:dyDescent="0.25">
      <c r="A377" s="17" t="s">
        <v>145</v>
      </c>
      <c r="B377" s="11">
        <v>1</v>
      </c>
      <c r="C377" s="11">
        <v>1</v>
      </c>
      <c r="D377" s="59">
        <f t="shared" si="23"/>
        <v>0</v>
      </c>
      <c r="E377" s="59">
        <f t="shared" si="23"/>
        <v>0</v>
      </c>
      <c r="F377" s="59">
        <f t="shared" si="23"/>
        <v>0</v>
      </c>
      <c r="G377" s="59">
        <f t="shared" si="23"/>
        <v>0</v>
      </c>
      <c r="H377" s="59">
        <f t="shared" si="23"/>
        <v>0</v>
      </c>
      <c r="I377" s="59">
        <f t="shared" si="23"/>
        <v>0</v>
      </c>
      <c r="J377" s="59">
        <f t="shared" si="23"/>
        <v>0</v>
      </c>
      <c r="K377" s="59">
        <f t="shared" si="23"/>
        <v>0</v>
      </c>
      <c r="L377" s="59">
        <f t="shared" si="23"/>
        <v>0</v>
      </c>
      <c r="M377" s="59">
        <f t="shared" si="23"/>
        <v>0</v>
      </c>
      <c r="N377" s="59">
        <f t="shared" si="23"/>
        <v>0</v>
      </c>
      <c r="O377" s="59">
        <f t="shared" si="23"/>
        <v>0</v>
      </c>
      <c r="P377" s="59">
        <f t="shared" si="23"/>
        <v>0</v>
      </c>
      <c r="Q377" s="59">
        <f t="shared" si="23"/>
        <v>0</v>
      </c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</row>
  </sheetData>
  <autoFilter ref="A1:C367"/>
  <conditionalFormatting sqref="A2:A367">
    <cfRule type="expression" dxfId="3" priority="3" stopIfTrue="1">
      <formula>SUMPRODUCT(($A2&gt;=DVac)*($A2&lt;=FVac))&gt;0</formula>
    </cfRule>
  </conditionalFormatting>
  <conditionalFormatting sqref="A1:Q367">
    <cfRule type="expression" dxfId="2" priority="2" stopIfTrue="1">
      <formula>COUNTIF(Feries,$A1)&gt;0</formula>
    </cfRule>
    <cfRule type="expression" dxfId="1" priority="1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1228725</xdr:colOff>
                <xdr:row>0</xdr:row>
                <xdr:rowOff>1933575</xdr:rowOff>
              </from>
              <to>
                <xdr:col>3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0</xdr:colOff>
                <xdr:row>0</xdr:row>
                <xdr:rowOff>1933575</xdr:rowOff>
              </from>
              <to>
                <xdr:col>0</xdr:col>
                <xdr:colOff>1228725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30</xdr:col>
                <xdr:colOff>123825</xdr:colOff>
                <xdr:row>0</xdr:row>
                <xdr:rowOff>876300</xdr:rowOff>
              </from>
              <to>
                <xdr:col>31</xdr:col>
                <xdr:colOff>47625</xdr:colOff>
                <xdr:row>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30</xdr:col>
                <xdr:colOff>85725</xdr:colOff>
                <xdr:row>0</xdr:row>
                <xdr:rowOff>200025</xdr:rowOff>
              </from>
              <to>
                <xdr:col>31</xdr:col>
                <xdr:colOff>0</xdr:colOff>
                <xdr:row>0</xdr:row>
                <xdr:rowOff>542925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N56"/>
  <sheetViews>
    <sheetView showGridLines="0" workbookViewId="0">
      <pane ySplit="1" topLeftCell="A2" activePane="bottomLeft" state="frozenSplit"/>
      <selection activeCell="H15" sqref="H15"/>
      <selection pane="bottomLeft" activeCell="O13" sqref="O13"/>
    </sheetView>
  </sheetViews>
  <sheetFormatPr baseColWidth="10" defaultColWidth="11.42578125" defaultRowHeight="15" x14ac:dyDescent="0.25"/>
  <cols>
    <col min="1" max="1" width="8.5703125" style="31" customWidth="1"/>
    <col min="2" max="2" width="2.5703125" style="1" customWidth="1"/>
    <col min="3" max="3" width="20.28515625" style="40" customWidth="1"/>
    <col min="4" max="4" width="16.140625" style="40" customWidth="1"/>
    <col min="5" max="5" width="2.5703125" style="1" customWidth="1"/>
    <col min="6" max="6" width="6.140625" style="46" customWidth="1"/>
    <col min="7" max="7" width="2.5703125" style="1" customWidth="1"/>
    <col min="8" max="8" width="11.5703125" style="40" customWidth="1"/>
    <col min="9" max="9" width="2.5703125" style="1" customWidth="1"/>
    <col min="10" max="10" width="9.140625" style="40" customWidth="1"/>
    <col min="11" max="11" width="2.5703125" style="1" customWidth="1"/>
    <col min="12" max="12" width="7.7109375" style="40" customWidth="1"/>
    <col min="13" max="13" width="15.28515625" style="40" customWidth="1"/>
    <col min="14" max="14" width="7.5703125" style="40" customWidth="1"/>
    <col min="15" max="15" width="21" style="40" customWidth="1"/>
    <col min="16" max="16" width="2.5703125" style="40" customWidth="1"/>
    <col min="17" max="17" width="10.140625" style="40" customWidth="1"/>
    <col min="18" max="18" width="2.5703125" style="1" customWidth="1"/>
    <col min="19" max="19" width="16.85546875" style="1" customWidth="1"/>
    <col min="20" max="20" width="14.42578125" style="1" customWidth="1"/>
    <col min="21" max="21" width="10.42578125" style="40" customWidth="1"/>
    <col min="22" max="22" width="2.5703125" style="40" customWidth="1"/>
    <col min="23" max="23" width="3.85546875" style="40" customWidth="1"/>
    <col min="24" max="24" width="12.42578125" style="40" customWidth="1"/>
    <col min="25" max="25" width="2.5703125" style="1" customWidth="1"/>
    <col min="26" max="26" width="3.85546875" style="40" customWidth="1"/>
    <col min="27" max="27" width="23.42578125" style="40" customWidth="1"/>
    <col min="28" max="28" width="2.5703125" style="1" customWidth="1"/>
    <col min="29" max="29" width="4.140625" style="40" customWidth="1"/>
    <col min="30" max="30" width="10.42578125" style="40" customWidth="1"/>
    <col min="31" max="31" width="2.5703125" style="40" customWidth="1"/>
    <col min="32" max="32" width="4.140625" style="40" bestFit="1" customWidth="1"/>
    <col min="33" max="33" width="10.28515625" style="40" customWidth="1"/>
    <col min="34" max="34" width="2.5703125" style="40" customWidth="1"/>
    <col min="35" max="35" width="4.85546875" style="40" bestFit="1" customWidth="1"/>
    <col min="36" max="36" width="22.5703125" style="40" bestFit="1" customWidth="1"/>
    <col min="37" max="37" width="2.5703125" style="1" customWidth="1"/>
    <col min="38" max="39" width="11.42578125" style="40"/>
    <col min="40" max="40" width="2.5703125" style="40" customWidth="1"/>
    <col min="41" max="41" width="4.140625" style="40" bestFit="1" customWidth="1"/>
    <col min="42" max="42" width="11.42578125" style="40"/>
    <col min="43" max="43" width="2.5703125" style="40" customWidth="1"/>
    <col min="44" max="44" width="11.42578125" style="40"/>
    <col min="45" max="45" width="19.42578125" style="40" bestFit="1" customWidth="1"/>
    <col min="46" max="46" width="2.5703125" style="1" customWidth="1"/>
    <col min="47" max="47" width="5" style="40" bestFit="1" customWidth="1"/>
    <col min="48" max="48" width="18.42578125" style="40" bestFit="1" customWidth="1"/>
    <col min="49" max="49" width="2.5703125" style="40" customWidth="1"/>
    <col min="50" max="50" width="5.140625" style="40" bestFit="1" customWidth="1"/>
    <col min="51" max="51" width="18.28515625" style="40" bestFit="1" customWidth="1"/>
    <col min="52" max="52" width="2.5703125" style="40" customWidth="1"/>
    <col min="53" max="53" width="4.85546875" style="40" bestFit="1" customWidth="1"/>
    <col min="54" max="54" width="11.42578125" style="40"/>
    <col min="55" max="55" width="2.5703125" style="1" customWidth="1"/>
    <col min="56" max="56" width="5" style="40" bestFit="1" customWidth="1"/>
    <col min="57" max="57" width="11.42578125" style="40"/>
    <col min="58" max="58" width="2.5703125" style="1" customWidth="1"/>
    <col min="59" max="59" width="5.140625" style="40" bestFit="1" customWidth="1"/>
    <col min="60" max="60" width="11.42578125" style="40"/>
    <col min="61" max="61" width="2.5703125" style="1" customWidth="1"/>
    <col min="62" max="62" width="3.85546875" style="1" bestFit="1" customWidth="1"/>
    <col min="63" max="63" width="11.42578125" style="40"/>
    <col min="64" max="64" width="2.5703125" style="1" customWidth="1"/>
    <col min="65" max="65" width="5" style="40" bestFit="1" customWidth="1"/>
    <col min="66" max="66" width="11.42578125" style="40"/>
    <col min="67" max="67" width="2.5703125" style="1" customWidth="1"/>
    <col min="68" max="68" width="5.140625" style="40" bestFit="1" customWidth="1"/>
    <col min="69" max="69" width="6.7109375" style="40" bestFit="1" customWidth="1"/>
    <col min="70" max="70" width="2.5703125" style="1" customWidth="1"/>
    <col min="71" max="16384" width="11.42578125" style="40"/>
  </cols>
  <sheetData>
    <row r="1" spans="1:92" s="31" customFormat="1" ht="81.75" customHeight="1" x14ac:dyDescent="0.25">
      <c r="A1" s="30" t="s">
        <v>0</v>
      </c>
      <c r="B1" s="6"/>
      <c r="D1" s="32" t="s">
        <v>152</v>
      </c>
      <c r="E1" s="6"/>
      <c r="F1" s="33" t="s">
        <v>0</v>
      </c>
      <c r="G1" s="6"/>
      <c r="H1" s="34" t="s">
        <v>142</v>
      </c>
      <c r="I1" s="6"/>
      <c r="J1" s="34" t="s">
        <v>89</v>
      </c>
      <c r="K1" s="6"/>
      <c r="L1" s="34" t="s">
        <v>127</v>
      </c>
      <c r="M1" s="34" t="s">
        <v>128</v>
      </c>
      <c r="N1" s="34" t="s">
        <v>129</v>
      </c>
      <c r="O1" s="31" t="s">
        <v>130</v>
      </c>
      <c r="Q1" s="30" t="s">
        <v>47</v>
      </c>
      <c r="R1" s="6"/>
      <c r="S1" s="6"/>
      <c r="T1" s="6" t="s">
        <v>83</v>
      </c>
      <c r="W1" s="30" t="s">
        <v>46</v>
      </c>
      <c r="X1" s="30" t="s">
        <v>50</v>
      </c>
      <c r="Y1" s="6"/>
      <c r="Z1" s="30" t="s">
        <v>174</v>
      </c>
      <c r="AA1" s="30" t="str">
        <f>"Service "&amp;X2</f>
        <v>Service ACB</v>
      </c>
      <c r="AB1" s="6"/>
      <c r="AC1" s="30" t="s">
        <v>175</v>
      </c>
      <c r="AD1" s="30" t="str">
        <f>"Repos "&amp;X2</f>
        <v>Repos ACB</v>
      </c>
      <c r="AE1" s="30"/>
      <c r="AF1" s="30" t="s">
        <v>176</v>
      </c>
      <c r="AG1" s="30" t="str">
        <f>"Agent "&amp;X2</f>
        <v>Agent ACB</v>
      </c>
      <c r="AH1" s="30"/>
      <c r="AI1" s="30" t="s">
        <v>177</v>
      </c>
      <c r="AJ1" s="30" t="str">
        <f>"Service "&amp;X3</f>
        <v>Service DBA</v>
      </c>
      <c r="AK1" s="6"/>
      <c r="AL1" s="30" t="s">
        <v>178</v>
      </c>
      <c r="AM1" s="30" t="str">
        <f>"Repos "&amp;X3</f>
        <v>Repos DBA</v>
      </c>
      <c r="AN1" s="30"/>
      <c r="AO1" s="30" t="s">
        <v>179</v>
      </c>
      <c r="AP1" s="30" t="str">
        <f>"Agent "&amp;X3</f>
        <v>Agent DBA</v>
      </c>
      <c r="AQ1" s="30"/>
      <c r="AR1" s="30" t="s">
        <v>180</v>
      </c>
      <c r="AS1" s="30" t="str">
        <f>"Service "&amp;X4</f>
        <v>Service Hematologie</v>
      </c>
      <c r="AT1" s="6"/>
      <c r="AU1" s="30" t="s">
        <v>181</v>
      </c>
      <c r="AV1" s="30" t="str">
        <f>"Repos "&amp;X4</f>
        <v>Repos Hematologie</v>
      </c>
      <c r="AW1" s="30"/>
      <c r="AX1" s="30" t="s">
        <v>182</v>
      </c>
      <c r="AY1" s="30" t="str">
        <f>"Agent "&amp;X4</f>
        <v>Agent Hematologie</v>
      </c>
      <c r="AZ1" s="30"/>
      <c r="BA1" s="30" t="s">
        <v>183</v>
      </c>
      <c r="BB1" s="30" t="str">
        <f>"Service "&amp;X5</f>
        <v xml:space="preserve">Service </v>
      </c>
      <c r="BC1" s="6"/>
      <c r="BD1" s="30" t="s">
        <v>184</v>
      </c>
      <c r="BE1" s="30" t="str">
        <f>"Repos "&amp;X5</f>
        <v xml:space="preserve">Repos </v>
      </c>
      <c r="BF1" s="6"/>
      <c r="BG1" s="30" t="s">
        <v>185</v>
      </c>
      <c r="BH1" s="30" t="str">
        <f>"Agent "&amp;X5</f>
        <v xml:space="preserve">Agent </v>
      </c>
      <c r="BI1" s="6"/>
      <c r="BJ1" s="30" t="s">
        <v>186</v>
      </c>
      <c r="BK1" s="30" t="str">
        <f>"Service "&amp;X6</f>
        <v xml:space="preserve">Service </v>
      </c>
      <c r="BL1" s="6"/>
      <c r="BM1" s="30" t="s">
        <v>187</v>
      </c>
      <c r="BN1" s="30" t="str">
        <f>"Repos "&amp;X6</f>
        <v xml:space="preserve">Repos </v>
      </c>
      <c r="BO1" s="6"/>
      <c r="BP1" s="30" t="s">
        <v>188</v>
      </c>
      <c r="BQ1" s="30" t="str">
        <f>"Agent "&amp;X6</f>
        <v xml:space="preserve">Agent </v>
      </c>
      <c r="BR1" s="6"/>
    </row>
    <row r="2" spans="1:92" x14ac:dyDescent="0.25">
      <c r="A2" s="31" t="s">
        <v>194</v>
      </c>
      <c r="B2" s="7"/>
      <c r="C2" s="35" t="s">
        <v>1</v>
      </c>
      <c r="D2" s="7">
        <f>DATE(An,1,1)</f>
        <v>43101</v>
      </c>
      <c r="E2" s="7"/>
      <c r="F2" s="36">
        <v>2017</v>
      </c>
      <c r="G2" s="7"/>
      <c r="H2" s="7" t="s">
        <v>151</v>
      </c>
      <c r="I2" s="7"/>
      <c r="J2" s="7" t="s">
        <v>90</v>
      </c>
      <c r="K2" s="7"/>
      <c r="L2" s="37">
        <f>INT((M2-DATE(YEAR(M2),1,3)+WEEKDAY(DATE(YEAR(M2),1,3))+5)/7)</f>
        <v>1</v>
      </c>
      <c r="M2" s="38">
        <f>DATE(An,1,1)</f>
        <v>43101</v>
      </c>
      <c r="N2" s="38">
        <f>M2+MOD(8-WEEKDAY(M2),7)</f>
        <v>43107</v>
      </c>
      <c r="O2" s="10" t="str">
        <f>"Du "&amp;TEXT(M2,"jj-mmm")&amp;" au "&amp;TEXT(N2,"jj-mmm")</f>
        <v>Du 01-janv au 07-janv</v>
      </c>
      <c r="P2" s="1"/>
      <c r="Q2" s="1" t="s">
        <v>48</v>
      </c>
      <c r="R2" s="7"/>
      <c r="S2" s="7" t="s">
        <v>173</v>
      </c>
      <c r="T2" s="7" t="s">
        <v>84</v>
      </c>
      <c r="U2" s="7" t="s">
        <v>85</v>
      </c>
      <c r="V2" s="1"/>
      <c r="W2" s="39">
        <v>1</v>
      </c>
      <c r="X2" s="1" t="s">
        <v>51</v>
      </c>
      <c r="Y2" s="7"/>
      <c r="Z2" s="1">
        <v>1</v>
      </c>
      <c r="AA2" s="1" t="s">
        <v>11</v>
      </c>
      <c r="AB2" s="7"/>
      <c r="AC2" s="1">
        <v>1</v>
      </c>
      <c r="AD2" s="1" t="s">
        <v>72</v>
      </c>
      <c r="AE2" s="1"/>
      <c r="AF2" s="1">
        <v>1</v>
      </c>
      <c r="AG2" s="2" t="s">
        <v>27</v>
      </c>
      <c r="AH2" s="1"/>
      <c r="AI2" s="1">
        <v>1</v>
      </c>
      <c r="AJ2" s="1" t="s">
        <v>53</v>
      </c>
      <c r="AK2" s="7"/>
      <c r="AL2" s="1">
        <v>1</v>
      </c>
      <c r="AM2" s="1" t="s">
        <v>74</v>
      </c>
      <c r="AN2" s="1"/>
      <c r="AO2" s="1">
        <v>1</v>
      </c>
      <c r="AP2" s="2" t="s">
        <v>102</v>
      </c>
      <c r="AQ2" s="1"/>
      <c r="AR2" s="1"/>
      <c r="AS2" s="1" t="s">
        <v>158</v>
      </c>
      <c r="AT2" s="7"/>
      <c r="AU2" s="1">
        <v>1</v>
      </c>
      <c r="AV2" s="1" t="s">
        <v>74</v>
      </c>
      <c r="AW2" s="1"/>
      <c r="AX2" s="1">
        <v>1</v>
      </c>
      <c r="AY2" s="2" t="s">
        <v>116</v>
      </c>
      <c r="AZ2" s="32"/>
      <c r="BA2" s="1"/>
      <c r="BB2" s="1"/>
      <c r="BC2" s="7"/>
      <c r="BD2" s="1">
        <v>1</v>
      </c>
      <c r="BE2" s="1" t="s">
        <v>74</v>
      </c>
      <c r="BF2" s="7"/>
      <c r="BG2" s="1"/>
      <c r="BH2" s="1"/>
      <c r="BI2" s="7"/>
      <c r="BJ2" s="30"/>
      <c r="BK2" s="1"/>
      <c r="BL2" s="7"/>
      <c r="BM2" s="1">
        <v>1</v>
      </c>
      <c r="BN2" s="1" t="s">
        <v>74</v>
      </c>
      <c r="BO2" s="7"/>
      <c r="BP2" s="1">
        <v>1</v>
      </c>
      <c r="BQ2" s="1"/>
      <c r="BR2" s="7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</row>
    <row r="3" spans="1:92" x14ac:dyDescent="0.25">
      <c r="A3" s="30" t="s">
        <v>153</v>
      </c>
      <c r="B3" s="41"/>
      <c r="C3" s="35" t="s">
        <v>2</v>
      </c>
      <c r="D3" s="41">
        <f>ROUND(DATE(An,4,MOD(234-11*MOD(An,19),30))/7,0)*7-6</f>
        <v>43191</v>
      </c>
      <c r="E3" s="41"/>
      <c r="F3" s="36">
        <v>2018</v>
      </c>
      <c r="G3" s="7"/>
      <c r="H3" s="7" t="s">
        <v>189</v>
      </c>
      <c r="I3" s="7"/>
      <c r="J3" s="7" t="s">
        <v>101</v>
      </c>
      <c r="K3" s="7"/>
      <c r="L3" s="37">
        <f>L2+1</f>
        <v>2</v>
      </c>
      <c r="M3" s="38">
        <f>N2+1</f>
        <v>43108</v>
      </c>
      <c r="N3" s="38">
        <f>N2+7</f>
        <v>43114</v>
      </c>
      <c r="O3" s="10" t="str">
        <f t="shared" ref="O3:O54" si="0">"Du "&amp;TEXT(M3,"jj-mmm")&amp;" au "&amp;TEXT(N3,"jj-mmm")</f>
        <v>Du 08-janv au 14-janv</v>
      </c>
      <c r="P3" s="1"/>
      <c r="Q3" s="1" t="s">
        <v>49</v>
      </c>
      <c r="R3" s="41"/>
      <c r="S3" s="1" t="s">
        <v>172</v>
      </c>
      <c r="T3" s="18">
        <v>43101</v>
      </c>
      <c r="U3" s="42"/>
      <c r="V3" s="1"/>
      <c r="W3" s="39">
        <v>2</v>
      </c>
      <c r="X3" s="1" t="s">
        <v>52</v>
      </c>
      <c r="Y3" s="7"/>
      <c r="Z3" s="1">
        <v>2</v>
      </c>
      <c r="AA3" s="1" t="s">
        <v>133</v>
      </c>
      <c r="AB3" s="7"/>
      <c r="AC3" s="1">
        <v>2</v>
      </c>
      <c r="AD3" s="1" t="s">
        <v>73</v>
      </c>
      <c r="AE3" s="1"/>
      <c r="AF3" s="1">
        <v>2</v>
      </c>
      <c r="AG3" s="43" t="s">
        <v>30</v>
      </c>
      <c r="AH3" s="1"/>
      <c r="AI3" s="1">
        <v>2</v>
      </c>
      <c r="AJ3" s="1" t="s">
        <v>54</v>
      </c>
      <c r="AK3" s="7"/>
      <c r="AL3" s="1">
        <v>2</v>
      </c>
      <c r="AM3" s="1" t="s">
        <v>75</v>
      </c>
      <c r="AN3" s="1"/>
      <c r="AO3" s="1">
        <v>2</v>
      </c>
      <c r="AP3" s="43" t="s">
        <v>103</v>
      </c>
      <c r="AQ3" s="1"/>
      <c r="AR3" s="1"/>
      <c r="AS3" s="1" t="s">
        <v>159</v>
      </c>
      <c r="AT3" s="7"/>
      <c r="AU3" s="1">
        <v>2</v>
      </c>
      <c r="AV3" s="1"/>
      <c r="AW3" s="1"/>
      <c r="AX3" s="1">
        <v>2</v>
      </c>
      <c r="AY3" s="43" t="s">
        <v>117</v>
      </c>
      <c r="AZ3" s="32"/>
      <c r="BA3" s="1"/>
      <c r="BB3" s="1"/>
      <c r="BC3" s="7"/>
      <c r="BD3" s="1">
        <v>2</v>
      </c>
      <c r="BE3" s="1"/>
      <c r="BF3" s="7"/>
      <c r="BG3" s="1"/>
      <c r="BH3" s="1"/>
      <c r="BI3" s="7"/>
      <c r="BJ3" s="30"/>
      <c r="BK3" s="1"/>
      <c r="BL3" s="7"/>
      <c r="BM3" s="1">
        <v>2</v>
      </c>
      <c r="BN3" s="1"/>
      <c r="BO3" s="7"/>
      <c r="BP3" s="1">
        <v>2</v>
      </c>
      <c r="BQ3" s="1"/>
      <c r="BR3" s="7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</row>
    <row r="4" spans="1:92" x14ac:dyDescent="0.25">
      <c r="A4" s="31" t="s">
        <v>52</v>
      </c>
      <c r="B4" s="7"/>
      <c r="C4" s="44" t="s">
        <v>3</v>
      </c>
      <c r="D4" s="7">
        <f>D3+1</f>
        <v>43192</v>
      </c>
      <c r="E4" s="7"/>
      <c r="F4" s="36">
        <v>2019</v>
      </c>
      <c r="G4" s="7"/>
      <c r="H4" s="7" t="s">
        <v>190</v>
      </c>
      <c r="I4" s="7"/>
      <c r="J4" s="7" t="s">
        <v>91</v>
      </c>
      <c r="K4" s="7"/>
      <c r="L4" s="37">
        <f t="shared" ref="L4:L54" si="1">L3+1</f>
        <v>3</v>
      </c>
      <c r="M4" s="38">
        <f>M3+7</f>
        <v>43115</v>
      </c>
      <c r="N4" s="38">
        <f>N3+7</f>
        <v>43121</v>
      </c>
      <c r="O4" s="10" t="str">
        <f t="shared" si="0"/>
        <v>Du 15-janv au 21-janv</v>
      </c>
      <c r="P4" s="1"/>
      <c r="Q4" s="1" t="s">
        <v>86</v>
      </c>
      <c r="R4" s="7"/>
      <c r="S4" s="7" t="s">
        <v>163</v>
      </c>
      <c r="T4" s="14"/>
      <c r="U4" s="14"/>
      <c r="V4" s="1"/>
      <c r="W4" s="39">
        <v>3</v>
      </c>
      <c r="X4" s="1" t="s">
        <v>82</v>
      </c>
      <c r="Y4" s="7"/>
      <c r="Z4" s="1">
        <v>3</v>
      </c>
      <c r="AA4" s="1" t="s">
        <v>15</v>
      </c>
      <c r="AB4" s="7"/>
      <c r="AC4" s="1">
        <v>3</v>
      </c>
      <c r="AD4" s="1" t="s">
        <v>74</v>
      </c>
      <c r="AE4" s="1"/>
      <c r="AF4" s="1">
        <v>3</v>
      </c>
      <c r="AG4" s="2" t="s">
        <v>32</v>
      </c>
      <c r="AH4" s="1"/>
      <c r="AI4" s="1">
        <v>3</v>
      </c>
      <c r="AJ4" s="1" t="s">
        <v>55</v>
      </c>
      <c r="AK4" s="7"/>
      <c r="AL4" s="1">
        <v>3</v>
      </c>
      <c r="AM4" s="1" t="s">
        <v>76</v>
      </c>
      <c r="AN4" s="1"/>
      <c r="AO4" s="1">
        <v>3</v>
      </c>
      <c r="AP4" s="2" t="s">
        <v>104</v>
      </c>
      <c r="AQ4" s="1"/>
      <c r="AR4" s="1"/>
      <c r="AS4" s="1"/>
      <c r="AT4" s="7"/>
      <c r="AU4" s="1">
        <v>3</v>
      </c>
      <c r="AV4" s="1"/>
      <c r="AW4" s="1"/>
      <c r="AX4" s="1">
        <v>3</v>
      </c>
      <c r="AY4" s="2" t="s">
        <v>118</v>
      </c>
      <c r="AZ4" s="32"/>
      <c r="BA4" s="1"/>
      <c r="BB4" s="1"/>
      <c r="BC4" s="7"/>
      <c r="BD4" s="1">
        <v>3</v>
      </c>
      <c r="BE4" s="1"/>
      <c r="BF4" s="7"/>
      <c r="BG4" s="1"/>
      <c r="BH4" s="1"/>
      <c r="BI4" s="7"/>
      <c r="BJ4" s="30"/>
      <c r="BK4" s="1"/>
      <c r="BL4" s="7"/>
      <c r="BM4" s="1">
        <v>3</v>
      </c>
      <c r="BN4" s="1"/>
      <c r="BO4" s="7"/>
      <c r="BP4" s="1">
        <v>3</v>
      </c>
      <c r="BQ4" s="1"/>
      <c r="BR4" s="7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</row>
    <row r="5" spans="1:92" x14ac:dyDescent="0.25">
      <c r="A5" s="30" t="s">
        <v>162</v>
      </c>
      <c r="B5" s="7"/>
      <c r="C5" s="44" t="s">
        <v>4</v>
      </c>
      <c r="D5" s="7">
        <f>DATE(An,5,1)</f>
        <v>43221</v>
      </c>
      <c r="E5" s="7"/>
      <c r="F5" s="36">
        <v>2020</v>
      </c>
      <c r="G5" s="7"/>
      <c r="H5" s="7" t="s">
        <v>191</v>
      </c>
      <c r="I5" s="7"/>
      <c r="J5" s="7" t="s">
        <v>92</v>
      </c>
      <c r="K5" s="7"/>
      <c r="L5" s="37">
        <f t="shared" si="1"/>
        <v>4</v>
      </c>
      <c r="M5" s="38">
        <f t="shared" ref="M5:M20" si="2">M4+7</f>
        <v>43122</v>
      </c>
      <c r="N5" s="38">
        <f t="shared" ref="N5:N53" si="3">N4+7</f>
        <v>43128</v>
      </c>
      <c r="O5" s="10" t="str">
        <f t="shared" si="0"/>
        <v>Du 22-janv au 28-janv</v>
      </c>
      <c r="P5" s="1"/>
      <c r="Q5" s="1" t="s">
        <v>87</v>
      </c>
      <c r="R5" s="7"/>
      <c r="S5" s="7" t="s">
        <v>164</v>
      </c>
      <c r="T5" s="14"/>
      <c r="U5" s="14"/>
      <c r="V5" s="1"/>
      <c r="W5" s="39">
        <v>4</v>
      </c>
      <c r="X5" s="1"/>
      <c r="Y5" s="7"/>
      <c r="Z5" s="1">
        <v>4</v>
      </c>
      <c r="AA5" s="1" t="s">
        <v>19</v>
      </c>
      <c r="AB5" s="7"/>
      <c r="AC5" s="1">
        <v>4</v>
      </c>
      <c r="AD5" s="1" t="s">
        <v>75</v>
      </c>
      <c r="AE5" s="1"/>
      <c r="AF5" s="1">
        <v>4</v>
      </c>
      <c r="AG5" s="43" t="s">
        <v>34</v>
      </c>
      <c r="AH5" s="1"/>
      <c r="AI5" s="1">
        <v>4</v>
      </c>
      <c r="AJ5" s="1" t="s">
        <v>56</v>
      </c>
      <c r="AK5" s="7"/>
      <c r="AL5" s="1">
        <v>4</v>
      </c>
      <c r="AM5" s="1" t="s">
        <v>77</v>
      </c>
      <c r="AN5" s="1"/>
      <c r="AO5" s="1">
        <v>4</v>
      </c>
      <c r="AP5" s="43" t="s">
        <v>105</v>
      </c>
      <c r="AQ5" s="1"/>
      <c r="AR5" s="1"/>
      <c r="AS5" s="1"/>
      <c r="AT5" s="7"/>
      <c r="AU5" s="1">
        <v>4</v>
      </c>
      <c r="AV5" s="1"/>
      <c r="AW5" s="1"/>
      <c r="AX5" s="1">
        <v>4</v>
      </c>
      <c r="AY5" s="43" t="s">
        <v>119</v>
      </c>
      <c r="AZ5" s="32"/>
      <c r="BA5" s="1"/>
      <c r="BB5" s="1"/>
      <c r="BC5" s="7"/>
      <c r="BD5" s="1">
        <v>4</v>
      </c>
      <c r="BE5" s="1"/>
      <c r="BF5" s="7"/>
      <c r="BG5" s="1"/>
      <c r="BH5" s="1"/>
      <c r="BI5" s="7"/>
      <c r="BJ5" s="30"/>
      <c r="BK5" s="1"/>
      <c r="BL5" s="7"/>
      <c r="BM5" s="1">
        <v>4</v>
      </c>
      <c r="BN5" s="1"/>
      <c r="BO5" s="7"/>
      <c r="BP5" s="1">
        <v>4</v>
      </c>
      <c r="BQ5" s="1"/>
      <c r="BR5" s="7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</row>
    <row r="6" spans="1:92" x14ac:dyDescent="0.25">
      <c r="A6" s="44" t="s">
        <v>195</v>
      </c>
      <c r="B6" s="7"/>
      <c r="C6" s="35" t="s">
        <v>5</v>
      </c>
      <c r="D6" s="7">
        <f>DATE(An,5,8)</f>
        <v>43228</v>
      </c>
      <c r="E6" s="7"/>
      <c r="F6" s="36">
        <v>2021</v>
      </c>
      <c r="G6" s="7"/>
      <c r="H6" s="7"/>
      <c r="I6" s="7"/>
      <c r="J6" s="7" t="s">
        <v>93</v>
      </c>
      <c r="K6" s="7"/>
      <c r="L6" s="37">
        <f t="shared" si="1"/>
        <v>5</v>
      </c>
      <c r="M6" s="38">
        <f t="shared" si="2"/>
        <v>43129</v>
      </c>
      <c r="N6" s="38">
        <f t="shared" si="3"/>
        <v>43135</v>
      </c>
      <c r="O6" s="10" t="str">
        <f t="shared" si="0"/>
        <v>Du 29-janv au 04-févr</v>
      </c>
      <c r="P6" s="1"/>
      <c r="Q6" s="1"/>
      <c r="R6" s="7"/>
      <c r="S6" s="7" t="s">
        <v>165</v>
      </c>
      <c r="T6" s="14"/>
      <c r="U6" s="14"/>
      <c r="V6" s="1"/>
      <c r="W6" s="39">
        <v>5</v>
      </c>
      <c r="X6" s="1"/>
      <c r="Y6" s="7"/>
      <c r="Z6" s="1">
        <v>5</v>
      </c>
      <c r="AA6" s="1" t="s">
        <v>22</v>
      </c>
      <c r="AB6" s="7"/>
      <c r="AC6" s="1">
        <v>5</v>
      </c>
      <c r="AD6" s="1" t="s">
        <v>76</v>
      </c>
      <c r="AE6" s="1"/>
      <c r="AF6" s="1">
        <v>5</v>
      </c>
      <c r="AG6" s="2" t="s">
        <v>26</v>
      </c>
      <c r="AH6" s="1"/>
      <c r="AI6" s="1">
        <v>5</v>
      </c>
      <c r="AJ6" s="1" t="s">
        <v>64</v>
      </c>
      <c r="AK6" s="7"/>
      <c r="AL6" s="1">
        <v>5</v>
      </c>
      <c r="AM6" s="1" t="s">
        <v>78</v>
      </c>
      <c r="AN6" s="1"/>
      <c r="AO6" s="1">
        <v>5</v>
      </c>
      <c r="AP6" s="2" t="s">
        <v>106</v>
      </c>
      <c r="AQ6" s="1"/>
      <c r="AR6" s="1"/>
      <c r="AS6" s="1"/>
      <c r="AT6" s="7"/>
      <c r="AU6" s="1">
        <v>5</v>
      </c>
      <c r="AV6" s="1"/>
      <c r="AW6" s="1"/>
      <c r="AX6" s="1">
        <v>5</v>
      </c>
      <c r="AY6" s="2" t="s">
        <v>120</v>
      </c>
      <c r="AZ6" s="32"/>
      <c r="BA6" s="1"/>
      <c r="BB6" s="1"/>
      <c r="BC6" s="7"/>
      <c r="BD6" s="1">
        <v>5</v>
      </c>
      <c r="BE6" s="1"/>
      <c r="BF6" s="7"/>
      <c r="BG6" s="1"/>
      <c r="BH6" s="1"/>
      <c r="BI6" s="7"/>
      <c r="BJ6" s="30"/>
      <c r="BK6" s="1"/>
      <c r="BL6" s="7"/>
      <c r="BM6" s="1">
        <v>5</v>
      </c>
      <c r="BN6" s="1"/>
      <c r="BO6" s="7"/>
      <c r="BP6" s="1">
        <v>5</v>
      </c>
      <c r="BQ6" s="1"/>
      <c r="BR6" s="7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</row>
    <row r="7" spans="1:92" x14ac:dyDescent="0.25">
      <c r="A7" s="32" t="s">
        <v>169</v>
      </c>
      <c r="B7" s="7"/>
      <c r="C7" s="44" t="s">
        <v>6</v>
      </c>
      <c r="D7" s="7">
        <f>D3+39</f>
        <v>43230</v>
      </c>
      <c r="E7" s="7"/>
      <c r="F7" s="36">
        <v>2022</v>
      </c>
      <c r="G7" s="7"/>
      <c r="H7" s="7"/>
      <c r="I7" s="7"/>
      <c r="J7" s="7" t="s">
        <v>94</v>
      </c>
      <c r="K7" s="7"/>
      <c r="L7" s="37">
        <f t="shared" si="1"/>
        <v>6</v>
      </c>
      <c r="M7" s="38">
        <f t="shared" si="2"/>
        <v>43136</v>
      </c>
      <c r="N7" s="38">
        <f t="shared" si="3"/>
        <v>43142</v>
      </c>
      <c r="O7" s="10" t="str">
        <f t="shared" si="0"/>
        <v>Du 05-févr au 11-févr</v>
      </c>
      <c r="P7" s="1"/>
      <c r="Q7" s="1"/>
      <c r="R7" s="7"/>
      <c r="S7" s="7" t="s">
        <v>166</v>
      </c>
      <c r="T7" s="14"/>
      <c r="U7" s="14"/>
      <c r="V7" s="1"/>
      <c r="W7" s="1"/>
      <c r="X7" s="1"/>
      <c r="Y7" s="7"/>
      <c r="Z7" s="1">
        <v>6</v>
      </c>
      <c r="AA7" s="1" t="s">
        <v>132</v>
      </c>
      <c r="AB7" s="7"/>
      <c r="AC7" s="1">
        <v>6</v>
      </c>
      <c r="AD7" s="1" t="s">
        <v>77</v>
      </c>
      <c r="AE7" s="1"/>
      <c r="AF7" s="1">
        <v>6</v>
      </c>
      <c r="AG7" s="43" t="s">
        <v>38</v>
      </c>
      <c r="AH7" s="1"/>
      <c r="AI7" s="1">
        <v>6</v>
      </c>
      <c r="AJ7" s="1" t="s">
        <v>57</v>
      </c>
      <c r="AK7" s="7"/>
      <c r="AL7" s="1">
        <v>6</v>
      </c>
      <c r="AM7" s="1" t="s">
        <v>79</v>
      </c>
      <c r="AN7" s="1"/>
      <c r="AO7" s="1">
        <v>6</v>
      </c>
      <c r="AP7" s="43" t="s">
        <v>107</v>
      </c>
      <c r="AQ7" s="1"/>
      <c r="AR7" s="1"/>
      <c r="AS7" s="1"/>
      <c r="AT7" s="7"/>
      <c r="AU7" s="1">
        <v>6</v>
      </c>
      <c r="AV7" s="1"/>
      <c r="AW7" s="1"/>
      <c r="AX7" s="1">
        <v>6</v>
      </c>
      <c r="AY7" s="43" t="s">
        <v>121</v>
      </c>
      <c r="AZ7" s="32"/>
      <c r="BA7" s="1"/>
      <c r="BB7" s="1"/>
      <c r="BC7" s="7"/>
      <c r="BD7" s="1">
        <v>6</v>
      </c>
      <c r="BE7" s="1"/>
      <c r="BF7" s="7"/>
      <c r="BG7" s="1"/>
      <c r="BH7" s="1"/>
      <c r="BI7" s="7"/>
      <c r="BJ7" s="30"/>
      <c r="BK7" s="1"/>
      <c r="BL7" s="7"/>
      <c r="BM7" s="1">
        <v>6</v>
      </c>
      <c r="BN7" s="1"/>
      <c r="BO7" s="7"/>
      <c r="BP7" s="1">
        <v>6</v>
      </c>
      <c r="BQ7" s="1"/>
      <c r="BR7" s="7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</row>
    <row r="8" spans="1:92" x14ac:dyDescent="0.25">
      <c r="A8" s="44" t="s">
        <v>196</v>
      </c>
      <c r="B8" s="7"/>
      <c r="C8" s="44" t="s">
        <v>7</v>
      </c>
      <c r="D8" s="7">
        <f>D3+49</f>
        <v>43240</v>
      </c>
      <c r="E8" s="7"/>
      <c r="F8" s="36">
        <v>2023</v>
      </c>
      <c r="G8" s="7"/>
      <c r="H8" s="7"/>
      <c r="I8" s="7"/>
      <c r="J8" s="7" t="s">
        <v>95</v>
      </c>
      <c r="K8" s="7"/>
      <c r="L8" s="37">
        <f t="shared" si="1"/>
        <v>7</v>
      </c>
      <c r="M8" s="38">
        <f t="shared" si="2"/>
        <v>43143</v>
      </c>
      <c r="N8" s="38">
        <f t="shared" si="3"/>
        <v>43149</v>
      </c>
      <c r="O8" s="10" t="str">
        <f t="shared" si="0"/>
        <v>Du 12-févr au 18-févr</v>
      </c>
      <c r="P8" s="1"/>
      <c r="Q8" s="1"/>
      <c r="R8" s="7"/>
      <c r="S8" s="7" t="s">
        <v>167</v>
      </c>
      <c r="T8" s="14"/>
      <c r="U8" s="14"/>
      <c r="V8" s="1"/>
      <c r="W8" s="1"/>
      <c r="X8" s="1"/>
      <c r="Y8" s="7"/>
      <c r="Z8" s="1">
        <v>7</v>
      </c>
      <c r="AA8" s="1" t="s">
        <v>28</v>
      </c>
      <c r="AB8" s="7"/>
      <c r="AC8" s="1">
        <v>7</v>
      </c>
      <c r="AD8" s="1" t="s">
        <v>78</v>
      </c>
      <c r="AE8" s="1"/>
      <c r="AF8" s="1">
        <v>7</v>
      </c>
      <c r="AG8" s="2" t="s">
        <v>36</v>
      </c>
      <c r="AH8" s="1"/>
      <c r="AI8" s="1">
        <v>7</v>
      </c>
      <c r="AJ8" s="1" t="s">
        <v>58</v>
      </c>
      <c r="AK8" s="7"/>
      <c r="AL8" s="1">
        <v>7</v>
      </c>
      <c r="AM8" s="1" t="s">
        <v>80</v>
      </c>
      <c r="AN8" s="1"/>
      <c r="AO8" s="1">
        <v>7</v>
      </c>
      <c r="AP8" s="2" t="s">
        <v>108</v>
      </c>
      <c r="AQ8" s="1"/>
      <c r="AR8" s="1"/>
      <c r="AS8" s="1"/>
      <c r="AT8" s="7"/>
      <c r="AU8" s="1">
        <v>7</v>
      </c>
      <c r="AV8" s="1"/>
      <c r="AW8" s="1"/>
      <c r="AX8" s="1">
        <v>7</v>
      </c>
      <c r="AY8" s="2" t="s">
        <v>122</v>
      </c>
      <c r="AZ8" s="32"/>
      <c r="BA8" s="1"/>
      <c r="BB8" s="1"/>
      <c r="BC8" s="7"/>
      <c r="BD8" s="1">
        <v>7</v>
      </c>
      <c r="BE8" s="1"/>
      <c r="BF8" s="7"/>
      <c r="BG8" s="1"/>
      <c r="BH8" s="1"/>
      <c r="BI8" s="7"/>
      <c r="BJ8" s="30"/>
      <c r="BK8" s="1"/>
      <c r="BL8" s="7"/>
      <c r="BM8" s="1">
        <v>7</v>
      </c>
      <c r="BN8" s="1"/>
      <c r="BO8" s="7"/>
      <c r="BP8" s="1">
        <v>7</v>
      </c>
      <c r="BQ8" s="1"/>
      <c r="BR8" s="7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</row>
    <row r="9" spans="1:92" x14ac:dyDescent="0.25">
      <c r="A9" s="30" t="s">
        <v>171</v>
      </c>
      <c r="B9" s="7"/>
      <c r="C9" s="44" t="s">
        <v>8</v>
      </c>
      <c r="D9" s="7">
        <f>D3+50</f>
        <v>43241</v>
      </c>
      <c r="E9" s="7"/>
      <c r="F9" s="36">
        <v>2024</v>
      </c>
      <c r="G9" s="7"/>
      <c r="H9" s="7"/>
      <c r="I9" s="7"/>
      <c r="J9" s="7" t="s">
        <v>96</v>
      </c>
      <c r="K9" s="7"/>
      <c r="L9" s="37">
        <f t="shared" si="1"/>
        <v>8</v>
      </c>
      <c r="M9" s="38">
        <f t="shared" si="2"/>
        <v>43150</v>
      </c>
      <c r="N9" s="38">
        <f t="shared" si="3"/>
        <v>43156</v>
      </c>
      <c r="O9" s="10" t="str">
        <f t="shared" si="0"/>
        <v>Du 19-févr au 25-févr</v>
      </c>
      <c r="P9" s="1"/>
      <c r="Q9" s="1"/>
      <c r="R9" s="7"/>
      <c r="S9" s="7"/>
      <c r="U9" s="1"/>
      <c r="V9" s="1"/>
      <c r="W9" s="1"/>
      <c r="X9" s="1"/>
      <c r="Y9" s="7"/>
      <c r="Z9" s="1">
        <v>8</v>
      </c>
      <c r="AA9" s="1" t="s">
        <v>134</v>
      </c>
      <c r="AB9" s="7"/>
      <c r="AC9" s="1">
        <v>8</v>
      </c>
      <c r="AD9" s="1" t="s">
        <v>80</v>
      </c>
      <c r="AE9" s="1"/>
      <c r="AF9" s="1">
        <v>8</v>
      </c>
      <c r="AG9" s="43" t="s">
        <v>40</v>
      </c>
      <c r="AH9" s="1"/>
      <c r="AI9" s="1">
        <v>8</v>
      </c>
      <c r="AJ9" s="1" t="s">
        <v>65</v>
      </c>
      <c r="AK9" s="7"/>
      <c r="AL9" s="1">
        <v>8</v>
      </c>
      <c r="AM9" s="1" t="s">
        <v>131</v>
      </c>
      <c r="AN9" s="1"/>
      <c r="AO9" s="1">
        <v>8</v>
      </c>
      <c r="AP9" s="43" t="s">
        <v>109</v>
      </c>
      <c r="AQ9" s="1"/>
      <c r="AR9" s="1"/>
      <c r="AS9" s="1"/>
      <c r="AT9" s="7"/>
      <c r="AU9" s="1">
        <v>8</v>
      </c>
      <c r="AV9" s="1"/>
      <c r="AW9" s="1"/>
      <c r="AX9" s="1">
        <v>8</v>
      </c>
      <c r="AY9" s="43" t="s">
        <v>123</v>
      </c>
      <c r="AZ9" s="32"/>
      <c r="BA9" s="1"/>
      <c r="BB9" s="1"/>
      <c r="BC9" s="7"/>
      <c r="BD9" s="1">
        <v>8</v>
      </c>
      <c r="BE9" s="1"/>
      <c r="BF9" s="7"/>
      <c r="BG9" s="1"/>
      <c r="BH9" s="1"/>
      <c r="BI9" s="7"/>
      <c r="BJ9" s="30"/>
      <c r="BK9" s="1"/>
      <c r="BL9" s="7"/>
      <c r="BM9" s="1">
        <v>8</v>
      </c>
      <c r="BN9" s="1"/>
      <c r="BO9" s="7"/>
      <c r="BP9" s="1">
        <v>8</v>
      </c>
      <c r="BQ9" s="1"/>
      <c r="BR9" s="7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</row>
    <row r="10" spans="1:92" x14ac:dyDescent="0.25">
      <c r="A10" s="31" t="s">
        <v>197</v>
      </c>
      <c r="B10" s="7"/>
      <c r="C10" s="35">
        <v>42565</v>
      </c>
      <c r="D10" s="7">
        <f>DATE(An,7,14)</f>
        <v>43295</v>
      </c>
      <c r="E10" s="7"/>
      <c r="F10" s="36">
        <v>2025</v>
      </c>
      <c r="G10" s="7"/>
      <c r="H10" s="7"/>
      <c r="I10" s="7"/>
      <c r="J10" s="7" t="s">
        <v>97</v>
      </c>
      <c r="K10" s="7"/>
      <c r="L10" s="37">
        <f t="shared" si="1"/>
        <v>9</v>
      </c>
      <c r="M10" s="38">
        <f t="shared" si="2"/>
        <v>43157</v>
      </c>
      <c r="N10" s="38">
        <f t="shared" si="3"/>
        <v>43163</v>
      </c>
      <c r="O10" s="10" t="str">
        <f t="shared" si="0"/>
        <v>Du 26-févr au 04-mars</v>
      </c>
      <c r="P10" s="1"/>
      <c r="Q10" s="1"/>
      <c r="R10" s="7"/>
      <c r="S10" s="7"/>
      <c r="T10" s="7"/>
      <c r="U10" s="7"/>
      <c r="V10" s="1"/>
      <c r="W10" s="1"/>
      <c r="X10" s="1"/>
      <c r="Y10" s="7"/>
      <c r="Z10" s="1">
        <v>9</v>
      </c>
      <c r="AA10" s="1" t="s">
        <v>135</v>
      </c>
      <c r="AB10" s="7"/>
      <c r="AC10" s="1">
        <v>9</v>
      </c>
      <c r="AD10" s="1" t="s">
        <v>81</v>
      </c>
      <c r="AE10" s="1"/>
      <c r="AF10" s="1">
        <v>9</v>
      </c>
      <c r="AG10" s="2" t="s">
        <v>25</v>
      </c>
      <c r="AH10" s="1"/>
      <c r="AI10" s="1">
        <v>9</v>
      </c>
      <c r="AJ10" s="1" t="s">
        <v>67</v>
      </c>
      <c r="AK10" s="7"/>
      <c r="AL10" s="1">
        <v>9</v>
      </c>
      <c r="AM10" s="1" t="s">
        <v>72</v>
      </c>
      <c r="AN10" s="1"/>
      <c r="AO10" s="1">
        <v>9</v>
      </c>
      <c r="AP10" s="2" t="s">
        <v>110</v>
      </c>
      <c r="AQ10" s="1"/>
      <c r="AR10" s="1"/>
      <c r="AS10" s="1"/>
      <c r="AT10" s="7"/>
      <c r="AU10" s="1">
        <v>9</v>
      </c>
      <c r="AV10" s="1"/>
      <c r="AW10" s="1"/>
      <c r="AX10" s="1">
        <v>9</v>
      </c>
      <c r="AY10" s="2" t="s">
        <v>124</v>
      </c>
      <c r="AZ10" s="32"/>
      <c r="BA10" s="1"/>
      <c r="BB10" s="1"/>
      <c r="BC10" s="7"/>
      <c r="BD10" s="1">
        <v>9</v>
      </c>
      <c r="BE10" s="1"/>
      <c r="BF10" s="7"/>
      <c r="BG10" s="1"/>
      <c r="BH10" s="1"/>
      <c r="BI10" s="7"/>
      <c r="BJ10" s="30"/>
      <c r="BK10" s="1"/>
      <c r="BL10" s="7"/>
      <c r="BM10" s="1">
        <v>9</v>
      </c>
      <c r="BN10" s="1"/>
      <c r="BO10" s="7"/>
      <c r="BP10" s="1">
        <v>9</v>
      </c>
      <c r="BQ10" s="1"/>
      <c r="BR10" s="7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</row>
    <row r="11" spans="1:92" x14ac:dyDescent="0.25">
      <c r="A11" s="32" t="s">
        <v>170</v>
      </c>
      <c r="B11" s="7"/>
      <c r="C11" s="35">
        <v>42597</v>
      </c>
      <c r="D11" s="7">
        <f>DATE(An,8,15)</f>
        <v>43327</v>
      </c>
      <c r="E11" s="7"/>
      <c r="F11" s="36">
        <v>2026</v>
      </c>
      <c r="G11" s="7"/>
      <c r="H11" s="7"/>
      <c r="I11" s="7"/>
      <c r="J11" s="7" t="s">
        <v>98</v>
      </c>
      <c r="K11" s="7"/>
      <c r="L11" s="37">
        <f t="shared" si="1"/>
        <v>10</v>
      </c>
      <c r="M11" s="38">
        <f t="shared" si="2"/>
        <v>43164</v>
      </c>
      <c r="N11" s="38">
        <f t="shared" si="3"/>
        <v>43170</v>
      </c>
      <c r="O11" s="10" t="str">
        <f t="shared" si="0"/>
        <v>Du 05-mars au 11-mars</v>
      </c>
      <c r="P11" s="1"/>
      <c r="Q11" s="1"/>
      <c r="R11" s="7"/>
      <c r="S11" s="7"/>
      <c r="T11" s="7"/>
      <c r="U11" s="1"/>
      <c r="V11" s="1"/>
      <c r="W11" s="1"/>
      <c r="X11" s="1"/>
      <c r="Y11" s="7"/>
      <c r="Z11" s="1">
        <v>10</v>
      </c>
      <c r="AA11" s="1" t="s">
        <v>136</v>
      </c>
      <c r="AB11" s="7"/>
      <c r="AC11" s="1">
        <v>10</v>
      </c>
      <c r="AD11" s="1"/>
      <c r="AE11" s="1"/>
      <c r="AF11" s="1">
        <v>10</v>
      </c>
      <c r="AG11" s="43" t="s">
        <v>29</v>
      </c>
      <c r="AH11" s="1"/>
      <c r="AI11" s="1">
        <v>10</v>
      </c>
      <c r="AJ11" s="1" t="s">
        <v>66</v>
      </c>
      <c r="AK11" s="7"/>
      <c r="AL11" s="1">
        <v>10</v>
      </c>
      <c r="AM11" s="1" t="s">
        <v>73</v>
      </c>
      <c r="AN11" s="1"/>
      <c r="AO11" s="1">
        <v>10</v>
      </c>
      <c r="AP11" s="43" t="s">
        <v>111</v>
      </c>
      <c r="AQ11" s="1"/>
      <c r="AR11" s="1"/>
      <c r="AS11" s="1"/>
      <c r="AT11" s="7"/>
      <c r="AU11" s="1">
        <v>10</v>
      </c>
      <c r="AV11" s="1"/>
      <c r="AW11" s="1"/>
      <c r="AX11" s="1">
        <v>10</v>
      </c>
      <c r="AY11" s="43" t="s">
        <v>125</v>
      </c>
      <c r="AZ11" s="32"/>
      <c r="BA11" s="1"/>
      <c r="BB11" s="1"/>
      <c r="BC11" s="7"/>
      <c r="BD11" s="1">
        <v>10</v>
      </c>
      <c r="BE11" s="1"/>
      <c r="BF11" s="7"/>
      <c r="BG11" s="1"/>
      <c r="BH11" s="1"/>
      <c r="BI11" s="7"/>
      <c r="BJ11" s="30"/>
      <c r="BK11" s="1"/>
      <c r="BL11" s="7"/>
      <c r="BM11" s="1">
        <v>10</v>
      </c>
      <c r="BN11" s="1"/>
      <c r="BO11" s="7"/>
      <c r="BP11" s="1">
        <v>10</v>
      </c>
      <c r="BQ11" s="1"/>
      <c r="BR11" s="7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</row>
    <row r="12" spans="1:92" x14ac:dyDescent="0.25">
      <c r="A12" s="44"/>
      <c r="B12" s="7"/>
      <c r="C12" s="44" t="s">
        <v>9</v>
      </c>
      <c r="D12" s="7">
        <f>DATE(An,11,1)</f>
        <v>43405</v>
      </c>
      <c r="E12" s="7"/>
      <c r="F12" s="36">
        <v>2027</v>
      </c>
      <c r="G12" s="7"/>
      <c r="H12" s="7"/>
      <c r="I12" s="7"/>
      <c r="J12" s="7" t="s">
        <v>99</v>
      </c>
      <c r="K12" s="7"/>
      <c r="L12" s="37">
        <f t="shared" si="1"/>
        <v>11</v>
      </c>
      <c r="M12" s="38">
        <f t="shared" si="2"/>
        <v>43171</v>
      </c>
      <c r="N12" s="38">
        <f t="shared" si="3"/>
        <v>43177</v>
      </c>
      <c r="O12" s="10" t="str">
        <f t="shared" si="0"/>
        <v>Du 12-mars au 18-mars</v>
      </c>
      <c r="P12" s="1"/>
      <c r="Q12" s="1"/>
      <c r="R12" s="7"/>
      <c r="S12" s="7"/>
      <c r="T12" s="7"/>
      <c r="U12" s="1"/>
      <c r="V12" s="1"/>
      <c r="W12" s="1"/>
      <c r="X12" s="1"/>
      <c r="Y12" s="7"/>
      <c r="Z12" s="1">
        <v>11</v>
      </c>
      <c r="AA12" s="1" t="s">
        <v>137</v>
      </c>
      <c r="AB12" s="7"/>
      <c r="AC12" s="1">
        <v>11</v>
      </c>
      <c r="AD12" s="1"/>
      <c r="AE12" s="1"/>
      <c r="AF12" s="1">
        <v>11</v>
      </c>
      <c r="AG12" s="2" t="s">
        <v>31</v>
      </c>
      <c r="AH12" s="1"/>
      <c r="AI12" s="1">
        <v>11</v>
      </c>
      <c r="AJ12" s="1" t="s">
        <v>68</v>
      </c>
      <c r="AK12" s="7"/>
      <c r="AL12" s="1"/>
      <c r="AM12" s="1"/>
      <c r="AN12" s="1"/>
      <c r="AO12" s="1">
        <v>11</v>
      </c>
      <c r="AP12" s="2" t="s">
        <v>112</v>
      </c>
      <c r="AQ12" s="1"/>
      <c r="AR12" s="1"/>
      <c r="AS12" s="1"/>
      <c r="AT12" s="7"/>
      <c r="AU12" s="1"/>
      <c r="AV12" s="1"/>
      <c r="AW12" s="1"/>
      <c r="AX12" s="1">
        <v>11</v>
      </c>
      <c r="AY12" s="2" t="s">
        <v>126</v>
      </c>
      <c r="AZ12" s="32"/>
      <c r="BA12" s="1"/>
      <c r="BB12" s="1"/>
      <c r="BC12" s="7"/>
      <c r="BD12" s="1"/>
      <c r="BE12" s="1"/>
      <c r="BF12" s="7"/>
      <c r="BG12" s="1"/>
      <c r="BH12" s="1"/>
      <c r="BI12" s="7"/>
      <c r="BJ12" s="30"/>
      <c r="BK12" s="1"/>
      <c r="BL12" s="7"/>
      <c r="BM12" s="1"/>
      <c r="BN12" s="1"/>
      <c r="BO12" s="7"/>
      <c r="BP12" s="1"/>
      <c r="BQ12" s="1"/>
      <c r="BR12" s="7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</row>
    <row r="13" spans="1:92" x14ac:dyDescent="0.25">
      <c r="B13" s="7"/>
      <c r="C13" s="35">
        <v>42685</v>
      </c>
      <c r="D13" s="7">
        <f>DATE(An,11,11)</f>
        <v>43415</v>
      </c>
      <c r="E13" s="7"/>
      <c r="F13" s="36">
        <v>2028</v>
      </c>
      <c r="G13" s="7"/>
      <c r="H13" s="7"/>
      <c r="I13" s="7"/>
      <c r="J13" s="7" t="s">
        <v>100</v>
      </c>
      <c r="K13" s="7"/>
      <c r="L13" s="37">
        <f t="shared" si="1"/>
        <v>12</v>
      </c>
      <c r="M13" s="38">
        <f t="shared" si="2"/>
        <v>43178</v>
      </c>
      <c r="N13" s="38">
        <f t="shared" si="3"/>
        <v>43184</v>
      </c>
      <c r="O13" s="10" t="str">
        <f t="shared" si="0"/>
        <v>Du 19-mars au 25-mars</v>
      </c>
      <c r="P13" s="1"/>
      <c r="Q13" s="1"/>
      <c r="R13" s="7"/>
      <c r="S13" s="7"/>
      <c r="T13" s="7"/>
      <c r="U13" s="7"/>
      <c r="V13" s="1"/>
      <c r="W13" s="1"/>
      <c r="X13" s="1"/>
      <c r="Y13" s="7"/>
      <c r="Z13" s="1">
        <v>12</v>
      </c>
      <c r="AA13" s="1" t="s">
        <v>138</v>
      </c>
      <c r="AB13" s="7"/>
      <c r="AC13" s="1">
        <v>12</v>
      </c>
      <c r="AD13" s="1"/>
      <c r="AE13" s="1"/>
      <c r="AF13" s="1">
        <v>12</v>
      </c>
      <c r="AG13" s="43" t="s">
        <v>33</v>
      </c>
      <c r="AH13" s="1"/>
      <c r="AI13" s="1">
        <v>12</v>
      </c>
      <c r="AJ13" s="1" t="s">
        <v>59</v>
      </c>
      <c r="AK13" s="7"/>
      <c r="AL13" s="1"/>
      <c r="AM13" s="1"/>
      <c r="AN13" s="1"/>
      <c r="AO13" s="1">
        <v>12</v>
      </c>
      <c r="AP13" s="43" t="s">
        <v>113</v>
      </c>
      <c r="AQ13" s="1"/>
      <c r="AR13" s="1"/>
      <c r="AS13" s="1"/>
      <c r="AT13" s="7"/>
      <c r="AU13" s="1"/>
      <c r="AV13" s="1"/>
      <c r="AW13" s="1"/>
      <c r="AX13" s="1"/>
      <c r="AY13" s="1"/>
      <c r="AZ13" s="32"/>
      <c r="BA13" s="1"/>
      <c r="BB13" s="1"/>
      <c r="BC13" s="7"/>
      <c r="BD13" s="1"/>
      <c r="BE13" s="1"/>
      <c r="BF13" s="7"/>
      <c r="BG13" s="1"/>
      <c r="BH13" s="1"/>
      <c r="BI13" s="7"/>
      <c r="BJ13" s="30"/>
      <c r="BK13" s="1"/>
      <c r="BL13" s="7"/>
      <c r="BM13" s="1"/>
      <c r="BN13" s="1"/>
      <c r="BO13" s="7"/>
      <c r="BP13" s="1"/>
      <c r="BQ13" s="1"/>
      <c r="BR13" s="7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</row>
    <row r="14" spans="1:92" x14ac:dyDescent="0.25">
      <c r="B14" s="7"/>
      <c r="C14" s="35" t="s">
        <v>10</v>
      </c>
      <c r="D14" s="7">
        <f>DATE(An,12,25)</f>
        <v>43459</v>
      </c>
      <c r="E14" s="7"/>
      <c r="F14" s="36">
        <v>2029</v>
      </c>
      <c r="G14" s="7"/>
      <c r="H14" s="7"/>
      <c r="I14" s="7"/>
      <c r="J14" s="7"/>
      <c r="K14" s="7"/>
      <c r="L14" s="37">
        <f t="shared" si="1"/>
        <v>13</v>
      </c>
      <c r="M14" s="38">
        <f t="shared" si="2"/>
        <v>43185</v>
      </c>
      <c r="N14" s="38">
        <f t="shared" si="3"/>
        <v>43191</v>
      </c>
      <c r="O14" s="10" t="str">
        <f t="shared" si="0"/>
        <v>Du 26-mars au 01-avr</v>
      </c>
      <c r="P14" s="1"/>
      <c r="Q14" s="1"/>
      <c r="R14" s="7"/>
      <c r="S14" s="7"/>
      <c r="T14" s="7"/>
      <c r="U14" s="7"/>
      <c r="V14" s="1"/>
      <c r="W14" s="1"/>
      <c r="X14" s="1"/>
      <c r="Y14" s="7"/>
      <c r="Z14" s="1">
        <v>13</v>
      </c>
      <c r="AA14" s="1" t="s">
        <v>139</v>
      </c>
      <c r="AB14" s="7"/>
      <c r="AC14" s="1">
        <v>13</v>
      </c>
      <c r="AD14" s="1"/>
      <c r="AE14" s="1"/>
      <c r="AF14" s="1">
        <v>13</v>
      </c>
      <c r="AG14" s="2" t="s">
        <v>35</v>
      </c>
      <c r="AH14" s="1"/>
      <c r="AI14" s="1">
        <v>13</v>
      </c>
      <c r="AJ14" s="1" t="s">
        <v>69</v>
      </c>
      <c r="AK14" s="7"/>
      <c r="AL14" s="1"/>
      <c r="AM14" s="1"/>
      <c r="AN14" s="1"/>
      <c r="AO14" s="1">
        <v>13</v>
      </c>
      <c r="AP14" s="2" t="s">
        <v>114</v>
      </c>
      <c r="AQ14" s="1"/>
      <c r="AR14" s="1"/>
      <c r="AS14" s="1"/>
      <c r="AT14" s="7"/>
      <c r="AU14" s="1"/>
      <c r="AV14" s="1"/>
      <c r="AW14" s="1"/>
      <c r="AX14" s="1"/>
      <c r="AY14" s="1"/>
      <c r="AZ14" s="32"/>
      <c r="BA14" s="1"/>
      <c r="BB14" s="1"/>
      <c r="BC14" s="7"/>
      <c r="BD14" s="1"/>
      <c r="BE14" s="1"/>
      <c r="BF14" s="7"/>
      <c r="BG14" s="1"/>
      <c r="BH14" s="1"/>
      <c r="BI14" s="7"/>
      <c r="BJ14" s="30"/>
      <c r="BK14" s="1"/>
      <c r="BL14" s="7"/>
      <c r="BM14" s="1"/>
      <c r="BN14" s="1"/>
      <c r="BO14" s="7"/>
      <c r="BP14" s="1"/>
      <c r="BQ14" s="1"/>
      <c r="BR14" s="7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</row>
    <row r="15" spans="1:92" x14ac:dyDescent="0.25">
      <c r="C15" s="1" t="s">
        <v>193</v>
      </c>
      <c r="D15" s="45">
        <f>DATE(An+1,1,1)</f>
        <v>43466</v>
      </c>
      <c r="F15" s="36">
        <v>2030</v>
      </c>
      <c r="H15" s="1"/>
      <c r="J15" s="1"/>
      <c r="L15" s="37">
        <f t="shared" si="1"/>
        <v>14</v>
      </c>
      <c r="M15" s="38">
        <f t="shared" si="2"/>
        <v>43192</v>
      </c>
      <c r="N15" s="38">
        <f t="shared" si="3"/>
        <v>43198</v>
      </c>
      <c r="O15" s="10" t="str">
        <f t="shared" si="0"/>
        <v>Du 02-avr au 08-avr</v>
      </c>
      <c r="P15" s="1"/>
      <c r="Q15" s="1"/>
      <c r="U15" s="1"/>
      <c r="V15" s="1"/>
      <c r="W15" s="1"/>
      <c r="X15" s="1"/>
      <c r="Z15" s="1">
        <v>14</v>
      </c>
      <c r="AA15" s="1" t="s">
        <v>41</v>
      </c>
      <c r="AC15" s="1">
        <v>14</v>
      </c>
      <c r="AD15" s="1"/>
      <c r="AE15" s="1"/>
      <c r="AF15" s="1">
        <v>14</v>
      </c>
      <c r="AG15" s="43" t="s">
        <v>37</v>
      </c>
      <c r="AH15" s="1"/>
      <c r="AI15" s="1">
        <v>14</v>
      </c>
      <c r="AJ15" s="1" t="s">
        <v>71</v>
      </c>
      <c r="AL15" s="1"/>
      <c r="AM15" s="1"/>
      <c r="AN15" s="1"/>
      <c r="AO15" s="1">
        <v>14</v>
      </c>
      <c r="AP15" s="43" t="s">
        <v>115</v>
      </c>
      <c r="AQ15" s="1"/>
      <c r="AR15" s="1"/>
      <c r="AS15" s="1"/>
      <c r="AU15" s="1"/>
      <c r="AV15" s="1"/>
      <c r="AW15" s="1"/>
      <c r="AX15" s="1"/>
      <c r="AY15" s="1"/>
      <c r="AZ15" s="32"/>
      <c r="BA15" s="1"/>
      <c r="BB15" s="1"/>
      <c r="BD15" s="1"/>
      <c r="BE15" s="1"/>
      <c r="BG15" s="1"/>
      <c r="BH15" s="1"/>
      <c r="BJ15" s="30"/>
      <c r="BK15" s="1"/>
      <c r="BM15" s="1"/>
      <c r="BN15" s="1"/>
      <c r="BP15" s="1"/>
      <c r="BQ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</row>
    <row r="16" spans="1:92" x14ac:dyDescent="0.25">
      <c r="C16" s="1"/>
      <c r="D16" s="1"/>
      <c r="F16" s="10"/>
      <c r="H16" s="1"/>
      <c r="J16" s="1"/>
      <c r="L16" s="37">
        <f t="shared" si="1"/>
        <v>15</v>
      </c>
      <c r="M16" s="38">
        <f t="shared" si="2"/>
        <v>43199</v>
      </c>
      <c r="N16" s="38">
        <f t="shared" si="3"/>
        <v>43205</v>
      </c>
      <c r="O16" s="10" t="str">
        <f t="shared" si="0"/>
        <v>Du 09-avr au 15-avr</v>
      </c>
      <c r="P16" s="1"/>
      <c r="Q16" s="1"/>
      <c r="U16" s="1"/>
      <c r="V16" s="1"/>
      <c r="W16" s="1"/>
      <c r="X16" s="1"/>
      <c r="Z16" s="1">
        <v>15</v>
      </c>
      <c r="AA16" s="1" t="s">
        <v>140</v>
      </c>
      <c r="AC16" s="1">
        <v>15</v>
      </c>
      <c r="AD16" s="1"/>
      <c r="AE16" s="1"/>
      <c r="AF16" s="1">
        <v>15</v>
      </c>
      <c r="AG16" s="2" t="s">
        <v>39</v>
      </c>
      <c r="AH16" s="1"/>
      <c r="AI16" s="1">
        <v>15</v>
      </c>
      <c r="AJ16" s="1" t="s">
        <v>70</v>
      </c>
      <c r="AL16" s="1"/>
      <c r="AM16" s="1"/>
      <c r="AN16" s="1"/>
      <c r="AO16" s="1"/>
      <c r="AP16" s="1"/>
      <c r="AQ16" s="1"/>
      <c r="AR16" s="1"/>
      <c r="AS16" s="1"/>
      <c r="AU16" s="1"/>
      <c r="AV16" s="1"/>
      <c r="AW16" s="1"/>
      <c r="AX16" s="1"/>
      <c r="AY16" s="1"/>
      <c r="AZ16" s="1"/>
      <c r="BA16" s="1"/>
      <c r="BB16" s="1"/>
      <c r="BD16" s="1"/>
      <c r="BE16" s="1"/>
      <c r="BG16" s="1"/>
      <c r="BH16" s="1"/>
      <c r="BK16" s="1"/>
      <c r="BM16" s="1"/>
      <c r="BN16" s="1"/>
      <c r="BP16" s="1"/>
      <c r="BQ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</row>
    <row r="17" spans="3:92" x14ac:dyDescent="0.25">
      <c r="C17" s="1"/>
      <c r="D17" s="1"/>
      <c r="F17" s="10"/>
      <c r="H17" s="1"/>
      <c r="J17" s="1"/>
      <c r="L17" s="37">
        <f t="shared" si="1"/>
        <v>16</v>
      </c>
      <c r="M17" s="38">
        <f t="shared" si="2"/>
        <v>43206</v>
      </c>
      <c r="N17" s="38">
        <f t="shared" si="3"/>
        <v>43212</v>
      </c>
      <c r="O17" s="10" t="str">
        <f t="shared" si="0"/>
        <v>Du 16-avr au 22-avr</v>
      </c>
      <c r="P17" s="1"/>
      <c r="Q17" s="1"/>
      <c r="U17" s="1"/>
      <c r="V17" s="1"/>
      <c r="W17" s="1"/>
      <c r="X17" s="1"/>
      <c r="Z17" s="1">
        <v>16</v>
      </c>
      <c r="AA17" s="1" t="s">
        <v>141</v>
      </c>
      <c r="AC17" s="1">
        <v>16</v>
      </c>
      <c r="AD17" s="1"/>
      <c r="AE17" s="1"/>
      <c r="AF17" s="1">
        <v>16</v>
      </c>
      <c r="AG17" s="43" t="s">
        <v>14</v>
      </c>
      <c r="AH17" s="1"/>
      <c r="AI17" s="1"/>
      <c r="AJ17" s="1"/>
      <c r="AL17" s="1"/>
      <c r="AM17" s="1"/>
      <c r="AN17" s="1"/>
      <c r="AO17" s="1"/>
      <c r="AP17" s="1"/>
      <c r="AQ17" s="1"/>
      <c r="AR17" s="1"/>
      <c r="AS17" s="1"/>
      <c r="AU17" s="1"/>
      <c r="AV17" s="1"/>
      <c r="AW17" s="1"/>
      <c r="AX17" s="1"/>
      <c r="AY17" s="1"/>
      <c r="AZ17" s="1"/>
      <c r="BA17" s="1"/>
      <c r="BB17" s="1"/>
      <c r="BD17" s="1"/>
      <c r="BE17" s="1"/>
      <c r="BG17" s="1"/>
      <c r="BH17" s="1"/>
      <c r="BK17" s="1"/>
      <c r="BM17" s="1"/>
      <c r="BN17" s="1"/>
      <c r="BP17" s="1"/>
      <c r="BQ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</row>
    <row r="18" spans="3:92" x14ac:dyDescent="0.25">
      <c r="C18" s="1"/>
      <c r="D18" s="1"/>
      <c r="F18" s="10"/>
      <c r="H18" s="1"/>
      <c r="J18" s="1"/>
      <c r="L18" s="37">
        <f t="shared" si="1"/>
        <v>17</v>
      </c>
      <c r="M18" s="38">
        <f t="shared" si="2"/>
        <v>43213</v>
      </c>
      <c r="N18" s="38">
        <f t="shared" si="3"/>
        <v>43219</v>
      </c>
      <c r="O18" s="10" t="str">
        <f t="shared" si="0"/>
        <v>Du 23-avr au 29-avr</v>
      </c>
      <c r="P18" s="1"/>
      <c r="Q18" s="1"/>
      <c r="U18" s="1"/>
      <c r="V18" s="1"/>
      <c r="W18" s="1"/>
      <c r="X18" s="1"/>
      <c r="Z18" s="1">
        <v>17</v>
      </c>
      <c r="AA18" s="1" t="s">
        <v>42</v>
      </c>
      <c r="AC18" s="1">
        <v>17</v>
      </c>
      <c r="AD18" s="1"/>
      <c r="AE18" s="1"/>
      <c r="AF18" s="1">
        <v>17</v>
      </c>
      <c r="AG18" s="2" t="s">
        <v>18</v>
      </c>
      <c r="AH18" s="1"/>
      <c r="AI18" s="1"/>
      <c r="AJ18" s="1"/>
      <c r="AL18" s="1"/>
      <c r="AM18" s="1"/>
      <c r="AN18" s="1"/>
      <c r="AO18" s="1"/>
      <c r="AP18" s="1"/>
      <c r="AQ18" s="1"/>
      <c r="AR18" s="1"/>
      <c r="AS18" s="1"/>
      <c r="AU18" s="1"/>
      <c r="AV18" s="1"/>
      <c r="AW18" s="1"/>
      <c r="AX18" s="1"/>
      <c r="AY18" s="1"/>
      <c r="AZ18" s="1"/>
      <c r="BA18" s="1"/>
      <c r="BB18" s="1"/>
      <c r="BD18" s="1"/>
      <c r="BE18" s="1"/>
      <c r="BG18" s="1"/>
      <c r="BH18" s="1"/>
      <c r="BK18" s="1"/>
      <c r="BM18" s="1"/>
      <c r="BN18" s="1"/>
      <c r="BP18" s="1"/>
      <c r="BQ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</row>
    <row r="19" spans="3:92" x14ac:dyDescent="0.25">
      <c r="C19" s="1"/>
      <c r="D19" s="1"/>
      <c r="F19" s="10"/>
      <c r="H19" s="1"/>
      <c r="J19" s="1"/>
      <c r="L19" s="37">
        <f t="shared" si="1"/>
        <v>18</v>
      </c>
      <c r="M19" s="38">
        <f t="shared" si="2"/>
        <v>43220</v>
      </c>
      <c r="N19" s="38">
        <f t="shared" si="3"/>
        <v>43226</v>
      </c>
      <c r="O19" s="10" t="str">
        <f t="shared" si="0"/>
        <v>Du 30-avr au 06-mai</v>
      </c>
      <c r="P19" s="1"/>
      <c r="Q19" s="1"/>
      <c r="U19" s="1"/>
      <c r="V19" s="1"/>
      <c r="W19" s="1"/>
      <c r="X19" s="1"/>
      <c r="Z19" s="1">
        <v>18</v>
      </c>
      <c r="AA19" s="1" t="s">
        <v>43</v>
      </c>
      <c r="AC19" s="1">
        <v>18</v>
      </c>
      <c r="AD19" s="1"/>
      <c r="AE19" s="1"/>
      <c r="AF19" s="1">
        <v>18</v>
      </c>
      <c r="AG19" s="43" t="s">
        <v>21</v>
      </c>
      <c r="AH19" s="1"/>
      <c r="AI19" s="1"/>
      <c r="AJ19" s="1"/>
      <c r="AL19" s="1"/>
      <c r="AM19" s="1"/>
      <c r="AN19" s="1"/>
      <c r="AO19" s="1"/>
      <c r="AP19" s="1"/>
      <c r="AQ19" s="1"/>
      <c r="AR19" s="1"/>
      <c r="AS19" s="1"/>
      <c r="AU19" s="1"/>
      <c r="AV19" s="1"/>
      <c r="AW19" s="1"/>
      <c r="AX19" s="1"/>
      <c r="AY19" s="1"/>
      <c r="AZ19" s="1"/>
      <c r="BA19" s="1"/>
      <c r="BB19" s="1"/>
      <c r="BD19" s="1"/>
      <c r="BE19" s="1"/>
      <c r="BG19" s="1"/>
      <c r="BH19" s="1"/>
      <c r="BK19" s="1"/>
      <c r="BM19" s="1"/>
      <c r="BN19" s="1"/>
      <c r="BP19" s="1"/>
      <c r="BQ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</row>
    <row r="20" spans="3:92" x14ac:dyDescent="0.25">
      <c r="C20" s="1"/>
      <c r="D20" s="1"/>
      <c r="F20" s="10"/>
      <c r="H20" s="1"/>
      <c r="J20" s="1"/>
      <c r="L20" s="37">
        <f t="shared" si="1"/>
        <v>19</v>
      </c>
      <c r="M20" s="38">
        <f t="shared" si="2"/>
        <v>43227</v>
      </c>
      <c r="N20" s="38">
        <f t="shared" si="3"/>
        <v>43233</v>
      </c>
      <c r="O20" s="10" t="str">
        <f t="shared" si="0"/>
        <v>Du 07-mai au 13-mai</v>
      </c>
      <c r="P20" s="1"/>
      <c r="Q20" s="1"/>
      <c r="U20" s="1"/>
      <c r="V20" s="1"/>
      <c r="W20" s="1"/>
      <c r="X20" s="1"/>
      <c r="Z20" s="1">
        <v>19</v>
      </c>
      <c r="AA20" s="1" t="s">
        <v>63</v>
      </c>
      <c r="AC20" s="1">
        <v>19</v>
      </c>
      <c r="AD20" s="1"/>
      <c r="AE20" s="1"/>
      <c r="AF20" s="1">
        <v>19</v>
      </c>
      <c r="AG20" s="2" t="s">
        <v>24</v>
      </c>
      <c r="AH20" s="1"/>
      <c r="AI20" s="1"/>
      <c r="AJ20" s="1"/>
      <c r="AL20" s="1"/>
      <c r="AM20" s="1"/>
      <c r="AN20" s="1"/>
      <c r="AO20" s="1"/>
      <c r="AP20" s="1"/>
      <c r="AQ20" s="1"/>
      <c r="AR20" s="1"/>
      <c r="AS20" s="1"/>
      <c r="AU20" s="1"/>
      <c r="AV20" s="1"/>
      <c r="AW20" s="1"/>
      <c r="AX20" s="1"/>
      <c r="AY20" s="1"/>
      <c r="AZ20" s="1"/>
      <c r="BA20" s="1"/>
      <c r="BB20" s="1"/>
      <c r="BD20" s="1"/>
      <c r="BE20" s="1"/>
      <c r="BG20" s="1"/>
      <c r="BH20" s="1"/>
      <c r="BK20" s="1"/>
      <c r="BM20" s="1"/>
      <c r="BN20" s="1"/>
      <c r="BP20" s="1"/>
      <c r="BQ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</row>
    <row r="21" spans="3:92" x14ac:dyDescent="0.25">
      <c r="C21" s="1"/>
      <c r="D21" s="1"/>
      <c r="F21" s="10"/>
      <c r="H21" s="1"/>
      <c r="J21" s="1"/>
      <c r="L21" s="37">
        <f t="shared" si="1"/>
        <v>20</v>
      </c>
      <c r="M21" s="38">
        <f t="shared" ref="M21:M54" si="4">M20+7</f>
        <v>43234</v>
      </c>
      <c r="N21" s="38">
        <f t="shared" si="3"/>
        <v>43240</v>
      </c>
      <c r="O21" s="10" t="str">
        <f t="shared" si="0"/>
        <v>Du 14-mai au 20-mai</v>
      </c>
      <c r="P21" s="1"/>
      <c r="Q21" s="1"/>
      <c r="U21" s="1"/>
      <c r="V21" s="1"/>
      <c r="W21" s="1"/>
      <c r="X21" s="1"/>
      <c r="Z21" s="1">
        <v>20</v>
      </c>
      <c r="AA21" s="1" t="s">
        <v>44</v>
      </c>
      <c r="AC21" s="1">
        <v>20</v>
      </c>
      <c r="AD21" s="1"/>
      <c r="AE21" s="1"/>
      <c r="AF21" s="1">
        <v>20</v>
      </c>
      <c r="AG21" s="43" t="s">
        <v>12</v>
      </c>
      <c r="AH21" s="1"/>
      <c r="AI21" s="1"/>
      <c r="AJ21" s="1"/>
      <c r="AL21" s="1"/>
      <c r="AM21" s="1"/>
      <c r="AN21" s="1"/>
      <c r="AO21" s="1"/>
      <c r="AP21" s="1"/>
      <c r="AQ21" s="1"/>
      <c r="AR21" s="1"/>
      <c r="AS21" s="1"/>
      <c r="AU21" s="1"/>
      <c r="AV21" s="1"/>
      <c r="AW21" s="1"/>
      <c r="AX21" s="1"/>
      <c r="AY21" s="1"/>
      <c r="AZ21" s="1"/>
      <c r="BA21" s="1"/>
      <c r="BB21" s="1"/>
      <c r="BD21" s="1"/>
      <c r="BE21" s="1"/>
      <c r="BG21" s="1"/>
      <c r="BH21" s="1"/>
      <c r="BK21" s="1"/>
      <c r="BM21" s="1"/>
      <c r="BN21" s="1"/>
      <c r="BP21" s="1"/>
      <c r="BQ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</row>
    <row r="22" spans="3:92" x14ac:dyDescent="0.25">
      <c r="C22" s="1"/>
      <c r="D22" s="1"/>
      <c r="F22" s="10"/>
      <c r="H22" s="1"/>
      <c r="J22" s="1"/>
      <c r="L22" s="37">
        <f t="shared" si="1"/>
        <v>21</v>
      </c>
      <c r="M22" s="38">
        <f t="shared" si="4"/>
        <v>43241</v>
      </c>
      <c r="N22" s="38">
        <f t="shared" si="3"/>
        <v>43247</v>
      </c>
      <c r="O22" s="10" t="str">
        <f t="shared" si="0"/>
        <v>Du 21-mai au 27-mai</v>
      </c>
      <c r="P22" s="1"/>
      <c r="Q22" s="1"/>
      <c r="U22" s="1"/>
      <c r="V22" s="1"/>
      <c r="W22" s="1"/>
      <c r="X22" s="1"/>
      <c r="Z22" s="1">
        <v>21</v>
      </c>
      <c r="AA22" s="1" t="s">
        <v>60</v>
      </c>
      <c r="AC22" s="1">
        <v>21</v>
      </c>
      <c r="AD22" s="1"/>
      <c r="AE22" s="1"/>
      <c r="AF22" s="1">
        <v>21</v>
      </c>
      <c r="AG22" s="2" t="s">
        <v>16</v>
      </c>
      <c r="AH22" s="1"/>
      <c r="AI22" s="1"/>
      <c r="AJ22" s="1"/>
      <c r="AL22" s="1"/>
      <c r="AM22" s="1"/>
      <c r="AN22" s="1"/>
      <c r="AO22" s="1"/>
      <c r="AP22" s="1"/>
      <c r="AQ22" s="1"/>
      <c r="AR22" s="1"/>
      <c r="AS22" s="1"/>
      <c r="AU22" s="1"/>
      <c r="AV22" s="1"/>
      <c r="AW22" s="1"/>
      <c r="AX22" s="1"/>
      <c r="AY22" s="1"/>
      <c r="AZ22" s="1"/>
      <c r="BA22" s="1"/>
      <c r="BB22" s="1"/>
      <c r="BD22" s="1"/>
      <c r="BE22" s="1"/>
      <c r="BG22" s="1"/>
      <c r="BH22" s="1"/>
      <c r="BK22" s="1"/>
      <c r="BM22" s="1"/>
      <c r="BN22" s="1"/>
      <c r="BP22" s="1"/>
      <c r="BQ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</row>
    <row r="23" spans="3:92" x14ac:dyDescent="0.25">
      <c r="H23" s="47"/>
      <c r="J23" s="47"/>
      <c r="L23" s="48">
        <f t="shared" si="1"/>
        <v>22</v>
      </c>
      <c r="M23" s="38">
        <f t="shared" si="4"/>
        <v>43248</v>
      </c>
      <c r="N23" s="38">
        <f t="shared" si="3"/>
        <v>43254</v>
      </c>
      <c r="O23" s="46" t="str">
        <f t="shared" si="0"/>
        <v>Du 28-mai au 03-juin</v>
      </c>
      <c r="Z23" s="40">
        <v>22</v>
      </c>
      <c r="AA23" s="40" t="s">
        <v>61</v>
      </c>
      <c r="AC23" s="40">
        <v>22</v>
      </c>
      <c r="AF23" s="40">
        <v>22</v>
      </c>
      <c r="AG23" s="43" t="s">
        <v>13</v>
      </c>
    </row>
    <row r="24" spans="3:92" x14ac:dyDescent="0.25">
      <c r="L24" s="48">
        <f t="shared" si="1"/>
        <v>23</v>
      </c>
      <c r="M24" s="38">
        <f t="shared" si="4"/>
        <v>43255</v>
      </c>
      <c r="N24" s="38">
        <f t="shared" si="3"/>
        <v>43261</v>
      </c>
      <c r="O24" s="46" t="str">
        <f t="shared" si="0"/>
        <v>Du 04-juin au 10-juin</v>
      </c>
      <c r="Z24" s="40">
        <v>23</v>
      </c>
      <c r="AA24" s="40" t="s">
        <v>62</v>
      </c>
      <c r="AC24" s="40">
        <v>23</v>
      </c>
      <c r="AF24" s="40">
        <v>23</v>
      </c>
      <c r="AG24" s="2" t="s">
        <v>17</v>
      </c>
    </row>
    <row r="25" spans="3:92" x14ac:dyDescent="0.25">
      <c r="H25" s="47"/>
      <c r="J25" s="47"/>
      <c r="L25" s="48">
        <f t="shared" si="1"/>
        <v>24</v>
      </c>
      <c r="M25" s="38">
        <f t="shared" si="4"/>
        <v>43262</v>
      </c>
      <c r="N25" s="38">
        <f t="shared" si="3"/>
        <v>43268</v>
      </c>
      <c r="O25" s="46" t="str">
        <f t="shared" si="0"/>
        <v>Du 11-juin au 17-juin</v>
      </c>
      <c r="AC25" s="40">
        <v>24</v>
      </c>
      <c r="AF25" s="40">
        <v>24</v>
      </c>
      <c r="AG25" s="43" t="s">
        <v>20</v>
      </c>
    </row>
    <row r="26" spans="3:92" x14ac:dyDescent="0.25">
      <c r="L26" s="48">
        <f t="shared" si="1"/>
        <v>25</v>
      </c>
      <c r="M26" s="38">
        <f t="shared" si="4"/>
        <v>43269</v>
      </c>
      <c r="N26" s="38">
        <f t="shared" si="3"/>
        <v>43275</v>
      </c>
      <c r="O26" s="46" t="str">
        <f t="shared" si="0"/>
        <v>Du 18-juin au 24-juin</v>
      </c>
      <c r="AC26" s="40">
        <v>25</v>
      </c>
      <c r="AF26" s="40">
        <v>25</v>
      </c>
      <c r="AG26" s="2" t="s">
        <v>23</v>
      </c>
    </row>
    <row r="27" spans="3:92" x14ac:dyDescent="0.25">
      <c r="L27" s="48">
        <f t="shared" si="1"/>
        <v>26</v>
      </c>
      <c r="M27" s="38">
        <f t="shared" si="4"/>
        <v>43276</v>
      </c>
      <c r="N27" s="38">
        <f t="shared" si="3"/>
        <v>43282</v>
      </c>
      <c r="O27" s="46" t="str">
        <f t="shared" si="0"/>
        <v>Du 25-juin au 01-juil</v>
      </c>
      <c r="AG27" s="2"/>
    </row>
    <row r="28" spans="3:92" x14ac:dyDescent="0.25">
      <c r="L28" s="48">
        <f t="shared" si="1"/>
        <v>27</v>
      </c>
      <c r="M28" s="38">
        <f t="shared" si="4"/>
        <v>43283</v>
      </c>
      <c r="N28" s="38">
        <f t="shared" si="3"/>
        <v>43289</v>
      </c>
      <c r="O28" s="46" t="str">
        <f t="shared" si="0"/>
        <v>Du 02-juil au 08-juil</v>
      </c>
    </row>
    <row r="29" spans="3:92" x14ac:dyDescent="0.25">
      <c r="L29" s="48">
        <f t="shared" si="1"/>
        <v>28</v>
      </c>
      <c r="M29" s="38">
        <f t="shared" si="4"/>
        <v>43290</v>
      </c>
      <c r="N29" s="38">
        <f t="shared" si="3"/>
        <v>43296</v>
      </c>
      <c r="O29" s="46" t="str">
        <f t="shared" si="0"/>
        <v>Du 09-juil au 15-juil</v>
      </c>
    </row>
    <row r="30" spans="3:92" x14ac:dyDescent="0.25">
      <c r="L30" s="48">
        <f t="shared" si="1"/>
        <v>29</v>
      </c>
      <c r="M30" s="38">
        <f t="shared" si="4"/>
        <v>43297</v>
      </c>
      <c r="N30" s="38">
        <f t="shared" si="3"/>
        <v>43303</v>
      </c>
      <c r="O30" s="46" t="str">
        <f t="shared" si="0"/>
        <v>Du 16-juil au 22-juil</v>
      </c>
    </row>
    <row r="31" spans="3:92" x14ac:dyDescent="0.25">
      <c r="L31" s="48">
        <f t="shared" si="1"/>
        <v>30</v>
      </c>
      <c r="M31" s="38">
        <f t="shared" si="4"/>
        <v>43304</v>
      </c>
      <c r="N31" s="38">
        <f t="shared" si="3"/>
        <v>43310</v>
      </c>
      <c r="O31" s="46" t="str">
        <f t="shared" si="0"/>
        <v>Du 23-juil au 29-juil</v>
      </c>
    </row>
    <row r="32" spans="3:92" x14ac:dyDescent="0.25">
      <c r="L32" s="48">
        <f t="shared" si="1"/>
        <v>31</v>
      </c>
      <c r="M32" s="38">
        <f t="shared" si="4"/>
        <v>43311</v>
      </c>
      <c r="N32" s="38">
        <f t="shared" si="3"/>
        <v>43317</v>
      </c>
      <c r="O32" s="46" t="str">
        <f t="shared" si="0"/>
        <v>Du 30-juil au 05-août</v>
      </c>
    </row>
    <row r="33" spans="12:15" x14ac:dyDescent="0.25">
      <c r="L33" s="48">
        <f t="shared" si="1"/>
        <v>32</v>
      </c>
      <c r="M33" s="38">
        <f t="shared" si="4"/>
        <v>43318</v>
      </c>
      <c r="N33" s="38">
        <f t="shared" si="3"/>
        <v>43324</v>
      </c>
      <c r="O33" s="46" t="str">
        <f t="shared" si="0"/>
        <v>Du 06-août au 12-août</v>
      </c>
    </row>
    <row r="34" spans="12:15" x14ac:dyDescent="0.25">
      <c r="L34" s="48">
        <f t="shared" si="1"/>
        <v>33</v>
      </c>
      <c r="M34" s="38">
        <f t="shared" si="4"/>
        <v>43325</v>
      </c>
      <c r="N34" s="38">
        <f t="shared" si="3"/>
        <v>43331</v>
      </c>
      <c r="O34" s="46" t="str">
        <f t="shared" si="0"/>
        <v>Du 13-août au 19-août</v>
      </c>
    </row>
    <row r="35" spans="12:15" x14ac:dyDescent="0.25">
      <c r="L35" s="48">
        <f t="shared" si="1"/>
        <v>34</v>
      </c>
      <c r="M35" s="38">
        <f t="shared" si="4"/>
        <v>43332</v>
      </c>
      <c r="N35" s="38">
        <f t="shared" si="3"/>
        <v>43338</v>
      </c>
      <c r="O35" s="46" t="str">
        <f t="shared" si="0"/>
        <v>Du 20-août au 26-août</v>
      </c>
    </row>
    <row r="36" spans="12:15" x14ac:dyDescent="0.25">
      <c r="L36" s="48">
        <f t="shared" si="1"/>
        <v>35</v>
      </c>
      <c r="M36" s="38">
        <f t="shared" si="4"/>
        <v>43339</v>
      </c>
      <c r="N36" s="38">
        <f t="shared" si="3"/>
        <v>43345</v>
      </c>
      <c r="O36" s="46" t="str">
        <f t="shared" si="0"/>
        <v>Du 27-août au 02-sept</v>
      </c>
    </row>
    <row r="37" spans="12:15" x14ac:dyDescent="0.25">
      <c r="L37" s="48">
        <f t="shared" si="1"/>
        <v>36</v>
      </c>
      <c r="M37" s="38">
        <f t="shared" si="4"/>
        <v>43346</v>
      </c>
      <c r="N37" s="38">
        <f t="shared" si="3"/>
        <v>43352</v>
      </c>
      <c r="O37" s="46" t="str">
        <f t="shared" si="0"/>
        <v>Du 03-sept au 09-sept</v>
      </c>
    </row>
    <row r="38" spans="12:15" x14ac:dyDescent="0.25">
      <c r="L38" s="48">
        <f t="shared" si="1"/>
        <v>37</v>
      </c>
      <c r="M38" s="38">
        <f t="shared" si="4"/>
        <v>43353</v>
      </c>
      <c r="N38" s="38">
        <f t="shared" si="3"/>
        <v>43359</v>
      </c>
      <c r="O38" s="46" t="str">
        <f t="shared" si="0"/>
        <v>Du 10-sept au 16-sept</v>
      </c>
    </row>
    <row r="39" spans="12:15" x14ac:dyDescent="0.25">
      <c r="L39" s="48">
        <f t="shared" si="1"/>
        <v>38</v>
      </c>
      <c r="M39" s="38">
        <f t="shared" si="4"/>
        <v>43360</v>
      </c>
      <c r="N39" s="38">
        <f t="shared" si="3"/>
        <v>43366</v>
      </c>
      <c r="O39" s="46" t="str">
        <f t="shared" si="0"/>
        <v>Du 17-sept au 23-sept</v>
      </c>
    </row>
    <row r="40" spans="12:15" x14ac:dyDescent="0.25">
      <c r="L40" s="48">
        <f t="shared" si="1"/>
        <v>39</v>
      </c>
      <c r="M40" s="38">
        <f t="shared" si="4"/>
        <v>43367</v>
      </c>
      <c r="N40" s="38">
        <f t="shared" si="3"/>
        <v>43373</v>
      </c>
      <c r="O40" s="46" t="str">
        <f t="shared" si="0"/>
        <v>Du 24-sept au 30-sept</v>
      </c>
    </row>
    <row r="41" spans="12:15" x14ac:dyDescent="0.25">
      <c r="L41" s="48">
        <f t="shared" si="1"/>
        <v>40</v>
      </c>
      <c r="M41" s="38">
        <f t="shared" si="4"/>
        <v>43374</v>
      </c>
      <c r="N41" s="38">
        <f t="shared" si="3"/>
        <v>43380</v>
      </c>
      <c r="O41" s="46" t="str">
        <f t="shared" si="0"/>
        <v>Du 01-oct au 07-oct</v>
      </c>
    </row>
    <row r="42" spans="12:15" x14ac:dyDescent="0.25">
      <c r="L42" s="48">
        <f t="shared" si="1"/>
        <v>41</v>
      </c>
      <c r="M42" s="38">
        <f t="shared" si="4"/>
        <v>43381</v>
      </c>
      <c r="N42" s="38">
        <f t="shared" si="3"/>
        <v>43387</v>
      </c>
      <c r="O42" s="46" t="str">
        <f t="shared" si="0"/>
        <v>Du 08-oct au 14-oct</v>
      </c>
    </row>
    <row r="43" spans="12:15" x14ac:dyDescent="0.25">
      <c r="L43" s="48">
        <f t="shared" si="1"/>
        <v>42</v>
      </c>
      <c r="M43" s="38">
        <f t="shared" si="4"/>
        <v>43388</v>
      </c>
      <c r="N43" s="38">
        <f t="shared" si="3"/>
        <v>43394</v>
      </c>
      <c r="O43" s="46" t="str">
        <f t="shared" si="0"/>
        <v>Du 15-oct au 21-oct</v>
      </c>
    </row>
    <row r="44" spans="12:15" x14ac:dyDescent="0.25">
      <c r="L44" s="48">
        <f t="shared" si="1"/>
        <v>43</v>
      </c>
      <c r="M44" s="38">
        <f t="shared" si="4"/>
        <v>43395</v>
      </c>
      <c r="N44" s="38">
        <f t="shared" si="3"/>
        <v>43401</v>
      </c>
      <c r="O44" s="46" t="str">
        <f t="shared" si="0"/>
        <v>Du 22-oct au 28-oct</v>
      </c>
    </row>
    <row r="45" spans="12:15" x14ac:dyDescent="0.25">
      <c r="L45" s="48">
        <f t="shared" si="1"/>
        <v>44</v>
      </c>
      <c r="M45" s="38">
        <f t="shared" si="4"/>
        <v>43402</v>
      </c>
      <c r="N45" s="38">
        <f t="shared" si="3"/>
        <v>43408</v>
      </c>
      <c r="O45" s="46" t="str">
        <f t="shared" si="0"/>
        <v>Du 29-oct au 04-nov</v>
      </c>
    </row>
    <row r="46" spans="12:15" x14ac:dyDescent="0.25">
      <c r="L46" s="48">
        <f t="shared" si="1"/>
        <v>45</v>
      </c>
      <c r="M46" s="38">
        <f t="shared" si="4"/>
        <v>43409</v>
      </c>
      <c r="N46" s="38">
        <f t="shared" si="3"/>
        <v>43415</v>
      </c>
      <c r="O46" s="46" t="str">
        <f t="shared" si="0"/>
        <v>Du 05-nov au 11-nov</v>
      </c>
    </row>
    <row r="47" spans="12:15" x14ac:dyDescent="0.25">
      <c r="L47" s="48">
        <f t="shared" si="1"/>
        <v>46</v>
      </c>
      <c r="M47" s="38">
        <f t="shared" si="4"/>
        <v>43416</v>
      </c>
      <c r="N47" s="38">
        <f t="shared" si="3"/>
        <v>43422</v>
      </c>
      <c r="O47" s="46" t="str">
        <f t="shared" si="0"/>
        <v>Du 12-nov au 18-nov</v>
      </c>
    </row>
    <row r="48" spans="12:15" x14ac:dyDescent="0.25">
      <c r="L48" s="48">
        <f t="shared" si="1"/>
        <v>47</v>
      </c>
      <c r="M48" s="38">
        <f t="shared" si="4"/>
        <v>43423</v>
      </c>
      <c r="N48" s="38">
        <f t="shared" si="3"/>
        <v>43429</v>
      </c>
      <c r="O48" s="46" t="str">
        <f t="shared" si="0"/>
        <v>Du 19-nov au 25-nov</v>
      </c>
    </row>
    <row r="49" spans="12:15" x14ac:dyDescent="0.25">
      <c r="L49" s="48">
        <f t="shared" si="1"/>
        <v>48</v>
      </c>
      <c r="M49" s="38">
        <f t="shared" si="4"/>
        <v>43430</v>
      </c>
      <c r="N49" s="38">
        <f t="shared" si="3"/>
        <v>43436</v>
      </c>
      <c r="O49" s="46" t="str">
        <f t="shared" si="0"/>
        <v>Du 26-nov au 02-déc</v>
      </c>
    </row>
    <row r="50" spans="12:15" x14ac:dyDescent="0.25">
      <c r="L50" s="48">
        <f t="shared" si="1"/>
        <v>49</v>
      </c>
      <c r="M50" s="38">
        <f t="shared" si="4"/>
        <v>43437</v>
      </c>
      <c r="N50" s="38">
        <f t="shared" si="3"/>
        <v>43443</v>
      </c>
      <c r="O50" s="46" t="str">
        <f t="shared" si="0"/>
        <v>Du 03-déc au 09-déc</v>
      </c>
    </row>
    <row r="51" spans="12:15" x14ac:dyDescent="0.25">
      <c r="L51" s="48">
        <f t="shared" si="1"/>
        <v>50</v>
      </c>
      <c r="M51" s="38">
        <f t="shared" si="4"/>
        <v>43444</v>
      </c>
      <c r="N51" s="38">
        <f t="shared" si="3"/>
        <v>43450</v>
      </c>
      <c r="O51" s="46" t="str">
        <f t="shared" si="0"/>
        <v>Du 10-déc au 16-déc</v>
      </c>
    </row>
    <row r="52" spans="12:15" x14ac:dyDescent="0.25">
      <c r="L52" s="48">
        <f t="shared" si="1"/>
        <v>51</v>
      </c>
      <c r="M52" s="38">
        <f t="shared" si="4"/>
        <v>43451</v>
      </c>
      <c r="N52" s="38">
        <f t="shared" si="3"/>
        <v>43457</v>
      </c>
      <c r="O52" s="46" t="str">
        <f t="shared" si="0"/>
        <v>Du 17-déc au 23-déc</v>
      </c>
    </row>
    <row r="53" spans="12:15" x14ac:dyDescent="0.25">
      <c r="L53" s="48">
        <f t="shared" si="1"/>
        <v>52</v>
      </c>
      <c r="M53" s="38">
        <f t="shared" si="4"/>
        <v>43458</v>
      </c>
      <c r="N53" s="38">
        <f t="shared" si="3"/>
        <v>43464</v>
      </c>
      <c r="O53" s="46" t="str">
        <f t="shared" si="0"/>
        <v>Du 24-déc au 30-déc</v>
      </c>
    </row>
    <row r="54" spans="12:15" x14ac:dyDescent="0.25">
      <c r="L54" s="48">
        <f t="shared" si="1"/>
        <v>53</v>
      </c>
      <c r="M54" s="38">
        <f t="shared" si="4"/>
        <v>43465</v>
      </c>
      <c r="N54" s="38">
        <f>DATE(An,12,31)</f>
        <v>43465</v>
      </c>
      <c r="O54" s="46" t="str">
        <f t="shared" si="0"/>
        <v>Du 31-déc au 31-déc</v>
      </c>
    </row>
    <row r="55" spans="12:15" x14ac:dyDescent="0.25">
      <c r="L55" s="36"/>
      <c r="M55" s="49"/>
      <c r="N55" s="49"/>
    </row>
    <row r="56" spans="12:15" x14ac:dyDescent="0.25">
      <c r="L56" s="36"/>
    </row>
  </sheetData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WE"/>
  <dimension ref="A1:E140"/>
  <sheetViews>
    <sheetView workbookViewId="0">
      <selection activeCell="A2" sqref="A2:A1048576"/>
    </sheetView>
  </sheetViews>
  <sheetFormatPr baseColWidth="10" defaultRowHeight="15" x14ac:dyDescent="0.25"/>
  <cols>
    <col min="1" max="1" width="27.140625" style="3" customWidth="1"/>
    <col min="2" max="2" width="7.5703125" style="15" hidden="1" customWidth="1"/>
    <col min="3" max="3" width="27.140625" style="15" customWidth="1"/>
    <col min="4" max="4" width="15.28515625" style="15" customWidth="1"/>
    <col min="5" max="5" width="10.7109375" style="4" bestFit="1" customWidth="1"/>
    <col min="6" max="17" width="11.42578125" customWidth="1"/>
    <col min="18" max="18" width="5.140625" customWidth="1"/>
  </cols>
  <sheetData>
    <row r="1" spans="1:3" ht="76.5" customHeight="1" x14ac:dyDescent="0.25">
      <c r="A1" s="29" t="str">
        <f>"Week-end et fériés  "
&amp;An</f>
        <v>Week-end et fériés  2018</v>
      </c>
      <c r="B1" s="15" t="s">
        <v>88</v>
      </c>
    </row>
    <row r="2" spans="1:3" x14ac:dyDescent="0.25">
      <c r="A2" s="26"/>
      <c r="C2" s="4"/>
    </row>
    <row r="3" spans="1:3" x14ac:dyDescent="0.25">
      <c r="A3" s="26"/>
      <c r="C3" s="4"/>
    </row>
    <row r="4" spans="1:3" x14ac:dyDescent="0.25">
      <c r="A4" s="26"/>
      <c r="C4" s="4"/>
    </row>
    <row r="5" spans="1:3" x14ac:dyDescent="0.25">
      <c r="A5" s="26"/>
      <c r="C5" s="4"/>
    </row>
    <row r="6" spans="1:3" x14ac:dyDescent="0.25">
      <c r="A6" s="26"/>
      <c r="C6" s="4"/>
    </row>
    <row r="7" spans="1:3" x14ac:dyDescent="0.25">
      <c r="A7" s="26"/>
      <c r="C7" s="4"/>
    </row>
    <row r="8" spans="1:3" x14ac:dyDescent="0.25">
      <c r="A8" s="26"/>
      <c r="C8" s="4"/>
    </row>
    <row r="9" spans="1:3" x14ac:dyDescent="0.25">
      <c r="A9" s="26"/>
      <c r="C9" s="4"/>
    </row>
    <row r="10" spans="1:3" x14ac:dyDescent="0.25">
      <c r="A10" s="26"/>
      <c r="C10" s="4"/>
    </row>
    <row r="11" spans="1:3" x14ac:dyDescent="0.25">
      <c r="A11" s="26"/>
      <c r="C11" s="4"/>
    </row>
    <row r="12" spans="1:3" x14ac:dyDescent="0.25">
      <c r="A12" s="26"/>
      <c r="C12" s="4"/>
    </row>
    <row r="13" spans="1:3" x14ac:dyDescent="0.25">
      <c r="A13" s="26"/>
      <c r="C13" s="4"/>
    </row>
    <row r="14" spans="1:3" x14ac:dyDescent="0.25">
      <c r="A14" s="26"/>
      <c r="C14" s="4"/>
    </row>
    <row r="15" spans="1:3" x14ac:dyDescent="0.25">
      <c r="A15" s="26"/>
      <c r="C15" s="4"/>
    </row>
    <row r="16" spans="1:3" x14ac:dyDescent="0.25">
      <c r="A16" s="26"/>
      <c r="C16" s="4"/>
    </row>
    <row r="17" spans="1:3" x14ac:dyDescent="0.25">
      <c r="A17" s="26"/>
      <c r="C17" s="4"/>
    </row>
    <row r="18" spans="1:3" x14ac:dyDescent="0.25">
      <c r="A18" s="26"/>
      <c r="C18" s="4"/>
    </row>
    <row r="19" spans="1:3" x14ac:dyDescent="0.25">
      <c r="A19" s="26"/>
      <c r="C19" s="4"/>
    </row>
    <row r="20" spans="1:3" x14ac:dyDescent="0.25">
      <c r="A20" s="26"/>
      <c r="C20" s="4"/>
    </row>
    <row r="21" spans="1:3" x14ac:dyDescent="0.25">
      <c r="A21" s="26"/>
      <c r="C21" s="4"/>
    </row>
    <row r="22" spans="1:3" x14ac:dyDescent="0.25">
      <c r="A22" s="26"/>
      <c r="C22" s="4"/>
    </row>
    <row r="23" spans="1:3" x14ac:dyDescent="0.25">
      <c r="A23" s="13"/>
      <c r="C23" s="4"/>
    </row>
    <row r="24" spans="1:3" x14ac:dyDescent="0.25">
      <c r="A24" s="26"/>
      <c r="C24" s="4"/>
    </row>
    <row r="25" spans="1:3" x14ac:dyDescent="0.25">
      <c r="A25" s="26"/>
      <c r="C25" s="4"/>
    </row>
    <row r="26" spans="1:3" x14ac:dyDescent="0.25">
      <c r="A26" s="26"/>
      <c r="C26" s="4"/>
    </row>
    <row r="27" spans="1:3" x14ac:dyDescent="0.25">
      <c r="A27" s="26"/>
      <c r="C27" s="4"/>
    </row>
    <row r="28" spans="1:3" x14ac:dyDescent="0.25">
      <c r="A28" s="26"/>
      <c r="C28" s="4"/>
    </row>
    <row r="29" spans="1:3" x14ac:dyDescent="0.25">
      <c r="A29" s="26"/>
      <c r="C29" s="4"/>
    </row>
    <row r="30" spans="1:3" x14ac:dyDescent="0.25">
      <c r="A30" s="26"/>
      <c r="C30" s="4"/>
    </row>
    <row r="31" spans="1:3" x14ac:dyDescent="0.25">
      <c r="A31" s="26"/>
      <c r="C31" s="4"/>
    </row>
    <row r="32" spans="1:3" x14ac:dyDescent="0.25">
      <c r="A32" s="26"/>
      <c r="C32" s="4"/>
    </row>
    <row r="33" spans="1:3" x14ac:dyDescent="0.25">
      <c r="A33" s="26"/>
      <c r="C33" s="4"/>
    </row>
    <row r="34" spans="1:3" x14ac:dyDescent="0.25">
      <c r="A34" s="26"/>
      <c r="C34" s="4"/>
    </row>
    <row r="35" spans="1:3" x14ac:dyDescent="0.25">
      <c r="A35" s="26"/>
      <c r="C35" s="4"/>
    </row>
    <row r="36" spans="1:3" x14ac:dyDescent="0.25">
      <c r="A36" s="26"/>
      <c r="C36" s="4"/>
    </row>
    <row r="37" spans="1:3" x14ac:dyDescent="0.25">
      <c r="A37" s="26"/>
      <c r="C37" s="4"/>
    </row>
    <row r="38" spans="1:3" x14ac:dyDescent="0.25">
      <c r="A38" s="26"/>
      <c r="C38" s="4"/>
    </row>
    <row r="39" spans="1:3" x14ac:dyDescent="0.25">
      <c r="A39" s="26"/>
      <c r="C39" s="4"/>
    </row>
    <row r="40" spans="1:3" x14ac:dyDescent="0.25">
      <c r="A40" s="26"/>
      <c r="C40" s="4"/>
    </row>
    <row r="41" spans="1:3" x14ac:dyDescent="0.25">
      <c r="A41" s="26"/>
      <c r="C41" s="4"/>
    </row>
    <row r="42" spans="1:3" x14ac:dyDescent="0.25">
      <c r="A42" s="26"/>
      <c r="C42" s="4"/>
    </row>
    <row r="43" spans="1:3" x14ac:dyDescent="0.25">
      <c r="A43" s="26"/>
      <c r="C43" s="4"/>
    </row>
    <row r="44" spans="1:3" x14ac:dyDescent="0.25">
      <c r="A44" s="26"/>
      <c r="C44" s="4"/>
    </row>
    <row r="45" spans="1:3" x14ac:dyDescent="0.25">
      <c r="A45" s="26"/>
      <c r="C45" s="4"/>
    </row>
    <row r="46" spans="1:3" x14ac:dyDescent="0.25">
      <c r="A46" s="26"/>
      <c r="C46" s="4"/>
    </row>
    <row r="47" spans="1:3" x14ac:dyDescent="0.25">
      <c r="A47" s="26"/>
      <c r="C47" s="4"/>
    </row>
    <row r="48" spans="1:3" x14ac:dyDescent="0.25">
      <c r="A48" s="26"/>
      <c r="C48" s="4"/>
    </row>
    <row r="49" spans="1:3" x14ac:dyDescent="0.25">
      <c r="A49" s="26"/>
      <c r="C49" s="4"/>
    </row>
    <row r="50" spans="1:3" x14ac:dyDescent="0.25">
      <c r="A50" s="26"/>
      <c r="C50" s="4"/>
    </row>
    <row r="51" spans="1:3" x14ac:dyDescent="0.25">
      <c r="A51" s="26"/>
      <c r="C51" s="4"/>
    </row>
    <row r="52" spans="1:3" x14ac:dyDescent="0.25">
      <c r="A52" s="26"/>
      <c r="C52" s="4"/>
    </row>
    <row r="53" spans="1:3" x14ac:dyDescent="0.25">
      <c r="A53" s="26"/>
      <c r="C53" s="4"/>
    </row>
    <row r="54" spans="1:3" x14ac:dyDescent="0.25">
      <c r="A54" s="26"/>
      <c r="C54" s="4"/>
    </row>
    <row r="55" spans="1:3" x14ac:dyDescent="0.25">
      <c r="A55" s="26"/>
      <c r="C55" s="4"/>
    </row>
    <row r="56" spans="1:3" x14ac:dyDescent="0.25">
      <c r="A56" s="26"/>
      <c r="C56" s="4"/>
    </row>
    <row r="57" spans="1:3" x14ac:dyDescent="0.25">
      <c r="A57" s="26"/>
      <c r="C57" s="4"/>
    </row>
    <row r="58" spans="1:3" x14ac:dyDescent="0.25">
      <c r="A58" s="26"/>
      <c r="C58" s="4"/>
    </row>
    <row r="59" spans="1:3" x14ac:dyDescent="0.25">
      <c r="A59" s="26"/>
      <c r="C59" s="4"/>
    </row>
    <row r="60" spans="1:3" x14ac:dyDescent="0.25">
      <c r="A60" s="26"/>
      <c r="C60" s="4"/>
    </row>
    <row r="61" spans="1:3" x14ac:dyDescent="0.25">
      <c r="A61" s="26"/>
      <c r="C61" s="4"/>
    </row>
    <row r="62" spans="1:3" x14ac:dyDescent="0.25">
      <c r="A62" s="26"/>
      <c r="C62" s="4"/>
    </row>
    <row r="63" spans="1:3" x14ac:dyDescent="0.25">
      <c r="A63" s="26"/>
      <c r="C63" s="4"/>
    </row>
    <row r="64" spans="1:3" x14ac:dyDescent="0.25">
      <c r="A64" s="26"/>
      <c r="C64" s="4"/>
    </row>
    <row r="65" spans="1:3" x14ac:dyDescent="0.25">
      <c r="A65" s="26"/>
      <c r="C65" s="4"/>
    </row>
    <row r="66" spans="1:3" x14ac:dyDescent="0.25">
      <c r="A66" s="26"/>
      <c r="C66" s="4"/>
    </row>
    <row r="67" spans="1:3" x14ac:dyDescent="0.25">
      <c r="A67" s="26"/>
      <c r="C67" s="4"/>
    </row>
    <row r="68" spans="1:3" x14ac:dyDescent="0.25">
      <c r="A68" s="26"/>
      <c r="C68" s="4"/>
    </row>
    <row r="69" spans="1:3" x14ac:dyDescent="0.25">
      <c r="A69" s="26"/>
      <c r="C69" s="4"/>
    </row>
    <row r="70" spans="1:3" x14ac:dyDescent="0.25">
      <c r="A70" s="26"/>
      <c r="C70" s="4"/>
    </row>
    <row r="71" spans="1:3" x14ac:dyDescent="0.25">
      <c r="A71" s="26"/>
      <c r="C71" s="4"/>
    </row>
    <row r="72" spans="1:3" x14ac:dyDescent="0.25">
      <c r="A72" s="26"/>
      <c r="C72" s="4"/>
    </row>
    <row r="73" spans="1:3" x14ac:dyDescent="0.25">
      <c r="A73" s="26"/>
      <c r="C73" s="4"/>
    </row>
    <row r="74" spans="1:3" x14ac:dyDescent="0.25">
      <c r="A74" s="26"/>
      <c r="C74" s="4"/>
    </row>
    <row r="75" spans="1:3" x14ac:dyDescent="0.25">
      <c r="A75" s="26"/>
      <c r="C75" s="4"/>
    </row>
    <row r="76" spans="1:3" x14ac:dyDescent="0.25">
      <c r="A76" s="26"/>
      <c r="C76" s="4"/>
    </row>
    <row r="77" spans="1:3" x14ac:dyDescent="0.25">
      <c r="A77" s="26"/>
      <c r="C77" s="4"/>
    </row>
    <row r="78" spans="1:3" x14ac:dyDescent="0.25">
      <c r="A78" s="26"/>
      <c r="C78" s="4"/>
    </row>
    <row r="79" spans="1:3" x14ac:dyDescent="0.25">
      <c r="A79" s="26"/>
      <c r="C79" s="4"/>
    </row>
    <row r="80" spans="1:3" x14ac:dyDescent="0.25">
      <c r="A80" s="26"/>
      <c r="C80" s="4"/>
    </row>
    <row r="81" spans="1:3" x14ac:dyDescent="0.25">
      <c r="A81" s="26"/>
      <c r="C81" s="4"/>
    </row>
    <row r="82" spans="1:3" x14ac:dyDescent="0.25">
      <c r="A82" s="26"/>
      <c r="C82" s="4"/>
    </row>
    <row r="83" spans="1:3" x14ac:dyDescent="0.25">
      <c r="A83" s="26"/>
      <c r="C83" s="4"/>
    </row>
    <row r="84" spans="1:3" x14ac:dyDescent="0.25">
      <c r="A84" s="26"/>
      <c r="C84" s="4"/>
    </row>
    <row r="85" spans="1:3" x14ac:dyDescent="0.25">
      <c r="A85" s="26"/>
      <c r="C85" s="4"/>
    </row>
    <row r="86" spans="1:3" x14ac:dyDescent="0.25">
      <c r="A86" s="26"/>
      <c r="C86" s="4"/>
    </row>
    <row r="87" spans="1:3" x14ac:dyDescent="0.25">
      <c r="A87" s="26"/>
      <c r="C87" s="4"/>
    </row>
    <row r="88" spans="1:3" x14ac:dyDescent="0.25">
      <c r="A88" s="26"/>
      <c r="C88" s="4"/>
    </row>
    <row r="89" spans="1:3" x14ac:dyDescent="0.25">
      <c r="A89" s="26"/>
      <c r="C89" s="4"/>
    </row>
    <row r="90" spans="1:3" x14ac:dyDescent="0.25">
      <c r="A90" s="26"/>
      <c r="C90" s="4"/>
    </row>
    <row r="91" spans="1:3" x14ac:dyDescent="0.25">
      <c r="A91" s="26"/>
      <c r="C91" s="4"/>
    </row>
    <row r="92" spans="1:3" x14ac:dyDescent="0.25">
      <c r="A92" s="26"/>
      <c r="C92" s="4"/>
    </row>
    <row r="93" spans="1:3" x14ac:dyDescent="0.25">
      <c r="A93" s="26"/>
      <c r="C93" s="4"/>
    </row>
    <row r="94" spans="1:3" x14ac:dyDescent="0.25">
      <c r="A94" s="26"/>
      <c r="C94" s="4"/>
    </row>
    <row r="95" spans="1:3" x14ac:dyDescent="0.25">
      <c r="A95" s="26"/>
      <c r="C95" s="4"/>
    </row>
    <row r="96" spans="1:3" x14ac:dyDescent="0.25">
      <c r="A96" s="26"/>
      <c r="C96" s="4"/>
    </row>
    <row r="97" spans="1:3" x14ac:dyDescent="0.25">
      <c r="A97" s="26"/>
      <c r="C97" s="4"/>
    </row>
    <row r="98" spans="1:3" x14ac:dyDescent="0.25">
      <c r="A98" s="26"/>
      <c r="C98" s="4"/>
    </row>
    <row r="99" spans="1:3" x14ac:dyDescent="0.25">
      <c r="A99" s="26"/>
      <c r="C99" s="4"/>
    </row>
    <row r="100" spans="1:3" x14ac:dyDescent="0.25">
      <c r="A100" s="26"/>
      <c r="C100" s="4"/>
    </row>
    <row r="101" spans="1:3" x14ac:dyDescent="0.25">
      <c r="A101" s="26"/>
      <c r="C101" s="4"/>
    </row>
    <row r="102" spans="1:3" x14ac:dyDescent="0.25">
      <c r="A102" s="26"/>
      <c r="C102" s="4"/>
    </row>
    <row r="103" spans="1:3" x14ac:dyDescent="0.25">
      <c r="A103" s="26"/>
      <c r="C103" s="4"/>
    </row>
    <row r="104" spans="1:3" x14ac:dyDescent="0.25">
      <c r="A104" s="26"/>
      <c r="C104" s="4"/>
    </row>
    <row r="105" spans="1:3" x14ac:dyDescent="0.25">
      <c r="A105" s="26"/>
      <c r="C105" s="4"/>
    </row>
    <row r="106" spans="1:3" x14ac:dyDescent="0.25">
      <c r="A106" s="26"/>
      <c r="C106" s="4"/>
    </row>
    <row r="107" spans="1:3" x14ac:dyDescent="0.25">
      <c r="A107" s="26"/>
      <c r="C107" s="4"/>
    </row>
    <row r="108" spans="1:3" x14ac:dyDescent="0.25">
      <c r="A108" s="26"/>
      <c r="C108" s="4"/>
    </row>
    <row r="109" spans="1:3" x14ac:dyDescent="0.25">
      <c r="A109" s="26"/>
      <c r="C109" s="4"/>
    </row>
    <row r="110" spans="1:3" x14ac:dyDescent="0.25">
      <c r="A110" s="26"/>
      <c r="C110" s="4"/>
    </row>
    <row r="111" spans="1:3" x14ac:dyDescent="0.25">
      <c r="A111" s="26"/>
      <c r="C111" s="4"/>
    </row>
    <row r="112" spans="1:3" x14ac:dyDescent="0.25">
      <c r="A112" s="26"/>
      <c r="C112" s="4"/>
    </row>
    <row r="113" spans="1:3" x14ac:dyDescent="0.25">
      <c r="A113" s="26"/>
      <c r="C113" s="4"/>
    </row>
    <row r="114" spans="1:3" x14ac:dyDescent="0.25">
      <c r="A114" s="26"/>
      <c r="C114" s="4"/>
    </row>
    <row r="115" spans="1:3" x14ac:dyDescent="0.25">
      <c r="A115" s="26"/>
      <c r="C115" s="4"/>
    </row>
    <row r="129" spans="2:2" x14ac:dyDescent="0.25">
      <c r="B129" s="15" t="str">
        <f t="shared" ref="B129:B130" si="0">IF(A129="","",MONTH(A129))</f>
        <v/>
      </c>
    </row>
    <row r="130" spans="2:2" x14ac:dyDescent="0.25">
      <c r="B130" s="15" t="str">
        <f t="shared" si="0"/>
        <v/>
      </c>
    </row>
    <row r="131" spans="2:2" x14ac:dyDescent="0.25">
      <c r="B131" s="15" t="str">
        <f t="shared" ref="B131:B140" si="1">IF(A131="","",MONTH(A131))</f>
        <v/>
      </c>
    </row>
    <row r="132" spans="2:2" x14ac:dyDescent="0.25">
      <c r="B132" s="15" t="str">
        <f t="shared" si="1"/>
        <v/>
      </c>
    </row>
    <row r="133" spans="2:2" x14ac:dyDescent="0.25">
      <c r="B133" s="15" t="str">
        <f t="shared" si="1"/>
        <v/>
      </c>
    </row>
    <row r="134" spans="2:2" x14ac:dyDescent="0.25">
      <c r="B134" s="15" t="str">
        <f t="shared" si="1"/>
        <v/>
      </c>
    </row>
    <row r="135" spans="2:2" x14ac:dyDescent="0.25">
      <c r="B135" s="15" t="str">
        <f t="shared" si="1"/>
        <v/>
      </c>
    </row>
    <row r="136" spans="2:2" x14ac:dyDescent="0.25">
      <c r="B136" s="15" t="str">
        <f t="shared" si="1"/>
        <v/>
      </c>
    </row>
    <row r="137" spans="2:2" x14ac:dyDescent="0.25">
      <c r="B137" s="15" t="str">
        <f t="shared" si="1"/>
        <v/>
      </c>
    </row>
    <row r="138" spans="2:2" x14ac:dyDescent="0.25">
      <c r="B138" s="15" t="str">
        <f t="shared" si="1"/>
        <v/>
      </c>
    </row>
    <row r="139" spans="2:2" x14ac:dyDescent="0.25">
      <c r="B139" s="15" t="str">
        <f t="shared" si="1"/>
        <v/>
      </c>
    </row>
    <row r="140" spans="2:2" x14ac:dyDescent="0.25">
      <c r="B140" s="15" t="str">
        <f t="shared" si="1"/>
        <v/>
      </c>
    </row>
  </sheetData>
  <autoFilter ref="A1:E140"/>
  <conditionalFormatting sqref="A2:A1048576">
    <cfRule type="expression" dxfId="0" priority="1" stopIfTrue="1">
      <formula>COUNTIF(Feries,$A2)&gt;0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boBox1">
          <controlPr defaultSize="0" print="0" autoLine="0" autoPict="0" listFillRange="MOIS" r:id="rId5">
            <anchor moveWithCells="1">
              <from>
                <xdr:col>0</xdr:col>
                <xdr:colOff>0</xdr:colOff>
                <xdr:row>0</xdr:row>
                <xdr:rowOff>657225</xdr:rowOff>
              </from>
              <to>
                <xdr:col>2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4097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&amp;C&amp;"-,Gras"&amp;24&amp;G
Calendrier hebdomadaire 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Semainier</vt:lpstr>
      <vt:lpstr>Calendrier</vt:lpstr>
      <vt:lpstr>Paramètres</vt:lpstr>
      <vt:lpstr>Férie&amp;W-end</vt:lpstr>
      <vt:lpstr>Print</vt:lpstr>
      <vt:lpstr>Abs</vt:lpstr>
      <vt:lpstr>An</vt:lpstr>
      <vt:lpstr>Aut</vt:lpstr>
      <vt:lpstr>Paramètres!d.dates</vt:lpstr>
      <vt:lpstr>Semainier!d.dates</vt:lpstr>
      <vt:lpstr>DVac</vt:lpstr>
      <vt:lpstr>Etedeb</vt:lpstr>
      <vt:lpstr>Etefin</vt:lpstr>
      <vt:lpstr>Fndeb</vt:lpstr>
      <vt:lpstr>FnFin</vt:lpstr>
      <vt:lpstr>FVac</vt:lpstr>
      <vt:lpstr>FW</vt:lpstr>
      <vt:lpstr>Hiv</vt:lpstr>
      <vt:lpstr>MOIS</vt:lpstr>
      <vt:lpstr>Noel</vt:lpstr>
      <vt:lpstr>NomAg</vt:lpstr>
      <vt:lpstr>NomPost</vt:lpstr>
      <vt:lpstr>PeriodeS</vt:lpstr>
      <vt:lpstr>Pri</vt:lpstr>
      <vt:lpstr>Semainier!s.début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2016-12-19T22:12:13Z</cp:lastPrinted>
  <dcterms:created xsi:type="dcterms:W3CDTF">2016-09-12T08:37:33Z</dcterms:created>
  <dcterms:modified xsi:type="dcterms:W3CDTF">2017-01-31T17:00:13Z</dcterms:modified>
</cp:coreProperties>
</file>