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douard\Documents\"/>
    </mc:Choice>
  </mc:AlternateContent>
  <xr:revisionPtr revIDLastSave="0" documentId="8_{28185A98-A115-434A-8125-FCE4AC37C8B7}" xr6:coauthVersionLast="47" xr6:coauthVersionMax="47" xr10:uidLastSave="{00000000-0000-0000-0000-000000000000}"/>
  <bookViews>
    <workbookView xWindow="-120" yWindow="-120" windowWidth="29040" windowHeight="15720" xr2:uid="{E2997F2E-B6C5-4839-8F53-3D8DBE3E9D8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6" i="1" l="1" a="1"/>
  <c r="E26" i="1" s="1"/>
  <c r="F26" i="1" a="1"/>
  <c r="F26" i="1" s="1"/>
  <c r="E27" i="1" a="1"/>
  <c r="E27" i="1" s="1"/>
  <c r="F27" i="1" a="1"/>
  <c r="F27" i="1" s="1"/>
  <c r="E28" i="1" a="1"/>
  <c r="E28" i="1" s="1"/>
  <c r="F28" i="1" a="1"/>
  <c r="F28" i="1" s="1"/>
  <c r="E29" i="1" a="1"/>
  <c r="E29" i="1" s="1"/>
  <c r="F29" i="1" a="1"/>
  <c r="F29" i="1" s="1"/>
  <c r="E30" i="1" a="1"/>
  <c r="E30" i="1" s="1"/>
  <c r="F30" i="1" a="1"/>
  <c r="F30" i="1" s="1"/>
  <c r="E31" i="1" a="1"/>
  <c r="E31" i="1" s="1"/>
  <c r="F31" i="1" a="1"/>
  <c r="F31" i="1" s="1"/>
  <c r="F25" i="1" a="1"/>
  <c r="F25" i="1" s="1"/>
  <c r="E25" i="1" a="1"/>
  <c r="E2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<sst xmlns="http://schemas.openxmlformats.org/spreadsheetml/2006/main" count="65" uniqueCount="45">
  <si>
    <t>Tableau d'astreinte Technique REB</t>
  </si>
  <si>
    <t>Un même agent peut être d'astreinte au maximum 1 samedi, 1 dimanche et 1 jour férié par mois.</t>
  </si>
  <si>
    <t>La durée de l'astreinte ne peut pas dépasser 72 heures pour 15 jours (120 heures pour les services de prélèvement et de transplantation d'organes).</t>
  </si>
  <si>
    <t>mer.</t>
  </si>
  <si>
    <t>jeu.</t>
  </si>
  <si>
    <t>ven.</t>
  </si>
  <si>
    <t>Nom prénom</t>
  </si>
  <si>
    <t>APH</t>
  </si>
  <si>
    <t>N° TEL</t>
  </si>
  <si>
    <t>Laboratoire</t>
  </si>
  <si>
    <t>APH4177612</t>
  </si>
  <si>
    <t>Virologie</t>
  </si>
  <si>
    <t>AS</t>
  </si>
  <si>
    <t>ASTREINTE DEPLACEE VIRO</t>
  </si>
  <si>
    <t>Jan</t>
  </si>
  <si>
    <t>Fev</t>
  </si>
  <si>
    <t>ND</t>
  </si>
  <si>
    <t>D</t>
  </si>
  <si>
    <t>Agent 1</t>
  </si>
  <si>
    <t>Agent 2</t>
  </si>
  <si>
    <t>Agent 3</t>
  </si>
  <si>
    <t>Agent 4</t>
  </si>
  <si>
    <t>Agent 5</t>
  </si>
  <si>
    <t>Agent 6</t>
  </si>
  <si>
    <t>Agent 7</t>
  </si>
  <si>
    <t>Agent 10</t>
  </si>
  <si>
    <t>Agent 11</t>
  </si>
  <si>
    <t>Agent 12</t>
  </si>
  <si>
    <t>Agent 13</t>
  </si>
  <si>
    <t>Agent 14</t>
  </si>
  <si>
    <t>Agent 15</t>
  </si>
  <si>
    <t>Agent 16</t>
  </si>
  <si>
    <t>Nom du jour férié</t>
  </si>
  <si>
    <t>Date calculée</t>
  </si>
  <si>
    <t>Jour de l'An</t>
  </si>
  <si>
    <t>Fête du Travail</t>
  </si>
  <si>
    <t>Victoire 1945</t>
  </si>
  <si>
    <t>Fête Nationale</t>
  </si>
  <si>
    <t>Assomption</t>
  </si>
  <si>
    <t>Toussaint</t>
  </si>
  <si>
    <t>Armistice 1918</t>
  </si>
  <si>
    <t>Noël</t>
  </si>
  <si>
    <t>Dimanche de Pâques</t>
  </si>
  <si>
    <t>Lundi de Pâques</t>
  </si>
  <si>
    <t>Ascension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</si>
</sst>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</font>
    <font>
      <sz val="10"/>
      <color theme="1"/>
      <name val="Arial"/>
      <family val="2"/>
    </font>
    <font>
      <sz val="11"/>
      <color theme="1"/>
      <name val="Calibri"/>
      <family val="2"/>
    </font>
    <font>
      <sz val="12"/>
      <color theme="1"/>
      <name val="Calibri"/>
      <family val="2"/>
    </font>
    <font>
      <sz val="8"/>
      <color theme="1"/>
      <name val="Calibri"/>
      <family val="2"/>
    </font>
    <font>
      <b/>
      <sz val="14"/>
      <color theme="1"/>
      <name val="Garamond"/>
      <family val="1"/>
    </font>
    <font>
      <sz val="13"/>
      <color theme="1"/>
      <name val="Calibri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CCCCCC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8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thick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CCCCCC"/>
      </top>
      <bottom style="thick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 style="medium">
        <color rgb="FFCCCCCC"/>
      </top>
      <bottom style="thick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thick">
        <color rgb="FF000000"/>
      </bottom>
      <diagonal/>
    </border>
    <border>
      <left style="thick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/>
      <top style="medium">
        <color rgb="FFCCCCCC"/>
      </top>
      <bottom style="medium">
        <color rgb="FFCCCCCC"/>
      </bottom>
      <diagonal/>
    </border>
    <border>
      <left/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thick">
        <color rgb="FF000000"/>
      </left>
      <right/>
      <top style="thick">
        <color rgb="FF000000"/>
      </top>
      <bottom style="thick">
        <color rgb="FF000000"/>
      </bottom>
      <diagonal/>
    </border>
    <border>
      <left/>
      <right/>
      <top style="thick">
        <color rgb="FF000000"/>
      </top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 style="medium">
        <color rgb="FFCCCCCC"/>
      </left>
      <right style="medium">
        <color rgb="FFCCCCCC"/>
      </right>
      <top style="thick">
        <color rgb="FF000000"/>
      </top>
      <bottom style="medium">
        <color rgb="FFCCCCCC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0" borderId="1" xfId="0" applyFont="1" applyBorder="1" applyAlignment="1">
      <alignment horizontal="center" wrapText="1"/>
    </xf>
    <xf numFmtId="0" fontId="2" fillId="0" borderId="1" xfId="0" applyFont="1" applyBorder="1" applyAlignment="1">
      <alignment wrapText="1"/>
    </xf>
    <xf numFmtId="0" fontId="3" fillId="0" borderId="1" xfId="0" applyFont="1" applyBorder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wrapText="1"/>
    </xf>
    <xf numFmtId="0" fontId="2" fillId="0" borderId="3" xfId="0" applyFont="1" applyBorder="1" applyAlignment="1">
      <alignment wrapText="1"/>
    </xf>
    <xf numFmtId="0" fontId="5" fillId="0" borderId="4" xfId="0" applyFont="1" applyBorder="1" applyAlignment="1">
      <alignment horizontal="center" wrapText="1"/>
    </xf>
    <xf numFmtId="0" fontId="6" fillId="0" borderId="5" xfId="0" applyFont="1" applyBorder="1" applyAlignment="1">
      <alignment horizontal="center" wrapText="1"/>
    </xf>
    <xf numFmtId="0" fontId="6" fillId="0" borderId="6" xfId="0" applyFont="1" applyBorder="1" applyAlignment="1">
      <alignment horizontal="center" wrapText="1"/>
    </xf>
    <xf numFmtId="0" fontId="6" fillId="0" borderId="3" xfId="0" applyFont="1" applyBorder="1" applyAlignment="1">
      <alignment horizontal="center" wrapText="1"/>
    </xf>
    <xf numFmtId="0" fontId="4" fillId="0" borderId="7" xfId="0" applyFont="1" applyBorder="1" applyAlignment="1">
      <alignment horizontal="center" wrapText="1"/>
    </xf>
    <xf numFmtId="0" fontId="4" fillId="0" borderId="4" xfId="0" applyFont="1" applyBorder="1" applyAlignment="1">
      <alignment horizontal="center" wrapText="1"/>
    </xf>
    <xf numFmtId="0" fontId="7" fillId="0" borderId="4" xfId="0" applyFont="1" applyBorder="1" applyAlignment="1">
      <alignment horizontal="center" wrapText="1"/>
    </xf>
    <xf numFmtId="0" fontId="5" fillId="2" borderId="4" xfId="0" applyFont="1" applyFill="1" applyBorder="1" applyAlignment="1">
      <alignment horizontal="center" wrapText="1"/>
    </xf>
    <xf numFmtId="0" fontId="2" fillId="2" borderId="4" xfId="0" applyFont="1" applyFill="1" applyBorder="1" applyAlignment="1">
      <alignment wrapText="1"/>
    </xf>
    <xf numFmtId="0" fontId="2" fillId="0" borderId="4" xfId="0" applyFont="1" applyBorder="1" applyAlignment="1">
      <alignment wrapText="1"/>
    </xf>
    <xf numFmtId="0" fontId="2" fillId="3" borderId="4" xfId="0" applyFont="1" applyFill="1" applyBorder="1" applyAlignment="1">
      <alignment wrapText="1"/>
    </xf>
    <xf numFmtId="0" fontId="4" fillId="0" borderId="6" xfId="0" applyFont="1" applyBorder="1" applyAlignment="1">
      <alignment horizontal="center" wrapText="1"/>
    </xf>
    <xf numFmtId="0" fontId="7" fillId="0" borderId="6" xfId="0" applyFont="1" applyBorder="1" applyAlignment="1">
      <alignment horizontal="center" wrapText="1"/>
    </xf>
    <xf numFmtId="0" fontId="2" fillId="2" borderId="6" xfId="0" applyFont="1" applyFill="1" applyBorder="1" applyAlignment="1">
      <alignment wrapText="1"/>
    </xf>
    <xf numFmtId="0" fontId="5" fillId="4" borderId="6" xfId="0" applyFont="1" applyFill="1" applyBorder="1" applyAlignment="1">
      <alignment horizontal="center" wrapText="1"/>
    </xf>
    <xf numFmtId="0" fontId="2" fillId="4" borderId="6" xfId="0" applyFont="1" applyFill="1" applyBorder="1" applyAlignment="1">
      <alignment wrapText="1"/>
    </xf>
    <xf numFmtId="0" fontId="7" fillId="0" borderId="4" xfId="0" applyFont="1" applyBorder="1" applyAlignment="1">
      <alignment horizontal="right" wrapText="1"/>
    </xf>
    <xf numFmtId="0" fontId="4" fillId="0" borderId="8" xfId="0" applyFont="1" applyBorder="1" applyAlignment="1">
      <alignment horizontal="center" wrapText="1"/>
    </xf>
    <xf numFmtId="0" fontId="4" fillId="3" borderId="3" xfId="0" applyFont="1" applyFill="1" applyBorder="1" applyAlignment="1">
      <alignment horizontal="center" wrapText="1"/>
    </xf>
    <xf numFmtId="0" fontId="2" fillId="3" borderId="6" xfId="0" applyFont="1" applyFill="1" applyBorder="1" applyAlignment="1">
      <alignment wrapText="1"/>
    </xf>
    <xf numFmtId="0" fontId="2" fillId="0" borderId="9" xfId="0" applyFont="1" applyBorder="1" applyAlignment="1">
      <alignment wrapText="1"/>
    </xf>
    <xf numFmtId="0" fontId="2" fillId="0" borderId="4" xfId="0" applyFont="1" applyBorder="1" applyAlignment="1">
      <alignment horizontal="center" wrapText="1"/>
    </xf>
    <xf numFmtId="0" fontId="2" fillId="0" borderId="10" xfId="0" applyFont="1" applyBorder="1" applyAlignment="1">
      <alignment horizontal="right" wrapText="1"/>
    </xf>
    <xf numFmtId="0" fontId="4" fillId="0" borderId="3" xfId="0" applyFont="1" applyBorder="1" applyAlignment="1">
      <alignment horizontal="center" wrapText="1"/>
    </xf>
    <xf numFmtId="0" fontId="2" fillId="0" borderId="6" xfId="0" applyFont="1" applyBorder="1" applyAlignment="1">
      <alignment horizontal="center" wrapText="1"/>
    </xf>
    <xf numFmtId="0" fontId="2" fillId="0" borderId="10" xfId="0" applyFont="1" applyBorder="1" applyAlignment="1">
      <alignment wrapText="1"/>
    </xf>
    <xf numFmtId="0" fontId="4" fillId="0" borderId="11" xfId="0" applyFont="1" applyBorder="1" applyAlignment="1">
      <alignment horizontal="center" vertical="center" wrapText="1"/>
    </xf>
    <xf numFmtId="0" fontId="4" fillId="0" borderId="12" xfId="0" applyFont="1" applyBorder="1" applyAlignment="1">
      <alignment horizontal="center" vertical="center" wrapText="1"/>
    </xf>
    <xf numFmtId="0" fontId="4" fillId="4" borderId="13" xfId="0" applyFont="1" applyFill="1" applyBorder="1" applyAlignment="1">
      <alignment horizontal="center" wrapText="1"/>
    </xf>
    <xf numFmtId="0" fontId="4" fillId="4" borderId="14" xfId="0" applyFont="1" applyFill="1" applyBorder="1" applyAlignment="1">
      <alignment horizontal="center" wrapText="1"/>
    </xf>
    <xf numFmtId="0" fontId="4" fillId="4" borderId="15" xfId="0" applyFont="1" applyFill="1" applyBorder="1" applyAlignment="1">
      <alignment horizontal="center" wrapText="1"/>
    </xf>
    <xf numFmtId="14" fontId="5" fillId="0" borderId="6" xfId="0" applyNumberFormat="1" applyFont="1" applyBorder="1" applyAlignment="1">
      <alignment horizontal="center" wrapText="1"/>
    </xf>
    <xf numFmtId="0" fontId="2" fillId="0" borderId="16" xfId="0" applyFont="1" applyBorder="1" applyAlignment="1">
      <alignment wrapText="1"/>
    </xf>
    <xf numFmtId="0" fontId="2" fillId="0" borderId="17" xfId="0" applyFont="1" applyBorder="1" applyAlignment="1">
      <alignment wrapText="1"/>
    </xf>
    <xf numFmtId="14" fontId="2" fillId="0" borderId="4" xfId="0" applyNumberFormat="1" applyFont="1" applyBorder="1" applyAlignment="1">
      <alignment horizontal="right" wrapText="1"/>
    </xf>
    <xf numFmtId="0" fontId="2" fillId="5" borderId="4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FE2AFF-3D4E-493E-95DB-AAC07975B272}">
  <dimension ref="A1:G58"/>
  <sheetViews>
    <sheetView tabSelected="1" topLeftCell="A9" workbookViewId="0">
      <selection activeCell="F24" sqref="F24"/>
    </sheetView>
  </sheetViews>
  <sheetFormatPr baseColWidth="10" defaultRowHeight="15" x14ac:dyDescent="0.25"/>
  <cols>
    <col min="1" max="1" width="46.140625" customWidth="1"/>
    <col min="2" max="2" width="32.85546875" customWidth="1"/>
  </cols>
  <sheetData>
    <row r="1" spans="1:7" ht="163.5" thickBot="1" x14ac:dyDescent="0.4">
      <c r="A1" s="1" t="s">
        <v>0</v>
      </c>
      <c r="B1" s="2"/>
      <c r="C1" s="2"/>
      <c r="D1" s="2"/>
      <c r="E1" s="2"/>
      <c r="F1" s="2"/>
      <c r="G1" s="2"/>
    </row>
    <row r="2" spans="1:7" ht="15.75" thickBot="1" x14ac:dyDescent="0.3">
      <c r="A2" s="3">
        <v>2025</v>
      </c>
      <c r="B2" s="2"/>
      <c r="C2" s="2"/>
      <c r="D2" s="2"/>
      <c r="E2" s="2"/>
      <c r="F2" s="2"/>
      <c r="G2" s="2"/>
    </row>
    <row r="3" spans="1:7" ht="189.75" thickBot="1" x14ac:dyDescent="0.3">
      <c r="A3" s="4" t="s">
        <v>1</v>
      </c>
      <c r="B3" s="33" t="s">
        <v>2</v>
      </c>
      <c r="C3" s="34"/>
      <c r="D3" s="2"/>
      <c r="E3" s="5"/>
      <c r="F3" s="5"/>
      <c r="G3" s="5"/>
    </row>
    <row r="4" spans="1:7" ht="15.75" thickBot="1" x14ac:dyDescent="0.3">
      <c r="A4" s="5"/>
      <c r="B4" s="5"/>
      <c r="C4" s="5"/>
      <c r="D4" s="6"/>
      <c r="E4" s="7" t="s">
        <v>3</v>
      </c>
      <c r="F4" s="7" t="s">
        <v>4</v>
      </c>
      <c r="G4" s="7" t="s">
        <v>5</v>
      </c>
    </row>
    <row r="5" spans="1:7" ht="39" thickTop="1" thickBot="1" x14ac:dyDescent="0.35">
      <c r="A5" s="8" t="s">
        <v>6</v>
      </c>
      <c r="B5" s="9" t="s">
        <v>7</v>
      </c>
      <c r="C5" s="9" t="s">
        <v>8</v>
      </c>
      <c r="D5" s="10" t="s">
        <v>9</v>
      </c>
      <c r="E5" s="38">
        <v>45658</v>
      </c>
      <c r="F5" s="38">
        <v>45659</v>
      </c>
      <c r="G5" s="38">
        <v>45660</v>
      </c>
    </row>
    <row r="6" spans="1:7" ht="18.75" thickTop="1" thickBot="1" x14ac:dyDescent="0.35">
      <c r="A6" s="11" t="s">
        <v>18</v>
      </c>
      <c r="B6" s="12"/>
      <c r="C6" s="13"/>
      <c r="D6" s="12"/>
      <c r="E6" s="14" t="s">
        <v>12</v>
      </c>
      <c r="F6" s="7" t="s">
        <v>12</v>
      </c>
      <c r="G6" s="7" t="s">
        <v>12</v>
      </c>
    </row>
    <row r="7" spans="1:7" ht="18" thickBot="1" x14ac:dyDescent="0.35">
      <c r="A7" s="11" t="s">
        <v>19</v>
      </c>
      <c r="B7" s="12"/>
      <c r="C7" s="13"/>
      <c r="D7" s="12"/>
      <c r="E7" s="15"/>
      <c r="F7" s="16"/>
      <c r="G7" s="16"/>
    </row>
    <row r="8" spans="1:7" ht="18" thickBot="1" x14ac:dyDescent="0.35">
      <c r="A8" s="11" t="s">
        <v>20</v>
      </c>
      <c r="B8" s="12"/>
      <c r="C8" s="13"/>
      <c r="D8" s="12"/>
      <c r="E8" s="15"/>
      <c r="F8" s="16"/>
      <c r="G8" s="16"/>
    </row>
    <row r="9" spans="1:7" ht="18" thickBot="1" x14ac:dyDescent="0.35">
      <c r="A9" s="11" t="s">
        <v>21</v>
      </c>
      <c r="B9" s="12"/>
      <c r="C9" s="13"/>
      <c r="D9" s="12"/>
      <c r="E9" s="15"/>
      <c r="F9" s="17"/>
      <c r="G9" s="17"/>
    </row>
    <row r="10" spans="1:7" ht="18" thickBot="1" x14ac:dyDescent="0.35">
      <c r="A10" s="11" t="s">
        <v>22</v>
      </c>
      <c r="B10" s="12"/>
      <c r="C10" s="13"/>
      <c r="D10" s="12"/>
      <c r="E10" s="15"/>
      <c r="F10" s="16"/>
      <c r="G10" s="16"/>
    </row>
    <row r="11" spans="1:7" ht="18" thickBot="1" x14ac:dyDescent="0.35">
      <c r="A11" s="11" t="s">
        <v>23</v>
      </c>
      <c r="B11" s="12"/>
      <c r="C11" s="13"/>
      <c r="D11" s="12"/>
      <c r="E11" s="15"/>
      <c r="F11" s="16"/>
      <c r="G11" s="16"/>
    </row>
    <row r="12" spans="1:7" ht="18" thickBot="1" x14ac:dyDescent="0.35">
      <c r="A12" s="11" t="s">
        <v>24</v>
      </c>
      <c r="B12" s="18"/>
      <c r="C12" s="19"/>
      <c r="D12" s="18"/>
      <c r="E12" s="15"/>
      <c r="F12" s="16"/>
      <c r="G12" s="16"/>
    </row>
    <row r="13" spans="1:7" ht="17.25" thickTop="1" thickBot="1" x14ac:dyDescent="0.3">
      <c r="A13" s="35" t="s">
        <v>13</v>
      </c>
      <c r="B13" s="36"/>
      <c r="C13" s="36"/>
      <c r="D13" s="37"/>
      <c r="E13" s="20"/>
      <c r="F13" s="21">
        <v>3</v>
      </c>
      <c r="G13" s="22"/>
    </row>
    <row r="14" spans="1:7" ht="18.75" thickTop="1" thickBot="1" x14ac:dyDescent="0.35">
      <c r="A14" s="11" t="s">
        <v>25</v>
      </c>
      <c r="B14" s="12"/>
      <c r="C14" s="23"/>
      <c r="D14" s="24"/>
      <c r="E14" s="15"/>
      <c r="F14" s="16"/>
      <c r="G14" s="16"/>
    </row>
    <row r="15" spans="1:7" ht="18" thickBot="1" x14ac:dyDescent="0.35">
      <c r="A15" s="11" t="s">
        <v>26</v>
      </c>
      <c r="B15" s="12"/>
      <c r="C15" s="23"/>
      <c r="D15" s="24"/>
      <c r="E15" s="15"/>
      <c r="F15" s="16"/>
      <c r="G15" s="16"/>
    </row>
    <row r="16" spans="1:7" ht="18" thickBot="1" x14ac:dyDescent="0.35">
      <c r="A16" s="11" t="s">
        <v>27</v>
      </c>
      <c r="B16" s="12"/>
      <c r="C16" s="13"/>
      <c r="D16" s="24"/>
      <c r="E16" s="15"/>
      <c r="F16" s="16"/>
      <c r="G16" s="16"/>
    </row>
    <row r="17" spans="1:7" ht="18" thickBot="1" x14ac:dyDescent="0.35">
      <c r="A17" s="11" t="s">
        <v>28</v>
      </c>
      <c r="B17" s="12"/>
      <c r="C17" s="13"/>
      <c r="D17" s="24"/>
      <c r="E17" s="14" t="s">
        <v>12</v>
      </c>
      <c r="F17" s="7" t="s">
        <v>12</v>
      </c>
      <c r="G17" s="7" t="s">
        <v>12</v>
      </c>
    </row>
    <row r="18" spans="1:7" ht="18" thickBot="1" x14ac:dyDescent="0.35">
      <c r="A18" s="11" t="s">
        <v>29</v>
      </c>
      <c r="B18" s="12"/>
      <c r="C18" s="13"/>
      <c r="D18" s="24"/>
      <c r="E18" s="15"/>
      <c r="F18" s="16"/>
      <c r="G18" s="16"/>
    </row>
    <row r="19" spans="1:7" ht="18" thickBot="1" x14ac:dyDescent="0.35">
      <c r="A19" s="11" t="s">
        <v>30</v>
      </c>
      <c r="B19" s="12"/>
      <c r="C19" s="13"/>
      <c r="D19" s="24"/>
      <c r="E19" s="15"/>
      <c r="F19" s="16"/>
      <c r="G19" s="16"/>
    </row>
    <row r="20" spans="1:7" ht="18" thickBot="1" x14ac:dyDescent="0.35">
      <c r="A20" s="11" t="s">
        <v>31</v>
      </c>
      <c r="B20" s="18"/>
      <c r="C20" s="19"/>
      <c r="D20" s="25"/>
      <c r="E20" s="20"/>
      <c r="F20" s="26"/>
      <c r="G20" s="26"/>
    </row>
    <row r="21" spans="1:7" ht="17.25" thickTop="1" thickBot="1" x14ac:dyDescent="0.3">
      <c r="A21" s="35" t="s">
        <v>13</v>
      </c>
      <c r="B21" s="36"/>
      <c r="C21" s="36"/>
      <c r="D21" s="37"/>
      <c r="E21" s="20"/>
      <c r="F21" s="21"/>
      <c r="G21" s="22"/>
    </row>
    <row r="22" spans="1:7" ht="16.5" thickTop="1" thickBot="1" x14ac:dyDescent="0.3">
      <c r="A22" s="2"/>
      <c r="B22" s="2"/>
      <c r="C22" s="2"/>
      <c r="D22" s="2"/>
      <c r="E22" s="2"/>
      <c r="F22" s="2"/>
      <c r="G22" s="2"/>
    </row>
    <row r="23" spans="1:7" ht="15.75" thickBot="1" x14ac:dyDescent="0.3">
      <c r="A23" s="2"/>
      <c r="B23" s="2"/>
      <c r="C23" s="2"/>
      <c r="D23" s="2"/>
      <c r="E23" s="2" t="s">
        <v>14</v>
      </c>
      <c r="F23" s="2"/>
      <c r="G23" s="2" t="s">
        <v>15</v>
      </c>
    </row>
    <row r="24" spans="1:7" ht="15.75" thickBot="1" x14ac:dyDescent="0.3">
      <c r="A24" s="5"/>
      <c r="B24" s="5"/>
      <c r="C24" s="5"/>
      <c r="D24" s="5"/>
      <c r="E24" s="27" t="s">
        <v>16</v>
      </c>
      <c r="F24" s="2" t="s">
        <v>17</v>
      </c>
      <c r="G24" s="5"/>
    </row>
    <row r="25" spans="1:7" ht="18.75" thickTop="1" thickBot="1" x14ac:dyDescent="0.35">
      <c r="A25" s="11" t="s">
        <v>18</v>
      </c>
      <c r="B25" s="12" t="s">
        <v>10</v>
      </c>
      <c r="C25" s="13">
        <v>769926893</v>
      </c>
      <c r="D25" s="24" t="s">
        <v>11</v>
      </c>
      <c r="E25" s="42" cm="1">
        <f t="array" ref="E25">SUMPRODUCT((MONTH(E$5:NF$5)=1)*(E6:NF6="AS")*
    (IF(ISNUMBER(MATCH(E$5:NF$5,B$48:B$60,0)),
        10,
        IF(WEEKDAY(E$5:NF$5,2)&lt;=5,2.5,
            10))))</f>
        <v>15</v>
      </c>
      <c r="F25" s="29" cm="1">
        <f t="array" ref="F25">SUMPRODUCT((MONTH(E$5:NF$5) = 1) * (E6:NF6 = "AS") * ($E$13:$NF$13))</f>
        <v>3</v>
      </c>
      <c r="G25" s="28">
        <v>2.5</v>
      </c>
    </row>
    <row r="26" spans="1:7" ht="18" thickBot="1" x14ac:dyDescent="0.35">
      <c r="A26" s="11" t="s">
        <v>19</v>
      </c>
      <c r="B26" s="12"/>
      <c r="C26" s="13"/>
      <c r="D26" s="24"/>
      <c r="E26" s="28" cm="1">
        <f t="array" ref="E26">SUMPRODUCT((MONTH(E$5:NF$5)=1)*(E7:NF7="AS")*
    (IF(ISNUMBER(MATCH(E$5:NF$5,B$48:B$60,0)),
        10,
        IF(WEEKDAY(E$5:NF$5,2)&lt;=5,2.5,
            10))))</f>
        <v>0</v>
      </c>
      <c r="F26" s="29" cm="1">
        <f t="array" ref="F26">SUMPRODUCT((MONTH(E$5:NF$5) = 1) * (E7:NF7 = "AS") * ($E$13:$NF$13))</f>
        <v>0</v>
      </c>
      <c r="G26" s="28">
        <v>30</v>
      </c>
    </row>
    <row r="27" spans="1:7" ht="18" thickBot="1" x14ac:dyDescent="0.35">
      <c r="A27" s="11" t="s">
        <v>20</v>
      </c>
      <c r="B27" s="12"/>
      <c r="C27" s="13"/>
      <c r="D27" s="24"/>
      <c r="E27" s="28" cm="1">
        <f t="array" ref="E27">SUMPRODUCT((MONTH(E$5:NF$5)=1)*(E8:NF8="AS")*
    (IF(ISNUMBER(MATCH(E$5:NF$5,B$48:B$60,0)),
        10,
        IF(WEEKDAY(E$5:NF$5,2)&lt;=5,2.5,
            10))))</f>
        <v>0</v>
      </c>
      <c r="F27" s="29" cm="1">
        <f t="array" ref="F27">SUMPRODUCT((MONTH(E$5:NF$5) = 1) * (E8:NF8 = "AS") * ($E$13:$NF$13))</f>
        <v>0</v>
      </c>
      <c r="G27" s="28">
        <v>2.5</v>
      </c>
    </row>
    <row r="28" spans="1:7" ht="18" thickBot="1" x14ac:dyDescent="0.35">
      <c r="A28" s="11" t="s">
        <v>21</v>
      </c>
      <c r="B28" s="12"/>
      <c r="C28" s="13"/>
      <c r="D28" s="24"/>
      <c r="E28" s="28" cm="1">
        <f t="array" ref="E28">SUMPRODUCT((MONTH(E$5:NF$5)=1)*(E9:NF9="AS")*
    (IF(ISNUMBER(MATCH(E$5:NF$5,B$48:B$60,0)),
        10,
        IF(WEEKDAY(E$5:NF$5,2)&lt;=5,2.5,
            10))))</f>
        <v>0</v>
      </c>
      <c r="F28" s="29" cm="1">
        <f t="array" ref="F28">SUMPRODUCT((MONTH(E$5:NF$5) = 1) * (E9:NF9 = "AS") * ($E$13:$NF$13))</f>
        <v>0</v>
      </c>
      <c r="G28" s="28">
        <v>32.5</v>
      </c>
    </row>
    <row r="29" spans="1:7" ht="18" thickBot="1" x14ac:dyDescent="0.35">
      <c r="A29" s="11" t="s">
        <v>22</v>
      </c>
      <c r="B29" s="12"/>
      <c r="C29" s="13"/>
      <c r="D29" s="24"/>
      <c r="E29" s="28" cm="1">
        <f t="array" ref="E29">SUMPRODUCT((MONTH(E$5:NF$5)=1)*(E10:NF10="AS")*
    (IF(ISNUMBER(MATCH(E$5:NF$5,B$48:B$60,0)),
        10,
        IF(WEEKDAY(E$5:NF$5,2)&lt;=5,2.5,
            10))))</f>
        <v>0</v>
      </c>
      <c r="F29" s="29" cm="1">
        <f t="array" ref="F29">SUMPRODUCT((MONTH(E$5:NF$5) = 1) * (E10:NF10 = "AS") * ($E$13:$NF$13))</f>
        <v>0</v>
      </c>
      <c r="G29" s="28">
        <v>30</v>
      </c>
    </row>
    <row r="30" spans="1:7" ht="18" thickBot="1" x14ac:dyDescent="0.35">
      <c r="A30" s="11" t="s">
        <v>23</v>
      </c>
      <c r="B30" s="12"/>
      <c r="C30" s="13"/>
      <c r="D30" s="24"/>
      <c r="E30" s="28" cm="1">
        <f t="array" ref="E30">SUMPRODUCT((MONTH(E$5:NF$5)=1)*(E11:NF11="AS")*
    (IF(ISNUMBER(MATCH(E$5:NF$5,B$48:B$60,0)),
        10,
        IF(WEEKDAY(E$5:NF$5,2)&lt;=5,2.5,
            10))))</f>
        <v>0</v>
      </c>
      <c r="F30" s="29" cm="1">
        <f t="array" ref="F30">SUMPRODUCT((MONTH(E$5:NF$5) = 1) * (E11:NF11 = "AS") * ($E$13:$NF$13))</f>
        <v>0</v>
      </c>
      <c r="G30" s="28">
        <v>0</v>
      </c>
    </row>
    <row r="31" spans="1:7" ht="18" thickBot="1" x14ac:dyDescent="0.35">
      <c r="A31" s="11" t="s">
        <v>24</v>
      </c>
      <c r="B31" s="18"/>
      <c r="C31" s="19"/>
      <c r="D31" s="30"/>
      <c r="E31" s="28" cm="1">
        <f t="array" ref="E31">SUMPRODUCT((MONTH(E$5:NF$5)=1)*(E12:NF12="AS")*
    (IF(ISNUMBER(MATCH(E$5:NF$5,B$48:B$60,0)),
        10,
        IF(WEEKDAY(E$5:NF$5,2)&lt;=5,2.5,
            10))))</f>
        <v>0</v>
      </c>
      <c r="F31" s="29" cm="1">
        <f t="array" ref="F31">SUMPRODUCT((MONTH(E$5:NF$5) = 1) * (E12:NF12 = "AS") * ($E$13:$NF$13))</f>
        <v>0</v>
      </c>
      <c r="G31" s="31">
        <v>32.5</v>
      </c>
    </row>
    <row r="32" spans="1:7" ht="18" thickBot="1" x14ac:dyDescent="0.35">
      <c r="A32" s="11" t="s">
        <v>25</v>
      </c>
      <c r="B32" s="12"/>
      <c r="C32" s="23"/>
      <c r="D32" s="24"/>
      <c r="E32" s="28"/>
      <c r="F32" s="32"/>
      <c r="G32" s="28">
        <v>2.5</v>
      </c>
    </row>
    <row r="33" spans="1:7" ht="18" thickBot="1" x14ac:dyDescent="0.35">
      <c r="A33" s="11" t="s">
        <v>26</v>
      </c>
      <c r="B33" s="12"/>
      <c r="C33" s="23"/>
      <c r="D33" s="24"/>
      <c r="E33" s="28"/>
      <c r="F33" s="32"/>
      <c r="G33" s="28">
        <v>12.5</v>
      </c>
    </row>
    <row r="34" spans="1:7" ht="18" thickBot="1" x14ac:dyDescent="0.35">
      <c r="A34" s="11" t="s">
        <v>27</v>
      </c>
      <c r="B34" s="12"/>
      <c r="C34" s="13"/>
      <c r="D34" s="24"/>
      <c r="E34" s="28"/>
      <c r="F34" s="32"/>
      <c r="G34" s="28">
        <v>0</v>
      </c>
    </row>
    <row r="35" spans="1:7" ht="18" thickBot="1" x14ac:dyDescent="0.35">
      <c r="A35" s="11" t="s">
        <v>28</v>
      </c>
      <c r="B35" s="12"/>
      <c r="C35" s="13"/>
      <c r="D35" s="24"/>
      <c r="E35" s="28"/>
      <c r="F35" s="32"/>
      <c r="G35" s="28">
        <v>30</v>
      </c>
    </row>
    <row r="36" spans="1:7" ht="18" thickBot="1" x14ac:dyDescent="0.35">
      <c r="A36" s="11" t="s">
        <v>29</v>
      </c>
      <c r="B36" s="12"/>
      <c r="C36" s="13"/>
      <c r="D36" s="24"/>
      <c r="E36" s="28"/>
      <c r="F36" s="32"/>
      <c r="G36" s="28">
        <v>20</v>
      </c>
    </row>
    <row r="37" spans="1:7" ht="18" thickBot="1" x14ac:dyDescent="0.35">
      <c r="A37" s="11" t="s">
        <v>30</v>
      </c>
      <c r="B37" s="12"/>
      <c r="C37" s="13"/>
      <c r="D37" s="24"/>
      <c r="E37" s="28"/>
      <c r="F37" s="32"/>
      <c r="G37" s="28">
        <v>32.5</v>
      </c>
    </row>
    <row r="38" spans="1:7" ht="18" thickBot="1" x14ac:dyDescent="0.35">
      <c r="A38" s="11" t="s">
        <v>31</v>
      </c>
      <c r="B38" s="18"/>
      <c r="C38" s="19"/>
      <c r="D38" s="25"/>
      <c r="E38" s="31"/>
      <c r="F38" s="32"/>
      <c r="G38" s="31">
        <v>32.5</v>
      </c>
    </row>
    <row r="39" spans="1:7" ht="16.5" thickTop="1" thickBot="1" x14ac:dyDescent="0.3">
      <c r="A39" s="39"/>
      <c r="B39" s="39"/>
    </row>
    <row r="40" spans="1:7" ht="15.75" thickBot="1" x14ac:dyDescent="0.3">
      <c r="A40" s="2"/>
      <c r="B40" s="2"/>
    </row>
    <row r="41" spans="1:7" ht="15.75" thickBot="1" x14ac:dyDescent="0.3">
      <c r="A41" s="2"/>
      <c r="B41" s="2"/>
    </row>
    <row r="42" spans="1:7" ht="15.75" thickBot="1" x14ac:dyDescent="0.3">
      <c r="A42" s="2"/>
      <c r="B42" s="2"/>
    </row>
    <row r="43" spans="1:7" ht="15.75" thickBot="1" x14ac:dyDescent="0.3">
      <c r="A43" s="2"/>
      <c r="B43" s="2"/>
    </row>
    <row r="44" spans="1:7" ht="15.75" thickBot="1" x14ac:dyDescent="0.3">
      <c r="A44" s="2"/>
      <c r="B44" s="2"/>
    </row>
    <row r="45" spans="1:7" ht="15.75" thickBot="1" x14ac:dyDescent="0.3">
      <c r="A45" s="2"/>
      <c r="B45" s="2"/>
    </row>
    <row r="46" spans="1:7" ht="15.75" thickBot="1" x14ac:dyDescent="0.3">
      <c r="A46" s="27"/>
      <c r="B46" s="27"/>
    </row>
    <row r="47" spans="1:7" ht="15.75" thickBot="1" x14ac:dyDescent="0.3">
      <c r="A47" s="40" t="s">
        <v>32</v>
      </c>
      <c r="B47" s="16" t="s">
        <v>33</v>
      </c>
    </row>
    <row r="48" spans="1:7" ht="15.75" thickBot="1" x14ac:dyDescent="0.3">
      <c r="A48" s="40" t="s">
        <v>34</v>
      </c>
      <c r="B48" s="41">
        <v>45658</v>
      </c>
    </row>
    <row r="49" spans="1:2" ht="15.75" thickBot="1" x14ac:dyDescent="0.3">
      <c r="A49" s="40" t="s">
        <v>35</v>
      </c>
      <c r="B49" s="41">
        <v>45778</v>
      </c>
    </row>
    <row r="50" spans="1:2" ht="15.75" thickBot="1" x14ac:dyDescent="0.3">
      <c r="A50" s="40" t="s">
        <v>36</v>
      </c>
      <c r="B50" s="41">
        <v>45785</v>
      </c>
    </row>
    <row r="51" spans="1:2" ht="15.75" thickBot="1" x14ac:dyDescent="0.3">
      <c r="A51" s="40" t="s">
        <v>37</v>
      </c>
      <c r="B51" s="41">
        <v>45852</v>
      </c>
    </row>
    <row r="52" spans="1:2" ht="15.75" thickBot="1" x14ac:dyDescent="0.3">
      <c r="A52" s="40" t="s">
        <v>38</v>
      </c>
      <c r="B52" s="41">
        <v>45884</v>
      </c>
    </row>
    <row r="53" spans="1:2" ht="15.75" thickBot="1" x14ac:dyDescent="0.3">
      <c r="A53" s="40" t="s">
        <v>39</v>
      </c>
      <c r="B53" s="41">
        <v>45962</v>
      </c>
    </row>
    <row r="54" spans="1:2" ht="15.75" thickBot="1" x14ac:dyDescent="0.3">
      <c r="A54" s="40" t="s">
        <v>40</v>
      </c>
      <c r="B54" s="41">
        <v>45972</v>
      </c>
    </row>
    <row r="55" spans="1:2" ht="15.75" thickBot="1" x14ac:dyDescent="0.3">
      <c r="A55" s="40" t="s">
        <v>41</v>
      </c>
      <c r="B55" s="41">
        <v>46016</v>
      </c>
    </row>
    <row r="56" spans="1:2" ht="15.75" thickBot="1" x14ac:dyDescent="0.3">
      <c r="A56" s="40" t="s">
        <v>42</v>
      </c>
      <c r="B56" s="41">
        <v>45767</v>
      </c>
    </row>
    <row r="57" spans="1:2" ht="15.75" thickBot="1" x14ac:dyDescent="0.3">
      <c r="A57" s="40" t="s">
        <v>43</v>
      </c>
      <c r="B57" s="41">
        <v>45768</v>
      </c>
    </row>
    <row r="58" spans="1:2" ht="15.75" thickBot="1" x14ac:dyDescent="0.3">
      <c r="A58" s="40" t="s">
        <v>44</v>
      </c>
      <c r="B58" s="41">
        <v>45806</v>
      </c>
    </row>
  </sheetData>
  <mergeCells count="3">
    <mergeCell ref="B3:C3"/>
    <mergeCell ref="A13:D13"/>
    <mergeCell ref="A21:D21"/>
  </mergeCells>
  <phoneticPr fontId="8" type="noConversion"/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Edouard</dc:creator>
  <cp:lastModifiedBy>Edouard</cp:lastModifiedBy>
  <dcterms:created xsi:type="dcterms:W3CDTF">2025-04-09T14:24:10Z</dcterms:created>
  <dcterms:modified xsi:type="dcterms:W3CDTF">2025-04-09T14:59:13Z</dcterms:modified>
</cp:coreProperties>
</file>