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2075"/>
  </bookViews>
  <sheets>
    <sheet name="Planning" sheetId="7" r:id="rId1"/>
    <sheet name="Paramètres" sheetId="8" r:id="rId2"/>
    <sheet name="Poste_Agent" sheetId="9" r:id="rId3"/>
  </sheets>
  <definedNames>
    <definedName name="_xlnm._FilterDatabase" localSheetId="1" hidden="1">Paramètres!$A$1:$AZ$1</definedName>
    <definedName name="_xlnm._FilterDatabase" localSheetId="0" hidden="1">Planning!$C$1:$C$372</definedName>
    <definedName name="Abs">#REF!</definedName>
    <definedName name="Alist1">OFFSET(Poste_Agent!$G$2,,,COUNTA(Poste_Agent!$G:$G)-1)</definedName>
    <definedName name="An">Paramètres!$A$2</definedName>
    <definedName name="Année">OFFSET(#REF!,,,COUNTA(#REF!)-1)</definedName>
    <definedName name="Aut">#REF!</definedName>
    <definedName name="Calend" localSheetId="0">OFFSET(Planning!$A$1,,,COUNTA(Planning!$A:$A),COUNTA(Planning!$1:$1))</definedName>
    <definedName name="Calibri">#REF!</definedName>
    <definedName name="Control.ID">#REF!</definedName>
    <definedName name="ControleID">#REF!</definedName>
    <definedName name="d.absents" localSheetId="0">Planning!$C$2:$K$367</definedName>
    <definedName name="d.dates" localSheetId="0">Planning!$A$2:$A$367</definedName>
    <definedName name="d.données" localSheetId="0">Planning!$C$2:$K$367</definedName>
    <definedName name="d.fin" localSheetId="0">MATCH(9.99E+307,Planning!$A:$A,1)</definedName>
    <definedName name="DVac">#REF!</definedName>
    <definedName name="Etedeb">#REF!</definedName>
    <definedName name="Etefin">#REF!</definedName>
    <definedName name="Feries">OFFSET(#REF!,,,COUNTA(#REF!)-1)</definedName>
    <definedName name="Fndeb">#REF!</definedName>
    <definedName name="FnFin">#REF!</definedName>
    <definedName name="FVac">#REF!</definedName>
    <definedName name="FW">#REF!</definedName>
    <definedName name="FWD">#REF!</definedName>
    <definedName name="Hiv">#REF!</definedName>
    <definedName name="Index">#REF!</definedName>
    <definedName name="ListPost">OFFSET(Poste_Agent!$E$1,1,,COUNTA(Poste_Agent!$E:$E)-1)</definedName>
    <definedName name="MOIS">#REF!</definedName>
    <definedName name="Noel">#REF!</definedName>
    <definedName name="NomAg">#REF!</definedName>
    <definedName name="NomPost">#REF!</definedName>
    <definedName name="Nweek">#REF!</definedName>
    <definedName name="Pabs">OFFSET(#REF!,1,,COUNTA(#REF!)-1)</definedName>
    <definedName name="PeriodeS">#REF!</definedName>
    <definedName name="Planning">OFFSET(Planning!$A$1,1,5,COUNTA(Planning!$A:$A)-1,COUNTA(Planning!$1:$1)-2)</definedName>
    <definedName name="Post1">OFFSET(Poste_Agent!$B$1,1,,COUNTA(Poste_Agent!$B:$B)-1)</definedName>
    <definedName name="Post2">OFFSET(Poste_Agent!$D$1,1,,COUNTA(Poste_Agent!$D:$D)-1)</definedName>
    <definedName name="Pri">#REF!</definedName>
    <definedName name="s.début" localSheetId="0">Planning!$A$1</definedName>
    <definedName name="Sect">#REF!</definedName>
    <definedName name="Secteur">OFFSET(#REF!,,,COUNTA(#REF!)-1)</definedName>
    <definedName name="Trim">#REF!</definedName>
    <definedName name="Version">#REF!</definedName>
    <definedName name="Week">#REF!</definedName>
  </definedNames>
  <calcPr calcId="145621"/>
</workbook>
</file>

<file path=xl/calcChain.xml><?xml version="1.0" encoding="utf-8"?>
<calcChain xmlns="http://schemas.openxmlformats.org/spreadsheetml/2006/main">
  <c r="E10" i="9" l="1" a="1"/>
  <c r="E10" i="9" s="1"/>
  <c r="E11" i="9" a="1"/>
  <c r="E11" i="9" s="1"/>
  <c r="E12" i="9" a="1"/>
  <c r="E12" i="9" s="1"/>
  <c r="E13" i="9" a="1"/>
  <c r="E13" i="9" s="1"/>
  <c r="E14" i="9" a="1"/>
  <c r="E14" i="9" s="1"/>
  <c r="E15" i="9" a="1"/>
  <c r="E15" i="9" s="1"/>
  <c r="E16" i="9" a="1"/>
  <c r="E16" i="9" s="1"/>
  <c r="E17" i="9" a="1"/>
  <c r="E17" i="9" s="1"/>
  <c r="E18" i="9" a="1"/>
  <c r="E18" i="9" s="1"/>
  <c r="E19" i="9" a="1"/>
  <c r="E19" i="9" s="1"/>
  <c r="E20" i="9" a="1"/>
  <c r="E20" i="9" s="1"/>
  <c r="E21" i="9" a="1"/>
  <c r="E21" i="9" s="1"/>
  <c r="E22" i="9" a="1"/>
  <c r="E22" i="9" s="1"/>
  <c r="E23" i="9" a="1"/>
  <c r="E23" i="9" s="1"/>
  <c r="E24" i="9" a="1"/>
  <c r="E24" i="9" s="1"/>
  <c r="E25" i="9" a="1"/>
  <c r="E25" i="9" s="1"/>
  <c r="E26" i="9" a="1"/>
  <c r="E26" i="9" s="1"/>
  <c r="E27" i="9" a="1"/>
  <c r="E27" i="9" s="1"/>
  <c r="E28" i="9" a="1"/>
  <c r="E28" i="9" s="1"/>
  <c r="E29" i="9" a="1"/>
  <c r="E29" i="9" s="1"/>
  <c r="E30" i="9" a="1"/>
  <c r="E30" i="9" s="1"/>
  <c r="E31" i="9" a="1"/>
  <c r="E31" i="9" s="1"/>
  <c r="E32" i="9" a="1"/>
  <c r="E32" i="9" s="1"/>
  <c r="E33" i="9" a="1"/>
  <c r="E33" i="9" s="1"/>
  <c r="E34" i="9" a="1"/>
  <c r="E34" i="9" s="1"/>
  <c r="E35" i="9" a="1"/>
  <c r="E35" i="9" s="1"/>
  <c r="E36" i="9" a="1"/>
  <c r="E36" i="9" s="1"/>
  <c r="E37" i="9" a="1"/>
  <c r="E37" i="9" s="1"/>
  <c r="E38" i="9" a="1"/>
  <c r="E38" i="9" s="1"/>
  <c r="E39" i="9" a="1"/>
  <c r="E39" i="9" s="1"/>
  <c r="E40" i="9" a="1"/>
  <c r="E40" i="9" s="1"/>
  <c r="E41" i="9" a="1"/>
  <c r="E41" i="9" s="1"/>
  <c r="E42" i="9" a="1"/>
  <c r="E42" i="9" s="1"/>
  <c r="E43" i="9" a="1"/>
  <c r="E43" i="9" s="1"/>
  <c r="E44" i="9" a="1"/>
  <c r="E44" i="9" s="1"/>
  <c r="E45" i="9" a="1"/>
  <c r="E45" i="9" s="1"/>
  <c r="E46" i="9" a="1"/>
  <c r="E46" i="9" s="1"/>
  <c r="E47" i="9" a="1"/>
  <c r="E47" i="9" s="1"/>
  <c r="E48" i="9" a="1"/>
  <c r="E48" i="9" s="1"/>
  <c r="E49" i="9" a="1"/>
  <c r="E49" i="9" s="1"/>
  <c r="E50" i="9" a="1"/>
  <c r="E50" i="9" s="1"/>
  <c r="E51" i="9" a="1"/>
  <c r="E51" i="9" s="1"/>
  <c r="E52" i="9" a="1"/>
  <c r="E52" i="9" s="1"/>
  <c r="E53" i="9" a="1"/>
  <c r="E53" i="9" s="1"/>
  <c r="E54" i="9" a="1"/>
  <c r="E54" i="9" s="1"/>
  <c r="E55" i="9" a="1"/>
  <c r="E55" i="9" s="1"/>
  <c r="E56" i="9" a="1"/>
  <c r="E56" i="9" s="1"/>
  <c r="E57" i="9" a="1"/>
  <c r="E57" i="9" s="1"/>
  <c r="E58" i="9" a="1"/>
  <c r="E58" i="9" s="1"/>
  <c r="E59" i="9" a="1"/>
  <c r="E59" i="9" s="1"/>
  <c r="E60" i="9" a="1"/>
  <c r="E60" i="9" s="1"/>
  <c r="E61" i="9" a="1"/>
  <c r="E61" i="9" s="1"/>
  <c r="E62" i="9" a="1"/>
  <c r="E62" i="9" s="1"/>
  <c r="E63" i="9" a="1"/>
  <c r="E63" i="9" s="1"/>
  <c r="E64" i="9" a="1"/>
  <c r="E64" i="9" s="1"/>
  <c r="E65" i="9" a="1"/>
  <c r="E65" i="9" s="1"/>
  <c r="E66" i="9" a="1"/>
  <c r="E66" i="9" s="1"/>
  <c r="E67" i="9" a="1"/>
  <c r="E67" i="9" s="1"/>
  <c r="E68" i="9" a="1"/>
  <c r="E68" i="9" s="1"/>
  <c r="E69" i="9" a="1"/>
  <c r="E69" i="9" s="1"/>
  <c r="E70" i="9" a="1"/>
  <c r="E70" i="9" s="1"/>
  <c r="E71" i="9" a="1"/>
  <c r="E71" i="9" s="1"/>
  <c r="E72" i="9" a="1"/>
  <c r="E72" i="9" s="1"/>
  <c r="E73" i="9" a="1"/>
  <c r="E73" i="9" s="1"/>
  <c r="E74" i="9" a="1"/>
  <c r="E74" i="9" s="1"/>
  <c r="E75" i="9" a="1"/>
  <c r="E75" i="9" s="1"/>
  <c r="E76" i="9" a="1"/>
  <c r="E76" i="9" s="1"/>
  <c r="E77" i="9" a="1"/>
  <c r="E77" i="9" s="1"/>
  <c r="E78" i="9" a="1"/>
  <c r="E78" i="9" s="1"/>
  <c r="E79" i="9" a="1"/>
  <c r="E79" i="9" s="1"/>
  <c r="E80" i="9" a="1"/>
  <c r="E80" i="9" s="1"/>
  <c r="E81" i="9" a="1"/>
  <c r="E81" i="9" s="1"/>
  <c r="E82" i="9" a="1"/>
  <c r="E82" i="9" s="1"/>
  <c r="E83" i="9" a="1"/>
  <c r="E83" i="9" s="1"/>
  <c r="E84" i="9" a="1"/>
  <c r="E84" i="9" s="1"/>
  <c r="E85" i="9" a="1"/>
  <c r="E85" i="9" s="1"/>
  <c r="E86" i="9" a="1"/>
  <c r="E86" i="9" s="1"/>
  <c r="E87" i="9" a="1"/>
  <c r="E87" i="9" s="1"/>
  <c r="E88" i="9" a="1"/>
  <c r="E88" i="9" s="1"/>
  <c r="E89" i="9" a="1"/>
  <c r="E89" i="9" s="1"/>
  <c r="E90" i="9" a="1"/>
  <c r="E90" i="9" s="1"/>
  <c r="E91" i="9" a="1"/>
  <c r="E91" i="9" s="1"/>
  <c r="E92" i="9" a="1"/>
  <c r="E92" i="9" s="1"/>
  <c r="E93" i="9" a="1"/>
  <c r="E93" i="9" s="1"/>
  <c r="E94" i="9" a="1"/>
  <c r="E94" i="9" s="1"/>
  <c r="E95" i="9" a="1"/>
  <c r="E95" i="9" s="1"/>
  <c r="E96" i="9" a="1"/>
  <c r="E96" i="9" s="1"/>
  <c r="E97" i="9" a="1"/>
  <c r="E97" i="9" s="1"/>
  <c r="E98" i="9" a="1"/>
  <c r="E98" i="9" s="1"/>
  <c r="E99" i="9" a="1"/>
  <c r="E99" i="9" s="1"/>
  <c r="E100" i="9" a="1"/>
  <c r="E100" i="9" s="1"/>
  <c r="E9" i="9" a="1"/>
  <c r="E9" i="9" s="1"/>
  <c r="D15" i="8"/>
  <c r="D14" i="8"/>
  <c r="D13" i="8"/>
  <c r="D12" i="8"/>
  <c r="D11" i="8"/>
  <c r="D10" i="8"/>
  <c r="W8" i="8"/>
  <c r="W7" i="8"/>
  <c r="D6" i="8"/>
  <c r="W5" i="8"/>
  <c r="D5" i="8"/>
  <c r="W4" i="8"/>
  <c r="D3" i="8"/>
  <c r="D8" i="8" s="1"/>
  <c r="M2" i="8"/>
  <c r="N2" i="8" s="1"/>
  <c r="N3" i="8" s="1"/>
  <c r="N4" i="8" s="1"/>
  <c r="N5" i="8" s="1"/>
  <c r="N6" i="8" s="1"/>
  <c r="N7" i="8" s="1"/>
  <c r="N8" i="8" s="1"/>
  <c r="N9" i="8" s="1"/>
  <c r="N10" i="8" s="1"/>
  <c r="N11" i="8" s="1"/>
  <c r="N12" i="8" s="1"/>
  <c r="N13" i="8" s="1"/>
  <c r="N14" i="8" s="1"/>
  <c r="N15" i="8" s="1"/>
  <c r="N16" i="8" s="1"/>
  <c r="N17" i="8" s="1"/>
  <c r="N18" i="8" s="1"/>
  <c r="N19" i="8" s="1"/>
  <c r="N20" i="8" s="1"/>
  <c r="N21" i="8" s="1"/>
  <c r="N22" i="8" s="1"/>
  <c r="N23" i="8" s="1"/>
  <c r="N24" i="8" s="1"/>
  <c r="N25" i="8" s="1"/>
  <c r="N26" i="8" s="1"/>
  <c r="N27" i="8" s="1"/>
  <c r="N28" i="8" s="1"/>
  <c r="N29" i="8" s="1"/>
  <c r="N30" i="8" s="1"/>
  <c r="N31" i="8" s="1"/>
  <c r="N32" i="8" s="1"/>
  <c r="N33" i="8" s="1"/>
  <c r="N34" i="8" s="1"/>
  <c r="N35" i="8" s="1"/>
  <c r="N36" i="8" s="1"/>
  <c r="N37" i="8" s="1"/>
  <c r="N38" i="8" s="1"/>
  <c r="N39" i="8" s="1"/>
  <c r="N40" i="8" s="1"/>
  <c r="N41" i="8" s="1"/>
  <c r="N42" i="8" s="1"/>
  <c r="N43" i="8" s="1"/>
  <c r="N44" i="8" s="1"/>
  <c r="N45" i="8" s="1"/>
  <c r="N46" i="8" s="1"/>
  <c r="N47" i="8" s="1"/>
  <c r="N48" i="8" s="1"/>
  <c r="N49" i="8" s="1"/>
  <c r="N50" i="8" s="1"/>
  <c r="N51" i="8" s="1"/>
  <c r="N52" i="8" s="1"/>
  <c r="N53" i="8" s="1"/>
  <c r="N54" i="8" s="1"/>
  <c r="D2" i="8"/>
  <c r="AC372" i="7"/>
  <c r="AB372" i="7"/>
  <c r="AC371" i="7"/>
  <c r="AB371" i="7"/>
  <c r="AC370" i="7"/>
  <c r="AB370" i="7"/>
  <c r="AC369" i="7"/>
  <c r="AB369" i="7"/>
  <c r="AC368" i="7"/>
  <c r="AB368" i="7"/>
  <c r="AC367" i="7"/>
  <c r="AB367" i="7"/>
  <c r="AC366" i="7"/>
  <c r="AB366" i="7"/>
  <c r="AC365" i="7"/>
  <c r="AB365" i="7"/>
  <c r="AC364" i="7"/>
  <c r="AB364" i="7"/>
  <c r="AC363" i="7"/>
  <c r="AB363" i="7"/>
  <c r="AC362" i="7"/>
  <c r="AB362" i="7"/>
  <c r="AC361" i="7"/>
  <c r="AB361" i="7"/>
  <c r="AC360" i="7"/>
  <c r="AB360" i="7"/>
  <c r="AC359" i="7"/>
  <c r="AB359" i="7"/>
  <c r="AC358" i="7"/>
  <c r="AB358" i="7"/>
  <c r="AC357" i="7"/>
  <c r="AB357" i="7"/>
  <c r="AC356" i="7"/>
  <c r="AB356" i="7"/>
  <c r="AC355" i="7"/>
  <c r="AB355" i="7"/>
  <c r="AC354" i="7"/>
  <c r="AB354" i="7"/>
  <c r="AC353" i="7"/>
  <c r="AB353" i="7"/>
  <c r="AC352" i="7"/>
  <c r="AB352" i="7"/>
  <c r="AC351" i="7"/>
  <c r="AB351" i="7"/>
  <c r="AC350" i="7"/>
  <c r="AB350" i="7"/>
  <c r="AC349" i="7"/>
  <c r="AB349" i="7"/>
  <c r="AC348" i="7"/>
  <c r="AB348" i="7"/>
  <c r="AC347" i="7"/>
  <c r="AB347" i="7"/>
  <c r="AC346" i="7"/>
  <c r="AB346" i="7"/>
  <c r="AC345" i="7"/>
  <c r="AB345" i="7"/>
  <c r="AC344" i="7"/>
  <c r="AB344" i="7"/>
  <c r="AC343" i="7"/>
  <c r="AB343" i="7"/>
  <c r="AC342" i="7"/>
  <c r="AB342" i="7"/>
  <c r="AC341" i="7"/>
  <c r="AB341" i="7"/>
  <c r="AC340" i="7"/>
  <c r="AB340" i="7"/>
  <c r="AC339" i="7"/>
  <c r="AB339" i="7"/>
  <c r="AC338" i="7"/>
  <c r="AB338" i="7"/>
  <c r="AC337" i="7"/>
  <c r="AB337" i="7"/>
  <c r="AC336" i="7"/>
  <c r="AB336" i="7"/>
  <c r="AC335" i="7"/>
  <c r="AB335" i="7"/>
  <c r="AC334" i="7"/>
  <c r="AB334" i="7"/>
  <c r="AC333" i="7"/>
  <c r="AB333" i="7"/>
  <c r="AC332" i="7"/>
  <c r="AB332" i="7"/>
  <c r="AC331" i="7"/>
  <c r="AB331" i="7"/>
  <c r="AC330" i="7"/>
  <c r="AB330" i="7"/>
  <c r="AC329" i="7"/>
  <c r="AB329" i="7"/>
  <c r="AC328" i="7"/>
  <c r="AB328" i="7"/>
  <c r="AC327" i="7"/>
  <c r="AB327" i="7"/>
  <c r="AC326" i="7"/>
  <c r="AB326" i="7"/>
  <c r="AC325" i="7"/>
  <c r="AB325" i="7"/>
  <c r="AC324" i="7"/>
  <c r="AB324" i="7"/>
  <c r="AC323" i="7"/>
  <c r="AB323" i="7"/>
  <c r="AC322" i="7"/>
  <c r="AB322" i="7"/>
  <c r="AC321" i="7"/>
  <c r="AB321" i="7"/>
  <c r="AC320" i="7"/>
  <c r="AB320" i="7"/>
  <c r="AC319" i="7"/>
  <c r="AB319" i="7"/>
  <c r="AC318" i="7"/>
  <c r="AB318" i="7"/>
  <c r="AC317" i="7"/>
  <c r="AB317" i="7"/>
  <c r="AC316" i="7"/>
  <c r="AB316" i="7"/>
  <c r="AC315" i="7"/>
  <c r="AB315" i="7"/>
  <c r="AC314" i="7"/>
  <c r="AB314" i="7"/>
  <c r="AC313" i="7"/>
  <c r="AB313" i="7"/>
  <c r="AC312" i="7"/>
  <c r="AB312" i="7"/>
  <c r="AC311" i="7"/>
  <c r="AB311" i="7"/>
  <c r="AC310" i="7"/>
  <c r="AB310" i="7"/>
  <c r="AC309" i="7"/>
  <c r="AB309" i="7"/>
  <c r="AC308" i="7"/>
  <c r="AB308" i="7"/>
  <c r="AC307" i="7"/>
  <c r="AB307" i="7"/>
  <c r="AC306" i="7"/>
  <c r="AB306" i="7"/>
  <c r="AC305" i="7"/>
  <c r="AB305" i="7"/>
  <c r="AC304" i="7"/>
  <c r="AB304" i="7"/>
  <c r="AC303" i="7"/>
  <c r="AB303" i="7"/>
  <c r="AC302" i="7"/>
  <c r="AB302" i="7"/>
  <c r="AC301" i="7"/>
  <c r="AB301" i="7"/>
  <c r="AC300" i="7"/>
  <c r="AB300" i="7"/>
  <c r="AC299" i="7"/>
  <c r="AB299" i="7"/>
  <c r="AC298" i="7"/>
  <c r="AB298" i="7"/>
  <c r="AC297" i="7"/>
  <c r="AB297" i="7"/>
  <c r="AC296" i="7"/>
  <c r="AB296" i="7"/>
  <c r="AC295" i="7"/>
  <c r="AB295" i="7"/>
  <c r="AC294" i="7"/>
  <c r="AB294" i="7"/>
  <c r="AC293" i="7"/>
  <c r="AB293" i="7"/>
  <c r="AC292" i="7"/>
  <c r="AB292" i="7"/>
  <c r="AC291" i="7"/>
  <c r="AB291" i="7"/>
  <c r="AC290" i="7"/>
  <c r="AB290" i="7"/>
  <c r="AC289" i="7"/>
  <c r="AB289" i="7"/>
  <c r="AC288" i="7"/>
  <c r="AB288" i="7"/>
  <c r="AC287" i="7"/>
  <c r="AB287" i="7"/>
  <c r="AC286" i="7"/>
  <c r="AB286" i="7"/>
  <c r="AC285" i="7"/>
  <c r="AB285" i="7"/>
  <c r="AC284" i="7"/>
  <c r="AB284" i="7"/>
  <c r="AC283" i="7"/>
  <c r="AB283" i="7"/>
  <c r="AC282" i="7"/>
  <c r="AB282" i="7"/>
  <c r="AC281" i="7"/>
  <c r="AB281" i="7"/>
  <c r="AC280" i="7"/>
  <c r="AB280" i="7"/>
  <c r="AC279" i="7"/>
  <c r="AB279" i="7"/>
  <c r="AC278" i="7"/>
  <c r="AB278" i="7"/>
  <c r="AC277" i="7"/>
  <c r="AB277" i="7"/>
  <c r="AC276" i="7"/>
  <c r="AB276" i="7"/>
  <c r="AC275" i="7"/>
  <c r="AB275" i="7"/>
  <c r="AC274" i="7"/>
  <c r="AB274" i="7"/>
  <c r="AC273" i="7"/>
  <c r="AB273" i="7"/>
  <c r="AC272" i="7"/>
  <c r="AB272" i="7"/>
  <c r="AC271" i="7"/>
  <c r="AB271" i="7"/>
  <c r="AC270" i="7"/>
  <c r="AB270" i="7"/>
  <c r="AC269" i="7"/>
  <c r="AB269" i="7"/>
  <c r="AC268" i="7"/>
  <c r="AB268" i="7"/>
  <c r="AC267" i="7"/>
  <c r="AB267" i="7"/>
  <c r="AC266" i="7"/>
  <c r="AB266" i="7"/>
  <c r="AC265" i="7"/>
  <c r="AB265" i="7"/>
  <c r="AC264" i="7"/>
  <c r="AB264" i="7"/>
  <c r="AC263" i="7"/>
  <c r="AB263" i="7"/>
  <c r="AC262" i="7"/>
  <c r="AB262" i="7"/>
  <c r="AC261" i="7"/>
  <c r="AB261" i="7"/>
  <c r="AC260" i="7"/>
  <c r="AB260" i="7"/>
  <c r="AC259" i="7"/>
  <c r="AB259" i="7"/>
  <c r="AC258" i="7"/>
  <c r="AB258" i="7"/>
  <c r="AC257" i="7"/>
  <c r="AB257" i="7"/>
  <c r="AC256" i="7"/>
  <c r="AB256" i="7"/>
  <c r="AC255" i="7"/>
  <c r="AB255" i="7"/>
  <c r="AC254" i="7"/>
  <c r="AB254" i="7"/>
  <c r="AC253" i="7"/>
  <c r="AB253" i="7"/>
  <c r="AC252" i="7"/>
  <c r="AB252" i="7"/>
  <c r="AC251" i="7"/>
  <c r="AB251" i="7"/>
  <c r="AC250" i="7"/>
  <c r="AB250" i="7"/>
  <c r="AC249" i="7"/>
  <c r="AB249" i="7"/>
  <c r="AC248" i="7"/>
  <c r="AB248" i="7"/>
  <c r="AC247" i="7"/>
  <c r="AB247" i="7"/>
  <c r="AC246" i="7"/>
  <c r="AB246" i="7"/>
  <c r="AC245" i="7"/>
  <c r="AB245" i="7"/>
  <c r="AC244" i="7"/>
  <c r="AB244" i="7"/>
  <c r="AC243" i="7"/>
  <c r="AB243" i="7"/>
  <c r="AC242" i="7"/>
  <c r="AB242" i="7"/>
  <c r="AC241" i="7"/>
  <c r="AB241" i="7"/>
  <c r="AC240" i="7"/>
  <c r="AB240" i="7"/>
  <c r="AC239" i="7"/>
  <c r="AB239" i="7"/>
  <c r="AC238" i="7"/>
  <c r="AB238" i="7"/>
  <c r="AC237" i="7"/>
  <c r="AB237" i="7"/>
  <c r="AC236" i="7"/>
  <c r="AB236" i="7"/>
  <c r="AC235" i="7"/>
  <c r="AB235" i="7"/>
  <c r="AC234" i="7"/>
  <c r="AB234" i="7"/>
  <c r="AC233" i="7"/>
  <c r="AB233" i="7"/>
  <c r="AC232" i="7"/>
  <c r="AB232" i="7"/>
  <c r="AC231" i="7"/>
  <c r="AB231" i="7"/>
  <c r="AC230" i="7"/>
  <c r="AB230" i="7"/>
  <c r="AC229" i="7"/>
  <c r="AB229" i="7"/>
  <c r="AC228" i="7"/>
  <c r="AB228" i="7"/>
  <c r="AC227" i="7"/>
  <c r="AB227" i="7"/>
  <c r="AC226" i="7"/>
  <c r="AB226" i="7"/>
  <c r="AC225" i="7"/>
  <c r="AB225" i="7"/>
  <c r="AC224" i="7"/>
  <c r="AB224" i="7"/>
  <c r="AC223" i="7"/>
  <c r="AB223" i="7"/>
  <c r="AC222" i="7"/>
  <c r="AB222" i="7"/>
  <c r="AC221" i="7"/>
  <c r="AB221" i="7"/>
  <c r="AC220" i="7"/>
  <c r="AB220" i="7"/>
  <c r="AC219" i="7"/>
  <c r="AB219" i="7"/>
  <c r="AC218" i="7"/>
  <c r="AB218" i="7"/>
  <c r="AC217" i="7"/>
  <c r="AB217" i="7"/>
  <c r="AC216" i="7"/>
  <c r="AB216" i="7"/>
  <c r="AC215" i="7"/>
  <c r="AB215" i="7"/>
  <c r="AC214" i="7"/>
  <c r="AB214" i="7"/>
  <c r="AC213" i="7"/>
  <c r="AB213" i="7"/>
  <c r="AC212" i="7"/>
  <c r="AB212" i="7"/>
  <c r="AC211" i="7"/>
  <c r="AB211" i="7"/>
  <c r="AC210" i="7"/>
  <c r="AB210" i="7"/>
  <c r="AC209" i="7"/>
  <c r="AB209" i="7"/>
  <c r="AC208" i="7"/>
  <c r="AB208" i="7"/>
  <c r="AC207" i="7"/>
  <c r="AB207" i="7"/>
  <c r="AC206" i="7"/>
  <c r="AB206" i="7"/>
  <c r="AC205" i="7"/>
  <c r="AB205" i="7"/>
  <c r="AC204" i="7"/>
  <c r="AB204" i="7"/>
  <c r="AC203" i="7"/>
  <c r="AB203" i="7"/>
  <c r="AC202" i="7"/>
  <c r="AB202" i="7"/>
  <c r="AC201" i="7"/>
  <c r="AB201" i="7"/>
  <c r="AC200" i="7"/>
  <c r="AB200" i="7"/>
  <c r="AC199" i="7"/>
  <c r="AB199" i="7"/>
  <c r="AC198" i="7"/>
  <c r="AB198" i="7"/>
  <c r="AC197" i="7"/>
  <c r="AB197" i="7"/>
  <c r="AC196" i="7"/>
  <c r="AB196" i="7"/>
  <c r="AC195" i="7"/>
  <c r="AB195" i="7"/>
  <c r="AC194" i="7"/>
  <c r="AB194" i="7"/>
  <c r="AC193" i="7"/>
  <c r="AB193" i="7"/>
  <c r="AC192" i="7"/>
  <c r="AB192" i="7"/>
  <c r="AC191" i="7"/>
  <c r="AB191" i="7"/>
  <c r="AC190" i="7"/>
  <c r="AB190" i="7"/>
  <c r="AC189" i="7"/>
  <c r="AB189" i="7"/>
  <c r="AC188" i="7"/>
  <c r="AB188" i="7"/>
  <c r="AC187" i="7"/>
  <c r="AB187" i="7"/>
  <c r="AC186" i="7"/>
  <c r="AB186" i="7"/>
  <c r="AC185" i="7"/>
  <c r="AB185" i="7"/>
  <c r="AC184" i="7"/>
  <c r="AB184" i="7"/>
  <c r="AC183" i="7"/>
  <c r="AB183" i="7"/>
  <c r="AC182" i="7"/>
  <c r="AB182" i="7"/>
  <c r="AC181" i="7"/>
  <c r="AB181" i="7"/>
  <c r="AC180" i="7"/>
  <c r="AB180" i="7"/>
  <c r="AC179" i="7"/>
  <c r="AB179" i="7"/>
  <c r="AC178" i="7"/>
  <c r="AB178" i="7"/>
  <c r="AC177" i="7"/>
  <c r="AB177" i="7"/>
  <c r="AC176" i="7"/>
  <c r="AB176" i="7"/>
  <c r="AC175" i="7"/>
  <c r="AB175" i="7"/>
  <c r="AC174" i="7"/>
  <c r="AB174" i="7"/>
  <c r="AC173" i="7"/>
  <c r="AB173" i="7"/>
  <c r="AC172" i="7"/>
  <c r="AB172" i="7"/>
  <c r="AC171" i="7"/>
  <c r="AB171" i="7"/>
  <c r="AC170" i="7"/>
  <c r="AB170" i="7"/>
  <c r="AC169" i="7"/>
  <c r="AB169" i="7"/>
  <c r="AC168" i="7"/>
  <c r="AB168" i="7"/>
  <c r="AC167" i="7"/>
  <c r="AB167" i="7"/>
  <c r="AC166" i="7"/>
  <c r="AB166" i="7"/>
  <c r="AC165" i="7"/>
  <c r="AB165" i="7"/>
  <c r="AC164" i="7"/>
  <c r="AB164" i="7"/>
  <c r="AC163" i="7"/>
  <c r="AB163" i="7"/>
  <c r="AC162" i="7"/>
  <c r="AB162" i="7"/>
  <c r="AC161" i="7"/>
  <c r="AB161" i="7"/>
  <c r="AC160" i="7"/>
  <c r="AB160" i="7"/>
  <c r="AC159" i="7"/>
  <c r="AB159" i="7"/>
  <c r="AC158" i="7"/>
  <c r="AB158" i="7"/>
  <c r="AC157" i="7"/>
  <c r="AB157" i="7"/>
  <c r="AC156" i="7"/>
  <c r="AB156" i="7"/>
  <c r="AC155" i="7"/>
  <c r="AB155" i="7"/>
  <c r="AC154" i="7"/>
  <c r="AB154" i="7"/>
  <c r="AC153" i="7"/>
  <c r="AB153" i="7"/>
  <c r="AC152" i="7"/>
  <c r="AB152" i="7"/>
  <c r="AC151" i="7"/>
  <c r="AB151" i="7"/>
  <c r="AC150" i="7"/>
  <c r="AB150" i="7"/>
  <c r="AC149" i="7"/>
  <c r="AB149" i="7"/>
  <c r="AC148" i="7"/>
  <c r="AB148" i="7"/>
  <c r="AC147" i="7"/>
  <c r="AB147" i="7"/>
  <c r="AC146" i="7"/>
  <c r="AB146" i="7"/>
  <c r="AC145" i="7"/>
  <c r="AB145" i="7"/>
  <c r="AC144" i="7"/>
  <c r="AB144" i="7"/>
  <c r="AC143" i="7"/>
  <c r="AB143" i="7"/>
  <c r="AC142" i="7"/>
  <c r="AB142" i="7"/>
  <c r="AC141" i="7"/>
  <c r="AB141" i="7"/>
  <c r="AC140" i="7"/>
  <c r="AB140" i="7"/>
  <c r="AC139" i="7"/>
  <c r="AB139" i="7"/>
  <c r="AC138" i="7"/>
  <c r="AB138" i="7"/>
  <c r="AC137" i="7"/>
  <c r="AB137" i="7"/>
  <c r="AC136" i="7"/>
  <c r="AB136" i="7"/>
  <c r="AC135" i="7"/>
  <c r="AB135" i="7"/>
  <c r="AC134" i="7"/>
  <c r="AB134" i="7"/>
  <c r="AC133" i="7"/>
  <c r="AB133" i="7"/>
  <c r="AC132" i="7"/>
  <c r="AB132" i="7"/>
  <c r="AC131" i="7"/>
  <c r="AB131" i="7"/>
  <c r="AC130" i="7"/>
  <c r="AB130" i="7"/>
  <c r="AC129" i="7"/>
  <c r="AB129" i="7"/>
  <c r="AC128" i="7"/>
  <c r="AB128" i="7"/>
  <c r="AC127" i="7"/>
  <c r="AB127" i="7"/>
  <c r="AC126" i="7"/>
  <c r="AB126" i="7"/>
  <c r="AC125" i="7"/>
  <c r="AB125" i="7"/>
  <c r="AC124" i="7"/>
  <c r="AB124" i="7"/>
  <c r="AC123" i="7"/>
  <c r="AB123" i="7"/>
  <c r="AC122" i="7"/>
  <c r="AB122" i="7"/>
  <c r="AC121" i="7"/>
  <c r="AB121" i="7"/>
  <c r="AC120" i="7"/>
  <c r="AB120" i="7"/>
  <c r="AC119" i="7"/>
  <c r="AB119" i="7"/>
  <c r="AC118" i="7"/>
  <c r="AB118" i="7"/>
  <c r="AC117" i="7"/>
  <c r="AB117" i="7"/>
  <c r="AC116" i="7"/>
  <c r="AB116" i="7"/>
  <c r="AC115" i="7"/>
  <c r="AB115" i="7"/>
  <c r="AC114" i="7"/>
  <c r="AB114" i="7"/>
  <c r="AC113" i="7"/>
  <c r="AB113" i="7"/>
  <c r="AC112" i="7"/>
  <c r="AB112" i="7"/>
  <c r="AC111" i="7"/>
  <c r="AB111" i="7"/>
  <c r="AC110" i="7"/>
  <c r="AB110" i="7"/>
  <c r="AC109" i="7"/>
  <c r="AB109" i="7"/>
  <c r="AC108" i="7"/>
  <c r="AB108" i="7"/>
  <c r="AC107" i="7"/>
  <c r="AB107" i="7"/>
  <c r="AC106" i="7"/>
  <c r="AB106" i="7"/>
  <c r="AC105" i="7"/>
  <c r="AB105" i="7"/>
  <c r="AC104" i="7"/>
  <c r="AB104" i="7"/>
  <c r="AC103" i="7"/>
  <c r="AB103" i="7"/>
  <c r="AC102" i="7"/>
  <c r="AB102" i="7"/>
  <c r="AC101" i="7"/>
  <c r="AB101" i="7"/>
  <c r="AC100" i="7"/>
  <c r="AB100" i="7"/>
  <c r="AC99" i="7"/>
  <c r="AB99" i="7"/>
  <c r="AC98" i="7"/>
  <c r="AB98" i="7"/>
  <c r="AC97" i="7"/>
  <c r="AB97" i="7"/>
  <c r="AC96" i="7"/>
  <c r="AB96" i="7"/>
  <c r="AC95" i="7"/>
  <c r="AB95" i="7"/>
  <c r="AC94" i="7"/>
  <c r="AB94" i="7"/>
  <c r="AC93" i="7"/>
  <c r="AB93" i="7"/>
  <c r="AC92" i="7"/>
  <c r="AB92" i="7"/>
  <c r="AC91" i="7"/>
  <c r="AB91" i="7"/>
  <c r="AC90" i="7"/>
  <c r="AB90" i="7"/>
  <c r="AC89" i="7"/>
  <c r="AB89" i="7"/>
  <c r="AC88" i="7"/>
  <c r="AB88" i="7"/>
  <c r="AC87" i="7"/>
  <c r="AB87" i="7"/>
  <c r="AC86" i="7"/>
  <c r="AB86" i="7"/>
  <c r="AC85" i="7"/>
  <c r="AB85" i="7"/>
  <c r="AC84" i="7"/>
  <c r="AB84" i="7"/>
  <c r="AC83" i="7"/>
  <c r="AB83" i="7"/>
  <c r="AC82" i="7"/>
  <c r="AB82" i="7"/>
  <c r="AC81" i="7"/>
  <c r="AB81" i="7"/>
  <c r="AC80" i="7"/>
  <c r="AB80" i="7"/>
  <c r="AC79" i="7"/>
  <c r="AB79" i="7"/>
  <c r="AC78" i="7"/>
  <c r="AB78" i="7"/>
  <c r="AC77" i="7"/>
  <c r="AB77" i="7"/>
  <c r="AC76" i="7"/>
  <c r="AB76" i="7"/>
  <c r="AC75" i="7"/>
  <c r="AB75" i="7"/>
  <c r="AC74" i="7"/>
  <c r="AB74" i="7"/>
  <c r="AC73" i="7"/>
  <c r="AB73" i="7"/>
  <c r="AC72" i="7"/>
  <c r="AB72" i="7"/>
  <c r="AC71" i="7"/>
  <c r="AB71" i="7"/>
  <c r="AC70" i="7"/>
  <c r="AB70" i="7"/>
  <c r="AC69" i="7"/>
  <c r="AB69" i="7"/>
  <c r="AC68" i="7"/>
  <c r="AB68" i="7"/>
  <c r="AC67" i="7"/>
  <c r="AB67" i="7"/>
  <c r="AC66" i="7"/>
  <c r="AB66" i="7"/>
  <c r="AC65" i="7"/>
  <c r="AB65" i="7"/>
  <c r="AC64" i="7"/>
  <c r="AB64" i="7"/>
  <c r="AC63" i="7"/>
  <c r="AB63" i="7"/>
  <c r="AC62" i="7"/>
  <c r="AB62" i="7"/>
  <c r="AC61" i="7"/>
  <c r="AB61" i="7"/>
  <c r="AC60" i="7"/>
  <c r="AB60" i="7"/>
  <c r="AC59" i="7"/>
  <c r="AB59" i="7"/>
  <c r="AC58" i="7"/>
  <c r="AB58" i="7"/>
  <c r="AC57" i="7"/>
  <c r="AB57" i="7"/>
  <c r="AC56" i="7"/>
  <c r="AB56" i="7"/>
  <c r="AC55" i="7"/>
  <c r="AB55" i="7"/>
  <c r="AC54" i="7"/>
  <c r="AB54" i="7"/>
  <c r="AC53" i="7"/>
  <c r="AB53" i="7"/>
  <c r="AC52" i="7"/>
  <c r="AB52" i="7"/>
  <c r="AC51" i="7"/>
  <c r="AB51" i="7"/>
  <c r="AC50" i="7"/>
  <c r="AB50" i="7"/>
  <c r="AC49" i="7"/>
  <c r="AB49" i="7"/>
  <c r="AC48" i="7"/>
  <c r="AB48" i="7"/>
  <c r="AC47" i="7"/>
  <c r="AB47" i="7"/>
  <c r="AC46" i="7"/>
  <c r="AB46" i="7"/>
  <c r="AC45" i="7"/>
  <c r="AB45" i="7"/>
  <c r="AC44" i="7"/>
  <c r="AB44" i="7"/>
  <c r="AC43" i="7"/>
  <c r="AB43" i="7"/>
  <c r="AC42" i="7"/>
  <c r="AB42" i="7"/>
  <c r="AC41" i="7"/>
  <c r="AB41" i="7"/>
  <c r="AC40" i="7"/>
  <c r="AB40" i="7"/>
  <c r="AC39" i="7"/>
  <c r="AB39" i="7"/>
  <c r="AC38" i="7"/>
  <c r="AB38" i="7"/>
  <c r="AC37" i="7"/>
  <c r="AB37" i="7"/>
  <c r="AC36" i="7"/>
  <c r="AB36" i="7"/>
  <c r="AC35" i="7"/>
  <c r="AB35" i="7"/>
  <c r="AC34" i="7"/>
  <c r="AB34" i="7"/>
  <c r="AC33" i="7"/>
  <c r="AB33" i="7"/>
  <c r="AC32" i="7"/>
  <c r="AB32" i="7"/>
  <c r="AC31" i="7"/>
  <c r="AB31" i="7"/>
  <c r="AC30" i="7"/>
  <c r="AB30" i="7"/>
  <c r="AC29" i="7"/>
  <c r="AB29" i="7"/>
  <c r="AC28" i="7"/>
  <c r="AB28" i="7"/>
  <c r="AC27" i="7"/>
  <c r="AB27" i="7"/>
  <c r="AC26" i="7"/>
  <c r="AB26" i="7"/>
  <c r="AC25" i="7"/>
  <c r="AB25" i="7"/>
  <c r="AC24" i="7"/>
  <c r="AB24" i="7"/>
  <c r="AC23" i="7"/>
  <c r="AB23" i="7"/>
  <c r="AC22" i="7"/>
  <c r="AB22" i="7"/>
  <c r="AC21" i="7"/>
  <c r="AB21" i="7"/>
  <c r="AC20" i="7"/>
  <c r="AB20" i="7"/>
  <c r="AC19" i="7"/>
  <c r="AB19" i="7"/>
  <c r="AC18" i="7"/>
  <c r="AB18" i="7"/>
  <c r="AC17" i="7"/>
  <c r="AB17" i="7"/>
  <c r="AC16" i="7"/>
  <c r="AB16" i="7"/>
  <c r="AC15" i="7"/>
  <c r="AB15" i="7"/>
  <c r="AC14" i="7"/>
  <c r="AB14" i="7"/>
  <c r="AC13" i="7"/>
  <c r="AB13" i="7"/>
  <c r="AC12" i="7"/>
  <c r="AB12" i="7"/>
  <c r="AC11" i="7"/>
  <c r="AB11" i="7"/>
  <c r="AC10" i="7"/>
  <c r="AB10" i="7"/>
  <c r="AC9" i="7"/>
  <c r="AB9" i="7"/>
  <c r="AC8" i="7"/>
  <c r="AB8" i="7"/>
  <c r="AC7" i="7"/>
  <c r="AB7" i="7"/>
  <c r="AC6" i="7"/>
  <c r="AB6" i="7"/>
  <c r="AC5" i="7"/>
  <c r="AB5" i="7"/>
  <c r="AC4" i="7"/>
  <c r="AB4" i="7"/>
  <c r="AC3" i="7"/>
  <c r="AB3" i="7"/>
  <c r="AC2" i="7"/>
  <c r="AB2" i="7"/>
  <c r="A2" i="7"/>
  <c r="E2" i="7" s="1"/>
  <c r="A1" i="7"/>
  <c r="L2" i="8" l="1"/>
  <c r="L3" i="8" s="1"/>
  <c r="L4" i="8" s="1"/>
  <c r="L5" i="8" s="1"/>
  <c r="L6" i="8" s="1"/>
  <c r="L7" i="8" s="1"/>
  <c r="L8" i="8" s="1"/>
  <c r="L9" i="8" s="1"/>
  <c r="L10" i="8" s="1"/>
  <c r="L11" i="8" s="1"/>
  <c r="L12" i="8" s="1"/>
  <c r="L13" i="8" s="1"/>
  <c r="L14" i="8" s="1"/>
  <c r="L15" i="8" s="1"/>
  <c r="L16" i="8" s="1"/>
  <c r="L17" i="8" s="1"/>
  <c r="L18" i="8" s="1"/>
  <c r="L19" i="8" s="1"/>
  <c r="L20" i="8" s="1"/>
  <c r="L21" i="8" s="1"/>
  <c r="L22" i="8" s="1"/>
  <c r="L23" i="8" s="1"/>
  <c r="L24" i="8" s="1"/>
  <c r="L25" i="8" s="1"/>
  <c r="L26" i="8" s="1"/>
  <c r="L27" i="8" s="1"/>
  <c r="L28" i="8" s="1"/>
  <c r="L29" i="8" s="1"/>
  <c r="L30" i="8" s="1"/>
  <c r="L31" i="8" s="1"/>
  <c r="L32" i="8" s="1"/>
  <c r="L33" i="8" s="1"/>
  <c r="L34" i="8" s="1"/>
  <c r="L35" i="8" s="1"/>
  <c r="L36" i="8" s="1"/>
  <c r="L37" i="8" s="1"/>
  <c r="L38" i="8" s="1"/>
  <c r="L39" i="8" s="1"/>
  <c r="L40" i="8" s="1"/>
  <c r="L41" i="8" s="1"/>
  <c r="L42" i="8" s="1"/>
  <c r="L43" i="8" s="1"/>
  <c r="L44" i="8" s="1"/>
  <c r="L45" i="8" s="1"/>
  <c r="L46" i="8" s="1"/>
  <c r="L47" i="8" s="1"/>
  <c r="L48" i="8" s="1"/>
  <c r="L49" i="8" s="1"/>
  <c r="L50" i="8" s="1"/>
  <c r="L51" i="8" s="1"/>
  <c r="L52" i="8" s="1"/>
  <c r="L53" i="8" s="1"/>
  <c r="L54" i="8" s="1"/>
  <c r="B2" i="7"/>
  <c r="C2" i="7"/>
  <c r="A3" i="7"/>
  <c r="D2" i="7"/>
  <c r="B3" i="7"/>
  <c r="D9" i="8"/>
  <c r="D7" i="8"/>
  <c r="D4" i="8"/>
  <c r="M3" i="8"/>
  <c r="O2" i="8"/>
  <c r="E3" i="7" l="1"/>
  <c r="A4" i="7"/>
  <c r="C3" i="7"/>
  <c r="D3" i="7"/>
  <c r="M4" i="8"/>
  <c r="O3" i="8"/>
  <c r="B4" i="7" l="1"/>
  <c r="A5" i="7"/>
  <c r="D4" i="7"/>
  <c r="E4" i="7"/>
  <c r="C4" i="7"/>
  <c r="M5" i="8"/>
  <c r="O4" i="8"/>
  <c r="C5" i="7" l="1"/>
  <c r="D5" i="7"/>
  <c r="B5" i="7"/>
  <c r="A6" i="7"/>
  <c r="E5" i="7"/>
  <c r="M6" i="8"/>
  <c r="O5" i="8"/>
  <c r="B6" i="7" l="1"/>
  <c r="A7" i="7"/>
  <c r="C6" i="7"/>
  <c r="E6" i="7"/>
  <c r="D6" i="7"/>
  <c r="O6" i="8"/>
  <c r="M7" i="8"/>
  <c r="D7" i="7" l="1"/>
  <c r="E7" i="7"/>
  <c r="C7" i="7"/>
  <c r="B7" i="7"/>
  <c r="A8" i="7"/>
  <c r="M8" i="8"/>
  <c r="O7" i="8"/>
  <c r="B8" i="7" l="1"/>
  <c r="D8" i="7"/>
  <c r="C8" i="7"/>
  <c r="E8" i="7"/>
  <c r="A9" i="7"/>
  <c r="M9" i="8"/>
  <c r="O8" i="8"/>
  <c r="B9" i="7" l="1"/>
  <c r="C9" i="7"/>
  <c r="A10" i="7"/>
  <c r="E9" i="7"/>
  <c r="D9" i="7"/>
  <c r="O9" i="8"/>
  <c r="M10" i="8"/>
  <c r="E10" i="7" l="1"/>
  <c r="D10" i="7"/>
  <c r="C10" i="7"/>
  <c r="B10" i="7"/>
  <c r="A11" i="7"/>
  <c r="O10" i="8"/>
  <c r="M11" i="8"/>
  <c r="B11" i="7" l="1"/>
  <c r="A12" i="7"/>
  <c r="E11" i="7"/>
  <c r="C11" i="7"/>
  <c r="D11" i="7"/>
  <c r="M12" i="8"/>
  <c r="O11" i="8"/>
  <c r="A13" i="7" l="1"/>
  <c r="D12" i="7"/>
  <c r="E12" i="7"/>
  <c r="C12" i="7"/>
  <c r="B12" i="7"/>
  <c r="O12" i="8"/>
  <c r="M13" i="8"/>
  <c r="D13" i="7" l="1"/>
  <c r="B13" i="7"/>
  <c r="C13" i="7"/>
  <c r="E13" i="7"/>
  <c r="A14" i="7"/>
  <c r="O13" i="8"/>
  <c r="M14" i="8"/>
  <c r="B14" i="7" l="1"/>
  <c r="A15" i="7"/>
  <c r="D14" i="7"/>
  <c r="E14" i="7"/>
  <c r="C14" i="7"/>
  <c r="O14" i="8"/>
  <c r="M15" i="8"/>
  <c r="B15" i="7" l="1"/>
  <c r="A16" i="7"/>
  <c r="E15" i="7"/>
  <c r="D15" i="7"/>
  <c r="C15" i="7"/>
  <c r="M16" i="8"/>
  <c r="O15" i="8"/>
  <c r="A17" i="7" l="1"/>
  <c r="B16" i="7"/>
  <c r="D16" i="7"/>
  <c r="E16" i="7"/>
  <c r="C16" i="7"/>
  <c r="O16" i="8"/>
  <c r="M17" i="8"/>
  <c r="A18" i="7" l="1"/>
  <c r="C17" i="7"/>
  <c r="B17" i="7"/>
  <c r="D17" i="7"/>
  <c r="E17" i="7"/>
  <c r="O17" i="8"/>
  <c r="M18" i="8"/>
  <c r="D18" i="7" l="1"/>
  <c r="C18" i="7"/>
  <c r="B18" i="7"/>
  <c r="A19" i="7"/>
  <c r="E18" i="7"/>
  <c r="O18" i="8"/>
  <c r="M19" i="8"/>
  <c r="C19" i="7" l="1"/>
  <c r="B19" i="7"/>
  <c r="E19" i="7"/>
  <c r="A20" i="7"/>
  <c r="D19" i="7"/>
  <c r="O19" i="8"/>
  <c r="M20" i="8"/>
  <c r="E20" i="7" l="1"/>
  <c r="A21" i="7"/>
  <c r="B20" i="7"/>
  <c r="C20" i="7"/>
  <c r="D20" i="7"/>
  <c r="O20" i="8"/>
  <c r="M21" i="8"/>
  <c r="A22" i="7" l="1"/>
  <c r="C21" i="7"/>
  <c r="D21" i="7"/>
  <c r="E21" i="7"/>
  <c r="B21" i="7"/>
  <c r="O21" i="8"/>
  <c r="M22" i="8"/>
  <c r="D22" i="7" l="1"/>
  <c r="C22" i="7"/>
  <c r="A23" i="7"/>
  <c r="B22" i="7"/>
  <c r="E22" i="7"/>
  <c r="O22" i="8"/>
  <c r="M23" i="8"/>
  <c r="C23" i="7" l="1"/>
  <c r="B23" i="7"/>
  <c r="D23" i="7"/>
  <c r="E23" i="7"/>
  <c r="A24" i="7"/>
  <c r="O23" i="8"/>
  <c r="M24" i="8"/>
  <c r="E24" i="7" l="1"/>
  <c r="A25" i="7"/>
  <c r="D24" i="7"/>
  <c r="C24" i="7"/>
  <c r="B24" i="7"/>
  <c r="O24" i="8"/>
  <c r="M25" i="8"/>
  <c r="A26" i="7" l="1"/>
  <c r="E25" i="7"/>
  <c r="C25" i="7"/>
  <c r="D25" i="7"/>
  <c r="B25" i="7"/>
  <c r="O25" i="8"/>
  <c r="M26" i="8"/>
  <c r="D26" i="7" l="1"/>
  <c r="C26" i="7"/>
  <c r="E26" i="7"/>
  <c r="B26" i="7"/>
  <c r="A27" i="7"/>
  <c r="O26" i="8"/>
  <c r="M27" i="8"/>
  <c r="C27" i="7" l="1"/>
  <c r="E27" i="7"/>
  <c r="D27" i="7"/>
  <c r="B27" i="7"/>
  <c r="A28" i="7"/>
  <c r="O27" i="8"/>
  <c r="M28" i="8"/>
  <c r="E28" i="7" l="1"/>
  <c r="A29" i="7"/>
  <c r="D28" i="7"/>
  <c r="B28" i="7"/>
  <c r="C28" i="7"/>
  <c r="O28" i="8"/>
  <c r="M29" i="8"/>
  <c r="A30" i="7" l="1"/>
  <c r="C29" i="7"/>
  <c r="D29" i="7"/>
  <c r="E29" i="7"/>
  <c r="B29" i="7"/>
  <c r="O29" i="8"/>
  <c r="M30" i="8"/>
  <c r="D30" i="7" l="1"/>
  <c r="C30" i="7"/>
  <c r="B30" i="7"/>
  <c r="A31" i="7"/>
  <c r="E30" i="7"/>
  <c r="O30" i="8"/>
  <c r="M31" i="8"/>
  <c r="C31" i="7" l="1"/>
  <c r="B31" i="7"/>
  <c r="D31" i="7"/>
  <c r="E31" i="7"/>
  <c r="A32" i="7"/>
  <c r="O31" i="8"/>
  <c r="M32" i="8"/>
  <c r="E32" i="7" l="1"/>
  <c r="B32" i="7"/>
  <c r="C32" i="7"/>
  <c r="A33" i="7"/>
  <c r="D32" i="7"/>
  <c r="O32" i="8"/>
  <c r="M33" i="8"/>
  <c r="A34" i="7" l="1"/>
  <c r="C33" i="7"/>
  <c r="D33" i="7"/>
  <c r="E33" i="7"/>
  <c r="B33" i="7"/>
  <c r="O33" i="8"/>
  <c r="M34" i="8"/>
  <c r="D34" i="7" l="1"/>
  <c r="A35" i="7"/>
  <c r="C34" i="7"/>
  <c r="B34" i="7"/>
  <c r="E34" i="7"/>
  <c r="O34" i="8"/>
  <c r="M35" i="8"/>
  <c r="C35" i="7" l="1"/>
  <c r="D35" i="7"/>
  <c r="E35" i="7"/>
  <c r="B35" i="7"/>
  <c r="A36" i="7"/>
  <c r="O35" i="8"/>
  <c r="M36" i="8"/>
  <c r="E36" i="7" l="1"/>
  <c r="B36" i="7"/>
  <c r="C36" i="7"/>
  <c r="A37" i="7"/>
  <c r="D36" i="7"/>
  <c r="O36" i="8"/>
  <c r="M37" i="8"/>
  <c r="A38" i="7" l="1"/>
  <c r="C37" i="7"/>
  <c r="D37" i="7"/>
  <c r="E37" i="7"/>
  <c r="B37" i="7"/>
  <c r="O37" i="8"/>
  <c r="M38" i="8"/>
  <c r="D38" i="7" l="1"/>
  <c r="A39" i="7"/>
  <c r="C38" i="7"/>
  <c r="B38" i="7"/>
  <c r="E38" i="7"/>
  <c r="O38" i="8"/>
  <c r="M39" i="8"/>
  <c r="C39" i="7" l="1"/>
  <c r="E39" i="7"/>
  <c r="B39" i="7"/>
  <c r="D39" i="7"/>
  <c r="A40" i="7"/>
  <c r="O39" i="8"/>
  <c r="M40" i="8"/>
  <c r="E40" i="7" l="1"/>
  <c r="A41" i="7"/>
  <c r="B40" i="7"/>
  <c r="C40" i="7"/>
  <c r="D40" i="7"/>
  <c r="O40" i="8"/>
  <c r="M41" i="8"/>
  <c r="A42" i="7" l="1"/>
  <c r="C41" i="7"/>
  <c r="D41" i="7"/>
  <c r="E41" i="7"/>
  <c r="B41" i="7"/>
  <c r="O41" i="8"/>
  <c r="M42" i="8"/>
  <c r="D42" i="7" l="1"/>
  <c r="C42" i="7"/>
  <c r="A43" i="7"/>
  <c r="B42" i="7"/>
  <c r="E42" i="7"/>
  <c r="O42" i="8"/>
  <c r="M43" i="8"/>
  <c r="C43" i="7" l="1"/>
  <c r="D43" i="7"/>
  <c r="E43" i="7"/>
  <c r="B43" i="7"/>
  <c r="A44" i="7"/>
  <c r="O43" i="8"/>
  <c r="M44" i="8"/>
  <c r="E44" i="7" l="1"/>
  <c r="A45" i="7"/>
  <c r="D44" i="7"/>
  <c r="B44" i="7"/>
  <c r="C44" i="7"/>
  <c r="O44" i="8"/>
  <c r="M45" i="8"/>
  <c r="A46" i="7" l="1"/>
  <c r="E45" i="7"/>
  <c r="C45" i="7"/>
  <c r="D45" i="7"/>
  <c r="B45" i="7"/>
  <c r="O45" i="8"/>
  <c r="M46" i="8"/>
  <c r="D46" i="7" l="1"/>
  <c r="B46" i="7"/>
  <c r="A47" i="7"/>
  <c r="E46" i="7"/>
  <c r="C46" i="7"/>
  <c r="O46" i="8"/>
  <c r="M47" i="8"/>
  <c r="C47" i="7" l="1"/>
  <c r="B47" i="7"/>
  <c r="E47" i="7"/>
  <c r="A48" i="7"/>
  <c r="D47" i="7"/>
  <c r="O47" i="8"/>
  <c r="M48" i="8"/>
  <c r="E48" i="7" l="1"/>
  <c r="A49" i="7"/>
  <c r="B48" i="7"/>
  <c r="C48" i="7"/>
  <c r="D48" i="7"/>
  <c r="O48" i="8"/>
  <c r="M49" i="8"/>
  <c r="A50" i="7" l="1"/>
  <c r="E49" i="7"/>
  <c r="C49" i="7"/>
  <c r="D49" i="7"/>
  <c r="B49" i="7"/>
  <c r="O49" i="8"/>
  <c r="M50" i="8"/>
  <c r="D50" i="7" l="1"/>
  <c r="C50" i="7"/>
  <c r="B50" i="7"/>
  <c r="E50" i="7"/>
  <c r="A51" i="7"/>
  <c r="O50" i="8"/>
  <c r="M51" i="8"/>
  <c r="C51" i="7" l="1"/>
  <c r="E51" i="7"/>
  <c r="B51" i="7"/>
  <c r="A52" i="7"/>
  <c r="D51" i="7"/>
  <c r="O51" i="8"/>
  <c r="M52" i="8"/>
  <c r="E52" i="7" l="1"/>
  <c r="A53" i="7"/>
  <c r="B52" i="7"/>
  <c r="C52" i="7"/>
  <c r="D52" i="7"/>
  <c r="O52" i="8"/>
  <c r="M53" i="8"/>
  <c r="A54" i="7" l="1"/>
  <c r="E53" i="7"/>
  <c r="C53" i="7"/>
  <c r="D53" i="7"/>
  <c r="B53" i="7"/>
  <c r="O53" i="8"/>
  <c r="M54" i="8"/>
  <c r="O54" i="8" s="1"/>
  <c r="D54" i="7" l="1"/>
  <c r="C54" i="7"/>
  <c r="A55" i="7"/>
  <c r="B54" i="7"/>
  <c r="E54" i="7"/>
  <c r="C55" i="7" l="1"/>
  <c r="E55" i="7"/>
  <c r="B55" i="7"/>
  <c r="D55" i="7"/>
  <c r="A56" i="7"/>
  <c r="E56" i="7" l="1"/>
  <c r="C56" i="7"/>
  <c r="A57" i="7"/>
  <c r="D56" i="7"/>
  <c r="B56" i="7"/>
  <c r="C57" i="7" l="1"/>
  <c r="D57" i="7"/>
  <c r="E57" i="7"/>
  <c r="B57" i="7"/>
  <c r="A58" i="7"/>
  <c r="B58" i="7" l="1"/>
  <c r="A59" i="7"/>
  <c r="E58" i="7"/>
  <c r="C58" i="7"/>
  <c r="D58" i="7"/>
  <c r="C59" i="7" l="1"/>
  <c r="B59" i="7"/>
  <c r="D59" i="7"/>
  <c r="E59" i="7"/>
  <c r="A60" i="7"/>
  <c r="D60" i="7" l="1"/>
  <c r="B60" i="7"/>
  <c r="C60" i="7"/>
  <c r="E60" i="7"/>
  <c r="A61" i="7"/>
  <c r="A62" i="7" l="1"/>
  <c r="E61" i="7"/>
  <c r="C61" i="7"/>
  <c r="D61" i="7"/>
  <c r="B61" i="7"/>
  <c r="B62" i="7" l="1"/>
  <c r="A63" i="7"/>
  <c r="E62" i="7"/>
  <c r="C62" i="7"/>
  <c r="D62" i="7"/>
  <c r="C63" i="7" l="1"/>
  <c r="B63" i="7"/>
  <c r="D63" i="7"/>
  <c r="E63" i="7"/>
  <c r="A64" i="7"/>
  <c r="D64" i="7" l="1"/>
  <c r="B64" i="7"/>
  <c r="C64" i="7"/>
  <c r="A65" i="7"/>
  <c r="E64" i="7"/>
  <c r="A66" i="7" l="1"/>
  <c r="E65" i="7"/>
  <c r="C65" i="7"/>
  <c r="D65" i="7"/>
  <c r="B65" i="7"/>
  <c r="B66" i="7" l="1"/>
  <c r="A67" i="7"/>
  <c r="E66" i="7"/>
  <c r="D66" i="7"/>
  <c r="C66" i="7"/>
  <c r="E67" i="7" l="1"/>
  <c r="B67" i="7"/>
  <c r="A68" i="7"/>
  <c r="D67" i="7"/>
  <c r="C67" i="7"/>
  <c r="D68" i="7" l="1"/>
  <c r="B68" i="7"/>
  <c r="C68" i="7"/>
  <c r="A69" i="7"/>
  <c r="E68" i="7"/>
  <c r="A70" i="7" l="1"/>
  <c r="B69" i="7"/>
  <c r="E69" i="7"/>
  <c r="C69" i="7"/>
  <c r="D69" i="7"/>
  <c r="B70" i="7" l="1"/>
  <c r="C70" i="7"/>
  <c r="A71" i="7"/>
  <c r="E70" i="7"/>
  <c r="D70" i="7"/>
  <c r="E71" i="7" l="1"/>
  <c r="A72" i="7"/>
  <c r="D71" i="7"/>
  <c r="C71" i="7"/>
  <c r="B71" i="7"/>
  <c r="D72" i="7" l="1"/>
  <c r="E72" i="7"/>
  <c r="B72" i="7"/>
  <c r="C72" i="7"/>
  <c r="A73" i="7"/>
  <c r="A74" i="7" l="1"/>
  <c r="C73" i="7"/>
  <c r="D73" i="7"/>
  <c r="E73" i="7"/>
  <c r="B73" i="7"/>
  <c r="B74" i="7" l="1"/>
  <c r="C74" i="7"/>
  <c r="A75" i="7"/>
  <c r="E74" i="7"/>
  <c r="D74" i="7"/>
  <c r="C75" i="7" l="1"/>
  <c r="E75" i="7"/>
  <c r="B75" i="7"/>
  <c r="D75" i="7"/>
  <c r="A76" i="7"/>
  <c r="D76" i="7" l="1"/>
  <c r="E76" i="7"/>
  <c r="A77" i="7"/>
  <c r="B76" i="7"/>
  <c r="C76" i="7"/>
  <c r="A78" i="7" l="1"/>
  <c r="D77" i="7"/>
  <c r="B77" i="7"/>
  <c r="E77" i="7"/>
  <c r="C77" i="7"/>
  <c r="B78" i="7" l="1"/>
  <c r="E78" i="7"/>
  <c r="C78" i="7"/>
  <c r="A79" i="7"/>
  <c r="D78" i="7"/>
  <c r="C79" i="7" l="1"/>
  <c r="E79" i="7"/>
  <c r="D79" i="7"/>
  <c r="B79" i="7"/>
  <c r="A80" i="7"/>
  <c r="A81" i="7" l="1"/>
  <c r="C80" i="7"/>
  <c r="D80" i="7"/>
  <c r="B80" i="7"/>
  <c r="E80" i="7"/>
  <c r="C81" i="7" l="1"/>
  <c r="B81" i="7"/>
  <c r="A82" i="7"/>
  <c r="D81" i="7"/>
  <c r="E81" i="7"/>
  <c r="B82" i="7" l="1"/>
  <c r="E82" i="7"/>
  <c r="D82" i="7"/>
  <c r="A83" i="7"/>
  <c r="C82" i="7"/>
  <c r="D83" i="7" l="1"/>
  <c r="B83" i="7"/>
  <c r="C83" i="7"/>
  <c r="E83" i="7"/>
  <c r="A84" i="7"/>
  <c r="B84" i="7" l="1"/>
  <c r="D84" i="7"/>
  <c r="C84" i="7"/>
  <c r="E84" i="7"/>
  <c r="A85" i="7"/>
  <c r="C85" i="7" l="1"/>
  <c r="A86" i="7"/>
  <c r="B85" i="7"/>
  <c r="D85" i="7"/>
  <c r="E85" i="7"/>
  <c r="C86" i="7" l="1"/>
  <c r="B86" i="7"/>
  <c r="A87" i="7"/>
  <c r="E86" i="7"/>
  <c r="D86" i="7"/>
  <c r="A88" i="7" l="1"/>
  <c r="B87" i="7"/>
  <c r="D87" i="7"/>
  <c r="E87" i="7"/>
  <c r="C87" i="7"/>
  <c r="D88" i="7" l="1"/>
  <c r="A89" i="7"/>
  <c r="C88" i="7"/>
  <c r="B88" i="7"/>
  <c r="E88" i="7"/>
  <c r="E89" i="7" l="1"/>
  <c r="A90" i="7"/>
  <c r="C89" i="7"/>
  <c r="B89" i="7"/>
  <c r="D89" i="7"/>
  <c r="C90" i="7" l="1"/>
  <c r="E90" i="7"/>
  <c r="B90" i="7"/>
  <c r="D90" i="7"/>
  <c r="A91" i="7"/>
  <c r="B91" i="7" l="1"/>
  <c r="E91" i="7"/>
  <c r="A92" i="7"/>
  <c r="D91" i="7"/>
  <c r="C91" i="7"/>
  <c r="D92" i="7" l="1"/>
  <c r="C92" i="7"/>
  <c r="B92" i="7"/>
  <c r="E92" i="7"/>
  <c r="A93" i="7"/>
  <c r="B93" i="7" l="1"/>
  <c r="A94" i="7"/>
  <c r="E93" i="7"/>
  <c r="C93" i="7"/>
  <c r="D93" i="7"/>
  <c r="A95" i="7" l="1"/>
  <c r="E94" i="7"/>
  <c r="D94" i="7"/>
  <c r="C94" i="7"/>
  <c r="B94" i="7"/>
  <c r="D95" i="7" l="1"/>
  <c r="A96" i="7"/>
  <c r="B95" i="7"/>
  <c r="C95" i="7"/>
  <c r="E95" i="7"/>
  <c r="A97" i="7" l="1"/>
  <c r="E96" i="7"/>
  <c r="C96" i="7"/>
  <c r="D96" i="7"/>
  <c r="B96" i="7"/>
  <c r="C97" i="7" l="1"/>
  <c r="A98" i="7"/>
  <c r="B97" i="7"/>
  <c r="D97" i="7"/>
  <c r="E97" i="7"/>
  <c r="E98" i="7" l="1"/>
  <c r="D98" i="7"/>
  <c r="A99" i="7"/>
  <c r="C98" i="7"/>
  <c r="B98" i="7"/>
  <c r="D99" i="7" l="1"/>
  <c r="B99" i="7"/>
  <c r="C99" i="7"/>
  <c r="A100" i="7"/>
  <c r="E99" i="7"/>
  <c r="B100" i="7" l="1"/>
  <c r="D100" i="7"/>
  <c r="C100" i="7"/>
  <c r="E100" i="7"/>
  <c r="A101" i="7"/>
  <c r="E101" i="7" l="1"/>
  <c r="D101" i="7"/>
  <c r="C101" i="7"/>
  <c r="A102" i="7"/>
  <c r="B101" i="7"/>
  <c r="E102" i="7" l="1"/>
  <c r="A103" i="7"/>
  <c r="D102" i="7"/>
  <c r="C102" i="7"/>
  <c r="B102" i="7"/>
  <c r="D103" i="7" l="1"/>
  <c r="B103" i="7"/>
  <c r="C103" i="7"/>
  <c r="A104" i="7"/>
  <c r="E103" i="7"/>
  <c r="D104" i="7" l="1"/>
  <c r="C104" i="7"/>
  <c r="A105" i="7"/>
  <c r="B104" i="7"/>
  <c r="E104" i="7"/>
  <c r="B105" i="7" l="1"/>
  <c r="A106" i="7"/>
  <c r="E105" i="7"/>
  <c r="D105" i="7"/>
  <c r="C105" i="7"/>
  <c r="E106" i="7" l="1"/>
  <c r="A107" i="7"/>
  <c r="D106" i="7"/>
  <c r="C106" i="7"/>
  <c r="B106" i="7"/>
  <c r="A108" i="7" l="1"/>
  <c r="C107" i="7"/>
  <c r="D107" i="7"/>
  <c r="E107" i="7"/>
  <c r="B107" i="7"/>
  <c r="B108" i="7" l="1"/>
  <c r="E108" i="7"/>
  <c r="C108" i="7"/>
  <c r="A109" i="7"/>
  <c r="D108" i="7"/>
  <c r="C109" i="7" l="1"/>
  <c r="B109" i="7"/>
  <c r="E109" i="7"/>
  <c r="A110" i="7"/>
  <c r="D109" i="7"/>
  <c r="C110" i="7" l="1"/>
  <c r="E110" i="7"/>
  <c r="B110" i="7"/>
  <c r="A111" i="7"/>
  <c r="D110" i="7"/>
  <c r="D111" i="7" l="1"/>
  <c r="C111" i="7"/>
  <c r="B111" i="7"/>
  <c r="A112" i="7"/>
  <c r="E111" i="7"/>
  <c r="B112" i="7" l="1"/>
  <c r="D112" i="7"/>
  <c r="A113" i="7"/>
  <c r="E112" i="7"/>
  <c r="C112" i="7"/>
  <c r="A114" i="7" l="1"/>
  <c r="E113" i="7"/>
  <c r="C113" i="7"/>
  <c r="B113" i="7"/>
  <c r="D113" i="7"/>
  <c r="B114" i="7" l="1"/>
  <c r="C114" i="7"/>
  <c r="A115" i="7"/>
  <c r="D114" i="7"/>
  <c r="E114" i="7"/>
  <c r="A116" i="7" l="1"/>
  <c r="C115" i="7"/>
  <c r="D115" i="7"/>
  <c r="E115" i="7"/>
  <c r="B115" i="7"/>
  <c r="C116" i="7" l="1"/>
  <c r="A117" i="7"/>
  <c r="B116" i="7"/>
  <c r="D116" i="7"/>
  <c r="E116" i="7"/>
  <c r="B117" i="7" l="1"/>
  <c r="D117" i="7"/>
  <c r="C117" i="7"/>
  <c r="E117" i="7"/>
  <c r="A118" i="7"/>
  <c r="D118" i="7" l="1"/>
  <c r="E118" i="7"/>
  <c r="B118" i="7"/>
  <c r="C118" i="7"/>
  <c r="A119" i="7"/>
  <c r="B119" i="7" l="1"/>
  <c r="D119" i="7"/>
  <c r="C119" i="7"/>
  <c r="E119" i="7"/>
  <c r="A120" i="7"/>
  <c r="C120" i="7" l="1"/>
  <c r="A121" i="7"/>
  <c r="B120" i="7"/>
  <c r="E120" i="7"/>
  <c r="D120" i="7"/>
  <c r="C121" i="7" l="1"/>
  <c r="E121" i="7"/>
  <c r="B121" i="7"/>
  <c r="D121" i="7"/>
  <c r="A122" i="7"/>
  <c r="A123" i="7" l="1"/>
  <c r="B122" i="7"/>
  <c r="D122" i="7"/>
  <c r="E122" i="7"/>
  <c r="C122" i="7"/>
  <c r="D123" i="7" l="1"/>
  <c r="C123" i="7"/>
  <c r="B123" i="7"/>
  <c r="E123" i="7"/>
  <c r="A124" i="7"/>
  <c r="E124" i="7" l="1"/>
  <c r="A125" i="7"/>
  <c r="C124" i="7"/>
  <c r="B124" i="7"/>
  <c r="D124" i="7"/>
  <c r="C125" i="7" l="1"/>
  <c r="B125" i="7"/>
  <c r="D125" i="7"/>
  <c r="A126" i="7"/>
  <c r="E125" i="7"/>
  <c r="C126" i="7" l="1"/>
  <c r="A127" i="7"/>
  <c r="B126" i="7"/>
  <c r="D126" i="7"/>
  <c r="E126" i="7"/>
  <c r="B127" i="7" l="1"/>
  <c r="E127" i="7"/>
  <c r="A128" i="7"/>
  <c r="D127" i="7"/>
  <c r="C127" i="7"/>
  <c r="B128" i="7" l="1"/>
  <c r="D128" i="7"/>
  <c r="C128" i="7"/>
  <c r="A129" i="7"/>
  <c r="E128" i="7"/>
  <c r="A130" i="7" l="1"/>
  <c r="D129" i="7"/>
  <c r="E129" i="7"/>
  <c r="C129" i="7"/>
  <c r="B129" i="7"/>
  <c r="D130" i="7" l="1"/>
  <c r="B130" i="7"/>
  <c r="C130" i="7"/>
  <c r="E130" i="7"/>
  <c r="A131" i="7"/>
  <c r="A132" i="7" l="1"/>
  <c r="C131" i="7"/>
  <c r="D131" i="7"/>
  <c r="B131" i="7"/>
  <c r="E131" i="7"/>
  <c r="C132" i="7" l="1"/>
  <c r="A133" i="7"/>
  <c r="B132" i="7"/>
  <c r="D132" i="7"/>
  <c r="E132" i="7"/>
  <c r="B133" i="7" l="1"/>
  <c r="D133" i="7"/>
  <c r="C133" i="7"/>
  <c r="E133" i="7"/>
  <c r="A134" i="7"/>
  <c r="D134" i="7" l="1"/>
  <c r="C134" i="7"/>
  <c r="A135" i="7"/>
  <c r="B134" i="7"/>
  <c r="E134" i="7"/>
  <c r="B135" i="7" l="1"/>
  <c r="A136" i="7"/>
  <c r="D135" i="7"/>
  <c r="C135" i="7"/>
  <c r="E135" i="7"/>
  <c r="C136" i="7" l="1"/>
  <c r="A137" i="7"/>
  <c r="B136" i="7"/>
  <c r="E136" i="7"/>
  <c r="D136" i="7"/>
  <c r="E137" i="7" l="1"/>
  <c r="D137" i="7"/>
  <c r="A138" i="7"/>
  <c r="C137" i="7"/>
  <c r="B137" i="7"/>
  <c r="A139" i="7" l="1"/>
  <c r="B138" i="7"/>
  <c r="D138" i="7"/>
  <c r="E138" i="7"/>
  <c r="C138" i="7"/>
  <c r="D139" i="7" l="1"/>
  <c r="E139" i="7"/>
  <c r="C139" i="7"/>
  <c r="B139" i="7"/>
  <c r="A140" i="7"/>
  <c r="E140" i="7" l="1"/>
  <c r="D140" i="7"/>
  <c r="B140" i="7"/>
  <c r="A141" i="7"/>
  <c r="C140" i="7"/>
  <c r="C141" i="7" l="1"/>
  <c r="B141" i="7"/>
  <c r="E141" i="7"/>
  <c r="D141" i="7"/>
  <c r="A142" i="7"/>
  <c r="A143" i="7" l="1"/>
  <c r="B142" i="7"/>
  <c r="E142" i="7"/>
  <c r="D142" i="7"/>
  <c r="C142" i="7"/>
  <c r="C143" i="7" l="1"/>
  <c r="B143" i="7"/>
  <c r="A144" i="7"/>
  <c r="D143" i="7"/>
  <c r="E143" i="7"/>
  <c r="B144" i="7" l="1"/>
  <c r="A145" i="7"/>
  <c r="E144" i="7"/>
  <c r="C144" i="7"/>
  <c r="D144" i="7"/>
  <c r="A146" i="7" l="1"/>
  <c r="C145" i="7"/>
  <c r="B145" i="7"/>
  <c r="E145" i="7"/>
  <c r="D145" i="7"/>
  <c r="D146" i="7" l="1"/>
  <c r="B146" i="7"/>
  <c r="C146" i="7"/>
  <c r="E146" i="7"/>
  <c r="A147" i="7"/>
  <c r="A148" i="7" l="1"/>
  <c r="C147" i="7"/>
  <c r="D147" i="7"/>
  <c r="E147" i="7"/>
  <c r="B147" i="7"/>
  <c r="C148" i="7" l="1"/>
  <c r="A149" i="7"/>
  <c r="B148" i="7"/>
  <c r="D148" i="7"/>
  <c r="E148" i="7"/>
  <c r="B149" i="7" l="1"/>
  <c r="E149" i="7"/>
  <c r="D149" i="7"/>
  <c r="C149" i="7"/>
  <c r="A150" i="7"/>
  <c r="D150" i="7" l="1"/>
  <c r="E150" i="7"/>
  <c r="B150" i="7"/>
  <c r="C150" i="7"/>
  <c r="A151" i="7"/>
  <c r="B151" i="7" l="1"/>
  <c r="C151" i="7"/>
  <c r="E151" i="7"/>
  <c r="D151" i="7"/>
  <c r="A152" i="7"/>
  <c r="C152" i="7" l="1"/>
  <c r="B152" i="7"/>
  <c r="A153" i="7"/>
  <c r="D152" i="7"/>
  <c r="E152" i="7"/>
  <c r="C153" i="7" l="1"/>
  <c r="E153" i="7"/>
  <c r="B153" i="7"/>
  <c r="D153" i="7"/>
  <c r="A154" i="7"/>
  <c r="A155" i="7" l="1"/>
  <c r="C154" i="7"/>
  <c r="B154" i="7"/>
  <c r="D154" i="7"/>
  <c r="E154" i="7"/>
  <c r="C155" i="7" l="1"/>
  <c r="B155" i="7"/>
  <c r="E155" i="7"/>
  <c r="A156" i="7"/>
  <c r="D155" i="7"/>
  <c r="E156" i="7" l="1"/>
  <c r="D156" i="7"/>
  <c r="A157" i="7"/>
  <c r="C156" i="7"/>
  <c r="B156" i="7"/>
  <c r="C157" i="7" l="1"/>
  <c r="E157" i="7"/>
  <c r="B157" i="7"/>
  <c r="A158" i="7"/>
  <c r="D157" i="7"/>
  <c r="B158" i="7" l="1"/>
  <c r="E158" i="7"/>
  <c r="A159" i="7"/>
  <c r="D158" i="7"/>
  <c r="C158" i="7"/>
  <c r="D159" i="7" l="1"/>
  <c r="C159" i="7"/>
  <c r="B159" i="7"/>
  <c r="A160" i="7"/>
  <c r="E159" i="7"/>
  <c r="D160" i="7" l="1"/>
  <c r="C160" i="7"/>
  <c r="B160" i="7"/>
  <c r="A161" i="7"/>
  <c r="E160" i="7"/>
  <c r="B161" i="7" l="1"/>
  <c r="C161" i="7"/>
  <c r="D161" i="7"/>
  <c r="E161" i="7"/>
  <c r="A162" i="7"/>
  <c r="A163" i="7" l="1"/>
  <c r="C162" i="7"/>
  <c r="D162" i="7"/>
  <c r="E162" i="7"/>
  <c r="B162" i="7"/>
  <c r="B163" i="7" l="1"/>
  <c r="E163" i="7"/>
  <c r="D163" i="7"/>
  <c r="A164" i="7"/>
  <c r="C163" i="7"/>
  <c r="C164" i="7" l="1"/>
  <c r="B164" i="7"/>
  <c r="E164" i="7"/>
  <c r="A165" i="7"/>
  <c r="D164" i="7"/>
  <c r="B165" i="7" l="1"/>
  <c r="C165" i="7"/>
  <c r="E165" i="7"/>
  <c r="A166" i="7"/>
  <c r="D165" i="7"/>
  <c r="B166" i="7" l="1"/>
  <c r="A167" i="7"/>
  <c r="D166" i="7"/>
  <c r="E166" i="7"/>
  <c r="C166" i="7"/>
  <c r="C167" i="7" l="1"/>
  <c r="D167" i="7"/>
  <c r="B167" i="7"/>
  <c r="E167" i="7"/>
  <c r="A168" i="7"/>
  <c r="B168" i="7" l="1"/>
  <c r="A169" i="7"/>
  <c r="E168" i="7"/>
  <c r="D168" i="7"/>
  <c r="C168" i="7"/>
  <c r="D169" i="7" l="1"/>
  <c r="E169" i="7"/>
  <c r="C169" i="7"/>
  <c r="A170" i="7"/>
  <c r="B169" i="7"/>
  <c r="E170" i="7" l="1"/>
  <c r="D170" i="7"/>
  <c r="A171" i="7"/>
  <c r="C170" i="7"/>
  <c r="B170" i="7"/>
  <c r="D171" i="7" l="1"/>
  <c r="E171" i="7"/>
  <c r="B171" i="7"/>
  <c r="A172" i="7"/>
  <c r="C171" i="7"/>
  <c r="E172" i="7" l="1"/>
  <c r="B172" i="7"/>
  <c r="C172" i="7"/>
  <c r="A173" i="7"/>
  <c r="D172" i="7"/>
  <c r="E173" i="7" l="1"/>
  <c r="C173" i="7"/>
  <c r="B173" i="7"/>
  <c r="A174" i="7"/>
  <c r="D173" i="7"/>
  <c r="D174" i="7" l="1"/>
  <c r="A175" i="7"/>
  <c r="B174" i="7"/>
  <c r="C174" i="7"/>
  <c r="E174" i="7"/>
  <c r="C175" i="7" l="1"/>
  <c r="B175" i="7"/>
  <c r="E175" i="7"/>
  <c r="A176" i="7"/>
  <c r="D175" i="7"/>
  <c r="B176" i="7" l="1"/>
  <c r="A177" i="7"/>
  <c r="C176" i="7"/>
  <c r="D176" i="7"/>
  <c r="E176" i="7"/>
  <c r="C177" i="7" l="1"/>
  <c r="A178" i="7"/>
  <c r="E177" i="7"/>
  <c r="D177" i="7"/>
  <c r="B177" i="7"/>
  <c r="C178" i="7" l="1"/>
  <c r="A179" i="7"/>
  <c r="B178" i="7"/>
  <c r="E178" i="7"/>
  <c r="D178" i="7"/>
  <c r="B179" i="7" l="1"/>
  <c r="C179" i="7"/>
  <c r="E179" i="7"/>
  <c r="D179" i="7"/>
  <c r="A180" i="7"/>
  <c r="D180" i="7" l="1"/>
  <c r="E180" i="7"/>
  <c r="B180" i="7"/>
  <c r="C180" i="7"/>
  <c r="A181" i="7"/>
  <c r="B181" i="7" l="1"/>
  <c r="D181" i="7"/>
  <c r="C181" i="7"/>
  <c r="E181" i="7"/>
  <c r="A182" i="7"/>
  <c r="C182" i="7" l="1"/>
  <c r="B182" i="7"/>
  <c r="A183" i="7"/>
  <c r="D182" i="7"/>
  <c r="E182" i="7"/>
  <c r="C183" i="7" l="1"/>
  <c r="E183" i="7"/>
  <c r="B183" i="7"/>
  <c r="D183" i="7"/>
  <c r="A184" i="7"/>
  <c r="D184" i="7" l="1"/>
  <c r="B184" i="7"/>
  <c r="A185" i="7"/>
  <c r="E184" i="7"/>
  <c r="C184" i="7"/>
  <c r="D185" i="7" l="1"/>
  <c r="C185" i="7"/>
  <c r="B185" i="7"/>
  <c r="E185" i="7"/>
  <c r="A186" i="7"/>
  <c r="E186" i="7" l="1"/>
  <c r="C186" i="7"/>
  <c r="A187" i="7"/>
  <c r="D186" i="7"/>
  <c r="B186" i="7"/>
  <c r="C187" i="7" l="1"/>
  <c r="E187" i="7"/>
  <c r="B187" i="7"/>
  <c r="D187" i="7"/>
  <c r="A188" i="7"/>
  <c r="C188" i="7" l="1"/>
  <c r="B188" i="7"/>
  <c r="E188" i="7"/>
  <c r="D188" i="7"/>
  <c r="A189" i="7"/>
  <c r="D189" i="7" l="1"/>
  <c r="C189" i="7"/>
  <c r="B189" i="7"/>
  <c r="A190" i="7"/>
  <c r="E189" i="7"/>
  <c r="B190" i="7" l="1"/>
  <c r="D190" i="7"/>
  <c r="C190" i="7"/>
  <c r="A191" i="7"/>
  <c r="E190" i="7"/>
  <c r="C191" i="7" l="1"/>
  <c r="E191" i="7"/>
  <c r="A192" i="7"/>
  <c r="B191" i="7"/>
  <c r="D191" i="7"/>
  <c r="E192" i="7" l="1"/>
  <c r="A193" i="7"/>
  <c r="D192" i="7"/>
  <c r="B192" i="7"/>
  <c r="C192" i="7"/>
  <c r="C193" i="7" l="1"/>
  <c r="A194" i="7"/>
  <c r="B193" i="7"/>
  <c r="E193" i="7"/>
  <c r="D193" i="7"/>
  <c r="C194" i="7" l="1"/>
  <c r="D194" i="7"/>
  <c r="E194" i="7"/>
  <c r="A195" i="7"/>
  <c r="B194" i="7"/>
  <c r="B195" i="7" l="1"/>
  <c r="D195" i="7"/>
  <c r="C195" i="7"/>
  <c r="E195" i="7"/>
  <c r="A196" i="7"/>
  <c r="D196" i="7" l="1"/>
  <c r="C196" i="7"/>
  <c r="E196" i="7"/>
  <c r="A197" i="7"/>
  <c r="B196" i="7"/>
  <c r="B197" i="7" l="1"/>
  <c r="C197" i="7"/>
  <c r="E197" i="7"/>
  <c r="A198" i="7"/>
  <c r="D197" i="7"/>
  <c r="C198" i="7" l="1"/>
  <c r="A199" i="7"/>
  <c r="B198" i="7"/>
  <c r="D198" i="7"/>
  <c r="E198" i="7"/>
  <c r="C199" i="7" l="1"/>
  <c r="E199" i="7"/>
  <c r="D199" i="7"/>
  <c r="A200" i="7"/>
  <c r="B199" i="7"/>
  <c r="D200" i="7" l="1"/>
  <c r="C200" i="7"/>
  <c r="E200" i="7"/>
  <c r="B200" i="7"/>
  <c r="A201" i="7"/>
  <c r="D201" i="7" l="1"/>
  <c r="C201" i="7"/>
  <c r="B201" i="7"/>
  <c r="E201" i="7"/>
  <c r="A202" i="7"/>
  <c r="E202" i="7" l="1"/>
  <c r="A203" i="7"/>
  <c r="C202" i="7"/>
  <c r="D202" i="7"/>
  <c r="B202" i="7"/>
  <c r="C203" i="7" l="1"/>
  <c r="E203" i="7"/>
  <c r="D203" i="7"/>
  <c r="A204" i="7"/>
  <c r="B203" i="7"/>
  <c r="C204" i="7" l="1"/>
  <c r="E204" i="7"/>
  <c r="A205" i="7"/>
  <c r="D204" i="7"/>
  <c r="B204" i="7"/>
  <c r="D205" i="7" l="1"/>
  <c r="C205" i="7"/>
  <c r="B205" i="7"/>
  <c r="A206" i="7"/>
  <c r="E205" i="7"/>
  <c r="B206" i="7" l="1"/>
  <c r="A207" i="7"/>
  <c r="E206" i="7"/>
  <c r="D206" i="7"/>
  <c r="C206" i="7"/>
  <c r="C207" i="7" l="1"/>
  <c r="A208" i="7"/>
  <c r="B207" i="7"/>
  <c r="D207" i="7"/>
  <c r="E207" i="7"/>
  <c r="D208" i="7" l="1"/>
  <c r="B208" i="7"/>
  <c r="C208" i="7"/>
  <c r="E208" i="7"/>
  <c r="A209" i="7"/>
  <c r="A210" i="7" l="1"/>
  <c r="C209" i="7"/>
  <c r="D209" i="7"/>
  <c r="E209" i="7"/>
  <c r="B209" i="7"/>
  <c r="C210" i="7" l="1"/>
  <c r="A211" i="7"/>
  <c r="B210" i="7"/>
  <c r="D210" i="7"/>
  <c r="E210" i="7"/>
  <c r="B211" i="7" l="1"/>
  <c r="D211" i="7"/>
  <c r="C211" i="7"/>
  <c r="E211" i="7"/>
  <c r="A212" i="7"/>
  <c r="D212" i="7" l="1"/>
  <c r="E212" i="7"/>
  <c r="B212" i="7"/>
  <c r="C212" i="7"/>
  <c r="A213" i="7"/>
  <c r="B213" i="7" l="1"/>
  <c r="D213" i="7"/>
  <c r="C213" i="7"/>
  <c r="E213" i="7"/>
  <c r="A214" i="7"/>
  <c r="C214" i="7" l="1"/>
  <c r="A215" i="7"/>
  <c r="B214" i="7"/>
  <c r="E214" i="7"/>
  <c r="D214" i="7"/>
  <c r="B215" i="7" l="1"/>
  <c r="D215" i="7"/>
  <c r="A216" i="7"/>
  <c r="C215" i="7"/>
  <c r="E215" i="7"/>
  <c r="A217" i="7" l="1"/>
  <c r="B216" i="7"/>
  <c r="D216" i="7"/>
  <c r="E216" i="7"/>
  <c r="C216" i="7"/>
  <c r="D217" i="7" l="1"/>
  <c r="A218" i="7"/>
  <c r="C217" i="7"/>
  <c r="B217" i="7"/>
  <c r="E217" i="7"/>
  <c r="A219" i="7" l="1"/>
  <c r="C218" i="7"/>
  <c r="D218" i="7"/>
  <c r="B218" i="7"/>
  <c r="E218" i="7"/>
  <c r="C219" i="7" l="1"/>
  <c r="E219" i="7"/>
  <c r="A220" i="7"/>
  <c r="B219" i="7"/>
  <c r="D219" i="7"/>
  <c r="B220" i="7" l="1"/>
  <c r="E220" i="7"/>
  <c r="A221" i="7"/>
  <c r="D220" i="7"/>
  <c r="C220" i="7"/>
  <c r="D221" i="7" l="1"/>
  <c r="B221" i="7"/>
  <c r="E221" i="7"/>
  <c r="A222" i="7"/>
  <c r="C221" i="7"/>
  <c r="E222" i="7" l="1"/>
  <c r="D222" i="7"/>
  <c r="C222" i="7"/>
  <c r="B222" i="7"/>
  <c r="A223" i="7"/>
  <c r="C223" i="7" l="1"/>
  <c r="E223" i="7"/>
  <c r="A224" i="7"/>
  <c r="D223" i="7"/>
  <c r="B223" i="7"/>
  <c r="D224" i="7" l="1"/>
  <c r="B224" i="7"/>
  <c r="C224" i="7"/>
  <c r="A225" i="7"/>
  <c r="E224" i="7"/>
  <c r="C225" i="7" l="1"/>
  <c r="A226" i="7"/>
  <c r="B225" i="7"/>
  <c r="E225" i="7"/>
  <c r="D225" i="7"/>
  <c r="C226" i="7" l="1"/>
  <c r="A227" i="7"/>
  <c r="B226" i="7"/>
  <c r="D226" i="7"/>
  <c r="E226" i="7"/>
  <c r="B227" i="7" l="1"/>
  <c r="A228" i="7"/>
  <c r="E227" i="7"/>
  <c r="D227" i="7"/>
  <c r="C227" i="7"/>
  <c r="D228" i="7" l="1"/>
  <c r="B228" i="7"/>
  <c r="C228" i="7"/>
  <c r="E228" i="7"/>
  <c r="A229" i="7"/>
  <c r="B229" i="7" l="1"/>
  <c r="C229" i="7"/>
  <c r="E229" i="7"/>
  <c r="D229" i="7"/>
  <c r="A230" i="7"/>
  <c r="C230" i="7" l="1"/>
  <c r="D230" i="7"/>
  <c r="A231" i="7"/>
  <c r="B230" i="7"/>
  <c r="E230" i="7"/>
  <c r="E231" i="7" l="1"/>
  <c r="B231" i="7"/>
  <c r="D231" i="7"/>
  <c r="A232" i="7"/>
  <c r="C231" i="7"/>
  <c r="D232" i="7" l="1"/>
  <c r="C232" i="7"/>
  <c r="B232" i="7"/>
  <c r="A233" i="7"/>
  <c r="E232" i="7"/>
  <c r="C233" i="7" l="1"/>
  <c r="B233" i="7"/>
  <c r="A234" i="7"/>
  <c r="D233" i="7"/>
  <c r="E233" i="7"/>
  <c r="D234" i="7" l="1"/>
  <c r="A235" i="7"/>
  <c r="C234" i="7"/>
  <c r="B234" i="7"/>
  <c r="E234" i="7"/>
  <c r="C235" i="7" l="1"/>
  <c r="D235" i="7"/>
  <c r="E235" i="7"/>
  <c r="B235" i="7"/>
  <c r="A236" i="7"/>
  <c r="C236" i="7" l="1"/>
  <c r="A237" i="7"/>
  <c r="B236" i="7"/>
  <c r="E236" i="7"/>
  <c r="D236" i="7"/>
  <c r="D237" i="7" l="1"/>
  <c r="C237" i="7"/>
  <c r="B237" i="7"/>
  <c r="E237" i="7"/>
  <c r="A238" i="7"/>
  <c r="B238" i="7" l="1"/>
  <c r="E238" i="7"/>
  <c r="D238" i="7"/>
  <c r="A239" i="7"/>
  <c r="C238" i="7"/>
  <c r="A240" i="7" l="1"/>
  <c r="B239" i="7"/>
  <c r="E239" i="7"/>
  <c r="C239" i="7"/>
  <c r="D239" i="7"/>
  <c r="D240" i="7" l="1"/>
  <c r="B240" i="7"/>
  <c r="C240" i="7"/>
  <c r="A241" i="7"/>
  <c r="E240" i="7"/>
  <c r="D241" i="7" l="1"/>
  <c r="B241" i="7"/>
  <c r="E241" i="7"/>
  <c r="C241" i="7"/>
  <c r="A242" i="7"/>
  <c r="A243" i="7" l="1"/>
  <c r="E242" i="7"/>
  <c r="C242" i="7"/>
  <c r="B242" i="7"/>
  <c r="D242" i="7"/>
  <c r="A244" i="7" l="1"/>
  <c r="C243" i="7"/>
  <c r="D243" i="7"/>
  <c r="E243" i="7"/>
  <c r="B243" i="7"/>
  <c r="E244" i="7" l="1"/>
  <c r="C244" i="7"/>
  <c r="B244" i="7"/>
  <c r="D244" i="7"/>
  <c r="A245" i="7"/>
  <c r="E245" i="7" l="1"/>
  <c r="B245" i="7"/>
  <c r="A246" i="7"/>
  <c r="D245" i="7"/>
  <c r="C245" i="7"/>
  <c r="D246" i="7" l="1"/>
  <c r="E246" i="7"/>
  <c r="C246" i="7"/>
  <c r="B246" i="7"/>
  <c r="A247" i="7"/>
  <c r="E247" i="7" l="1"/>
  <c r="C247" i="7"/>
  <c r="A248" i="7"/>
  <c r="B247" i="7"/>
  <c r="D247" i="7"/>
  <c r="E248" i="7" l="1"/>
  <c r="C248" i="7"/>
  <c r="D248" i="7"/>
  <c r="A249" i="7"/>
  <c r="B248" i="7"/>
  <c r="B249" i="7" l="1"/>
  <c r="D249" i="7"/>
  <c r="A250" i="7"/>
  <c r="C249" i="7"/>
  <c r="E249" i="7"/>
  <c r="D250" i="7" l="1"/>
  <c r="C250" i="7"/>
  <c r="A251" i="7"/>
  <c r="B250" i="7"/>
  <c r="E250" i="7"/>
  <c r="A252" i="7" l="1"/>
  <c r="B251" i="7"/>
  <c r="E251" i="7"/>
  <c r="C251" i="7"/>
  <c r="D251" i="7"/>
  <c r="E252" i="7" l="1"/>
  <c r="C252" i="7"/>
  <c r="D252" i="7"/>
  <c r="B252" i="7"/>
  <c r="A253" i="7"/>
  <c r="B253" i="7" l="1"/>
  <c r="A254" i="7"/>
  <c r="C253" i="7"/>
  <c r="D253" i="7"/>
  <c r="E253" i="7"/>
  <c r="A255" i="7" l="1"/>
  <c r="C254" i="7"/>
  <c r="B254" i="7"/>
  <c r="D254" i="7"/>
  <c r="E254" i="7"/>
  <c r="E255" i="7" l="1"/>
  <c r="A256" i="7"/>
  <c r="C255" i="7"/>
  <c r="B255" i="7"/>
  <c r="D255" i="7"/>
  <c r="B256" i="7" l="1"/>
  <c r="D256" i="7"/>
  <c r="E256" i="7"/>
  <c r="A257" i="7"/>
  <c r="C256" i="7"/>
  <c r="D257" i="7" l="1"/>
  <c r="B257" i="7"/>
  <c r="E257" i="7"/>
  <c r="C257" i="7"/>
  <c r="A258" i="7"/>
  <c r="C258" i="7" l="1"/>
  <c r="A259" i="7"/>
  <c r="E258" i="7"/>
  <c r="D258" i="7"/>
  <c r="B258" i="7"/>
  <c r="C259" i="7" l="1"/>
  <c r="B259" i="7"/>
  <c r="A260" i="7"/>
  <c r="E259" i="7"/>
  <c r="D259" i="7"/>
  <c r="E260" i="7" l="1"/>
  <c r="C260" i="7"/>
  <c r="B260" i="7"/>
  <c r="D260" i="7"/>
  <c r="A261" i="7"/>
  <c r="C261" i="7" l="1"/>
  <c r="B261" i="7"/>
  <c r="E261" i="7"/>
  <c r="A262" i="7"/>
  <c r="D261" i="7"/>
  <c r="D262" i="7" l="1"/>
  <c r="E262" i="7"/>
  <c r="C262" i="7"/>
  <c r="A263" i="7"/>
  <c r="B262" i="7"/>
  <c r="B263" i="7" l="1"/>
  <c r="C263" i="7"/>
  <c r="A264" i="7"/>
  <c r="E263" i="7"/>
  <c r="D263" i="7"/>
  <c r="C264" i="7" l="1"/>
  <c r="D264" i="7"/>
  <c r="E264" i="7"/>
  <c r="A265" i="7"/>
  <c r="B264" i="7"/>
  <c r="D265" i="7" l="1"/>
  <c r="C265" i="7"/>
  <c r="A266" i="7"/>
  <c r="B265" i="7"/>
  <c r="E265" i="7"/>
  <c r="D266" i="7" l="1"/>
  <c r="A267" i="7"/>
  <c r="C266" i="7"/>
  <c r="E266" i="7"/>
  <c r="B266" i="7"/>
  <c r="C267" i="7" l="1"/>
  <c r="A268" i="7"/>
  <c r="B267" i="7"/>
  <c r="D267" i="7"/>
  <c r="E267" i="7"/>
  <c r="E268" i="7" l="1"/>
  <c r="D268" i="7"/>
  <c r="A269" i="7"/>
  <c r="C268" i="7"/>
  <c r="B268" i="7"/>
  <c r="D269" i="7" l="1"/>
  <c r="B269" i="7"/>
  <c r="A270" i="7"/>
  <c r="E269" i="7"/>
  <c r="C269" i="7"/>
  <c r="B270" i="7" l="1"/>
  <c r="D270" i="7"/>
  <c r="C270" i="7"/>
  <c r="E270" i="7"/>
  <c r="A271" i="7"/>
  <c r="B271" i="7" l="1"/>
  <c r="C271" i="7"/>
  <c r="A272" i="7"/>
  <c r="D271" i="7"/>
  <c r="E271" i="7"/>
  <c r="C272" i="7" l="1"/>
  <c r="B272" i="7"/>
  <c r="A273" i="7"/>
  <c r="E272" i="7"/>
  <c r="D272" i="7"/>
  <c r="D273" i="7" l="1"/>
  <c r="B273" i="7"/>
  <c r="E273" i="7"/>
  <c r="A274" i="7"/>
  <c r="C273" i="7"/>
  <c r="D274" i="7" l="1"/>
  <c r="C274" i="7"/>
  <c r="B274" i="7"/>
  <c r="E274" i="7"/>
  <c r="A275" i="7"/>
  <c r="C275" i="7" l="1"/>
  <c r="A276" i="7"/>
  <c r="E275" i="7"/>
  <c r="B275" i="7"/>
  <c r="D275" i="7"/>
  <c r="C276" i="7" l="1"/>
  <c r="E276" i="7"/>
  <c r="D276" i="7"/>
  <c r="B276" i="7"/>
  <c r="A277" i="7"/>
  <c r="C277" i="7" l="1"/>
  <c r="E277" i="7"/>
  <c r="A278" i="7"/>
  <c r="D277" i="7"/>
  <c r="B277" i="7"/>
  <c r="D278" i="7" l="1"/>
  <c r="C278" i="7"/>
  <c r="A279" i="7"/>
  <c r="E278" i="7"/>
  <c r="B278" i="7"/>
  <c r="B279" i="7" l="1"/>
  <c r="D279" i="7"/>
  <c r="C279" i="7"/>
  <c r="A280" i="7"/>
  <c r="E279" i="7"/>
  <c r="C280" i="7" l="1"/>
  <c r="D280" i="7"/>
  <c r="B280" i="7"/>
  <c r="A281" i="7"/>
  <c r="E280" i="7"/>
  <c r="D281" i="7" l="1"/>
  <c r="B281" i="7"/>
  <c r="C281" i="7"/>
  <c r="E281" i="7"/>
  <c r="A282" i="7"/>
  <c r="C282" i="7" l="1"/>
  <c r="E282" i="7"/>
  <c r="B282" i="7"/>
  <c r="A283" i="7"/>
  <c r="D282" i="7"/>
  <c r="C283" i="7" l="1"/>
  <c r="D283" i="7"/>
  <c r="E283" i="7"/>
  <c r="A284" i="7"/>
  <c r="B283" i="7"/>
  <c r="B284" i="7" l="1"/>
  <c r="E284" i="7"/>
  <c r="A285" i="7"/>
  <c r="C284" i="7"/>
  <c r="D284" i="7"/>
  <c r="D285" i="7" l="1"/>
  <c r="E285" i="7"/>
  <c r="C285" i="7"/>
  <c r="B285" i="7"/>
  <c r="A286" i="7"/>
  <c r="B286" i="7" l="1"/>
  <c r="D286" i="7"/>
  <c r="C286" i="7"/>
  <c r="E286" i="7"/>
  <c r="A287" i="7"/>
  <c r="B287" i="7" l="1"/>
  <c r="E287" i="7"/>
  <c r="A288" i="7"/>
  <c r="C287" i="7"/>
  <c r="D287" i="7"/>
  <c r="C288" i="7" l="1"/>
  <c r="E288" i="7"/>
  <c r="B288" i="7"/>
  <c r="A289" i="7"/>
  <c r="D288" i="7"/>
  <c r="D289" i="7" l="1"/>
  <c r="B289" i="7"/>
  <c r="E289" i="7"/>
  <c r="C289" i="7"/>
  <c r="A290" i="7"/>
  <c r="D290" i="7" l="1"/>
  <c r="E290" i="7"/>
  <c r="A291" i="7"/>
  <c r="C290" i="7"/>
  <c r="B290" i="7"/>
  <c r="C291" i="7" l="1"/>
  <c r="A292" i="7"/>
  <c r="E291" i="7"/>
  <c r="D291" i="7"/>
  <c r="B291" i="7"/>
  <c r="C292" i="7" l="1"/>
  <c r="E292" i="7"/>
  <c r="D292" i="7"/>
  <c r="B292" i="7"/>
  <c r="A293" i="7"/>
  <c r="C293" i="7" l="1"/>
  <c r="B293" i="7"/>
  <c r="E293" i="7"/>
  <c r="D293" i="7"/>
  <c r="A294" i="7"/>
  <c r="B294" i="7" l="1"/>
  <c r="A295" i="7"/>
  <c r="E294" i="7"/>
  <c r="D294" i="7"/>
  <c r="C294" i="7"/>
  <c r="B295" i="7" l="1"/>
  <c r="E295" i="7"/>
  <c r="A296" i="7"/>
  <c r="D295" i="7"/>
  <c r="C295" i="7"/>
  <c r="C296" i="7" l="1"/>
  <c r="B296" i="7"/>
  <c r="D296" i="7"/>
  <c r="E296" i="7"/>
  <c r="A297" i="7"/>
  <c r="D297" i="7" l="1"/>
  <c r="A298" i="7"/>
  <c r="B297" i="7"/>
  <c r="C297" i="7"/>
  <c r="E297" i="7"/>
  <c r="E298" i="7" l="1"/>
  <c r="A299" i="7"/>
  <c r="B298" i="7"/>
  <c r="C298" i="7"/>
  <c r="D298" i="7"/>
  <c r="C299" i="7" l="1"/>
  <c r="E299" i="7"/>
  <c r="D299" i="7"/>
  <c r="B299" i="7"/>
  <c r="A300" i="7"/>
  <c r="A301" i="7" l="1"/>
  <c r="D300" i="7"/>
  <c r="B300" i="7"/>
  <c r="C300" i="7"/>
  <c r="E300" i="7"/>
  <c r="D301" i="7" l="1"/>
  <c r="C301" i="7"/>
  <c r="E301" i="7"/>
  <c r="A302" i="7"/>
  <c r="B301" i="7"/>
  <c r="B302" i="7" l="1"/>
  <c r="A303" i="7"/>
  <c r="E302" i="7"/>
  <c r="C302" i="7"/>
  <c r="D302" i="7"/>
  <c r="B303" i="7" l="1"/>
  <c r="E303" i="7"/>
  <c r="C303" i="7"/>
  <c r="D303" i="7"/>
  <c r="A304" i="7"/>
  <c r="A305" i="7" l="1"/>
  <c r="B304" i="7"/>
  <c r="C304" i="7"/>
  <c r="D304" i="7"/>
  <c r="E304" i="7"/>
  <c r="D305" i="7" l="1"/>
  <c r="A306" i="7"/>
  <c r="E305" i="7"/>
  <c r="C305" i="7"/>
  <c r="B305" i="7"/>
  <c r="C306" i="7" l="1"/>
  <c r="B306" i="7"/>
  <c r="A307" i="7"/>
  <c r="E306" i="7"/>
  <c r="D306" i="7"/>
  <c r="D307" i="7" l="1"/>
  <c r="B307" i="7"/>
  <c r="C307" i="7"/>
  <c r="E307" i="7"/>
  <c r="A308" i="7"/>
  <c r="C308" i="7" l="1"/>
  <c r="D308" i="7"/>
  <c r="B308" i="7"/>
  <c r="E308" i="7"/>
  <c r="A309" i="7"/>
  <c r="B309" i="7" l="1"/>
  <c r="A310" i="7"/>
  <c r="E309" i="7"/>
  <c r="C309" i="7"/>
  <c r="D309" i="7"/>
  <c r="C310" i="7" l="1"/>
  <c r="E310" i="7"/>
  <c r="B310" i="7"/>
  <c r="A311" i="7"/>
  <c r="D310" i="7"/>
  <c r="D311" i="7" l="1"/>
  <c r="B311" i="7"/>
  <c r="C311" i="7"/>
  <c r="E311" i="7"/>
  <c r="A312" i="7"/>
  <c r="D312" i="7" l="1"/>
  <c r="C312" i="7"/>
  <c r="A313" i="7"/>
  <c r="B312" i="7"/>
  <c r="E312" i="7"/>
  <c r="A314" i="7" l="1"/>
  <c r="E313" i="7"/>
  <c r="D313" i="7"/>
  <c r="C313" i="7"/>
  <c r="B313" i="7"/>
  <c r="C314" i="7" l="1"/>
  <c r="E314" i="7"/>
  <c r="B314" i="7"/>
  <c r="D314" i="7"/>
  <c r="A315" i="7"/>
  <c r="D315" i="7" l="1"/>
  <c r="B315" i="7"/>
  <c r="C315" i="7"/>
  <c r="E315" i="7"/>
  <c r="A316" i="7"/>
  <c r="D316" i="7" l="1"/>
  <c r="A317" i="7"/>
  <c r="B316" i="7"/>
  <c r="C316" i="7"/>
  <c r="E316" i="7"/>
  <c r="B317" i="7" l="1"/>
  <c r="A318" i="7"/>
  <c r="E317" i="7"/>
  <c r="C317" i="7"/>
  <c r="D317" i="7"/>
  <c r="C318" i="7" l="1"/>
  <c r="B318" i="7"/>
  <c r="E318" i="7"/>
  <c r="D318" i="7"/>
  <c r="A319" i="7"/>
  <c r="D319" i="7" l="1"/>
  <c r="B319" i="7"/>
  <c r="C319" i="7"/>
  <c r="E319" i="7"/>
  <c r="A320" i="7"/>
  <c r="A321" i="7" l="1"/>
  <c r="C320" i="7"/>
  <c r="D320" i="7"/>
  <c r="B320" i="7"/>
  <c r="E320" i="7"/>
  <c r="B321" i="7" l="1"/>
  <c r="D321" i="7"/>
  <c r="A322" i="7"/>
  <c r="E321" i="7"/>
  <c r="C321" i="7"/>
  <c r="C322" i="7" l="1"/>
  <c r="E322" i="7"/>
  <c r="B322" i="7"/>
  <c r="D322" i="7"/>
  <c r="A323" i="7"/>
  <c r="B323" i="7" l="1"/>
  <c r="C323" i="7"/>
  <c r="A324" i="7"/>
  <c r="D323" i="7"/>
  <c r="E323" i="7"/>
  <c r="A325" i="7" l="1"/>
  <c r="B324" i="7"/>
  <c r="C324" i="7"/>
  <c r="D324" i="7"/>
  <c r="E324" i="7"/>
  <c r="B325" i="7" l="1"/>
  <c r="E325" i="7"/>
  <c r="A326" i="7"/>
  <c r="C325" i="7"/>
  <c r="D325" i="7"/>
  <c r="C326" i="7" l="1"/>
  <c r="D326" i="7"/>
  <c r="E326" i="7"/>
  <c r="B326" i="7"/>
  <c r="A327" i="7"/>
  <c r="B327" i="7" l="1"/>
  <c r="C327" i="7"/>
  <c r="E327" i="7"/>
  <c r="A328" i="7"/>
  <c r="D327" i="7"/>
  <c r="D328" i="7" l="1"/>
  <c r="E328" i="7"/>
  <c r="C328" i="7"/>
  <c r="A329" i="7"/>
  <c r="B328" i="7"/>
  <c r="B329" i="7" l="1"/>
  <c r="E329" i="7"/>
  <c r="A330" i="7"/>
  <c r="D329" i="7"/>
  <c r="C329" i="7"/>
  <c r="C330" i="7" l="1"/>
  <c r="A331" i="7"/>
  <c r="E330" i="7"/>
  <c r="B330" i="7"/>
  <c r="D330" i="7"/>
  <c r="D331" i="7" l="1"/>
  <c r="B331" i="7"/>
  <c r="C331" i="7"/>
  <c r="E331" i="7"/>
  <c r="A332" i="7"/>
  <c r="D332" i="7" l="1"/>
  <c r="C332" i="7"/>
  <c r="A333" i="7"/>
  <c r="E332" i="7"/>
  <c r="B332" i="7"/>
  <c r="B333" i="7" l="1"/>
  <c r="D333" i="7"/>
  <c r="A334" i="7"/>
  <c r="E333" i="7"/>
  <c r="C333" i="7"/>
  <c r="C334" i="7" l="1"/>
  <c r="B334" i="7"/>
  <c r="E334" i="7"/>
  <c r="D334" i="7"/>
  <c r="A335" i="7"/>
  <c r="D335" i="7" l="1"/>
  <c r="B335" i="7"/>
  <c r="C335" i="7"/>
  <c r="E335" i="7"/>
  <c r="A336" i="7"/>
  <c r="A337" i="7" l="1"/>
  <c r="C336" i="7"/>
  <c r="D336" i="7"/>
  <c r="E336" i="7"/>
  <c r="B336" i="7"/>
  <c r="B337" i="7" l="1"/>
  <c r="D337" i="7"/>
  <c r="A338" i="7"/>
  <c r="E337" i="7"/>
  <c r="C337" i="7"/>
  <c r="C338" i="7" l="1"/>
  <c r="D338" i="7"/>
  <c r="E338" i="7"/>
  <c r="B338" i="7"/>
  <c r="A339" i="7"/>
  <c r="D339" i="7" l="1"/>
  <c r="B339" i="7"/>
  <c r="C339" i="7"/>
  <c r="E339" i="7"/>
  <c r="A340" i="7"/>
  <c r="A341" i="7" l="1"/>
  <c r="C340" i="7"/>
  <c r="D340" i="7"/>
  <c r="E340" i="7"/>
  <c r="B340" i="7"/>
  <c r="B341" i="7" l="1"/>
  <c r="E341" i="7"/>
  <c r="D341" i="7"/>
  <c r="C341" i="7"/>
  <c r="A342" i="7"/>
  <c r="C342" i="7" l="1"/>
  <c r="B342" i="7"/>
  <c r="E342" i="7"/>
  <c r="D342" i="7"/>
  <c r="A343" i="7"/>
  <c r="D343" i="7" l="1"/>
  <c r="B343" i="7"/>
  <c r="C343" i="7"/>
  <c r="A344" i="7"/>
  <c r="E343" i="7"/>
  <c r="D344" i="7" l="1"/>
  <c r="A345" i="7"/>
  <c r="C344" i="7"/>
  <c r="B344" i="7"/>
  <c r="E344" i="7"/>
  <c r="A346" i="7" l="1"/>
  <c r="B345" i="7"/>
  <c r="C345" i="7"/>
  <c r="D345" i="7"/>
  <c r="E345" i="7"/>
  <c r="A347" i="7" l="1"/>
  <c r="B346" i="7"/>
  <c r="C346" i="7"/>
  <c r="E346" i="7"/>
  <c r="D346" i="7"/>
  <c r="C347" i="7" l="1"/>
  <c r="E347" i="7"/>
  <c r="B347" i="7"/>
  <c r="D347" i="7"/>
  <c r="A348" i="7"/>
  <c r="A349" i="7" l="1"/>
  <c r="D348" i="7"/>
  <c r="B348" i="7"/>
  <c r="C348" i="7"/>
  <c r="E348" i="7"/>
  <c r="D349" i="7" l="1"/>
  <c r="E349" i="7"/>
  <c r="A350" i="7"/>
  <c r="C349" i="7"/>
  <c r="B349" i="7"/>
  <c r="E350" i="7" l="1"/>
  <c r="D350" i="7"/>
  <c r="A351" i="7"/>
  <c r="B350" i="7"/>
  <c r="C350" i="7"/>
  <c r="C351" i="7" l="1"/>
  <c r="D351" i="7"/>
  <c r="E351" i="7"/>
  <c r="B351" i="7"/>
  <c r="A352" i="7"/>
  <c r="C352" i="7" l="1"/>
  <c r="D352" i="7"/>
  <c r="E352" i="7"/>
  <c r="A353" i="7"/>
  <c r="B352" i="7"/>
  <c r="B353" i="7" l="1"/>
  <c r="C353" i="7"/>
  <c r="A354" i="7"/>
  <c r="E353" i="7"/>
  <c r="D353" i="7"/>
  <c r="C354" i="7" l="1"/>
  <c r="E354" i="7"/>
  <c r="D354" i="7"/>
  <c r="B354" i="7"/>
  <c r="A355" i="7"/>
  <c r="D355" i="7" l="1"/>
  <c r="B355" i="7"/>
  <c r="C355" i="7"/>
  <c r="A356" i="7"/>
  <c r="E355" i="7"/>
  <c r="D356" i="7" l="1"/>
  <c r="E356" i="7"/>
  <c r="C356" i="7"/>
  <c r="A357" i="7"/>
  <c r="B356" i="7"/>
  <c r="B357" i="7" l="1"/>
  <c r="A358" i="7"/>
  <c r="E357" i="7"/>
  <c r="C357" i="7"/>
  <c r="D357" i="7"/>
  <c r="C358" i="7" l="1"/>
  <c r="B358" i="7"/>
  <c r="E358" i="7"/>
  <c r="D358" i="7"/>
  <c r="A359" i="7"/>
  <c r="D359" i="7" l="1"/>
  <c r="B359" i="7"/>
  <c r="C359" i="7"/>
  <c r="A360" i="7"/>
  <c r="E359" i="7"/>
  <c r="D360" i="7" l="1"/>
  <c r="C360" i="7"/>
  <c r="A361" i="7"/>
  <c r="E360" i="7"/>
  <c r="B360" i="7"/>
  <c r="B361" i="7" l="1"/>
  <c r="A362" i="7"/>
  <c r="E361" i="7"/>
  <c r="C361" i="7"/>
  <c r="D361" i="7"/>
  <c r="C362" i="7" l="1"/>
  <c r="B362" i="7"/>
  <c r="E362" i="7"/>
  <c r="D362" i="7"/>
  <c r="A363" i="7"/>
  <c r="D363" i="7" l="1"/>
  <c r="C363" i="7"/>
  <c r="B363" i="7"/>
  <c r="A364" i="7"/>
  <c r="E363" i="7"/>
  <c r="D364" i="7" l="1"/>
  <c r="A365" i="7"/>
  <c r="E364" i="7"/>
  <c r="C364" i="7"/>
  <c r="B364" i="7"/>
  <c r="B365" i="7" l="1"/>
  <c r="A366" i="7"/>
  <c r="E365" i="7"/>
  <c r="C365" i="7"/>
  <c r="D365" i="7"/>
  <c r="A368" i="7" l="1"/>
  <c r="A369" i="7" s="1"/>
  <c r="C366" i="7"/>
  <c r="E366" i="7"/>
  <c r="A367" i="7"/>
  <c r="B366" i="7"/>
  <c r="D366" i="7"/>
  <c r="D367" i="7" l="1"/>
  <c r="C367" i="7"/>
  <c r="E367" i="7"/>
  <c r="B367" i="7"/>
  <c r="D369" i="7"/>
  <c r="D368" i="7"/>
  <c r="D370" i="7"/>
  <c r="E369" i="7"/>
  <c r="A370" i="7"/>
  <c r="A371" i="7" l="1"/>
  <c r="E370" i="7"/>
  <c r="E371" i="7" l="1"/>
  <c r="A372" i="7"/>
  <c r="E372" i="7" s="1"/>
</calcChain>
</file>

<file path=xl/sharedStrings.xml><?xml version="1.0" encoding="utf-8"?>
<sst xmlns="http://schemas.openxmlformats.org/spreadsheetml/2006/main" count="2980" uniqueCount="130">
  <si>
    <t>Trimestre</t>
  </si>
  <si>
    <t>Mois</t>
  </si>
  <si>
    <t>Semaine</t>
  </si>
  <si>
    <t>Jour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</si>
  <si>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</si>
  <si>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</si>
  <si>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</si>
  <si>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</si>
  <si>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</si>
  <si>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</si>
  <si>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</si>
  <si>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</si>
  <si>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</si>
  <si>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</si>
  <si>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</si>
  <si>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</si>
  <si>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Agent13</t>
  </si>
  <si>
    <t>Agent14</t>
  </si>
  <si>
    <t>Agent15</t>
  </si>
  <si>
    <t>Agent16</t>
  </si>
  <si>
    <t>Agent17</t>
  </si>
  <si>
    <t>Agent18</t>
  </si>
  <si>
    <t>Agent19</t>
  </si>
  <si>
    <t>-----------</t>
  </si>
  <si>
    <t>agent20</t>
  </si>
  <si>
    <t>agent21</t>
  </si>
  <si>
    <t>En Poste</t>
  </si>
  <si>
    <t>Absent</t>
  </si>
  <si>
    <t>Js</t>
  </si>
  <si>
    <t>----------</t>
  </si>
  <si>
    <t>Accueil/ NC  8h30</t>
  </si>
  <si>
    <t>Rh</t>
  </si>
  <si>
    <t>Scan 1   7h30</t>
  </si>
  <si>
    <t>Scan 2   7h30</t>
  </si>
  <si>
    <t>Saisie  8h30</t>
  </si>
  <si>
    <t>Sous-traitance</t>
  </si>
  <si>
    <t>Année</t>
  </si>
  <si>
    <t>Fériés</t>
  </si>
  <si>
    <t xml:space="preserve">Mois </t>
  </si>
  <si>
    <t>date debtsemaine</t>
  </si>
  <si>
    <t>Datefin</t>
  </si>
  <si>
    <t>Txt date</t>
  </si>
  <si>
    <t>Absence</t>
  </si>
  <si>
    <t>Vacances Scolaire</t>
  </si>
  <si>
    <t>iDS</t>
  </si>
  <si>
    <t>Secteur</t>
  </si>
  <si>
    <t>1er Janvier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</si>
  <si>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</si>
  <si>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t>Janvier</t>
  </si>
  <si>
    <t>Samedi</t>
  </si>
  <si>
    <t>CA</t>
  </si>
  <si>
    <t>Période</t>
  </si>
  <si>
    <t xml:space="preserve">Debut </t>
  </si>
  <si>
    <t>Fin</t>
  </si>
  <si>
    <t>ACB</t>
  </si>
  <si>
    <t>Service</t>
  </si>
  <si>
    <t>Pâques</t>
  </si>
  <si>
    <r>
      <t>2</t>
    </r>
    <r>
      <rPr>
        <vertAlign val="superscript"/>
        <sz val="10"/>
        <rFont val="Calibri"/>
        <family val="2"/>
        <scheme val="minor"/>
      </rPr>
      <t xml:space="preserve">eme </t>
    </r>
    <r>
      <rPr>
        <sz val="10"/>
        <rFont val="Calibri"/>
        <family val="2"/>
        <scheme val="minor"/>
      </rPr>
      <t>Trimestre</t>
    </r>
  </si>
  <si>
    <t>Février</t>
  </si>
  <si>
    <t>Fériés et Week-end</t>
  </si>
  <si>
    <t>RT</t>
  </si>
  <si>
    <t>Reliquat Noël N-1</t>
  </si>
  <si>
    <t>Lundi de Pâques</t>
  </si>
  <si>
    <r>
      <t>3</t>
    </r>
    <r>
      <rPr>
        <vertAlign val="superscript"/>
        <sz val="10"/>
        <rFont val="Calibri"/>
        <family val="2"/>
        <scheme val="minor"/>
      </rPr>
      <t xml:space="preserve">eme </t>
    </r>
    <r>
      <rPr>
        <sz val="10"/>
        <rFont val="Calibri"/>
        <family val="2"/>
        <scheme val="minor"/>
      </rPr>
      <t>Trimestre</t>
    </r>
  </si>
  <si>
    <t>Mars</t>
  </si>
  <si>
    <t>TP</t>
  </si>
  <si>
    <t>Hivers</t>
  </si>
  <si>
    <t>Poste</t>
  </si>
  <si>
    <t>Fête du travail</t>
  </si>
  <si>
    <r>
      <t>4</t>
    </r>
    <r>
      <rPr>
        <vertAlign val="superscript"/>
        <sz val="10"/>
        <rFont val="Calibri"/>
        <family val="2"/>
        <scheme val="minor"/>
      </rPr>
      <t xml:space="preserve">eme </t>
    </r>
    <r>
      <rPr>
        <sz val="10"/>
        <rFont val="Calibri"/>
        <family val="2"/>
        <scheme val="minor"/>
      </rPr>
      <t>Trimestre</t>
    </r>
  </si>
  <si>
    <t>Avril</t>
  </si>
  <si>
    <t>Printemps</t>
  </si>
  <si>
    <t>Post1</t>
  </si>
  <si>
    <t>Armistice 1945</t>
  </si>
  <si>
    <t>Mai</t>
  </si>
  <si>
    <t>CM</t>
  </si>
  <si>
    <t>Été</t>
  </si>
  <si>
    <t>Ascenscion</t>
  </si>
  <si>
    <t>Juin</t>
  </si>
  <si>
    <t>AR</t>
  </si>
  <si>
    <t>Automne</t>
  </si>
  <si>
    <t>Ablist1</t>
  </si>
  <si>
    <t>Pentecôte</t>
  </si>
  <si>
    <t>Juillet</t>
  </si>
  <si>
    <t>Noël</t>
  </si>
  <si>
    <t>Agent</t>
  </si>
  <si>
    <t>Lundi de la Pentecôte</t>
  </si>
  <si>
    <t>Août</t>
  </si>
  <si>
    <t>Alist1</t>
  </si>
  <si>
    <t>Septembre</t>
  </si>
  <si>
    <t>Index</t>
  </si>
  <si>
    <t>Octobre</t>
  </si>
  <si>
    <t>Novembre</t>
  </si>
  <si>
    <t>1er Novembre</t>
  </si>
  <si>
    <t>Control.ID</t>
  </si>
  <si>
    <t>Décembre</t>
  </si>
  <si>
    <t>Combo2</t>
  </si>
  <si>
    <t>Noel</t>
  </si>
  <si>
    <t>1er Janvier N+1</t>
  </si>
  <si>
    <t>toto</t>
  </si>
  <si>
    <t>Nom Court</t>
  </si>
  <si>
    <t>Liste Complete</t>
  </si>
  <si>
    <t>ACC</t>
  </si>
  <si>
    <t>Formation Accueil/ NC</t>
  </si>
  <si>
    <t>SST</t>
  </si>
  <si>
    <t>Formation Ss-Traitance</t>
  </si>
  <si>
    <t>Pneumatique  8h30</t>
  </si>
  <si>
    <t>PNE</t>
  </si>
  <si>
    <t>Formation Pneumatique</t>
  </si>
  <si>
    <t xml:space="preserve">Saisie Urgence </t>
  </si>
  <si>
    <t>Scan 3   8h30</t>
  </si>
  <si>
    <t>Scan 4   8h30</t>
  </si>
  <si>
    <t>Scan 5  8h30</t>
  </si>
  <si>
    <t>Formation Scan</t>
  </si>
  <si>
    <t>Saisie 2</t>
  </si>
  <si>
    <t>Saisie 3</t>
  </si>
  <si>
    <t>Hémato spéc  9h30</t>
  </si>
  <si>
    <t>HEM</t>
  </si>
  <si>
    <t>Formation Hémato spéc</t>
  </si>
  <si>
    <t>Hormono-UBC</t>
  </si>
  <si>
    <t>UBC</t>
  </si>
  <si>
    <t>Formation Hormono-UBC</t>
  </si>
  <si>
    <t>Distribution 7h30</t>
  </si>
  <si>
    <t>Formation Distribution</t>
  </si>
  <si>
    <t xml:space="preserve">Ss-Traitance </t>
  </si>
  <si>
    <t xml:space="preserve">Hormono-UBC </t>
  </si>
  <si>
    <t xml:space="preserve">MPA </t>
  </si>
  <si>
    <t>MPA</t>
  </si>
  <si>
    <t>Liste temp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</si>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</sst>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dd"/>
    <numFmt numFmtId="166" formatCode="[$-40C]dddd\ dd\ mm\ yy"/>
    <numFmt numFmtId="167" formatCode="dd\ mmm"/>
    <numFmt numFmtId="168" formatCode="dddd\ dd\ mmmm"/>
  </numFmts>
  <fonts count="16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sz val="6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vertAlign val="superscript"/>
      <sz val="10"/>
      <name val="Calibri"/>
      <family val="2"/>
      <scheme val="minor"/>
    </font>
    <font>
      <sz val="9"/>
      <name val="Courier New"/>
      <family val="3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0C0"/>
        <bgColor indexed="64"/>
      </patternFill>
    </fill>
    <fill>
      <patternFill patternType="solid">
        <fgColor rgb="FF80FF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C080"/>
        <bgColor indexed="64"/>
      </patternFill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5" fillId="0" borderId="0"/>
  </cellStyleXfs>
  <cellXfs count="73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left" vertical="center" textRotation="90" wrapText="1"/>
    </xf>
    <xf numFmtId="0" fontId="3" fillId="2" borderId="1" xfId="0" applyNumberFormat="1" applyFont="1" applyFill="1" applyBorder="1" applyAlignment="1">
      <alignment horizontal="center" vertical="center" textRotation="90" readingOrder="1"/>
    </xf>
    <xf numFmtId="0" fontId="3" fillId="2" borderId="0" xfId="0" applyFont="1" applyFill="1" applyBorder="1" applyAlignment="1">
      <alignment horizontal="center" vertical="center" textRotation="90" readingOrder="1"/>
    </xf>
    <xf numFmtId="0" fontId="4" fillId="2" borderId="0" xfId="0" applyFont="1" applyFill="1" applyBorder="1" applyAlignment="1">
      <alignment vertical="center" readingOrder="1"/>
    </xf>
    <xf numFmtId="164" fontId="5" fillId="2" borderId="1" xfId="0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/>
    <xf numFmtId="0" fontId="0" fillId="2" borderId="1" xfId="0" applyNumberFormat="1" applyFill="1" applyBorder="1"/>
    <xf numFmtId="0" fontId="6" fillId="3" borderId="1" xfId="0" applyNumberFormat="1" applyFont="1" applyFill="1" applyBorder="1" applyAlignment="1">
      <alignment horizontal="center" vertical="center" readingOrder="1"/>
    </xf>
    <xf numFmtId="0" fontId="6" fillId="2" borderId="1" xfId="0" applyNumberFormat="1" applyFont="1" applyFill="1" applyBorder="1" applyAlignment="1">
      <alignment horizontal="center" vertical="center" readingOrder="1"/>
    </xf>
    <xf numFmtId="0" fontId="6" fillId="2" borderId="1" xfId="0" applyNumberFormat="1" applyFont="1" applyFill="1" applyBorder="1" applyAlignment="1">
      <alignment horizontal="center" vertical="center" textRotation="90" readingOrder="1"/>
    </xf>
    <xf numFmtId="0" fontId="3" fillId="2" borderId="0" xfId="0" applyFont="1" applyFill="1" applyBorder="1" applyAlignment="1">
      <alignment horizontal="center" vertical="center" readingOrder="1"/>
    </xf>
    <xf numFmtId="0" fontId="7" fillId="2" borderId="1" xfId="0" applyNumberFormat="1" applyFont="1" applyFill="1" applyBorder="1" applyAlignment="1">
      <alignment horizontal="center" vertical="center" readingOrder="1"/>
    </xf>
    <xf numFmtId="0" fontId="7" fillId="3" borderId="1" xfId="0" applyNumberFormat="1" applyFont="1" applyFill="1" applyBorder="1" applyAlignment="1">
      <alignment horizontal="center" vertical="center" readingOrder="1"/>
    </xf>
    <xf numFmtId="0" fontId="7" fillId="4" borderId="1" xfId="0" applyNumberFormat="1" applyFont="1" applyFill="1" applyBorder="1" applyAlignment="1">
      <alignment horizontal="center" vertical="center" readingOrder="1"/>
    </xf>
    <xf numFmtId="0" fontId="8" fillId="2" borderId="1" xfId="0" applyFont="1" applyFill="1" applyBorder="1" applyAlignment="1">
      <alignment horizontal="center" vertical="center" readingOrder="1"/>
    </xf>
    <xf numFmtId="0" fontId="7" fillId="2" borderId="1" xfId="0" applyFont="1" applyFill="1" applyBorder="1" applyAlignment="1">
      <alignment horizontal="center" vertical="center" readingOrder="1"/>
    </xf>
    <xf numFmtId="0" fontId="7" fillId="2" borderId="1" xfId="0" applyFont="1" applyFill="1" applyBorder="1" applyAlignment="1">
      <alignment horizontal="center" vertical="center" textRotation="90" readingOrder="1"/>
    </xf>
    <xf numFmtId="0" fontId="0" fillId="2" borderId="0" xfId="0" applyFill="1" applyBorder="1"/>
    <xf numFmtId="0" fontId="8" fillId="2" borderId="1" xfId="0" applyNumberFormat="1" applyFont="1" applyFill="1" applyBorder="1" applyAlignment="1">
      <alignment horizontal="center" vertical="center" readingOrder="1"/>
    </xf>
    <xf numFmtId="0" fontId="8" fillId="3" borderId="1" xfId="0" applyNumberFormat="1" applyFont="1" applyFill="1" applyBorder="1" applyAlignment="1">
      <alignment horizontal="center" vertical="center" readingOrder="1"/>
    </xf>
    <xf numFmtId="165" fontId="8" fillId="2" borderId="1" xfId="0" applyNumberFormat="1" applyFont="1" applyFill="1" applyBorder="1" applyAlignment="1">
      <alignment horizontal="center" vertical="center" readingOrder="1"/>
    </xf>
    <xf numFmtId="165" fontId="8" fillId="2" borderId="1" xfId="0" applyNumberFormat="1" applyFont="1" applyFill="1" applyBorder="1" applyAlignment="1">
      <alignment horizontal="center" vertical="center" textRotation="90" readingOrder="1"/>
    </xf>
    <xf numFmtId="165" fontId="4" fillId="2" borderId="0" xfId="0" applyNumberFormat="1" applyFont="1" applyFill="1" applyBorder="1"/>
    <xf numFmtId="0" fontId="8" fillId="2" borderId="1" xfId="0" applyFont="1" applyFill="1" applyBorder="1" applyAlignment="1">
      <alignment horizontal="center" vertical="center" textRotation="90" readingOrder="1"/>
    </xf>
    <xf numFmtId="0" fontId="4" fillId="2" borderId="0" xfId="0" applyFont="1" applyFill="1" applyBorder="1"/>
    <xf numFmtId="0" fontId="7" fillId="5" borderId="1" xfId="0" applyNumberFormat="1" applyFont="1" applyFill="1" applyBorder="1" applyAlignment="1">
      <alignment horizontal="center" vertical="center" readingOrder="1"/>
    </xf>
    <xf numFmtId="0" fontId="8" fillId="4" borderId="1" xfId="0" applyNumberFormat="1" applyFont="1" applyFill="1" applyBorder="1" applyAlignment="1">
      <alignment horizontal="center" vertical="center" readingOrder="1"/>
    </xf>
    <xf numFmtId="0" fontId="7" fillId="3" borderId="1" xfId="0" applyFont="1" applyFill="1" applyBorder="1" applyAlignment="1">
      <alignment horizontal="center" vertical="center" readingOrder="1"/>
    </xf>
    <xf numFmtId="0" fontId="8" fillId="3" borderId="1" xfId="0" applyFont="1" applyFill="1" applyBorder="1" applyAlignment="1">
      <alignment horizontal="center" vertical="center" readingOrder="1"/>
    </xf>
    <xf numFmtId="164" fontId="9" fillId="2" borderId="1" xfId="0" applyNumberFormat="1" applyFont="1" applyFill="1" applyBorder="1" applyAlignment="1">
      <alignment horizontal="right" vertical="center"/>
    </xf>
    <xf numFmtId="164" fontId="6" fillId="2" borderId="1" xfId="0" applyNumberFormat="1" applyFont="1" applyFill="1" applyBorder="1" applyAlignment="1">
      <alignment horizontal="right" vertical="center"/>
    </xf>
    <xf numFmtId="164" fontId="5" fillId="3" borderId="0" xfId="0" applyNumberFormat="1" applyFont="1" applyFill="1" applyBorder="1" applyAlignment="1">
      <alignment horizontal="center" vertical="center"/>
    </xf>
    <xf numFmtId="1" fontId="0" fillId="2" borderId="0" xfId="0" applyNumberFormat="1" applyFill="1" applyBorder="1"/>
    <xf numFmtId="1" fontId="0" fillId="2" borderId="0" xfId="0" applyNumberFormat="1" applyFill="1" applyBorder="1" applyAlignment="1"/>
    <xf numFmtId="0" fontId="10" fillId="2" borderId="0" xfId="0" applyNumberFormat="1" applyFont="1" applyFill="1" applyBorder="1" applyAlignment="1">
      <alignment horizontal="center" vertical="center" readingOrder="1"/>
    </xf>
    <xf numFmtId="0" fontId="4" fillId="2" borderId="0" xfId="0" applyNumberFormat="1" applyFont="1" applyFill="1" applyBorder="1" applyAlignment="1"/>
    <xf numFmtId="164" fontId="5" fillId="2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Continuous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11" fillId="0" borderId="0" xfId="0" applyFont="1" applyFill="1" applyAlignment="1" applyProtection="1">
      <alignment horizontal="center" vertical="center"/>
    </xf>
    <xf numFmtId="166" fontId="8" fillId="0" borderId="0" xfId="0" applyNumberFormat="1" applyFont="1" applyFill="1" applyBorder="1" applyAlignment="1" applyProtection="1">
      <alignment horizontal="center" vertical="center"/>
      <protection locked="0"/>
    </xf>
    <xf numFmtId="16" fontId="4" fillId="0" borderId="0" xfId="0" applyNumberFormat="1" applyFont="1" applyFill="1" applyBorder="1" applyAlignment="1" applyProtection="1">
      <alignment horizontal="center" vertical="center"/>
      <protection locked="0"/>
    </xf>
    <xf numFmtId="166" fontId="8" fillId="6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167" fontId="8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Protection="1"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168" fontId="8" fillId="0" borderId="0" xfId="0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 applyFill="1" applyBorder="1" applyProtection="1"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166" fontId="8" fillId="7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Protection="1">
      <protection locked="0"/>
    </xf>
    <xf numFmtId="0" fontId="14" fillId="0" borderId="0" xfId="0" applyFont="1" applyFill="1" applyProtection="1">
      <protection locked="0"/>
    </xf>
    <xf numFmtId="0" fontId="14" fillId="0" borderId="0" xfId="0" applyFont="1" applyFill="1" applyAlignment="1" applyProtection="1">
      <alignment horizontal="center"/>
      <protection locked="0"/>
    </xf>
    <xf numFmtId="16" fontId="8" fillId="0" borderId="0" xfId="0" applyNumberFormat="1" applyFont="1" applyFill="1" applyBorder="1" applyAlignment="1" applyProtection="1">
      <alignment horizontal="center" vertical="center"/>
      <protection locked="0"/>
    </xf>
    <xf numFmtId="0" fontId="0" fillId="8" borderId="0" xfId="0" applyFill="1" applyProtection="1">
      <protection locked="0"/>
    </xf>
    <xf numFmtId="0" fontId="0" fillId="8" borderId="0" xfId="0" applyFill="1"/>
    <xf numFmtId="0" fontId="0" fillId="9" borderId="0" xfId="0" applyFill="1"/>
    <xf numFmtId="0" fontId="0" fillId="0" borderId="0" xfId="0" applyAlignment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5">
    <dxf>
      <fill>
        <patternFill patternType="solid">
          <bgColor rgb="FFFFCC66"/>
        </patternFill>
      </fill>
    </dxf>
    <dxf>
      <fill>
        <patternFill>
          <fgColor indexed="64"/>
          <bgColor rgb="FFFFFF99"/>
        </patternFill>
      </fill>
    </dxf>
    <dxf>
      <fill>
        <patternFill patternType="lightTrellis">
          <fgColor theme="4" tint="0.79995117038483843"/>
        </patternFill>
      </fill>
    </dxf>
    <dxf>
      <fill>
        <patternFill patternType="solid">
          <bgColor rgb="FFFFCC66"/>
        </patternFill>
      </fill>
    </dxf>
    <dxf>
      <fill>
        <patternFill>
          <fgColor indexed="64"/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758825</xdr:colOff>
      <xdr:row>0</xdr:row>
      <xdr:rowOff>0</xdr:rowOff>
    </xdr:from>
    <xdr:to>
      <xdr:col>0</xdr:col>
      <xdr:colOff>758825</xdr:colOff>
      <xdr:row>0</xdr:row>
      <xdr:rowOff>406400</xdr:rowOff>
    </xdr:to>
    <xdr:sp macro="[0]!Rbt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758825" y="0"/>
          <a:ext cx="0" cy="406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Calendrier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758825</xdr:colOff>
      <xdr:row>0</xdr:row>
      <xdr:rowOff>381000</xdr:rowOff>
    </xdr:to>
    <xdr:sp macro="[0]!MisajAg" textlink="">
      <xdr:nvSpPr>
        <xdr:cNvPr id="3" name="ZoneTexte 2" hidden="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0" y="0"/>
          <a:ext cx="75882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0</xdr:row>
          <xdr:rowOff>152400</xdr:rowOff>
        </xdr:from>
        <xdr:to>
          <xdr:col>2</xdr:col>
          <xdr:colOff>1190625</xdr:colOff>
          <xdr:row>0</xdr:row>
          <xdr:rowOff>838200</xdr:rowOff>
        </xdr:to>
        <xdr:sp macro="" textlink="">
          <xdr:nvSpPr>
            <xdr:cNvPr id="4097" name="Mask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1162050</xdr:colOff>
          <xdr:row>0</xdr:row>
          <xdr:rowOff>152400</xdr:rowOff>
        </xdr:from>
        <xdr:to>
          <xdr:col>2</xdr:col>
          <xdr:colOff>676275</xdr:colOff>
          <xdr:row>1</xdr:row>
          <xdr:rowOff>142875</xdr:rowOff>
        </xdr:to>
        <xdr:sp macro="" textlink="">
          <xdr:nvSpPr>
            <xdr:cNvPr id="4098" name="MaskA3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package" Target="../embeddings/Microsoft_Word_Document2.docx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lan" filterMode="1">
    <pageSetUpPr fitToPage="1"/>
  </sheetPr>
  <dimension ref="A1:AC373"/>
  <sheetViews>
    <sheetView showGridLines="0" tabSelected="1" zoomScale="70" zoomScaleNormal="70" workbookViewId="0">
      <pane xSplit="5" ySplit="1" topLeftCell="F306" activePane="bottomRight" state="frozenSplit"/>
      <selection activeCell="D2" sqref="D2:D8"/>
      <selection pane="topRight" activeCell="D2" sqref="D2:D8"/>
      <selection pane="bottomLeft" activeCell="D2" sqref="D2:D8"/>
      <selection pane="bottomRight" activeCell="H328" sqref="H328"/>
    </sheetView>
  </sheetViews>
  <sheetFormatPr baseColWidth="10" defaultColWidth="4.85546875" defaultRowHeight="26.25" x14ac:dyDescent="0.25"/>
  <cols>
    <col min="1" max="1" width="55.140625" style="38" bestFit="1" customWidth="1"/>
    <col min="2" max="3" width="7.42578125" style="34" hidden="1" customWidth="1"/>
    <col min="4" max="4" width="7.42578125" style="35" hidden="1" customWidth="1"/>
    <col min="5" max="5" width="7.42578125" style="34" hidden="1" customWidth="1"/>
    <col min="6" max="6" width="16.42578125" style="36" bestFit="1" customWidth="1"/>
    <col min="7" max="8" width="11.42578125" style="36" bestFit="1" customWidth="1"/>
    <col min="9" max="9" width="13.85546875" style="36" bestFit="1" customWidth="1"/>
    <col min="10" max="10" width="6.85546875" style="36" bestFit="1" customWidth="1"/>
    <col min="11" max="11" width="16.42578125" style="36" bestFit="1" customWidth="1"/>
    <col min="12" max="29" width="6.85546875" style="37" bestFit="1" customWidth="1"/>
    <col min="30" max="16384" width="4.85546875" style="37"/>
  </cols>
  <sheetData>
    <row r="1" spans="1:29" s="5" customFormat="1" ht="61.5" x14ac:dyDescent="0.25">
      <c r="A1" s="1" t="str">
        <f>"SpeedTime 
Année  "&amp;An</f>
        <v>SpeedTime 
Année  2015</v>
      </c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4" t="s">
        <v>26</v>
      </c>
      <c r="AC1" s="4" t="s">
        <v>27</v>
      </c>
    </row>
    <row r="2" spans="1:29" s="5" customFormat="1" ht="30.75" hidden="1" customHeight="1" x14ac:dyDescent="0.25">
      <c r="A2" s="6">
        <f>DATE(An,1,1)</f>
        <v>42005</v>
      </c>
      <c r="B2" s="7">
        <f>INT((MONTH(A2)+2)/3)</f>
        <v>1</v>
      </c>
      <c r="C2" s="7">
        <f>MONTH(A2)</f>
        <v>1</v>
      </c>
      <c r="D2" s="7">
        <f t="shared" ref="D2:D65" si="0">INT((A2-DATE(YEAR(A2),1,3)+WEEKDAY(DATE(YEAR(A2),1,3))+5)/7)</f>
        <v>1</v>
      </c>
      <c r="E2" s="8" t="e">
        <f t="shared" ref="E2:E65" ca="1" si="1">IF(COUNTIF(Feries,A2),8,WEEKDAY($A2,2))</f>
        <v>#REF!</v>
      </c>
      <c r="F2" s="9" t="s">
        <v>28</v>
      </c>
      <c r="G2" s="10" t="s">
        <v>28</v>
      </c>
      <c r="H2" s="10" t="s">
        <v>28</v>
      </c>
      <c r="I2" s="10" t="s">
        <v>28</v>
      </c>
      <c r="J2" s="10" t="s">
        <v>28</v>
      </c>
      <c r="K2" s="10" t="s">
        <v>28</v>
      </c>
      <c r="L2" s="10" t="s">
        <v>28</v>
      </c>
      <c r="M2" s="10" t="s">
        <v>28</v>
      </c>
      <c r="N2" s="10" t="s">
        <v>28</v>
      </c>
      <c r="O2" s="10" t="s">
        <v>28</v>
      </c>
      <c r="P2" s="10" t="s">
        <v>28</v>
      </c>
      <c r="Q2" s="10" t="s">
        <v>28</v>
      </c>
      <c r="R2" s="10" t="s">
        <v>28</v>
      </c>
      <c r="S2" s="10" t="s">
        <v>28</v>
      </c>
      <c r="T2" s="10" t="s">
        <v>28</v>
      </c>
      <c r="U2" s="10" t="s">
        <v>28</v>
      </c>
      <c r="V2" s="10" t="s">
        <v>28</v>
      </c>
      <c r="W2" s="10" t="s">
        <v>28</v>
      </c>
      <c r="X2" s="10" t="s">
        <v>28</v>
      </c>
      <c r="Y2" s="11" t="s">
        <v>29</v>
      </c>
      <c r="Z2" s="10" t="s">
        <v>28</v>
      </c>
      <c r="AA2" s="10" t="s">
        <v>28</v>
      </c>
      <c r="AB2" s="12">
        <f t="shared" ref="AB2:AB65" ca="1" si="2">SUMPRODUCT(COUNTIF(Post1,F2:AA2))</f>
        <v>0</v>
      </c>
      <c r="AC2" s="12" t="e">
        <f t="shared" ref="AC2:AC65" ca="1" si="3">SUMPRODUCT(COUNTIF(Pabs,F2:AA2))</f>
        <v>#REF!</v>
      </c>
    </row>
    <row r="3" spans="1:29" s="19" customFormat="1" ht="30.75" hidden="1" customHeight="1" x14ac:dyDescent="0.25">
      <c r="A3" s="6">
        <f>A2+1</f>
        <v>42006</v>
      </c>
      <c r="B3" s="7">
        <f t="shared" ref="B3:B66" si="4">INT((MONTH(A3)+2)/3)</f>
        <v>1</v>
      </c>
      <c r="C3" s="7">
        <f t="shared" ref="C3:C66" si="5">MONTH(A3)</f>
        <v>1</v>
      </c>
      <c r="D3" s="7">
        <f t="shared" si="0"/>
        <v>1</v>
      </c>
      <c r="E3" s="8" t="e">
        <f t="shared" ca="1" si="1"/>
        <v>#REF!</v>
      </c>
      <c r="F3" s="13"/>
      <c r="G3" s="14"/>
      <c r="H3" s="13"/>
      <c r="I3" s="13"/>
      <c r="J3" s="13"/>
      <c r="K3" s="15" t="s">
        <v>30</v>
      </c>
      <c r="L3" s="16"/>
      <c r="M3" s="16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8" t="s">
        <v>29</v>
      </c>
      <c r="Z3" s="17"/>
      <c r="AA3" s="17"/>
      <c r="AB3" s="12">
        <f t="shared" ca="1" si="2"/>
        <v>1</v>
      </c>
      <c r="AC3" s="12" t="e">
        <f t="shared" ca="1" si="3"/>
        <v>#REF!</v>
      </c>
    </row>
    <row r="4" spans="1:29" s="24" customFormat="1" ht="30.75" hidden="1" customHeight="1" x14ac:dyDescent="0.25">
      <c r="A4" s="6">
        <f t="shared" ref="A4:A67" si="6">A3+1</f>
        <v>42007</v>
      </c>
      <c r="B4" s="7">
        <f t="shared" si="4"/>
        <v>1</v>
      </c>
      <c r="C4" s="7">
        <f t="shared" si="5"/>
        <v>1</v>
      </c>
      <c r="D4" s="7">
        <f t="shared" si="0"/>
        <v>1</v>
      </c>
      <c r="E4" s="8" t="e">
        <f t="shared" ca="1" si="1"/>
        <v>#REF!</v>
      </c>
      <c r="F4" s="20" t="s">
        <v>31</v>
      </c>
      <c r="G4" s="21" t="s">
        <v>31</v>
      </c>
      <c r="H4" s="21" t="s">
        <v>31</v>
      </c>
      <c r="I4" s="21" t="s">
        <v>31</v>
      </c>
      <c r="J4" s="21" t="s">
        <v>31</v>
      </c>
      <c r="K4" s="20" t="s">
        <v>31</v>
      </c>
      <c r="L4" s="16" t="s">
        <v>31</v>
      </c>
      <c r="M4" s="16" t="s">
        <v>31</v>
      </c>
      <c r="N4" s="22" t="s">
        <v>31</v>
      </c>
      <c r="O4" s="22" t="s">
        <v>31</v>
      </c>
      <c r="P4" s="22" t="s">
        <v>31</v>
      </c>
      <c r="Q4" s="22" t="s">
        <v>31</v>
      </c>
      <c r="R4" s="22" t="s">
        <v>31</v>
      </c>
      <c r="S4" s="22" t="s">
        <v>31</v>
      </c>
      <c r="T4" s="22" t="s">
        <v>31</v>
      </c>
      <c r="U4" s="22" t="s">
        <v>31</v>
      </c>
      <c r="V4" s="22" t="s">
        <v>31</v>
      </c>
      <c r="W4" s="22" t="s">
        <v>31</v>
      </c>
      <c r="X4" s="22" t="s">
        <v>31</v>
      </c>
      <c r="Y4" s="23" t="s">
        <v>29</v>
      </c>
      <c r="Z4" s="22" t="s">
        <v>31</v>
      </c>
      <c r="AA4" s="22" t="s">
        <v>31</v>
      </c>
      <c r="AB4" s="12">
        <f t="shared" ca="1" si="2"/>
        <v>0</v>
      </c>
      <c r="AC4" s="12" t="e">
        <f t="shared" ca="1" si="3"/>
        <v>#REF!</v>
      </c>
    </row>
    <row r="5" spans="1:29" s="26" customFormat="1" ht="30.75" hidden="1" customHeight="1" x14ac:dyDescent="0.25">
      <c r="A5" s="6">
        <f t="shared" si="6"/>
        <v>42008</v>
      </c>
      <c r="B5" s="7">
        <f t="shared" si="4"/>
        <v>1</v>
      </c>
      <c r="C5" s="7">
        <f t="shared" si="5"/>
        <v>1</v>
      </c>
      <c r="D5" s="7">
        <f t="shared" si="0"/>
        <v>1</v>
      </c>
      <c r="E5" s="8" t="e">
        <f t="shared" ca="1" si="1"/>
        <v>#REF!</v>
      </c>
      <c r="F5" s="20" t="s">
        <v>31</v>
      </c>
      <c r="G5" s="21" t="s">
        <v>31</v>
      </c>
      <c r="H5" s="21" t="s">
        <v>31</v>
      </c>
      <c r="I5" s="20" t="s">
        <v>31</v>
      </c>
      <c r="J5" s="20" t="s">
        <v>31</v>
      </c>
      <c r="K5" s="20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  <c r="Q5" s="16" t="s">
        <v>31</v>
      </c>
      <c r="R5" s="16" t="s">
        <v>31</v>
      </c>
      <c r="S5" s="16" t="s">
        <v>31</v>
      </c>
      <c r="T5" s="16" t="s">
        <v>31</v>
      </c>
      <c r="U5" s="16" t="s">
        <v>31</v>
      </c>
      <c r="V5" s="16" t="s">
        <v>31</v>
      </c>
      <c r="W5" s="16" t="s">
        <v>31</v>
      </c>
      <c r="X5" s="16" t="s">
        <v>31</v>
      </c>
      <c r="Y5" s="25" t="s">
        <v>29</v>
      </c>
      <c r="Z5" s="16" t="s">
        <v>31</v>
      </c>
      <c r="AA5" s="16" t="s">
        <v>31</v>
      </c>
      <c r="AB5" s="12">
        <f t="shared" ca="1" si="2"/>
        <v>0</v>
      </c>
      <c r="AC5" s="12" t="e">
        <f t="shared" ca="1" si="3"/>
        <v>#REF!</v>
      </c>
    </row>
    <row r="6" spans="1:29" s="19" customFormat="1" ht="30.75" hidden="1" customHeight="1" x14ac:dyDescent="0.25">
      <c r="A6" s="6">
        <f t="shared" si="6"/>
        <v>42009</v>
      </c>
      <c r="B6" s="7">
        <f t="shared" si="4"/>
        <v>1</v>
      </c>
      <c r="C6" s="7">
        <f t="shared" si="5"/>
        <v>1</v>
      </c>
      <c r="D6" s="7">
        <f t="shared" si="0"/>
        <v>2</v>
      </c>
      <c r="E6" s="8" t="e">
        <f t="shared" ca="1" si="1"/>
        <v>#REF!</v>
      </c>
      <c r="F6" s="13"/>
      <c r="G6" s="13"/>
      <c r="H6" s="13"/>
      <c r="I6" s="13"/>
      <c r="J6" s="13"/>
      <c r="K6" s="13"/>
      <c r="L6" s="16"/>
      <c r="M6" s="16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8" t="s">
        <v>29</v>
      </c>
      <c r="Z6" s="17"/>
      <c r="AA6" s="17"/>
      <c r="AB6" s="12">
        <f t="shared" ca="1" si="2"/>
        <v>0</v>
      </c>
      <c r="AC6" s="12" t="e">
        <f t="shared" ca="1" si="3"/>
        <v>#REF!</v>
      </c>
    </row>
    <row r="7" spans="1:29" s="19" customFormat="1" ht="30.75" hidden="1" customHeight="1" x14ac:dyDescent="0.25">
      <c r="A7" s="6">
        <f t="shared" si="6"/>
        <v>42010</v>
      </c>
      <c r="B7" s="7">
        <f t="shared" si="4"/>
        <v>1</v>
      </c>
      <c r="C7" s="7">
        <f t="shared" si="5"/>
        <v>1</v>
      </c>
      <c r="D7" s="7">
        <f t="shared" si="0"/>
        <v>2</v>
      </c>
      <c r="E7" s="8" t="e">
        <f t="shared" ca="1" si="1"/>
        <v>#REF!</v>
      </c>
      <c r="F7" s="13"/>
      <c r="G7" s="13"/>
      <c r="H7" s="13"/>
      <c r="I7" s="13"/>
      <c r="J7" s="13"/>
      <c r="K7" s="13"/>
      <c r="L7" s="16"/>
      <c r="M7" s="16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8" t="s">
        <v>29</v>
      </c>
      <c r="Z7" s="17"/>
      <c r="AA7" s="17"/>
      <c r="AB7" s="12">
        <f t="shared" ca="1" si="2"/>
        <v>0</v>
      </c>
      <c r="AC7" s="12" t="e">
        <f t="shared" ca="1" si="3"/>
        <v>#REF!</v>
      </c>
    </row>
    <row r="8" spans="1:29" s="19" customFormat="1" ht="30.75" hidden="1" customHeight="1" x14ac:dyDescent="0.25">
      <c r="A8" s="6">
        <f t="shared" si="6"/>
        <v>42011</v>
      </c>
      <c r="B8" s="7">
        <f t="shared" si="4"/>
        <v>1</v>
      </c>
      <c r="C8" s="7">
        <f t="shared" si="5"/>
        <v>1</v>
      </c>
      <c r="D8" s="7">
        <f t="shared" si="0"/>
        <v>2</v>
      </c>
      <c r="E8" s="8" t="e">
        <f t="shared" ca="1" si="1"/>
        <v>#REF!</v>
      </c>
      <c r="F8" s="13"/>
      <c r="G8" s="13"/>
      <c r="H8" s="13"/>
      <c r="I8" s="27" t="s">
        <v>32</v>
      </c>
      <c r="J8" s="13"/>
      <c r="K8" s="27" t="s">
        <v>33</v>
      </c>
      <c r="L8" s="16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8" t="s">
        <v>29</v>
      </c>
      <c r="Z8" s="17"/>
      <c r="AA8" s="17"/>
      <c r="AB8" s="12">
        <f t="shared" ca="1" si="2"/>
        <v>2</v>
      </c>
      <c r="AC8" s="12" t="e">
        <f t="shared" ca="1" si="3"/>
        <v>#REF!</v>
      </c>
    </row>
    <row r="9" spans="1:29" s="19" customFormat="1" ht="30.75" hidden="1" customHeight="1" x14ac:dyDescent="0.25">
      <c r="A9" s="6">
        <f t="shared" si="6"/>
        <v>42012</v>
      </c>
      <c r="B9" s="7">
        <f t="shared" si="4"/>
        <v>1</v>
      </c>
      <c r="C9" s="7">
        <f t="shared" si="5"/>
        <v>1</v>
      </c>
      <c r="D9" s="7">
        <f t="shared" si="0"/>
        <v>2</v>
      </c>
      <c r="E9" s="8" t="e">
        <f t="shared" ca="1" si="1"/>
        <v>#REF!</v>
      </c>
      <c r="F9" s="13"/>
      <c r="G9" s="13"/>
      <c r="H9" s="13"/>
      <c r="I9" s="13"/>
      <c r="J9" s="14"/>
      <c r="K9" s="14"/>
      <c r="L9" s="16"/>
      <c r="M9" s="16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8" t="s">
        <v>29</v>
      </c>
      <c r="Z9" s="17"/>
      <c r="AA9" s="17"/>
      <c r="AB9" s="12">
        <f t="shared" ca="1" si="2"/>
        <v>0</v>
      </c>
      <c r="AC9" s="12" t="e">
        <f t="shared" ca="1" si="3"/>
        <v>#REF!</v>
      </c>
    </row>
    <row r="10" spans="1:29" s="19" customFormat="1" ht="30.75" hidden="1" customHeight="1" x14ac:dyDescent="0.25">
      <c r="A10" s="6">
        <f t="shared" si="6"/>
        <v>42013</v>
      </c>
      <c r="B10" s="7">
        <f t="shared" si="4"/>
        <v>1</v>
      </c>
      <c r="C10" s="7">
        <f t="shared" si="5"/>
        <v>1</v>
      </c>
      <c r="D10" s="7">
        <f t="shared" si="0"/>
        <v>2</v>
      </c>
      <c r="E10" s="8" t="e">
        <f t="shared" ca="1" si="1"/>
        <v>#REF!</v>
      </c>
      <c r="F10" s="13"/>
      <c r="G10" s="13"/>
      <c r="H10" s="13"/>
      <c r="I10" s="13"/>
      <c r="J10" s="13"/>
      <c r="K10" s="13"/>
      <c r="L10" s="16"/>
      <c r="M10" s="16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8" t="s">
        <v>29</v>
      </c>
      <c r="Z10" s="17"/>
      <c r="AA10" s="17"/>
      <c r="AB10" s="12">
        <f t="shared" ca="1" si="2"/>
        <v>0</v>
      </c>
      <c r="AC10" s="12" t="e">
        <f t="shared" ca="1" si="3"/>
        <v>#REF!</v>
      </c>
    </row>
    <row r="11" spans="1:29" s="26" customFormat="1" ht="30.75" hidden="1" customHeight="1" x14ac:dyDescent="0.25">
      <c r="A11" s="6">
        <f t="shared" si="6"/>
        <v>42014</v>
      </c>
      <c r="B11" s="7">
        <f t="shared" si="4"/>
        <v>1</v>
      </c>
      <c r="C11" s="7">
        <f t="shared" si="5"/>
        <v>1</v>
      </c>
      <c r="D11" s="7">
        <f t="shared" si="0"/>
        <v>2</v>
      </c>
      <c r="E11" s="8" t="e">
        <f t="shared" ca="1" si="1"/>
        <v>#REF!</v>
      </c>
      <c r="F11" s="20" t="s">
        <v>31</v>
      </c>
      <c r="G11" s="20" t="s">
        <v>31</v>
      </c>
      <c r="H11" s="20" t="s">
        <v>31</v>
      </c>
      <c r="I11" s="20" t="s">
        <v>31</v>
      </c>
      <c r="J11" s="21" t="s">
        <v>31</v>
      </c>
      <c r="K11" s="21" t="s">
        <v>31</v>
      </c>
      <c r="L11" s="16" t="s">
        <v>31</v>
      </c>
      <c r="M11" s="16" t="s">
        <v>31</v>
      </c>
      <c r="N11" s="16" t="s">
        <v>31</v>
      </c>
      <c r="O11" s="16" t="s">
        <v>31</v>
      </c>
      <c r="P11" s="16" t="s">
        <v>31</v>
      </c>
      <c r="Q11" s="16" t="s">
        <v>31</v>
      </c>
      <c r="R11" s="16" t="s">
        <v>31</v>
      </c>
      <c r="S11" s="16" t="s">
        <v>31</v>
      </c>
      <c r="T11" s="16" t="s">
        <v>31</v>
      </c>
      <c r="U11" s="16" t="s">
        <v>31</v>
      </c>
      <c r="V11" s="16" t="s">
        <v>31</v>
      </c>
      <c r="W11" s="16" t="s">
        <v>31</v>
      </c>
      <c r="X11" s="16" t="s">
        <v>31</v>
      </c>
      <c r="Y11" s="25" t="s">
        <v>29</v>
      </c>
      <c r="Z11" s="16" t="s">
        <v>31</v>
      </c>
      <c r="AA11" s="16" t="s">
        <v>31</v>
      </c>
      <c r="AB11" s="12">
        <f t="shared" ca="1" si="2"/>
        <v>0</v>
      </c>
      <c r="AC11" s="12" t="e">
        <f t="shared" ca="1" si="3"/>
        <v>#REF!</v>
      </c>
    </row>
    <row r="12" spans="1:29" s="26" customFormat="1" ht="30.75" hidden="1" customHeight="1" x14ac:dyDescent="0.25">
      <c r="A12" s="6">
        <f t="shared" si="6"/>
        <v>42015</v>
      </c>
      <c r="B12" s="7">
        <f t="shared" si="4"/>
        <v>1</v>
      </c>
      <c r="C12" s="7">
        <f t="shared" si="5"/>
        <v>1</v>
      </c>
      <c r="D12" s="7">
        <f t="shared" si="0"/>
        <v>2</v>
      </c>
      <c r="E12" s="8" t="e">
        <f t="shared" ca="1" si="1"/>
        <v>#REF!</v>
      </c>
      <c r="F12" s="20" t="s">
        <v>31</v>
      </c>
      <c r="G12" s="20" t="s">
        <v>31</v>
      </c>
      <c r="H12" s="20" t="s">
        <v>31</v>
      </c>
      <c r="I12" s="20" t="s">
        <v>31</v>
      </c>
      <c r="J12" s="20" t="s">
        <v>31</v>
      </c>
      <c r="K12" s="20" t="s">
        <v>31</v>
      </c>
      <c r="L12" s="16" t="s">
        <v>31</v>
      </c>
      <c r="M12" s="16" t="s">
        <v>31</v>
      </c>
      <c r="N12" s="16" t="s">
        <v>31</v>
      </c>
      <c r="O12" s="16" t="s">
        <v>31</v>
      </c>
      <c r="P12" s="16" t="s">
        <v>31</v>
      </c>
      <c r="Q12" s="16" t="s">
        <v>31</v>
      </c>
      <c r="R12" s="16" t="s">
        <v>31</v>
      </c>
      <c r="S12" s="16" t="s">
        <v>31</v>
      </c>
      <c r="T12" s="16" t="s">
        <v>31</v>
      </c>
      <c r="U12" s="16" t="s">
        <v>31</v>
      </c>
      <c r="V12" s="16" t="s">
        <v>31</v>
      </c>
      <c r="W12" s="16" t="s">
        <v>31</v>
      </c>
      <c r="X12" s="16" t="s">
        <v>31</v>
      </c>
      <c r="Y12" s="25" t="s">
        <v>29</v>
      </c>
      <c r="Z12" s="16" t="s">
        <v>31</v>
      </c>
      <c r="AA12" s="16" t="s">
        <v>31</v>
      </c>
      <c r="AB12" s="12">
        <f t="shared" ca="1" si="2"/>
        <v>0</v>
      </c>
      <c r="AC12" s="12" t="e">
        <f t="shared" ca="1" si="3"/>
        <v>#REF!</v>
      </c>
    </row>
    <row r="13" spans="1:29" s="19" customFormat="1" ht="30.75" hidden="1" customHeight="1" x14ac:dyDescent="0.25">
      <c r="A13" s="6">
        <f t="shared" si="6"/>
        <v>42016</v>
      </c>
      <c r="B13" s="7">
        <f t="shared" si="4"/>
        <v>1</v>
      </c>
      <c r="C13" s="7">
        <f t="shared" si="5"/>
        <v>1</v>
      </c>
      <c r="D13" s="7">
        <f t="shared" si="0"/>
        <v>3</v>
      </c>
      <c r="E13" s="8" t="e">
        <f t="shared" ca="1" si="1"/>
        <v>#REF!</v>
      </c>
      <c r="F13" s="13"/>
      <c r="G13" s="13"/>
      <c r="H13" s="13"/>
      <c r="I13" s="13"/>
      <c r="J13" s="13"/>
      <c r="K13" s="13"/>
      <c r="L13" s="16"/>
      <c r="M13" s="16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8" t="s">
        <v>29</v>
      </c>
      <c r="Z13" s="17"/>
      <c r="AA13" s="17"/>
      <c r="AB13" s="12">
        <f t="shared" ca="1" si="2"/>
        <v>0</v>
      </c>
      <c r="AC13" s="12" t="e">
        <f t="shared" ca="1" si="3"/>
        <v>#REF!</v>
      </c>
    </row>
    <row r="14" spans="1:29" s="19" customFormat="1" ht="30.75" hidden="1" customHeight="1" x14ac:dyDescent="0.25">
      <c r="A14" s="6">
        <f t="shared" si="6"/>
        <v>42017</v>
      </c>
      <c r="B14" s="7">
        <f t="shared" si="4"/>
        <v>1</v>
      </c>
      <c r="C14" s="7">
        <f t="shared" si="5"/>
        <v>1</v>
      </c>
      <c r="D14" s="7">
        <f t="shared" si="0"/>
        <v>3</v>
      </c>
      <c r="E14" s="8" t="e">
        <f t="shared" ca="1" si="1"/>
        <v>#REF!</v>
      </c>
      <c r="F14" s="13"/>
      <c r="G14" s="13"/>
      <c r="H14" s="13"/>
      <c r="I14" s="13"/>
      <c r="J14" s="13"/>
      <c r="K14" s="13"/>
      <c r="L14" s="16"/>
      <c r="M14" s="16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8" t="s">
        <v>29</v>
      </c>
      <c r="Z14" s="17"/>
      <c r="AA14" s="17"/>
      <c r="AB14" s="12">
        <f t="shared" ca="1" si="2"/>
        <v>0</v>
      </c>
      <c r="AC14" s="12" t="e">
        <f t="shared" ca="1" si="3"/>
        <v>#REF!</v>
      </c>
    </row>
    <row r="15" spans="1:29" s="19" customFormat="1" ht="30.75" hidden="1" customHeight="1" x14ac:dyDescent="0.25">
      <c r="A15" s="6">
        <f t="shared" si="6"/>
        <v>42018</v>
      </c>
      <c r="B15" s="7">
        <f t="shared" si="4"/>
        <v>1</v>
      </c>
      <c r="C15" s="7">
        <f t="shared" si="5"/>
        <v>1</v>
      </c>
      <c r="D15" s="7">
        <f t="shared" si="0"/>
        <v>3</v>
      </c>
      <c r="E15" s="8" t="e">
        <f t="shared" ca="1" si="1"/>
        <v>#REF!</v>
      </c>
      <c r="F15" s="14"/>
      <c r="G15" s="14"/>
      <c r="H15" s="14"/>
      <c r="I15" s="14"/>
      <c r="J15" s="13"/>
      <c r="K15" s="14"/>
      <c r="L15" s="16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8" t="s">
        <v>29</v>
      </c>
      <c r="Z15" s="17"/>
      <c r="AA15" s="17"/>
      <c r="AB15" s="12">
        <f t="shared" ca="1" si="2"/>
        <v>0</v>
      </c>
      <c r="AC15" s="12" t="e">
        <f t="shared" ca="1" si="3"/>
        <v>#REF!</v>
      </c>
    </row>
    <row r="16" spans="1:29" s="19" customFormat="1" ht="30.75" hidden="1" customHeight="1" x14ac:dyDescent="0.25">
      <c r="A16" s="6">
        <f t="shared" si="6"/>
        <v>42019</v>
      </c>
      <c r="B16" s="7">
        <f t="shared" si="4"/>
        <v>1</v>
      </c>
      <c r="C16" s="7">
        <f t="shared" si="5"/>
        <v>1</v>
      </c>
      <c r="D16" s="7">
        <f t="shared" si="0"/>
        <v>3</v>
      </c>
      <c r="E16" s="8" t="e">
        <f t="shared" ca="1" si="1"/>
        <v>#REF!</v>
      </c>
      <c r="F16" s="13"/>
      <c r="G16" s="13"/>
      <c r="H16" s="13"/>
      <c r="I16" s="13"/>
      <c r="J16" s="13"/>
      <c r="K16" s="14"/>
      <c r="L16" s="16"/>
      <c r="M16" s="16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8" t="s">
        <v>29</v>
      </c>
      <c r="Z16" s="17"/>
      <c r="AA16" s="17"/>
      <c r="AB16" s="12">
        <f t="shared" ca="1" si="2"/>
        <v>0</v>
      </c>
      <c r="AC16" s="12" t="e">
        <f t="shared" ca="1" si="3"/>
        <v>#REF!</v>
      </c>
    </row>
    <row r="17" spans="1:29" s="19" customFormat="1" ht="30.75" hidden="1" customHeight="1" x14ac:dyDescent="0.25">
      <c r="A17" s="6">
        <f t="shared" si="6"/>
        <v>42020</v>
      </c>
      <c r="B17" s="7">
        <f t="shared" si="4"/>
        <v>1</v>
      </c>
      <c r="C17" s="7">
        <f t="shared" si="5"/>
        <v>1</v>
      </c>
      <c r="D17" s="7">
        <f t="shared" si="0"/>
        <v>3</v>
      </c>
      <c r="E17" s="8" t="e">
        <f t="shared" ca="1" si="1"/>
        <v>#REF!</v>
      </c>
      <c r="F17" s="13"/>
      <c r="G17" s="13"/>
      <c r="H17" s="13"/>
      <c r="I17" s="13"/>
      <c r="J17" s="13"/>
      <c r="K17" s="13"/>
      <c r="L17" s="16"/>
      <c r="M17" s="16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8" t="s">
        <v>29</v>
      </c>
      <c r="Z17" s="17"/>
      <c r="AA17" s="17"/>
      <c r="AB17" s="12">
        <f t="shared" ca="1" si="2"/>
        <v>0</v>
      </c>
      <c r="AC17" s="12" t="e">
        <f t="shared" ca="1" si="3"/>
        <v>#REF!</v>
      </c>
    </row>
    <row r="18" spans="1:29" s="26" customFormat="1" ht="30.75" hidden="1" customHeight="1" x14ac:dyDescent="0.25">
      <c r="A18" s="6">
        <f t="shared" si="6"/>
        <v>42021</v>
      </c>
      <c r="B18" s="7">
        <f t="shared" si="4"/>
        <v>1</v>
      </c>
      <c r="C18" s="7">
        <f t="shared" si="5"/>
        <v>1</v>
      </c>
      <c r="D18" s="7">
        <f t="shared" si="0"/>
        <v>3</v>
      </c>
      <c r="E18" s="8" t="e">
        <f t="shared" ca="1" si="1"/>
        <v>#REF!</v>
      </c>
      <c r="F18" s="20" t="s">
        <v>31</v>
      </c>
      <c r="G18" s="20" t="s">
        <v>31</v>
      </c>
      <c r="H18" s="20" t="s">
        <v>31</v>
      </c>
      <c r="I18" s="20" t="s">
        <v>31</v>
      </c>
      <c r="J18" s="20" t="s">
        <v>31</v>
      </c>
      <c r="K18" s="20" t="s">
        <v>31</v>
      </c>
      <c r="L18" s="16" t="s">
        <v>31</v>
      </c>
      <c r="M18" s="16" t="s">
        <v>31</v>
      </c>
      <c r="N18" s="16" t="s">
        <v>31</v>
      </c>
      <c r="O18" s="16" t="s">
        <v>31</v>
      </c>
      <c r="P18" s="16" t="s">
        <v>31</v>
      </c>
      <c r="Q18" s="16" t="s">
        <v>31</v>
      </c>
      <c r="R18" s="16" t="s">
        <v>31</v>
      </c>
      <c r="S18" s="16" t="s">
        <v>31</v>
      </c>
      <c r="T18" s="16" t="s">
        <v>31</v>
      </c>
      <c r="U18" s="16" t="s">
        <v>31</v>
      </c>
      <c r="V18" s="16" t="s">
        <v>31</v>
      </c>
      <c r="W18" s="16" t="s">
        <v>31</v>
      </c>
      <c r="X18" s="16" t="s">
        <v>31</v>
      </c>
      <c r="Y18" s="25" t="s">
        <v>29</v>
      </c>
      <c r="Z18" s="16" t="s">
        <v>31</v>
      </c>
      <c r="AA18" s="16" t="s">
        <v>31</v>
      </c>
      <c r="AB18" s="12">
        <f t="shared" ca="1" si="2"/>
        <v>0</v>
      </c>
      <c r="AC18" s="12" t="e">
        <f t="shared" ca="1" si="3"/>
        <v>#REF!</v>
      </c>
    </row>
    <row r="19" spans="1:29" s="26" customFormat="1" ht="30.75" hidden="1" customHeight="1" x14ac:dyDescent="0.25">
      <c r="A19" s="6">
        <f t="shared" si="6"/>
        <v>42022</v>
      </c>
      <c r="B19" s="7">
        <f t="shared" si="4"/>
        <v>1</v>
      </c>
      <c r="C19" s="7">
        <f t="shared" si="5"/>
        <v>1</v>
      </c>
      <c r="D19" s="7">
        <f t="shared" si="0"/>
        <v>3</v>
      </c>
      <c r="E19" s="8" t="e">
        <f t="shared" ca="1" si="1"/>
        <v>#REF!</v>
      </c>
      <c r="F19" s="20" t="s">
        <v>31</v>
      </c>
      <c r="G19" s="20" t="s">
        <v>31</v>
      </c>
      <c r="H19" s="20" t="s">
        <v>31</v>
      </c>
      <c r="I19" s="20" t="s">
        <v>31</v>
      </c>
      <c r="J19" s="20" t="s">
        <v>31</v>
      </c>
      <c r="K19" s="20" t="s">
        <v>31</v>
      </c>
      <c r="L19" s="16" t="s">
        <v>31</v>
      </c>
      <c r="M19" s="16" t="s">
        <v>31</v>
      </c>
      <c r="N19" s="16" t="s">
        <v>31</v>
      </c>
      <c r="O19" s="16" t="s">
        <v>31</v>
      </c>
      <c r="P19" s="16" t="s">
        <v>31</v>
      </c>
      <c r="Q19" s="16" t="s">
        <v>31</v>
      </c>
      <c r="R19" s="16" t="s">
        <v>31</v>
      </c>
      <c r="S19" s="16" t="s">
        <v>31</v>
      </c>
      <c r="T19" s="16" t="s">
        <v>31</v>
      </c>
      <c r="U19" s="16" t="s">
        <v>31</v>
      </c>
      <c r="V19" s="16" t="s">
        <v>31</v>
      </c>
      <c r="W19" s="16" t="s">
        <v>31</v>
      </c>
      <c r="X19" s="16" t="s">
        <v>31</v>
      </c>
      <c r="Y19" s="25" t="s">
        <v>29</v>
      </c>
      <c r="Z19" s="16" t="s">
        <v>31</v>
      </c>
      <c r="AA19" s="16" t="s">
        <v>31</v>
      </c>
      <c r="AB19" s="12">
        <f t="shared" ca="1" si="2"/>
        <v>0</v>
      </c>
      <c r="AC19" s="12" t="e">
        <f t="shared" ca="1" si="3"/>
        <v>#REF!</v>
      </c>
    </row>
    <row r="20" spans="1:29" s="19" customFormat="1" ht="30.75" hidden="1" customHeight="1" x14ac:dyDescent="0.25">
      <c r="A20" s="6">
        <f t="shared" si="6"/>
        <v>42023</v>
      </c>
      <c r="B20" s="7">
        <f t="shared" si="4"/>
        <v>1</v>
      </c>
      <c r="C20" s="7">
        <f t="shared" si="5"/>
        <v>1</v>
      </c>
      <c r="D20" s="7">
        <f t="shared" si="0"/>
        <v>4</v>
      </c>
      <c r="E20" s="8" t="e">
        <f t="shared" ca="1" si="1"/>
        <v>#REF!</v>
      </c>
      <c r="F20" s="13"/>
      <c r="G20" s="13"/>
      <c r="H20" s="13"/>
      <c r="I20" s="13"/>
      <c r="J20" s="13"/>
      <c r="K20" s="13"/>
      <c r="L20" s="16"/>
      <c r="M20" s="16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8" t="s">
        <v>29</v>
      </c>
      <c r="Z20" s="17"/>
      <c r="AA20" s="17"/>
      <c r="AB20" s="12">
        <f t="shared" ca="1" si="2"/>
        <v>0</v>
      </c>
      <c r="AC20" s="12" t="e">
        <f t="shared" ca="1" si="3"/>
        <v>#REF!</v>
      </c>
    </row>
    <row r="21" spans="1:29" s="19" customFormat="1" ht="30.75" hidden="1" customHeight="1" x14ac:dyDescent="0.25">
      <c r="A21" s="6">
        <f t="shared" si="6"/>
        <v>42024</v>
      </c>
      <c r="B21" s="7">
        <f t="shared" si="4"/>
        <v>1</v>
      </c>
      <c r="C21" s="7">
        <f t="shared" si="5"/>
        <v>1</v>
      </c>
      <c r="D21" s="7">
        <f t="shared" si="0"/>
        <v>4</v>
      </c>
      <c r="E21" s="8" t="e">
        <f t="shared" ca="1" si="1"/>
        <v>#REF!</v>
      </c>
      <c r="F21" s="13"/>
      <c r="G21" s="13"/>
      <c r="H21" s="13"/>
      <c r="I21" s="13"/>
      <c r="J21" s="13"/>
      <c r="K21" s="13"/>
      <c r="L21" s="16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8" t="s">
        <v>29</v>
      </c>
      <c r="Z21" s="17"/>
      <c r="AA21" s="17"/>
      <c r="AB21" s="12">
        <f t="shared" ca="1" si="2"/>
        <v>0</v>
      </c>
      <c r="AC21" s="12" t="e">
        <f t="shared" ca="1" si="3"/>
        <v>#REF!</v>
      </c>
    </row>
    <row r="22" spans="1:29" s="19" customFormat="1" ht="30.75" hidden="1" customHeight="1" x14ac:dyDescent="0.25">
      <c r="A22" s="6">
        <f t="shared" si="6"/>
        <v>42025</v>
      </c>
      <c r="B22" s="7">
        <f t="shared" si="4"/>
        <v>1</v>
      </c>
      <c r="C22" s="7">
        <f t="shared" si="5"/>
        <v>1</v>
      </c>
      <c r="D22" s="7">
        <f t="shared" si="0"/>
        <v>4</v>
      </c>
      <c r="E22" s="8" t="e">
        <f t="shared" ca="1" si="1"/>
        <v>#REF!</v>
      </c>
      <c r="F22" s="13"/>
      <c r="G22" s="13"/>
      <c r="H22" s="13"/>
      <c r="I22" s="13"/>
      <c r="J22" s="13"/>
      <c r="K22" s="14"/>
      <c r="L22" s="16"/>
      <c r="M22" s="16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8" t="s">
        <v>29</v>
      </c>
      <c r="Z22" s="17"/>
      <c r="AA22" s="17"/>
      <c r="AB22" s="12">
        <f t="shared" ca="1" si="2"/>
        <v>0</v>
      </c>
      <c r="AC22" s="12" t="e">
        <f t="shared" ca="1" si="3"/>
        <v>#REF!</v>
      </c>
    </row>
    <row r="23" spans="1:29" s="19" customFormat="1" ht="30.75" hidden="1" customHeight="1" x14ac:dyDescent="0.25">
      <c r="A23" s="6">
        <f t="shared" si="6"/>
        <v>42026</v>
      </c>
      <c r="B23" s="7">
        <f t="shared" si="4"/>
        <v>1</v>
      </c>
      <c r="C23" s="7">
        <f t="shared" si="5"/>
        <v>1</v>
      </c>
      <c r="D23" s="7">
        <f t="shared" si="0"/>
        <v>4</v>
      </c>
      <c r="E23" s="8" t="e">
        <f t="shared" ca="1" si="1"/>
        <v>#REF!</v>
      </c>
      <c r="F23" s="13"/>
      <c r="G23" s="13"/>
      <c r="H23" s="13"/>
      <c r="I23" s="13"/>
      <c r="J23" s="13"/>
      <c r="K23" s="13"/>
      <c r="L23" s="16"/>
      <c r="M23" s="16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8" t="s">
        <v>29</v>
      </c>
      <c r="Z23" s="17"/>
      <c r="AA23" s="17"/>
      <c r="AB23" s="12">
        <f t="shared" ca="1" si="2"/>
        <v>0</v>
      </c>
      <c r="AC23" s="12" t="e">
        <f t="shared" ca="1" si="3"/>
        <v>#REF!</v>
      </c>
    </row>
    <row r="24" spans="1:29" s="19" customFormat="1" ht="30.75" hidden="1" customHeight="1" x14ac:dyDescent="0.25">
      <c r="A24" s="6">
        <f t="shared" si="6"/>
        <v>42027</v>
      </c>
      <c r="B24" s="7">
        <f t="shared" si="4"/>
        <v>1</v>
      </c>
      <c r="C24" s="7">
        <f t="shared" si="5"/>
        <v>1</v>
      </c>
      <c r="D24" s="7">
        <f t="shared" si="0"/>
        <v>4</v>
      </c>
      <c r="E24" s="8" t="e">
        <f t="shared" ca="1" si="1"/>
        <v>#REF!</v>
      </c>
      <c r="F24" s="13"/>
      <c r="G24" s="13"/>
      <c r="H24" s="13"/>
      <c r="I24" s="13"/>
      <c r="J24" s="13"/>
      <c r="K24" s="13"/>
      <c r="L24" s="16"/>
      <c r="M24" s="16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8" t="s">
        <v>29</v>
      </c>
      <c r="Z24" s="17"/>
      <c r="AA24" s="17"/>
      <c r="AB24" s="12">
        <f t="shared" ca="1" si="2"/>
        <v>0</v>
      </c>
      <c r="AC24" s="12" t="e">
        <f t="shared" ca="1" si="3"/>
        <v>#REF!</v>
      </c>
    </row>
    <row r="25" spans="1:29" s="26" customFormat="1" ht="30.75" hidden="1" customHeight="1" x14ac:dyDescent="0.25">
      <c r="A25" s="6">
        <f t="shared" si="6"/>
        <v>42028</v>
      </c>
      <c r="B25" s="7">
        <f t="shared" si="4"/>
        <v>1</v>
      </c>
      <c r="C25" s="7">
        <f t="shared" si="5"/>
        <v>1</v>
      </c>
      <c r="D25" s="7">
        <f t="shared" si="0"/>
        <v>4</v>
      </c>
      <c r="E25" s="8" t="e">
        <f t="shared" ca="1" si="1"/>
        <v>#REF!</v>
      </c>
      <c r="F25" s="20" t="s">
        <v>31</v>
      </c>
      <c r="G25" s="20" t="s">
        <v>31</v>
      </c>
      <c r="H25" s="20" t="s">
        <v>31</v>
      </c>
      <c r="I25" s="20" t="s">
        <v>31</v>
      </c>
      <c r="J25" s="20" t="s">
        <v>31</v>
      </c>
      <c r="K25" s="20" t="s">
        <v>31</v>
      </c>
      <c r="L25" s="16" t="s">
        <v>31</v>
      </c>
      <c r="M25" s="16" t="s">
        <v>31</v>
      </c>
      <c r="N25" s="16" t="s">
        <v>31</v>
      </c>
      <c r="O25" s="16" t="s">
        <v>31</v>
      </c>
      <c r="P25" s="16" t="s">
        <v>31</v>
      </c>
      <c r="Q25" s="16" t="s">
        <v>31</v>
      </c>
      <c r="R25" s="16" t="s">
        <v>31</v>
      </c>
      <c r="S25" s="16" t="s">
        <v>31</v>
      </c>
      <c r="T25" s="16" t="s">
        <v>31</v>
      </c>
      <c r="U25" s="16" t="s">
        <v>31</v>
      </c>
      <c r="V25" s="16" t="s">
        <v>31</v>
      </c>
      <c r="W25" s="16" t="s">
        <v>31</v>
      </c>
      <c r="X25" s="16" t="s">
        <v>31</v>
      </c>
      <c r="Y25" s="25" t="s">
        <v>29</v>
      </c>
      <c r="Z25" s="16" t="s">
        <v>31</v>
      </c>
      <c r="AA25" s="16" t="s">
        <v>31</v>
      </c>
      <c r="AB25" s="12">
        <f t="shared" ca="1" si="2"/>
        <v>0</v>
      </c>
      <c r="AC25" s="12" t="e">
        <f t="shared" ca="1" si="3"/>
        <v>#REF!</v>
      </c>
    </row>
    <row r="26" spans="1:29" s="26" customFormat="1" ht="30.75" hidden="1" customHeight="1" x14ac:dyDescent="0.25">
      <c r="A26" s="6">
        <f t="shared" si="6"/>
        <v>42029</v>
      </c>
      <c r="B26" s="7">
        <f t="shared" si="4"/>
        <v>1</v>
      </c>
      <c r="C26" s="7">
        <f t="shared" si="5"/>
        <v>1</v>
      </c>
      <c r="D26" s="7">
        <f t="shared" si="0"/>
        <v>4</v>
      </c>
      <c r="E26" s="8" t="e">
        <f t="shared" ca="1" si="1"/>
        <v>#REF!</v>
      </c>
      <c r="F26" s="20" t="s">
        <v>31</v>
      </c>
      <c r="G26" s="20" t="s">
        <v>31</v>
      </c>
      <c r="H26" s="20" t="s">
        <v>31</v>
      </c>
      <c r="I26" s="20" t="s">
        <v>31</v>
      </c>
      <c r="J26" s="20" t="s">
        <v>31</v>
      </c>
      <c r="K26" s="20" t="s">
        <v>31</v>
      </c>
      <c r="L26" s="16" t="s">
        <v>31</v>
      </c>
      <c r="M26" s="16" t="s">
        <v>31</v>
      </c>
      <c r="N26" s="16" t="s">
        <v>31</v>
      </c>
      <c r="O26" s="16" t="s">
        <v>31</v>
      </c>
      <c r="P26" s="16" t="s">
        <v>31</v>
      </c>
      <c r="Q26" s="16" t="s">
        <v>31</v>
      </c>
      <c r="R26" s="16" t="s">
        <v>31</v>
      </c>
      <c r="S26" s="16" t="s">
        <v>31</v>
      </c>
      <c r="T26" s="16" t="s">
        <v>31</v>
      </c>
      <c r="U26" s="16" t="s">
        <v>31</v>
      </c>
      <c r="V26" s="16" t="s">
        <v>31</v>
      </c>
      <c r="W26" s="16" t="s">
        <v>31</v>
      </c>
      <c r="X26" s="16" t="s">
        <v>31</v>
      </c>
      <c r="Y26" s="25" t="s">
        <v>29</v>
      </c>
      <c r="Z26" s="16" t="s">
        <v>31</v>
      </c>
      <c r="AA26" s="16" t="s">
        <v>31</v>
      </c>
      <c r="AB26" s="12">
        <f t="shared" ca="1" si="2"/>
        <v>0</v>
      </c>
      <c r="AC26" s="12" t="e">
        <f t="shared" ca="1" si="3"/>
        <v>#REF!</v>
      </c>
    </row>
    <row r="27" spans="1:29" s="19" customFormat="1" ht="30.75" hidden="1" customHeight="1" x14ac:dyDescent="0.25">
      <c r="A27" s="6">
        <f t="shared" si="6"/>
        <v>42030</v>
      </c>
      <c r="B27" s="7">
        <f t="shared" si="4"/>
        <v>1</v>
      </c>
      <c r="C27" s="7">
        <f t="shared" si="5"/>
        <v>1</v>
      </c>
      <c r="D27" s="7">
        <f t="shared" si="0"/>
        <v>5</v>
      </c>
      <c r="E27" s="8" t="e">
        <f t="shared" ca="1" si="1"/>
        <v>#REF!</v>
      </c>
      <c r="F27" s="13"/>
      <c r="G27" s="13"/>
      <c r="H27" s="13"/>
      <c r="I27" s="13"/>
      <c r="J27" s="13"/>
      <c r="K27" s="13"/>
      <c r="L27" s="16"/>
      <c r="M27" s="16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8" t="s">
        <v>29</v>
      </c>
      <c r="Z27" s="17"/>
      <c r="AA27" s="17"/>
      <c r="AB27" s="12">
        <f t="shared" ca="1" si="2"/>
        <v>0</v>
      </c>
      <c r="AC27" s="12" t="e">
        <f t="shared" ca="1" si="3"/>
        <v>#REF!</v>
      </c>
    </row>
    <row r="28" spans="1:29" s="19" customFormat="1" ht="30.75" hidden="1" customHeight="1" x14ac:dyDescent="0.25">
      <c r="A28" s="6">
        <f t="shared" si="6"/>
        <v>42031</v>
      </c>
      <c r="B28" s="7">
        <f t="shared" si="4"/>
        <v>1</v>
      </c>
      <c r="C28" s="7">
        <f t="shared" si="5"/>
        <v>1</v>
      </c>
      <c r="D28" s="7">
        <f t="shared" si="0"/>
        <v>5</v>
      </c>
      <c r="E28" s="8" t="e">
        <f t="shared" ca="1" si="1"/>
        <v>#REF!</v>
      </c>
      <c r="F28" s="13"/>
      <c r="G28" s="13"/>
      <c r="H28" s="13"/>
      <c r="I28" s="13"/>
      <c r="J28" s="13"/>
      <c r="K28" s="13"/>
      <c r="L28" s="16"/>
      <c r="M28" s="16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8" t="s">
        <v>29</v>
      </c>
      <c r="Z28" s="17"/>
      <c r="AA28" s="17"/>
      <c r="AB28" s="12">
        <f t="shared" ca="1" si="2"/>
        <v>0</v>
      </c>
      <c r="AC28" s="12" t="e">
        <f t="shared" ca="1" si="3"/>
        <v>#REF!</v>
      </c>
    </row>
    <row r="29" spans="1:29" s="19" customFormat="1" ht="30.75" hidden="1" customHeight="1" x14ac:dyDescent="0.25">
      <c r="A29" s="6">
        <f t="shared" si="6"/>
        <v>42032</v>
      </c>
      <c r="B29" s="7">
        <f t="shared" si="4"/>
        <v>1</v>
      </c>
      <c r="C29" s="7">
        <f t="shared" si="5"/>
        <v>1</v>
      </c>
      <c r="D29" s="7">
        <f t="shared" si="0"/>
        <v>5</v>
      </c>
      <c r="E29" s="8" t="e">
        <f t="shared" ca="1" si="1"/>
        <v>#REF!</v>
      </c>
      <c r="F29" s="13"/>
      <c r="G29" s="13"/>
      <c r="H29" s="13"/>
      <c r="I29" s="13"/>
      <c r="J29" s="13"/>
      <c r="K29" s="13"/>
      <c r="L29" s="16"/>
      <c r="M29" s="16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8" t="s">
        <v>29</v>
      </c>
      <c r="Z29" s="17"/>
      <c r="AA29" s="17"/>
      <c r="AB29" s="12">
        <f t="shared" ca="1" si="2"/>
        <v>0</v>
      </c>
      <c r="AC29" s="12" t="e">
        <f t="shared" ca="1" si="3"/>
        <v>#REF!</v>
      </c>
    </row>
    <row r="30" spans="1:29" s="19" customFormat="1" ht="30.75" hidden="1" customHeight="1" x14ac:dyDescent="0.25">
      <c r="A30" s="6">
        <f t="shared" si="6"/>
        <v>42033</v>
      </c>
      <c r="B30" s="7">
        <f t="shared" si="4"/>
        <v>1</v>
      </c>
      <c r="C30" s="7">
        <f t="shared" si="5"/>
        <v>1</v>
      </c>
      <c r="D30" s="7">
        <f t="shared" si="0"/>
        <v>5</v>
      </c>
      <c r="E30" s="8" t="e">
        <f t="shared" ca="1" si="1"/>
        <v>#REF!</v>
      </c>
      <c r="F30" s="13"/>
      <c r="G30" s="13"/>
      <c r="H30" s="13"/>
      <c r="I30" s="13"/>
      <c r="J30" s="13"/>
      <c r="K30" s="13"/>
      <c r="L30" s="16"/>
      <c r="M30" s="16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8" t="s">
        <v>29</v>
      </c>
      <c r="Z30" s="17"/>
      <c r="AA30" s="17"/>
      <c r="AB30" s="12">
        <f t="shared" ca="1" si="2"/>
        <v>0</v>
      </c>
      <c r="AC30" s="12" t="e">
        <f t="shared" ca="1" si="3"/>
        <v>#REF!</v>
      </c>
    </row>
    <row r="31" spans="1:29" s="19" customFormat="1" ht="30.75" hidden="1" customHeight="1" x14ac:dyDescent="0.25">
      <c r="A31" s="6">
        <f t="shared" si="6"/>
        <v>42034</v>
      </c>
      <c r="B31" s="7">
        <f t="shared" si="4"/>
        <v>1</v>
      </c>
      <c r="C31" s="7">
        <f t="shared" si="5"/>
        <v>1</v>
      </c>
      <c r="D31" s="7">
        <f t="shared" si="0"/>
        <v>5</v>
      </c>
      <c r="E31" s="8" t="e">
        <f t="shared" ca="1" si="1"/>
        <v>#REF!</v>
      </c>
      <c r="F31" s="13"/>
      <c r="G31" s="13"/>
      <c r="H31" s="13"/>
      <c r="I31" s="13"/>
      <c r="J31" s="13"/>
      <c r="K31" s="13"/>
      <c r="L31" s="16"/>
      <c r="M31" s="16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8" t="s">
        <v>29</v>
      </c>
      <c r="Z31" s="17"/>
      <c r="AA31" s="17"/>
      <c r="AB31" s="12">
        <f t="shared" ca="1" si="2"/>
        <v>0</v>
      </c>
      <c r="AC31" s="12" t="e">
        <f t="shared" ca="1" si="3"/>
        <v>#REF!</v>
      </c>
    </row>
    <row r="32" spans="1:29" s="26" customFormat="1" ht="30.75" hidden="1" customHeight="1" x14ac:dyDescent="0.25">
      <c r="A32" s="6">
        <f t="shared" si="6"/>
        <v>42035</v>
      </c>
      <c r="B32" s="7">
        <f t="shared" si="4"/>
        <v>1</v>
      </c>
      <c r="C32" s="7">
        <f t="shared" si="5"/>
        <v>1</v>
      </c>
      <c r="D32" s="7">
        <f t="shared" si="0"/>
        <v>5</v>
      </c>
      <c r="E32" s="8" t="e">
        <f t="shared" ca="1" si="1"/>
        <v>#REF!</v>
      </c>
      <c r="F32" s="20" t="s">
        <v>31</v>
      </c>
      <c r="G32" s="20" t="s">
        <v>31</v>
      </c>
      <c r="H32" s="20" t="s">
        <v>31</v>
      </c>
      <c r="I32" s="20" t="s">
        <v>31</v>
      </c>
      <c r="J32" s="20" t="s">
        <v>31</v>
      </c>
      <c r="K32" s="20" t="s">
        <v>31</v>
      </c>
      <c r="L32" s="16" t="s">
        <v>31</v>
      </c>
      <c r="M32" s="16" t="s">
        <v>31</v>
      </c>
      <c r="N32" s="16" t="s">
        <v>31</v>
      </c>
      <c r="O32" s="16" t="s">
        <v>31</v>
      </c>
      <c r="P32" s="16" t="s">
        <v>31</v>
      </c>
      <c r="Q32" s="16" t="s">
        <v>31</v>
      </c>
      <c r="R32" s="16" t="s">
        <v>31</v>
      </c>
      <c r="S32" s="16" t="s">
        <v>31</v>
      </c>
      <c r="T32" s="16" t="s">
        <v>31</v>
      </c>
      <c r="U32" s="16" t="s">
        <v>31</v>
      </c>
      <c r="V32" s="16" t="s">
        <v>31</v>
      </c>
      <c r="W32" s="16" t="s">
        <v>31</v>
      </c>
      <c r="X32" s="16" t="s">
        <v>31</v>
      </c>
      <c r="Y32" s="25" t="s">
        <v>29</v>
      </c>
      <c r="Z32" s="16" t="s">
        <v>31</v>
      </c>
      <c r="AA32" s="16" t="s">
        <v>31</v>
      </c>
      <c r="AB32" s="12">
        <f t="shared" ca="1" si="2"/>
        <v>0</v>
      </c>
      <c r="AC32" s="12" t="e">
        <f t="shared" ca="1" si="3"/>
        <v>#REF!</v>
      </c>
    </row>
    <row r="33" spans="1:29" s="26" customFormat="1" ht="30.75" hidden="1" customHeight="1" x14ac:dyDescent="0.25">
      <c r="A33" s="6">
        <f t="shared" si="6"/>
        <v>42036</v>
      </c>
      <c r="B33" s="7">
        <f t="shared" si="4"/>
        <v>1</v>
      </c>
      <c r="C33" s="7">
        <f t="shared" si="5"/>
        <v>2</v>
      </c>
      <c r="D33" s="7">
        <f t="shared" si="0"/>
        <v>5</v>
      </c>
      <c r="E33" s="8" t="e">
        <f t="shared" ca="1" si="1"/>
        <v>#REF!</v>
      </c>
      <c r="F33" s="20" t="s">
        <v>31</v>
      </c>
      <c r="G33" s="20" t="s">
        <v>31</v>
      </c>
      <c r="H33" s="20" t="s">
        <v>31</v>
      </c>
      <c r="I33" s="20" t="s">
        <v>31</v>
      </c>
      <c r="J33" s="20" t="s">
        <v>31</v>
      </c>
      <c r="K33" s="20" t="s">
        <v>31</v>
      </c>
      <c r="L33" s="16" t="s">
        <v>31</v>
      </c>
      <c r="M33" s="16" t="s">
        <v>31</v>
      </c>
      <c r="N33" s="16" t="s">
        <v>31</v>
      </c>
      <c r="O33" s="16" t="s">
        <v>31</v>
      </c>
      <c r="P33" s="16" t="s">
        <v>31</v>
      </c>
      <c r="Q33" s="16" t="s">
        <v>31</v>
      </c>
      <c r="R33" s="16" t="s">
        <v>31</v>
      </c>
      <c r="S33" s="16" t="s">
        <v>31</v>
      </c>
      <c r="T33" s="16" t="s">
        <v>31</v>
      </c>
      <c r="U33" s="16" t="s">
        <v>31</v>
      </c>
      <c r="V33" s="16" t="s">
        <v>31</v>
      </c>
      <c r="W33" s="16" t="s">
        <v>31</v>
      </c>
      <c r="X33" s="16" t="s">
        <v>31</v>
      </c>
      <c r="Y33" s="25" t="s">
        <v>29</v>
      </c>
      <c r="Z33" s="16" t="s">
        <v>31</v>
      </c>
      <c r="AA33" s="16" t="s">
        <v>31</v>
      </c>
      <c r="AB33" s="12">
        <f t="shared" ca="1" si="2"/>
        <v>0</v>
      </c>
      <c r="AC33" s="12" t="e">
        <f t="shared" ca="1" si="3"/>
        <v>#REF!</v>
      </c>
    </row>
    <row r="34" spans="1:29" s="19" customFormat="1" ht="30.75" hidden="1" customHeight="1" x14ac:dyDescent="0.25">
      <c r="A34" s="6">
        <f t="shared" si="6"/>
        <v>42037</v>
      </c>
      <c r="B34" s="7">
        <f t="shared" si="4"/>
        <v>1</v>
      </c>
      <c r="C34" s="7">
        <f t="shared" si="5"/>
        <v>2</v>
      </c>
      <c r="D34" s="7">
        <f t="shared" si="0"/>
        <v>6</v>
      </c>
      <c r="E34" s="8" t="e">
        <f t="shared" ca="1" si="1"/>
        <v>#REF!</v>
      </c>
      <c r="F34" s="15" t="s">
        <v>30</v>
      </c>
      <c r="G34" s="15" t="s">
        <v>34</v>
      </c>
      <c r="H34" s="15" t="s">
        <v>34</v>
      </c>
      <c r="I34" s="13"/>
      <c r="J34" s="13"/>
      <c r="K34" s="13"/>
      <c r="L34" s="16"/>
      <c r="M34" s="16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8" t="s">
        <v>29</v>
      </c>
      <c r="Z34" s="17"/>
      <c r="AA34" s="17"/>
      <c r="AB34" s="12">
        <f t="shared" ca="1" si="2"/>
        <v>3</v>
      </c>
      <c r="AC34" s="12" t="e">
        <f t="shared" ca="1" si="3"/>
        <v>#REF!</v>
      </c>
    </row>
    <row r="35" spans="1:29" s="19" customFormat="1" ht="30.75" hidden="1" customHeight="1" x14ac:dyDescent="0.25">
      <c r="A35" s="6">
        <f t="shared" si="6"/>
        <v>42038</v>
      </c>
      <c r="B35" s="7">
        <f t="shared" si="4"/>
        <v>1</v>
      </c>
      <c r="C35" s="7">
        <f t="shared" si="5"/>
        <v>2</v>
      </c>
      <c r="D35" s="7">
        <f t="shared" si="0"/>
        <v>6</v>
      </c>
      <c r="E35" s="8" t="e">
        <f t="shared" ca="1" si="1"/>
        <v>#REF!</v>
      </c>
      <c r="F35" s="13"/>
      <c r="G35" s="13"/>
      <c r="H35" s="13"/>
      <c r="I35" s="13"/>
      <c r="J35" s="13"/>
      <c r="K35" s="13"/>
      <c r="L35" s="16"/>
      <c r="M35" s="16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8" t="s">
        <v>29</v>
      </c>
      <c r="Z35" s="17"/>
      <c r="AA35" s="17"/>
      <c r="AB35" s="12">
        <f t="shared" ca="1" si="2"/>
        <v>0</v>
      </c>
      <c r="AC35" s="12" t="e">
        <f t="shared" ca="1" si="3"/>
        <v>#REF!</v>
      </c>
    </row>
    <row r="36" spans="1:29" s="19" customFormat="1" ht="30.75" hidden="1" customHeight="1" x14ac:dyDescent="0.25">
      <c r="A36" s="6">
        <f t="shared" si="6"/>
        <v>42039</v>
      </c>
      <c r="B36" s="7">
        <f t="shared" si="4"/>
        <v>1</v>
      </c>
      <c r="C36" s="7">
        <f t="shared" si="5"/>
        <v>2</v>
      </c>
      <c r="D36" s="7">
        <f t="shared" si="0"/>
        <v>6</v>
      </c>
      <c r="E36" s="8" t="e">
        <f t="shared" ca="1" si="1"/>
        <v>#REF!</v>
      </c>
      <c r="F36" s="13"/>
      <c r="G36" s="13"/>
      <c r="H36" s="13"/>
      <c r="I36" s="13"/>
      <c r="J36" s="13"/>
      <c r="K36" s="13"/>
      <c r="L36" s="16"/>
      <c r="M36" s="16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8" t="s">
        <v>29</v>
      </c>
      <c r="Z36" s="17"/>
      <c r="AA36" s="17"/>
      <c r="AB36" s="12">
        <f t="shared" ca="1" si="2"/>
        <v>0</v>
      </c>
      <c r="AC36" s="12" t="e">
        <f t="shared" ca="1" si="3"/>
        <v>#REF!</v>
      </c>
    </row>
    <row r="37" spans="1:29" s="19" customFormat="1" ht="30.75" hidden="1" customHeight="1" x14ac:dyDescent="0.25">
      <c r="A37" s="6">
        <f t="shared" si="6"/>
        <v>42040</v>
      </c>
      <c r="B37" s="7">
        <f t="shared" si="4"/>
        <v>1</v>
      </c>
      <c r="C37" s="7">
        <f t="shared" si="5"/>
        <v>2</v>
      </c>
      <c r="D37" s="7">
        <f t="shared" si="0"/>
        <v>6</v>
      </c>
      <c r="E37" s="8" t="e">
        <f t="shared" ca="1" si="1"/>
        <v>#REF!</v>
      </c>
      <c r="F37" s="13"/>
      <c r="G37" s="13"/>
      <c r="H37" s="13"/>
      <c r="I37" s="13"/>
      <c r="J37" s="13"/>
      <c r="K37" s="13"/>
      <c r="L37" s="16"/>
      <c r="M37" s="16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8" t="s">
        <v>29</v>
      </c>
      <c r="Z37" s="17"/>
      <c r="AA37" s="17"/>
      <c r="AB37" s="12">
        <f t="shared" ca="1" si="2"/>
        <v>0</v>
      </c>
      <c r="AC37" s="12" t="e">
        <f t="shared" ca="1" si="3"/>
        <v>#REF!</v>
      </c>
    </row>
    <row r="38" spans="1:29" s="19" customFormat="1" ht="30.75" hidden="1" customHeight="1" x14ac:dyDescent="0.25">
      <c r="A38" s="6">
        <f t="shared" si="6"/>
        <v>42041</v>
      </c>
      <c r="B38" s="7">
        <f t="shared" si="4"/>
        <v>1</v>
      </c>
      <c r="C38" s="7">
        <f t="shared" si="5"/>
        <v>2</v>
      </c>
      <c r="D38" s="7">
        <f t="shared" si="0"/>
        <v>6</v>
      </c>
      <c r="E38" s="8" t="e">
        <f t="shared" ca="1" si="1"/>
        <v>#REF!</v>
      </c>
      <c r="F38" s="13"/>
      <c r="G38" s="13"/>
      <c r="H38" s="13"/>
      <c r="I38" s="13" t="s">
        <v>31</v>
      </c>
      <c r="J38" s="13"/>
      <c r="K38" s="13"/>
      <c r="L38" s="16"/>
      <c r="M38" s="16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8" t="s">
        <v>29</v>
      </c>
      <c r="Z38" s="17"/>
      <c r="AA38" s="17"/>
      <c r="AB38" s="12">
        <f t="shared" ca="1" si="2"/>
        <v>0</v>
      </c>
      <c r="AC38" s="12" t="e">
        <f t="shared" ca="1" si="3"/>
        <v>#REF!</v>
      </c>
    </row>
    <row r="39" spans="1:29" s="26" customFormat="1" ht="30.75" hidden="1" customHeight="1" x14ac:dyDescent="0.25">
      <c r="A39" s="6">
        <f t="shared" si="6"/>
        <v>42042</v>
      </c>
      <c r="B39" s="7">
        <f t="shared" si="4"/>
        <v>1</v>
      </c>
      <c r="C39" s="7">
        <f t="shared" si="5"/>
        <v>2</v>
      </c>
      <c r="D39" s="7">
        <f t="shared" si="0"/>
        <v>6</v>
      </c>
      <c r="E39" s="8" t="e">
        <f t="shared" ca="1" si="1"/>
        <v>#REF!</v>
      </c>
      <c r="F39" s="20" t="s">
        <v>31</v>
      </c>
      <c r="G39" s="20" t="s">
        <v>31</v>
      </c>
      <c r="H39" s="20" t="s">
        <v>31</v>
      </c>
      <c r="I39" s="28" t="s">
        <v>35</v>
      </c>
      <c r="J39" s="20" t="s">
        <v>31</v>
      </c>
      <c r="K39" s="20" t="s">
        <v>31</v>
      </c>
      <c r="L39" s="16" t="s">
        <v>31</v>
      </c>
      <c r="M39" s="16" t="s">
        <v>31</v>
      </c>
      <c r="N39" s="16" t="s">
        <v>31</v>
      </c>
      <c r="O39" s="16" t="s">
        <v>31</v>
      </c>
      <c r="P39" s="16" t="s">
        <v>31</v>
      </c>
      <c r="Q39" s="16" t="s">
        <v>31</v>
      </c>
      <c r="R39" s="16" t="s">
        <v>31</v>
      </c>
      <c r="S39" s="16" t="s">
        <v>31</v>
      </c>
      <c r="T39" s="16" t="s">
        <v>31</v>
      </c>
      <c r="U39" s="16" t="s">
        <v>31</v>
      </c>
      <c r="V39" s="16" t="s">
        <v>31</v>
      </c>
      <c r="W39" s="16" t="s">
        <v>31</v>
      </c>
      <c r="X39" s="16" t="s">
        <v>31</v>
      </c>
      <c r="Y39" s="25" t="s">
        <v>29</v>
      </c>
      <c r="Z39" s="16" t="s">
        <v>31</v>
      </c>
      <c r="AA39" s="16" t="s">
        <v>31</v>
      </c>
      <c r="AB39" s="12">
        <f t="shared" ca="1" si="2"/>
        <v>1</v>
      </c>
      <c r="AC39" s="12" t="e">
        <f t="shared" ca="1" si="3"/>
        <v>#REF!</v>
      </c>
    </row>
    <row r="40" spans="1:29" s="26" customFormat="1" ht="30.75" hidden="1" customHeight="1" x14ac:dyDescent="0.25">
      <c r="A40" s="6">
        <f t="shared" si="6"/>
        <v>42043</v>
      </c>
      <c r="B40" s="7">
        <f t="shared" si="4"/>
        <v>1</v>
      </c>
      <c r="C40" s="7">
        <f t="shared" si="5"/>
        <v>2</v>
      </c>
      <c r="D40" s="7">
        <f t="shared" si="0"/>
        <v>6</v>
      </c>
      <c r="E40" s="8" t="e">
        <f t="shared" ca="1" si="1"/>
        <v>#REF!</v>
      </c>
      <c r="F40" s="20" t="s">
        <v>31</v>
      </c>
      <c r="G40" s="20" t="s">
        <v>31</v>
      </c>
      <c r="H40" s="20" t="s">
        <v>31</v>
      </c>
      <c r="I40" s="20" t="s">
        <v>31</v>
      </c>
      <c r="J40" s="20" t="s">
        <v>31</v>
      </c>
      <c r="K40" s="20" t="s">
        <v>31</v>
      </c>
      <c r="L40" s="16" t="s">
        <v>31</v>
      </c>
      <c r="M40" s="16" t="s">
        <v>31</v>
      </c>
      <c r="N40" s="16" t="s">
        <v>31</v>
      </c>
      <c r="O40" s="16" t="s">
        <v>31</v>
      </c>
      <c r="P40" s="16" t="s">
        <v>31</v>
      </c>
      <c r="Q40" s="16" t="s">
        <v>31</v>
      </c>
      <c r="R40" s="16" t="s">
        <v>31</v>
      </c>
      <c r="S40" s="16" t="s">
        <v>31</v>
      </c>
      <c r="T40" s="16" t="s">
        <v>31</v>
      </c>
      <c r="U40" s="16" t="s">
        <v>31</v>
      </c>
      <c r="V40" s="16" t="s">
        <v>31</v>
      </c>
      <c r="W40" s="16" t="s">
        <v>31</v>
      </c>
      <c r="X40" s="16" t="s">
        <v>31</v>
      </c>
      <c r="Y40" s="25" t="s">
        <v>29</v>
      </c>
      <c r="Z40" s="16" t="s">
        <v>31</v>
      </c>
      <c r="AA40" s="16" t="s">
        <v>31</v>
      </c>
      <c r="AB40" s="12">
        <f t="shared" ca="1" si="2"/>
        <v>0</v>
      </c>
      <c r="AC40" s="12" t="e">
        <f t="shared" ca="1" si="3"/>
        <v>#REF!</v>
      </c>
    </row>
    <row r="41" spans="1:29" s="19" customFormat="1" ht="30.75" hidden="1" customHeight="1" x14ac:dyDescent="0.25">
      <c r="A41" s="6">
        <f t="shared" si="6"/>
        <v>42044</v>
      </c>
      <c r="B41" s="7">
        <f t="shared" si="4"/>
        <v>1</v>
      </c>
      <c r="C41" s="7">
        <f t="shared" si="5"/>
        <v>2</v>
      </c>
      <c r="D41" s="7">
        <f t="shared" si="0"/>
        <v>7</v>
      </c>
      <c r="E41" s="8" t="e">
        <f t="shared" ca="1" si="1"/>
        <v>#REF!</v>
      </c>
      <c r="F41" s="13"/>
      <c r="G41" s="13"/>
      <c r="H41" s="13"/>
      <c r="I41" s="13"/>
      <c r="J41" s="13"/>
      <c r="K41" s="13"/>
      <c r="L41" s="16"/>
      <c r="M41" s="16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8" t="s">
        <v>29</v>
      </c>
      <c r="Z41" s="17"/>
      <c r="AA41" s="17"/>
      <c r="AB41" s="12">
        <f t="shared" ca="1" si="2"/>
        <v>0</v>
      </c>
      <c r="AC41" s="12" t="e">
        <f t="shared" ca="1" si="3"/>
        <v>#REF!</v>
      </c>
    </row>
    <row r="42" spans="1:29" s="19" customFormat="1" ht="30.75" hidden="1" customHeight="1" x14ac:dyDescent="0.25">
      <c r="A42" s="6">
        <f t="shared" si="6"/>
        <v>42045</v>
      </c>
      <c r="B42" s="7">
        <f t="shared" si="4"/>
        <v>1</v>
      </c>
      <c r="C42" s="7">
        <f t="shared" si="5"/>
        <v>2</v>
      </c>
      <c r="D42" s="7">
        <f t="shared" si="0"/>
        <v>7</v>
      </c>
      <c r="E42" s="8" t="e">
        <f t="shared" ca="1" si="1"/>
        <v>#REF!</v>
      </c>
      <c r="F42" s="13"/>
      <c r="G42" s="13"/>
      <c r="H42" s="13"/>
      <c r="I42" s="13"/>
      <c r="J42" s="13"/>
      <c r="K42" s="13"/>
      <c r="L42" s="16"/>
      <c r="M42" s="16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8" t="s">
        <v>29</v>
      </c>
      <c r="Z42" s="17"/>
      <c r="AA42" s="17"/>
      <c r="AB42" s="12">
        <f t="shared" ca="1" si="2"/>
        <v>0</v>
      </c>
      <c r="AC42" s="12" t="e">
        <f t="shared" ca="1" si="3"/>
        <v>#REF!</v>
      </c>
    </row>
    <row r="43" spans="1:29" s="19" customFormat="1" ht="30.75" hidden="1" customHeight="1" x14ac:dyDescent="0.25">
      <c r="A43" s="6">
        <f t="shared" si="6"/>
        <v>42046</v>
      </c>
      <c r="B43" s="7">
        <f t="shared" si="4"/>
        <v>1</v>
      </c>
      <c r="C43" s="7">
        <f t="shared" si="5"/>
        <v>2</v>
      </c>
      <c r="D43" s="7">
        <f t="shared" si="0"/>
        <v>7</v>
      </c>
      <c r="E43" s="8" t="e">
        <f t="shared" ca="1" si="1"/>
        <v>#REF!</v>
      </c>
      <c r="F43" s="13"/>
      <c r="G43" s="14"/>
      <c r="H43" s="13"/>
      <c r="I43" s="13"/>
      <c r="J43" s="13"/>
      <c r="K43" s="13"/>
      <c r="L43" s="16"/>
      <c r="M43" s="16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8" t="s">
        <v>29</v>
      </c>
      <c r="Z43" s="17"/>
      <c r="AA43" s="17"/>
      <c r="AB43" s="12">
        <f t="shared" ca="1" si="2"/>
        <v>0</v>
      </c>
      <c r="AC43" s="12" t="e">
        <f t="shared" ca="1" si="3"/>
        <v>#REF!</v>
      </c>
    </row>
    <row r="44" spans="1:29" s="19" customFormat="1" ht="30.75" hidden="1" customHeight="1" x14ac:dyDescent="0.25">
      <c r="A44" s="6">
        <f t="shared" si="6"/>
        <v>42047</v>
      </c>
      <c r="B44" s="7">
        <f t="shared" si="4"/>
        <v>1</v>
      </c>
      <c r="C44" s="7">
        <f t="shared" si="5"/>
        <v>2</v>
      </c>
      <c r="D44" s="7">
        <f t="shared" si="0"/>
        <v>7</v>
      </c>
      <c r="E44" s="8" t="e">
        <f t="shared" ca="1" si="1"/>
        <v>#REF!</v>
      </c>
      <c r="F44" s="13"/>
      <c r="G44" s="13"/>
      <c r="H44" s="13"/>
      <c r="I44" s="13"/>
      <c r="J44" s="13"/>
      <c r="K44" s="13"/>
      <c r="L44" s="16"/>
      <c r="M44" s="16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8" t="s">
        <v>29</v>
      </c>
      <c r="Z44" s="17"/>
      <c r="AA44" s="17"/>
      <c r="AB44" s="12">
        <f t="shared" ca="1" si="2"/>
        <v>0</v>
      </c>
      <c r="AC44" s="12" t="e">
        <f t="shared" ca="1" si="3"/>
        <v>#REF!</v>
      </c>
    </row>
    <row r="45" spans="1:29" s="19" customFormat="1" ht="30.75" hidden="1" customHeight="1" x14ac:dyDescent="0.25">
      <c r="A45" s="6">
        <f t="shared" si="6"/>
        <v>42048</v>
      </c>
      <c r="B45" s="7">
        <f t="shared" si="4"/>
        <v>1</v>
      </c>
      <c r="C45" s="7">
        <f t="shared" si="5"/>
        <v>2</v>
      </c>
      <c r="D45" s="7">
        <f t="shared" si="0"/>
        <v>7</v>
      </c>
      <c r="E45" s="8" t="e">
        <f t="shared" ca="1" si="1"/>
        <v>#REF!</v>
      </c>
      <c r="F45" s="13"/>
      <c r="G45" s="13"/>
      <c r="H45" s="13"/>
      <c r="I45" s="13"/>
      <c r="J45" s="13"/>
      <c r="K45" s="13"/>
      <c r="L45" s="16"/>
      <c r="M45" s="16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8" t="s">
        <v>29</v>
      </c>
      <c r="Z45" s="17"/>
      <c r="AA45" s="17"/>
      <c r="AB45" s="12">
        <f t="shared" ca="1" si="2"/>
        <v>0</v>
      </c>
      <c r="AC45" s="12" t="e">
        <f t="shared" ca="1" si="3"/>
        <v>#REF!</v>
      </c>
    </row>
    <row r="46" spans="1:29" s="26" customFormat="1" ht="30.75" hidden="1" customHeight="1" x14ac:dyDescent="0.25">
      <c r="A46" s="6">
        <f t="shared" si="6"/>
        <v>42049</v>
      </c>
      <c r="B46" s="7">
        <f t="shared" si="4"/>
        <v>1</v>
      </c>
      <c r="C46" s="7">
        <f t="shared" si="5"/>
        <v>2</v>
      </c>
      <c r="D46" s="7">
        <f t="shared" si="0"/>
        <v>7</v>
      </c>
      <c r="E46" s="8" t="e">
        <f t="shared" ca="1" si="1"/>
        <v>#REF!</v>
      </c>
      <c r="F46" s="20" t="s">
        <v>31</v>
      </c>
      <c r="G46" s="20" t="s">
        <v>31</v>
      </c>
      <c r="H46" s="20" t="s">
        <v>31</v>
      </c>
      <c r="I46" s="20" t="s">
        <v>31</v>
      </c>
      <c r="J46" s="20" t="s">
        <v>31</v>
      </c>
      <c r="K46" s="20" t="s">
        <v>31</v>
      </c>
      <c r="L46" s="16" t="s">
        <v>31</v>
      </c>
      <c r="M46" s="16" t="s">
        <v>31</v>
      </c>
      <c r="N46" s="16" t="s">
        <v>31</v>
      </c>
      <c r="O46" s="16" t="s">
        <v>31</v>
      </c>
      <c r="P46" s="16" t="s">
        <v>31</v>
      </c>
      <c r="Q46" s="16" t="s">
        <v>31</v>
      </c>
      <c r="R46" s="16" t="s">
        <v>31</v>
      </c>
      <c r="S46" s="16" t="s">
        <v>31</v>
      </c>
      <c r="T46" s="16" t="s">
        <v>31</v>
      </c>
      <c r="U46" s="16" t="s">
        <v>31</v>
      </c>
      <c r="V46" s="16" t="s">
        <v>31</v>
      </c>
      <c r="W46" s="16" t="s">
        <v>31</v>
      </c>
      <c r="X46" s="16" t="s">
        <v>31</v>
      </c>
      <c r="Y46" s="25" t="s">
        <v>29</v>
      </c>
      <c r="Z46" s="16" t="s">
        <v>31</v>
      </c>
      <c r="AA46" s="16" t="s">
        <v>31</v>
      </c>
      <c r="AB46" s="12">
        <f t="shared" ca="1" si="2"/>
        <v>0</v>
      </c>
      <c r="AC46" s="12" t="e">
        <f t="shared" ca="1" si="3"/>
        <v>#REF!</v>
      </c>
    </row>
    <row r="47" spans="1:29" s="26" customFormat="1" ht="30.75" hidden="1" customHeight="1" x14ac:dyDescent="0.25">
      <c r="A47" s="6">
        <f t="shared" si="6"/>
        <v>42050</v>
      </c>
      <c r="B47" s="7">
        <f t="shared" si="4"/>
        <v>1</v>
      </c>
      <c r="C47" s="7">
        <f t="shared" si="5"/>
        <v>2</v>
      </c>
      <c r="D47" s="7">
        <f t="shared" si="0"/>
        <v>7</v>
      </c>
      <c r="E47" s="8" t="e">
        <f t="shared" ca="1" si="1"/>
        <v>#REF!</v>
      </c>
      <c r="F47" s="20" t="s">
        <v>31</v>
      </c>
      <c r="G47" s="20" t="s">
        <v>31</v>
      </c>
      <c r="H47" s="20" t="s">
        <v>31</v>
      </c>
      <c r="I47" s="20" t="s">
        <v>31</v>
      </c>
      <c r="J47" s="20" t="s">
        <v>31</v>
      </c>
      <c r="K47" s="20" t="s">
        <v>31</v>
      </c>
      <c r="L47" s="16" t="s">
        <v>31</v>
      </c>
      <c r="M47" s="16" t="s">
        <v>31</v>
      </c>
      <c r="N47" s="16" t="s">
        <v>31</v>
      </c>
      <c r="O47" s="16" t="s">
        <v>31</v>
      </c>
      <c r="P47" s="16" t="s">
        <v>31</v>
      </c>
      <c r="Q47" s="16" t="s">
        <v>31</v>
      </c>
      <c r="R47" s="16" t="s">
        <v>31</v>
      </c>
      <c r="S47" s="16" t="s">
        <v>31</v>
      </c>
      <c r="T47" s="16" t="s">
        <v>31</v>
      </c>
      <c r="U47" s="16" t="s">
        <v>31</v>
      </c>
      <c r="V47" s="16" t="s">
        <v>31</v>
      </c>
      <c r="W47" s="16" t="s">
        <v>31</v>
      </c>
      <c r="X47" s="16" t="s">
        <v>31</v>
      </c>
      <c r="Y47" s="25" t="s">
        <v>29</v>
      </c>
      <c r="Z47" s="16" t="s">
        <v>31</v>
      </c>
      <c r="AA47" s="16" t="s">
        <v>31</v>
      </c>
      <c r="AB47" s="12">
        <f t="shared" ca="1" si="2"/>
        <v>0</v>
      </c>
      <c r="AC47" s="12" t="e">
        <f t="shared" ca="1" si="3"/>
        <v>#REF!</v>
      </c>
    </row>
    <row r="48" spans="1:29" s="19" customFormat="1" ht="30.75" hidden="1" customHeight="1" x14ac:dyDescent="0.25">
      <c r="A48" s="6">
        <f t="shared" si="6"/>
        <v>42051</v>
      </c>
      <c r="B48" s="7">
        <f t="shared" si="4"/>
        <v>1</v>
      </c>
      <c r="C48" s="7">
        <f t="shared" si="5"/>
        <v>2</v>
      </c>
      <c r="D48" s="7">
        <f t="shared" si="0"/>
        <v>8</v>
      </c>
      <c r="E48" s="8" t="e">
        <f t="shared" ca="1" si="1"/>
        <v>#REF!</v>
      </c>
      <c r="F48" s="13"/>
      <c r="G48" s="13"/>
      <c r="H48" s="13"/>
      <c r="I48" s="13"/>
      <c r="J48" s="13"/>
      <c r="K48" s="13"/>
      <c r="L48" s="16"/>
      <c r="M48" s="16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8" t="s">
        <v>29</v>
      </c>
      <c r="Z48" s="17"/>
      <c r="AA48" s="17"/>
      <c r="AB48" s="12">
        <f t="shared" ca="1" si="2"/>
        <v>0</v>
      </c>
      <c r="AC48" s="12" t="e">
        <f t="shared" ca="1" si="3"/>
        <v>#REF!</v>
      </c>
    </row>
    <row r="49" spans="1:29" s="19" customFormat="1" ht="30.75" hidden="1" customHeight="1" x14ac:dyDescent="0.25">
      <c r="A49" s="6">
        <f t="shared" si="6"/>
        <v>42052</v>
      </c>
      <c r="B49" s="7">
        <f t="shared" si="4"/>
        <v>1</v>
      </c>
      <c r="C49" s="7">
        <f t="shared" si="5"/>
        <v>2</v>
      </c>
      <c r="D49" s="7">
        <f t="shared" si="0"/>
        <v>8</v>
      </c>
      <c r="E49" s="8" t="e">
        <f t="shared" ca="1" si="1"/>
        <v>#REF!</v>
      </c>
      <c r="F49" s="13"/>
      <c r="G49" s="13"/>
      <c r="H49" s="13"/>
      <c r="I49" s="13"/>
      <c r="J49" s="13"/>
      <c r="K49" s="13"/>
      <c r="L49" s="16"/>
      <c r="M49" s="16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8" t="s">
        <v>29</v>
      </c>
      <c r="Z49" s="17"/>
      <c r="AA49" s="17"/>
      <c r="AB49" s="12">
        <f t="shared" ca="1" si="2"/>
        <v>0</v>
      </c>
      <c r="AC49" s="12" t="e">
        <f t="shared" ca="1" si="3"/>
        <v>#REF!</v>
      </c>
    </row>
    <row r="50" spans="1:29" s="19" customFormat="1" ht="30.75" hidden="1" customHeight="1" x14ac:dyDescent="0.25">
      <c r="A50" s="6">
        <f t="shared" si="6"/>
        <v>42053</v>
      </c>
      <c r="B50" s="7">
        <f t="shared" si="4"/>
        <v>1</v>
      </c>
      <c r="C50" s="7">
        <f t="shared" si="5"/>
        <v>2</v>
      </c>
      <c r="D50" s="7">
        <f t="shared" si="0"/>
        <v>8</v>
      </c>
      <c r="E50" s="8" t="e">
        <f t="shared" ca="1" si="1"/>
        <v>#REF!</v>
      </c>
      <c r="F50" s="13"/>
      <c r="G50" s="13"/>
      <c r="H50" s="13"/>
      <c r="I50" s="13"/>
      <c r="J50" s="13"/>
      <c r="K50" s="13"/>
      <c r="L50" s="16"/>
      <c r="M50" s="16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 t="s">
        <v>29</v>
      </c>
      <c r="Z50" s="17"/>
      <c r="AA50" s="17"/>
      <c r="AB50" s="12">
        <f t="shared" ca="1" si="2"/>
        <v>0</v>
      </c>
      <c r="AC50" s="12" t="e">
        <f t="shared" ca="1" si="3"/>
        <v>#REF!</v>
      </c>
    </row>
    <row r="51" spans="1:29" s="19" customFormat="1" ht="30.75" hidden="1" customHeight="1" x14ac:dyDescent="0.25">
      <c r="A51" s="6">
        <f t="shared" si="6"/>
        <v>42054</v>
      </c>
      <c r="B51" s="7">
        <f t="shared" si="4"/>
        <v>1</v>
      </c>
      <c r="C51" s="7">
        <f t="shared" si="5"/>
        <v>2</v>
      </c>
      <c r="D51" s="7">
        <f t="shared" si="0"/>
        <v>8</v>
      </c>
      <c r="E51" s="8" t="e">
        <f t="shared" ca="1" si="1"/>
        <v>#REF!</v>
      </c>
      <c r="F51" s="13"/>
      <c r="G51" s="13"/>
      <c r="H51" s="13"/>
      <c r="I51" s="13"/>
      <c r="J51" s="13"/>
      <c r="K51" s="13"/>
      <c r="L51" s="16"/>
      <c r="M51" s="16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8" t="s">
        <v>29</v>
      </c>
      <c r="Z51" s="17"/>
      <c r="AA51" s="17"/>
      <c r="AB51" s="12">
        <f t="shared" ca="1" si="2"/>
        <v>0</v>
      </c>
      <c r="AC51" s="12" t="e">
        <f t="shared" ca="1" si="3"/>
        <v>#REF!</v>
      </c>
    </row>
    <row r="52" spans="1:29" s="19" customFormat="1" ht="30.75" hidden="1" customHeight="1" x14ac:dyDescent="0.25">
      <c r="A52" s="6">
        <f t="shared" si="6"/>
        <v>42055</v>
      </c>
      <c r="B52" s="7">
        <f t="shared" si="4"/>
        <v>1</v>
      </c>
      <c r="C52" s="7">
        <f t="shared" si="5"/>
        <v>2</v>
      </c>
      <c r="D52" s="7">
        <f t="shared" si="0"/>
        <v>8</v>
      </c>
      <c r="E52" s="8" t="e">
        <f t="shared" ca="1" si="1"/>
        <v>#REF!</v>
      </c>
      <c r="F52" s="13"/>
      <c r="G52" s="13"/>
      <c r="H52" s="13"/>
      <c r="I52" s="13"/>
      <c r="J52" s="13"/>
      <c r="K52" s="13"/>
      <c r="L52" s="16"/>
      <c r="M52" s="16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8" t="s">
        <v>29</v>
      </c>
      <c r="Z52" s="17"/>
      <c r="AA52" s="17"/>
      <c r="AB52" s="12">
        <f t="shared" ca="1" si="2"/>
        <v>0</v>
      </c>
      <c r="AC52" s="12" t="e">
        <f t="shared" ca="1" si="3"/>
        <v>#REF!</v>
      </c>
    </row>
    <row r="53" spans="1:29" s="26" customFormat="1" ht="30.75" hidden="1" customHeight="1" x14ac:dyDescent="0.25">
      <c r="A53" s="6">
        <f t="shared" si="6"/>
        <v>42056</v>
      </c>
      <c r="B53" s="7">
        <f t="shared" si="4"/>
        <v>1</v>
      </c>
      <c r="C53" s="7">
        <f t="shared" si="5"/>
        <v>2</v>
      </c>
      <c r="D53" s="7">
        <f t="shared" si="0"/>
        <v>8</v>
      </c>
      <c r="E53" s="8" t="e">
        <f t="shared" ca="1" si="1"/>
        <v>#REF!</v>
      </c>
      <c r="F53" s="20" t="s">
        <v>31</v>
      </c>
      <c r="G53" s="20" t="s">
        <v>31</v>
      </c>
      <c r="H53" s="20" t="s">
        <v>31</v>
      </c>
      <c r="I53" s="20" t="s">
        <v>31</v>
      </c>
      <c r="J53" s="20" t="s">
        <v>31</v>
      </c>
      <c r="K53" s="20" t="s">
        <v>31</v>
      </c>
      <c r="L53" s="16" t="s">
        <v>31</v>
      </c>
      <c r="M53" s="16" t="s">
        <v>31</v>
      </c>
      <c r="N53" s="16" t="s">
        <v>31</v>
      </c>
      <c r="O53" s="16" t="s">
        <v>31</v>
      </c>
      <c r="P53" s="16" t="s">
        <v>31</v>
      </c>
      <c r="Q53" s="16" t="s">
        <v>31</v>
      </c>
      <c r="R53" s="16" t="s">
        <v>31</v>
      </c>
      <c r="S53" s="16" t="s">
        <v>31</v>
      </c>
      <c r="T53" s="16" t="s">
        <v>31</v>
      </c>
      <c r="U53" s="16" t="s">
        <v>31</v>
      </c>
      <c r="V53" s="16" t="s">
        <v>31</v>
      </c>
      <c r="W53" s="16" t="s">
        <v>31</v>
      </c>
      <c r="X53" s="16" t="s">
        <v>31</v>
      </c>
      <c r="Y53" s="25" t="s">
        <v>29</v>
      </c>
      <c r="Z53" s="16" t="s">
        <v>31</v>
      </c>
      <c r="AA53" s="16" t="s">
        <v>31</v>
      </c>
      <c r="AB53" s="12">
        <f t="shared" ca="1" si="2"/>
        <v>0</v>
      </c>
      <c r="AC53" s="12" t="e">
        <f t="shared" ca="1" si="3"/>
        <v>#REF!</v>
      </c>
    </row>
    <row r="54" spans="1:29" s="26" customFormat="1" ht="30.75" hidden="1" customHeight="1" x14ac:dyDescent="0.25">
      <c r="A54" s="6">
        <f t="shared" si="6"/>
        <v>42057</v>
      </c>
      <c r="B54" s="7">
        <f t="shared" si="4"/>
        <v>1</v>
      </c>
      <c r="C54" s="7">
        <f t="shared" si="5"/>
        <v>2</v>
      </c>
      <c r="D54" s="7">
        <f t="shared" si="0"/>
        <v>8</v>
      </c>
      <c r="E54" s="8" t="e">
        <f t="shared" ca="1" si="1"/>
        <v>#REF!</v>
      </c>
      <c r="F54" s="20" t="s">
        <v>31</v>
      </c>
      <c r="G54" s="20" t="s">
        <v>31</v>
      </c>
      <c r="H54" s="20" t="s">
        <v>31</v>
      </c>
      <c r="I54" s="20" t="s">
        <v>31</v>
      </c>
      <c r="J54" s="20" t="s">
        <v>31</v>
      </c>
      <c r="K54" s="20" t="s">
        <v>31</v>
      </c>
      <c r="L54" s="16" t="s">
        <v>31</v>
      </c>
      <c r="M54" s="16" t="s">
        <v>31</v>
      </c>
      <c r="N54" s="16" t="s">
        <v>31</v>
      </c>
      <c r="O54" s="16" t="s">
        <v>31</v>
      </c>
      <c r="P54" s="16" t="s">
        <v>31</v>
      </c>
      <c r="Q54" s="16" t="s">
        <v>31</v>
      </c>
      <c r="R54" s="16" t="s">
        <v>31</v>
      </c>
      <c r="S54" s="16" t="s">
        <v>31</v>
      </c>
      <c r="T54" s="16" t="s">
        <v>31</v>
      </c>
      <c r="U54" s="16" t="s">
        <v>31</v>
      </c>
      <c r="V54" s="16" t="s">
        <v>31</v>
      </c>
      <c r="W54" s="16" t="s">
        <v>31</v>
      </c>
      <c r="X54" s="16" t="s">
        <v>31</v>
      </c>
      <c r="Y54" s="25" t="s">
        <v>29</v>
      </c>
      <c r="Z54" s="16" t="s">
        <v>31</v>
      </c>
      <c r="AA54" s="16" t="s">
        <v>31</v>
      </c>
      <c r="AB54" s="12">
        <f t="shared" ca="1" si="2"/>
        <v>0</v>
      </c>
      <c r="AC54" s="12" t="e">
        <f t="shared" ca="1" si="3"/>
        <v>#REF!</v>
      </c>
    </row>
    <row r="55" spans="1:29" s="19" customFormat="1" ht="30.75" hidden="1" customHeight="1" x14ac:dyDescent="0.25">
      <c r="A55" s="6">
        <f t="shared" si="6"/>
        <v>42058</v>
      </c>
      <c r="B55" s="7">
        <f t="shared" si="4"/>
        <v>1</v>
      </c>
      <c r="C55" s="7">
        <f t="shared" si="5"/>
        <v>2</v>
      </c>
      <c r="D55" s="7">
        <f t="shared" si="0"/>
        <v>9</v>
      </c>
      <c r="E55" s="8" t="e">
        <f t="shared" ca="1" si="1"/>
        <v>#REF!</v>
      </c>
      <c r="F55" s="13"/>
      <c r="G55" s="13"/>
      <c r="H55" s="13"/>
      <c r="I55" s="13"/>
      <c r="J55" s="13"/>
      <c r="K55" s="13"/>
      <c r="L55" s="16"/>
      <c r="M55" s="16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8" t="s">
        <v>29</v>
      </c>
      <c r="Z55" s="17"/>
      <c r="AA55" s="17"/>
      <c r="AB55" s="12">
        <f t="shared" ca="1" si="2"/>
        <v>0</v>
      </c>
      <c r="AC55" s="12" t="e">
        <f t="shared" ca="1" si="3"/>
        <v>#REF!</v>
      </c>
    </row>
    <row r="56" spans="1:29" s="19" customFormat="1" ht="30.75" hidden="1" customHeight="1" x14ac:dyDescent="0.25">
      <c r="A56" s="6">
        <f t="shared" si="6"/>
        <v>42059</v>
      </c>
      <c r="B56" s="7">
        <f t="shared" si="4"/>
        <v>1</v>
      </c>
      <c r="C56" s="7">
        <f t="shared" si="5"/>
        <v>2</v>
      </c>
      <c r="D56" s="7">
        <f t="shared" si="0"/>
        <v>9</v>
      </c>
      <c r="E56" s="8" t="e">
        <f t="shared" ca="1" si="1"/>
        <v>#REF!</v>
      </c>
      <c r="F56" s="13"/>
      <c r="G56" s="13"/>
      <c r="H56" s="13"/>
      <c r="I56" s="13"/>
      <c r="J56" s="13"/>
      <c r="K56" s="13"/>
      <c r="L56" s="16"/>
      <c r="M56" s="16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8" t="s">
        <v>29</v>
      </c>
      <c r="Z56" s="17"/>
      <c r="AA56" s="17"/>
      <c r="AB56" s="12">
        <f t="shared" ca="1" si="2"/>
        <v>0</v>
      </c>
      <c r="AC56" s="12" t="e">
        <f t="shared" ca="1" si="3"/>
        <v>#REF!</v>
      </c>
    </row>
    <row r="57" spans="1:29" s="19" customFormat="1" ht="30.75" hidden="1" customHeight="1" x14ac:dyDescent="0.25">
      <c r="A57" s="6">
        <f t="shared" si="6"/>
        <v>42060</v>
      </c>
      <c r="B57" s="7">
        <f t="shared" si="4"/>
        <v>1</v>
      </c>
      <c r="C57" s="7">
        <f t="shared" si="5"/>
        <v>2</v>
      </c>
      <c r="D57" s="7">
        <f t="shared" si="0"/>
        <v>9</v>
      </c>
      <c r="E57" s="8" t="e">
        <f t="shared" ca="1" si="1"/>
        <v>#REF!</v>
      </c>
      <c r="F57" s="13"/>
      <c r="G57" s="13"/>
      <c r="H57" s="13"/>
      <c r="I57" s="13"/>
      <c r="J57" s="13"/>
      <c r="K57" s="13"/>
      <c r="L57" s="16"/>
      <c r="M57" s="16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8" t="s">
        <v>29</v>
      </c>
      <c r="Z57" s="17"/>
      <c r="AA57" s="17"/>
      <c r="AB57" s="12">
        <f t="shared" ca="1" si="2"/>
        <v>0</v>
      </c>
      <c r="AC57" s="12" t="e">
        <f t="shared" ca="1" si="3"/>
        <v>#REF!</v>
      </c>
    </row>
    <row r="58" spans="1:29" s="19" customFormat="1" ht="30.75" hidden="1" customHeight="1" x14ac:dyDescent="0.25">
      <c r="A58" s="6">
        <f t="shared" si="6"/>
        <v>42061</v>
      </c>
      <c r="B58" s="7">
        <f t="shared" si="4"/>
        <v>1</v>
      </c>
      <c r="C58" s="7">
        <f t="shared" si="5"/>
        <v>2</v>
      </c>
      <c r="D58" s="7">
        <f t="shared" si="0"/>
        <v>9</v>
      </c>
      <c r="E58" s="8" t="e">
        <f t="shared" ca="1" si="1"/>
        <v>#REF!</v>
      </c>
      <c r="F58" s="13"/>
      <c r="G58" s="13"/>
      <c r="H58" s="13"/>
      <c r="I58" s="13"/>
      <c r="J58" s="13"/>
      <c r="K58" s="13"/>
      <c r="L58" s="16"/>
      <c r="M58" s="16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8" t="s">
        <v>29</v>
      </c>
      <c r="Z58" s="17"/>
      <c r="AA58" s="17"/>
      <c r="AB58" s="12">
        <f t="shared" ca="1" si="2"/>
        <v>0</v>
      </c>
      <c r="AC58" s="12" t="e">
        <f t="shared" ca="1" si="3"/>
        <v>#REF!</v>
      </c>
    </row>
    <row r="59" spans="1:29" s="19" customFormat="1" ht="30.75" hidden="1" customHeight="1" x14ac:dyDescent="0.25">
      <c r="A59" s="6">
        <f t="shared" si="6"/>
        <v>42062</v>
      </c>
      <c r="B59" s="7">
        <f t="shared" si="4"/>
        <v>1</v>
      </c>
      <c r="C59" s="7">
        <f t="shared" si="5"/>
        <v>2</v>
      </c>
      <c r="D59" s="7">
        <f t="shared" si="0"/>
        <v>9</v>
      </c>
      <c r="E59" s="8" t="e">
        <f t="shared" ca="1" si="1"/>
        <v>#REF!</v>
      </c>
      <c r="F59" s="13"/>
      <c r="G59" s="13"/>
      <c r="H59" s="13"/>
      <c r="I59" s="13"/>
      <c r="J59" s="13"/>
      <c r="K59" s="13"/>
      <c r="L59" s="16"/>
      <c r="M59" s="16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8" t="s">
        <v>29</v>
      </c>
      <c r="Z59" s="17"/>
      <c r="AA59" s="17"/>
      <c r="AB59" s="12">
        <f t="shared" ca="1" si="2"/>
        <v>0</v>
      </c>
      <c r="AC59" s="12" t="e">
        <f t="shared" ca="1" si="3"/>
        <v>#REF!</v>
      </c>
    </row>
    <row r="60" spans="1:29" s="26" customFormat="1" ht="30.75" hidden="1" customHeight="1" x14ac:dyDescent="0.25">
      <c r="A60" s="6">
        <f t="shared" si="6"/>
        <v>42063</v>
      </c>
      <c r="B60" s="7">
        <f t="shared" si="4"/>
        <v>1</v>
      </c>
      <c r="C60" s="7">
        <f t="shared" si="5"/>
        <v>2</v>
      </c>
      <c r="D60" s="7">
        <f t="shared" si="0"/>
        <v>9</v>
      </c>
      <c r="E60" s="8" t="e">
        <f t="shared" ca="1" si="1"/>
        <v>#REF!</v>
      </c>
      <c r="F60" s="20" t="s">
        <v>31</v>
      </c>
      <c r="G60" s="20" t="s">
        <v>31</v>
      </c>
      <c r="H60" s="20" t="s">
        <v>31</v>
      </c>
      <c r="I60" s="20" t="s">
        <v>31</v>
      </c>
      <c r="J60" s="20" t="s">
        <v>31</v>
      </c>
      <c r="K60" s="20" t="s">
        <v>31</v>
      </c>
      <c r="L60" s="16" t="s">
        <v>31</v>
      </c>
      <c r="M60" s="16" t="s">
        <v>31</v>
      </c>
      <c r="N60" s="16" t="s">
        <v>31</v>
      </c>
      <c r="O60" s="16" t="s">
        <v>31</v>
      </c>
      <c r="P60" s="16" t="s">
        <v>31</v>
      </c>
      <c r="Q60" s="16" t="s">
        <v>31</v>
      </c>
      <c r="R60" s="16" t="s">
        <v>31</v>
      </c>
      <c r="S60" s="16" t="s">
        <v>31</v>
      </c>
      <c r="T60" s="16" t="s">
        <v>31</v>
      </c>
      <c r="U60" s="16" t="s">
        <v>31</v>
      </c>
      <c r="V60" s="16" t="s">
        <v>31</v>
      </c>
      <c r="W60" s="16" t="s">
        <v>31</v>
      </c>
      <c r="X60" s="16" t="s">
        <v>31</v>
      </c>
      <c r="Y60" s="25" t="s">
        <v>29</v>
      </c>
      <c r="Z60" s="16" t="s">
        <v>31</v>
      </c>
      <c r="AA60" s="16" t="s">
        <v>31</v>
      </c>
      <c r="AB60" s="12">
        <f t="shared" ca="1" si="2"/>
        <v>0</v>
      </c>
      <c r="AC60" s="12" t="e">
        <f t="shared" ca="1" si="3"/>
        <v>#REF!</v>
      </c>
    </row>
    <row r="61" spans="1:29" s="26" customFormat="1" ht="30.75" hidden="1" customHeight="1" x14ac:dyDescent="0.25">
      <c r="A61" s="6">
        <f t="shared" si="6"/>
        <v>42064</v>
      </c>
      <c r="B61" s="7">
        <f t="shared" si="4"/>
        <v>1</v>
      </c>
      <c r="C61" s="7">
        <f t="shared" si="5"/>
        <v>3</v>
      </c>
      <c r="D61" s="7">
        <f t="shared" si="0"/>
        <v>9</v>
      </c>
      <c r="E61" s="8" t="e">
        <f t="shared" ca="1" si="1"/>
        <v>#REF!</v>
      </c>
      <c r="F61" s="20" t="s">
        <v>31</v>
      </c>
      <c r="G61" s="20" t="s">
        <v>31</v>
      </c>
      <c r="H61" s="20" t="s">
        <v>31</v>
      </c>
      <c r="I61" s="20" t="s">
        <v>31</v>
      </c>
      <c r="J61" s="20" t="s">
        <v>31</v>
      </c>
      <c r="K61" s="20" t="s">
        <v>31</v>
      </c>
      <c r="L61" s="16" t="s">
        <v>31</v>
      </c>
      <c r="M61" s="16" t="s">
        <v>31</v>
      </c>
      <c r="N61" s="16" t="s">
        <v>31</v>
      </c>
      <c r="O61" s="16" t="s">
        <v>31</v>
      </c>
      <c r="P61" s="16" t="s">
        <v>31</v>
      </c>
      <c r="Q61" s="16" t="s">
        <v>31</v>
      </c>
      <c r="R61" s="16" t="s">
        <v>31</v>
      </c>
      <c r="S61" s="16" t="s">
        <v>31</v>
      </c>
      <c r="T61" s="16" t="s">
        <v>31</v>
      </c>
      <c r="U61" s="16" t="s">
        <v>31</v>
      </c>
      <c r="V61" s="16" t="s">
        <v>31</v>
      </c>
      <c r="W61" s="16" t="s">
        <v>31</v>
      </c>
      <c r="X61" s="16" t="s">
        <v>31</v>
      </c>
      <c r="Y61" s="25" t="s">
        <v>29</v>
      </c>
      <c r="Z61" s="16" t="s">
        <v>31</v>
      </c>
      <c r="AA61" s="16" t="s">
        <v>31</v>
      </c>
      <c r="AB61" s="12">
        <f t="shared" ca="1" si="2"/>
        <v>0</v>
      </c>
      <c r="AC61" s="12" t="e">
        <f t="shared" ca="1" si="3"/>
        <v>#REF!</v>
      </c>
    </row>
    <row r="62" spans="1:29" s="19" customFormat="1" ht="30.75" hidden="1" customHeight="1" x14ac:dyDescent="0.25">
      <c r="A62" s="6">
        <f t="shared" si="6"/>
        <v>42065</v>
      </c>
      <c r="B62" s="7">
        <f t="shared" si="4"/>
        <v>1</v>
      </c>
      <c r="C62" s="7">
        <f t="shared" si="5"/>
        <v>3</v>
      </c>
      <c r="D62" s="7">
        <f t="shared" si="0"/>
        <v>10</v>
      </c>
      <c r="E62" s="8" t="e">
        <f t="shared" ca="1" si="1"/>
        <v>#REF!</v>
      </c>
      <c r="F62" s="13"/>
      <c r="G62" s="13"/>
      <c r="H62" s="13"/>
      <c r="I62" s="13"/>
      <c r="J62" s="13"/>
      <c r="K62" s="13"/>
      <c r="L62" s="16"/>
      <c r="M62" s="16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8" t="s">
        <v>29</v>
      </c>
      <c r="Z62" s="17"/>
      <c r="AA62" s="17"/>
      <c r="AB62" s="12">
        <f t="shared" ca="1" si="2"/>
        <v>0</v>
      </c>
      <c r="AC62" s="12" t="e">
        <f t="shared" ca="1" si="3"/>
        <v>#REF!</v>
      </c>
    </row>
    <row r="63" spans="1:29" s="19" customFormat="1" ht="30.75" hidden="1" customHeight="1" x14ac:dyDescent="0.25">
      <c r="A63" s="6">
        <f t="shared" si="6"/>
        <v>42066</v>
      </c>
      <c r="B63" s="7">
        <f t="shared" si="4"/>
        <v>1</v>
      </c>
      <c r="C63" s="7">
        <f t="shared" si="5"/>
        <v>3</v>
      </c>
      <c r="D63" s="7">
        <f t="shared" si="0"/>
        <v>10</v>
      </c>
      <c r="E63" s="8" t="e">
        <f t="shared" ca="1" si="1"/>
        <v>#REF!</v>
      </c>
      <c r="F63" s="13"/>
      <c r="G63" s="13"/>
      <c r="H63" s="13"/>
      <c r="I63" s="13"/>
      <c r="J63" s="13"/>
      <c r="K63" s="13"/>
      <c r="L63" s="16"/>
      <c r="M63" s="16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8" t="s">
        <v>29</v>
      </c>
      <c r="Z63" s="17"/>
      <c r="AA63" s="17"/>
      <c r="AB63" s="12">
        <f t="shared" ca="1" si="2"/>
        <v>0</v>
      </c>
      <c r="AC63" s="12" t="e">
        <f t="shared" ca="1" si="3"/>
        <v>#REF!</v>
      </c>
    </row>
    <row r="64" spans="1:29" s="19" customFormat="1" ht="30.75" hidden="1" customHeight="1" x14ac:dyDescent="0.25">
      <c r="A64" s="6">
        <f t="shared" si="6"/>
        <v>42067</v>
      </c>
      <c r="B64" s="7">
        <f t="shared" si="4"/>
        <v>1</v>
      </c>
      <c r="C64" s="7">
        <f t="shared" si="5"/>
        <v>3</v>
      </c>
      <c r="D64" s="7">
        <f t="shared" si="0"/>
        <v>10</v>
      </c>
      <c r="E64" s="8" t="e">
        <f t="shared" ca="1" si="1"/>
        <v>#REF!</v>
      </c>
      <c r="F64" s="13"/>
      <c r="G64" s="13"/>
      <c r="H64" s="13"/>
      <c r="I64" s="13"/>
      <c r="J64" s="13"/>
      <c r="K64" s="13"/>
      <c r="L64" s="16"/>
      <c r="M64" s="16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8" t="s">
        <v>29</v>
      </c>
      <c r="Z64" s="17"/>
      <c r="AA64" s="17"/>
      <c r="AB64" s="12">
        <f t="shared" ca="1" si="2"/>
        <v>0</v>
      </c>
      <c r="AC64" s="12" t="e">
        <f t="shared" ca="1" si="3"/>
        <v>#REF!</v>
      </c>
    </row>
    <row r="65" spans="1:29" s="19" customFormat="1" ht="30.75" hidden="1" customHeight="1" x14ac:dyDescent="0.25">
      <c r="A65" s="6">
        <f t="shared" si="6"/>
        <v>42068</v>
      </c>
      <c r="B65" s="7">
        <f t="shared" si="4"/>
        <v>1</v>
      </c>
      <c r="C65" s="7">
        <f t="shared" si="5"/>
        <v>3</v>
      </c>
      <c r="D65" s="7">
        <f t="shared" si="0"/>
        <v>10</v>
      </c>
      <c r="E65" s="8" t="e">
        <f t="shared" ca="1" si="1"/>
        <v>#REF!</v>
      </c>
      <c r="F65" s="13"/>
      <c r="G65" s="13"/>
      <c r="H65" s="13"/>
      <c r="I65" s="13"/>
      <c r="J65" s="13"/>
      <c r="K65" s="13"/>
      <c r="L65" s="16"/>
      <c r="M65" s="16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8" t="s">
        <v>29</v>
      </c>
      <c r="Z65" s="17"/>
      <c r="AA65" s="17"/>
      <c r="AB65" s="12">
        <f t="shared" ca="1" si="2"/>
        <v>0</v>
      </c>
      <c r="AC65" s="12" t="e">
        <f t="shared" ca="1" si="3"/>
        <v>#REF!</v>
      </c>
    </row>
    <row r="66" spans="1:29" s="19" customFormat="1" ht="30.75" hidden="1" customHeight="1" x14ac:dyDescent="0.25">
      <c r="A66" s="6">
        <f t="shared" si="6"/>
        <v>42069</v>
      </c>
      <c r="B66" s="7">
        <f t="shared" si="4"/>
        <v>1</v>
      </c>
      <c r="C66" s="7">
        <f t="shared" si="5"/>
        <v>3</v>
      </c>
      <c r="D66" s="7">
        <f t="shared" ref="D66:D129" si="7">INT((A66-DATE(YEAR(A66),1,3)+WEEKDAY(DATE(YEAR(A66),1,3))+5)/7)</f>
        <v>10</v>
      </c>
      <c r="E66" s="8" t="e">
        <f t="shared" ref="E66:E129" ca="1" si="8">IF(COUNTIF(Feries,A66),8,WEEKDAY($A66,2))</f>
        <v>#REF!</v>
      </c>
      <c r="F66" s="13"/>
      <c r="G66" s="13"/>
      <c r="H66" s="13"/>
      <c r="I66" s="13"/>
      <c r="J66" s="13"/>
      <c r="K66" s="13"/>
      <c r="L66" s="16"/>
      <c r="M66" s="16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8" t="s">
        <v>29</v>
      </c>
      <c r="Z66" s="17"/>
      <c r="AA66" s="17"/>
      <c r="AB66" s="12">
        <f t="shared" ref="AB66:AB129" ca="1" si="9">SUMPRODUCT(COUNTIF(Post1,F66:AA66))</f>
        <v>0</v>
      </c>
      <c r="AC66" s="12" t="e">
        <f t="shared" ref="AC66:AC129" ca="1" si="10">SUMPRODUCT(COUNTIF(Pabs,F66:AA66))</f>
        <v>#REF!</v>
      </c>
    </row>
    <row r="67" spans="1:29" s="26" customFormat="1" ht="30.75" hidden="1" customHeight="1" x14ac:dyDescent="0.25">
      <c r="A67" s="6">
        <f t="shared" si="6"/>
        <v>42070</v>
      </c>
      <c r="B67" s="7">
        <f t="shared" ref="B67:B130" si="11">INT((MONTH(A67)+2)/3)</f>
        <v>1</v>
      </c>
      <c r="C67" s="7">
        <f t="shared" ref="C67:C130" si="12">MONTH(A67)</f>
        <v>3</v>
      </c>
      <c r="D67" s="7">
        <f t="shared" si="7"/>
        <v>10</v>
      </c>
      <c r="E67" s="8" t="e">
        <f t="shared" ca="1" si="8"/>
        <v>#REF!</v>
      </c>
      <c r="F67" s="20" t="s">
        <v>31</v>
      </c>
      <c r="G67" s="20" t="s">
        <v>31</v>
      </c>
      <c r="H67" s="20" t="s">
        <v>31</v>
      </c>
      <c r="I67" s="20" t="s">
        <v>31</v>
      </c>
      <c r="J67" s="20" t="s">
        <v>31</v>
      </c>
      <c r="K67" s="20" t="s">
        <v>31</v>
      </c>
      <c r="L67" s="16" t="s">
        <v>31</v>
      </c>
      <c r="M67" s="16" t="s">
        <v>31</v>
      </c>
      <c r="N67" s="16" t="s">
        <v>31</v>
      </c>
      <c r="O67" s="16" t="s">
        <v>31</v>
      </c>
      <c r="P67" s="16" t="s">
        <v>31</v>
      </c>
      <c r="Q67" s="16" t="s">
        <v>31</v>
      </c>
      <c r="R67" s="16" t="s">
        <v>31</v>
      </c>
      <c r="S67" s="16" t="s">
        <v>31</v>
      </c>
      <c r="T67" s="16" t="s">
        <v>31</v>
      </c>
      <c r="U67" s="16" t="s">
        <v>31</v>
      </c>
      <c r="V67" s="16" t="s">
        <v>31</v>
      </c>
      <c r="W67" s="16" t="s">
        <v>31</v>
      </c>
      <c r="X67" s="16" t="s">
        <v>31</v>
      </c>
      <c r="Y67" s="25" t="s">
        <v>29</v>
      </c>
      <c r="Z67" s="16" t="s">
        <v>31</v>
      </c>
      <c r="AA67" s="16" t="s">
        <v>31</v>
      </c>
      <c r="AB67" s="12">
        <f t="shared" ca="1" si="9"/>
        <v>0</v>
      </c>
      <c r="AC67" s="12" t="e">
        <f t="shared" ca="1" si="10"/>
        <v>#REF!</v>
      </c>
    </row>
    <row r="68" spans="1:29" s="26" customFormat="1" ht="30.75" hidden="1" customHeight="1" x14ac:dyDescent="0.25">
      <c r="A68" s="6">
        <f t="shared" ref="A68:A131" si="13">A67+1</f>
        <v>42071</v>
      </c>
      <c r="B68" s="7">
        <f t="shared" si="11"/>
        <v>1</v>
      </c>
      <c r="C68" s="7">
        <f t="shared" si="12"/>
        <v>3</v>
      </c>
      <c r="D68" s="7">
        <f t="shared" si="7"/>
        <v>10</v>
      </c>
      <c r="E68" s="8" t="e">
        <f t="shared" ca="1" si="8"/>
        <v>#REF!</v>
      </c>
      <c r="F68" s="20" t="s">
        <v>31</v>
      </c>
      <c r="G68" s="20" t="s">
        <v>31</v>
      </c>
      <c r="H68" s="20" t="s">
        <v>31</v>
      </c>
      <c r="I68" s="20" t="s">
        <v>31</v>
      </c>
      <c r="J68" s="20" t="s">
        <v>31</v>
      </c>
      <c r="K68" s="20" t="s">
        <v>31</v>
      </c>
      <c r="L68" s="16" t="s">
        <v>31</v>
      </c>
      <c r="M68" s="16" t="s">
        <v>31</v>
      </c>
      <c r="N68" s="16" t="s">
        <v>31</v>
      </c>
      <c r="O68" s="16" t="s">
        <v>31</v>
      </c>
      <c r="P68" s="16" t="s">
        <v>31</v>
      </c>
      <c r="Q68" s="16" t="s">
        <v>31</v>
      </c>
      <c r="R68" s="16" t="s">
        <v>31</v>
      </c>
      <c r="S68" s="16" t="s">
        <v>31</v>
      </c>
      <c r="T68" s="16" t="s">
        <v>31</v>
      </c>
      <c r="U68" s="16" t="s">
        <v>31</v>
      </c>
      <c r="V68" s="16" t="s">
        <v>31</v>
      </c>
      <c r="W68" s="16" t="s">
        <v>31</v>
      </c>
      <c r="X68" s="16" t="s">
        <v>31</v>
      </c>
      <c r="Y68" s="25" t="s">
        <v>29</v>
      </c>
      <c r="Z68" s="16" t="s">
        <v>31</v>
      </c>
      <c r="AA68" s="16" t="s">
        <v>31</v>
      </c>
      <c r="AB68" s="12">
        <f t="shared" ca="1" si="9"/>
        <v>0</v>
      </c>
      <c r="AC68" s="12" t="e">
        <f t="shared" ca="1" si="10"/>
        <v>#REF!</v>
      </c>
    </row>
    <row r="69" spans="1:29" s="19" customFormat="1" ht="30.75" hidden="1" customHeight="1" x14ac:dyDescent="0.25">
      <c r="A69" s="6">
        <f t="shared" si="13"/>
        <v>42072</v>
      </c>
      <c r="B69" s="7">
        <f t="shared" si="11"/>
        <v>1</v>
      </c>
      <c r="C69" s="7">
        <f t="shared" si="12"/>
        <v>3</v>
      </c>
      <c r="D69" s="7">
        <f t="shared" si="7"/>
        <v>11</v>
      </c>
      <c r="E69" s="8" t="e">
        <f t="shared" ca="1" si="8"/>
        <v>#REF!</v>
      </c>
      <c r="F69" s="13"/>
      <c r="G69" s="13"/>
      <c r="H69" s="13"/>
      <c r="I69" s="13"/>
      <c r="J69" s="13"/>
      <c r="K69" s="13"/>
      <c r="L69" s="16"/>
      <c r="M69" s="16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8" t="s">
        <v>29</v>
      </c>
      <c r="Z69" s="17"/>
      <c r="AA69" s="17"/>
      <c r="AB69" s="12">
        <f t="shared" ca="1" si="9"/>
        <v>0</v>
      </c>
      <c r="AC69" s="12" t="e">
        <f t="shared" ca="1" si="10"/>
        <v>#REF!</v>
      </c>
    </row>
    <row r="70" spans="1:29" s="19" customFormat="1" ht="30.75" hidden="1" customHeight="1" x14ac:dyDescent="0.25">
      <c r="A70" s="6">
        <f t="shared" si="13"/>
        <v>42073</v>
      </c>
      <c r="B70" s="7">
        <f t="shared" si="11"/>
        <v>1</v>
      </c>
      <c r="C70" s="7">
        <f t="shared" si="12"/>
        <v>3</v>
      </c>
      <c r="D70" s="7">
        <f t="shared" si="7"/>
        <v>11</v>
      </c>
      <c r="E70" s="8" t="e">
        <f t="shared" ca="1" si="8"/>
        <v>#REF!</v>
      </c>
      <c r="F70" s="13"/>
      <c r="G70" s="13"/>
      <c r="H70" s="13"/>
      <c r="I70" s="13"/>
      <c r="J70" s="13"/>
      <c r="K70" s="13"/>
      <c r="L70" s="16"/>
      <c r="M70" s="16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8" t="s">
        <v>29</v>
      </c>
      <c r="Z70" s="17"/>
      <c r="AA70" s="17"/>
      <c r="AB70" s="12">
        <f t="shared" ca="1" si="9"/>
        <v>0</v>
      </c>
      <c r="AC70" s="12" t="e">
        <f t="shared" ca="1" si="10"/>
        <v>#REF!</v>
      </c>
    </row>
    <row r="71" spans="1:29" s="19" customFormat="1" ht="30.75" hidden="1" customHeight="1" x14ac:dyDescent="0.25">
      <c r="A71" s="6">
        <f t="shared" si="13"/>
        <v>42074</v>
      </c>
      <c r="B71" s="7">
        <f t="shared" si="11"/>
        <v>1</v>
      </c>
      <c r="C71" s="7">
        <f t="shared" si="12"/>
        <v>3</v>
      </c>
      <c r="D71" s="7">
        <f t="shared" si="7"/>
        <v>11</v>
      </c>
      <c r="E71" s="8" t="e">
        <f t="shared" ca="1" si="8"/>
        <v>#REF!</v>
      </c>
      <c r="F71" s="13"/>
      <c r="G71" s="13"/>
      <c r="H71" s="13"/>
      <c r="I71" s="13"/>
      <c r="J71" s="13"/>
      <c r="K71" s="13"/>
      <c r="L71" s="16"/>
      <c r="M71" s="16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8" t="s">
        <v>29</v>
      </c>
      <c r="Z71" s="17"/>
      <c r="AA71" s="17"/>
      <c r="AB71" s="12">
        <f t="shared" ca="1" si="9"/>
        <v>0</v>
      </c>
      <c r="AC71" s="12" t="e">
        <f t="shared" ca="1" si="10"/>
        <v>#REF!</v>
      </c>
    </row>
    <row r="72" spans="1:29" s="19" customFormat="1" ht="30.75" hidden="1" customHeight="1" x14ac:dyDescent="0.25">
      <c r="A72" s="6">
        <f t="shared" si="13"/>
        <v>42075</v>
      </c>
      <c r="B72" s="7">
        <f t="shared" si="11"/>
        <v>1</v>
      </c>
      <c r="C72" s="7">
        <f t="shared" si="12"/>
        <v>3</v>
      </c>
      <c r="D72" s="7">
        <f t="shared" si="7"/>
        <v>11</v>
      </c>
      <c r="E72" s="8" t="e">
        <f t="shared" ca="1" si="8"/>
        <v>#REF!</v>
      </c>
      <c r="F72" s="13"/>
      <c r="G72" s="13"/>
      <c r="H72" s="13"/>
      <c r="I72" s="13"/>
      <c r="J72" s="13"/>
      <c r="K72" s="13"/>
      <c r="L72" s="16"/>
      <c r="M72" s="16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8" t="s">
        <v>29</v>
      </c>
      <c r="Z72" s="17"/>
      <c r="AA72" s="17"/>
      <c r="AB72" s="12">
        <f t="shared" ca="1" si="9"/>
        <v>0</v>
      </c>
      <c r="AC72" s="12" t="e">
        <f t="shared" ca="1" si="10"/>
        <v>#REF!</v>
      </c>
    </row>
    <row r="73" spans="1:29" s="19" customFormat="1" ht="30.75" hidden="1" customHeight="1" x14ac:dyDescent="0.25">
      <c r="A73" s="6">
        <f t="shared" si="13"/>
        <v>42076</v>
      </c>
      <c r="B73" s="7">
        <f t="shared" si="11"/>
        <v>1</v>
      </c>
      <c r="C73" s="7">
        <f t="shared" si="12"/>
        <v>3</v>
      </c>
      <c r="D73" s="7">
        <f t="shared" si="7"/>
        <v>11</v>
      </c>
      <c r="E73" s="8" t="e">
        <f t="shared" ca="1" si="8"/>
        <v>#REF!</v>
      </c>
      <c r="F73" s="13"/>
      <c r="G73" s="13"/>
      <c r="H73" s="13"/>
      <c r="I73" s="13"/>
      <c r="J73" s="13"/>
      <c r="K73" s="13"/>
      <c r="L73" s="16"/>
      <c r="M73" s="16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8" t="s">
        <v>29</v>
      </c>
      <c r="Z73" s="17"/>
      <c r="AA73" s="17"/>
      <c r="AB73" s="12">
        <f t="shared" ca="1" si="9"/>
        <v>0</v>
      </c>
      <c r="AC73" s="12" t="e">
        <f t="shared" ca="1" si="10"/>
        <v>#REF!</v>
      </c>
    </row>
    <row r="74" spans="1:29" s="26" customFormat="1" ht="30.75" hidden="1" customHeight="1" x14ac:dyDescent="0.25">
      <c r="A74" s="6">
        <f t="shared" si="13"/>
        <v>42077</v>
      </c>
      <c r="B74" s="7">
        <f t="shared" si="11"/>
        <v>1</v>
      </c>
      <c r="C74" s="7">
        <f t="shared" si="12"/>
        <v>3</v>
      </c>
      <c r="D74" s="7">
        <f t="shared" si="7"/>
        <v>11</v>
      </c>
      <c r="E74" s="8" t="e">
        <f t="shared" ca="1" si="8"/>
        <v>#REF!</v>
      </c>
      <c r="F74" s="20" t="s">
        <v>31</v>
      </c>
      <c r="G74" s="20" t="s">
        <v>31</v>
      </c>
      <c r="H74" s="20" t="s">
        <v>31</v>
      </c>
      <c r="I74" s="20" t="s">
        <v>31</v>
      </c>
      <c r="J74" s="20" t="s">
        <v>31</v>
      </c>
      <c r="K74" s="20" t="s">
        <v>31</v>
      </c>
      <c r="L74" s="16" t="s">
        <v>31</v>
      </c>
      <c r="M74" s="16" t="s">
        <v>31</v>
      </c>
      <c r="N74" s="16" t="s">
        <v>31</v>
      </c>
      <c r="O74" s="16" t="s">
        <v>31</v>
      </c>
      <c r="P74" s="16" t="s">
        <v>31</v>
      </c>
      <c r="Q74" s="16" t="s">
        <v>31</v>
      </c>
      <c r="R74" s="16" t="s">
        <v>31</v>
      </c>
      <c r="S74" s="16" t="s">
        <v>31</v>
      </c>
      <c r="T74" s="16" t="s">
        <v>31</v>
      </c>
      <c r="U74" s="16" t="s">
        <v>31</v>
      </c>
      <c r="V74" s="16" t="s">
        <v>31</v>
      </c>
      <c r="W74" s="16" t="s">
        <v>31</v>
      </c>
      <c r="X74" s="16" t="s">
        <v>31</v>
      </c>
      <c r="Y74" s="25" t="s">
        <v>29</v>
      </c>
      <c r="Z74" s="16" t="s">
        <v>31</v>
      </c>
      <c r="AA74" s="16" t="s">
        <v>31</v>
      </c>
      <c r="AB74" s="12">
        <f t="shared" ca="1" si="9"/>
        <v>0</v>
      </c>
      <c r="AC74" s="12" t="e">
        <f t="shared" ca="1" si="10"/>
        <v>#REF!</v>
      </c>
    </row>
    <row r="75" spans="1:29" s="26" customFormat="1" ht="30.75" hidden="1" customHeight="1" x14ac:dyDescent="0.25">
      <c r="A75" s="6">
        <f t="shared" si="13"/>
        <v>42078</v>
      </c>
      <c r="B75" s="7">
        <f t="shared" si="11"/>
        <v>1</v>
      </c>
      <c r="C75" s="7">
        <f t="shared" si="12"/>
        <v>3</v>
      </c>
      <c r="D75" s="7">
        <f t="shared" si="7"/>
        <v>11</v>
      </c>
      <c r="E75" s="8" t="e">
        <f t="shared" ca="1" si="8"/>
        <v>#REF!</v>
      </c>
      <c r="F75" s="20" t="s">
        <v>31</v>
      </c>
      <c r="G75" s="20" t="s">
        <v>31</v>
      </c>
      <c r="H75" s="20" t="s">
        <v>31</v>
      </c>
      <c r="I75" s="20" t="s">
        <v>31</v>
      </c>
      <c r="J75" s="20" t="s">
        <v>31</v>
      </c>
      <c r="K75" s="20" t="s">
        <v>31</v>
      </c>
      <c r="L75" s="16" t="s">
        <v>31</v>
      </c>
      <c r="M75" s="16" t="s">
        <v>31</v>
      </c>
      <c r="N75" s="16" t="s">
        <v>31</v>
      </c>
      <c r="O75" s="16" t="s">
        <v>31</v>
      </c>
      <c r="P75" s="16" t="s">
        <v>31</v>
      </c>
      <c r="Q75" s="16" t="s">
        <v>31</v>
      </c>
      <c r="R75" s="16" t="s">
        <v>31</v>
      </c>
      <c r="S75" s="16" t="s">
        <v>31</v>
      </c>
      <c r="T75" s="16" t="s">
        <v>31</v>
      </c>
      <c r="U75" s="16" t="s">
        <v>31</v>
      </c>
      <c r="V75" s="16" t="s">
        <v>31</v>
      </c>
      <c r="W75" s="16" t="s">
        <v>31</v>
      </c>
      <c r="X75" s="16" t="s">
        <v>31</v>
      </c>
      <c r="Y75" s="25" t="s">
        <v>29</v>
      </c>
      <c r="Z75" s="16" t="s">
        <v>31</v>
      </c>
      <c r="AA75" s="16" t="s">
        <v>31</v>
      </c>
      <c r="AB75" s="12">
        <f t="shared" ca="1" si="9"/>
        <v>0</v>
      </c>
      <c r="AC75" s="12" t="e">
        <f t="shared" ca="1" si="10"/>
        <v>#REF!</v>
      </c>
    </row>
    <row r="76" spans="1:29" s="19" customFormat="1" ht="30.75" hidden="1" customHeight="1" x14ac:dyDescent="0.25">
      <c r="A76" s="6">
        <f t="shared" si="13"/>
        <v>42079</v>
      </c>
      <c r="B76" s="7">
        <f t="shared" si="11"/>
        <v>1</v>
      </c>
      <c r="C76" s="7">
        <f t="shared" si="12"/>
        <v>3</v>
      </c>
      <c r="D76" s="7">
        <f t="shared" si="7"/>
        <v>12</v>
      </c>
      <c r="E76" s="8" t="e">
        <f t="shared" ca="1" si="8"/>
        <v>#REF!</v>
      </c>
      <c r="F76" s="13"/>
      <c r="G76" s="13"/>
      <c r="H76" s="13"/>
      <c r="I76" s="13"/>
      <c r="J76" s="13"/>
      <c r="K76" s="13"/>
      <c r="L76" s="16"/>
      <c r="M76" s="16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8" t="s">
        <v>29</v>
      </c>
      <c r="Z76" s="17"/>
      <c r="AA76" s="17"/>
      <c r="AB76" s="12">
        <f t="shared" ca="1" si="9"/>
        <v>0</v>
      </c>
      <c r="AC76" s="12" t="e">
        <f t="shared" ca="1" si="10"/>
        <v>#REF!</v>
      </c>
    </row>
    <row r="77" spans="1:29" s="19" customFormat="1" ht="30.75" hidden="1" customHeight="1" x14ac:dyDescent="0.25">
      <c r="A77" s="6">
        <f t="shared" si="13"/>
        <v>42080</v>
      </c>
      <c r="B77" s="7">
        <f t="shared" si="11"/>
        <v>1</v>
      </c>
      <c r="C77" s="7">
        <f t="shared" si="12"/>
        <v>3</v>
      </c>
      <c r="D77" s="7">
        <f t="shared" si="7"/>
        <v>12</v>
      </c>
      <c r="E77" s="8" t="e">
        <f t="shared" ca="1" si="8"/>
        <v>#REF!</v>
      </c>
      <c r="F77" s="13"/>
      <c r="G77" s="13"/>
      <c r="H77" s="13"/>
      <c r="I77" s="13"/>
      <c r="J77" s="13"/>
      <c r="K77" s="13"/>
      <c r="L77" s="16"/>
      <c r="M77" s="16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8" t="s">
        <v>29</v>
      </c>
      <c r="Z77" s="17"/>
      <c r="AA77" s="17"/>
      <c r="AB77" s="12">
        <f t="shared" ca="1" si="9"/>
        <v>0</v>
      </c>
      <c r="AC77" s="12" t="e">
        <f t="shared" ca="1" si="10"/>
        <v>#REF!</v>
      </c>
    </row>
    <row r="78" spans="1:29" s="19" customFormat="1" ht="30.75" hidden="1" customHeight="1" x14ac:dyDescent="0.25">
      <c r="A78" s="6">
        <f t="shared" si="13"/>
        <v>42081</v>
      </c>
      <c r="B78" s="7">
        <f t="shared" si="11"/>
        <v>1</v>
      </c>
      <c r="C78" s="7">
        <f t="shared" si="12"/>
        <v>3</v>
      </c>
      <c r="D78" s="7">
        <f t="shared" si="7"/>
        <v>12</v>
      </c>
      <c r="E78" s="8" t="e">
        <f t="shared" ca="1" si="8"/>
        <v>#REF!</v>
      </c>
      <c r="F78" s="13"/>
      <c r="G78" s="13"/>
      <c r="H78" s="13"/>
      <c r="I78" s="13"/>
      <c r="J78" s="13"/>
      <c r="K78" s="13"/>
      <c r="L78" s="16"/>
      <c r="M78" s="16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8" t="s">
        <v>29</v>
      </c>
      <c r="Z78" s="17"/>
      <c r="AA78" s="17"/>
      <c r="AB78" s="12">
        <f t="shared" ca="1" si="9"/>
        <v>0</v>
      </c>
      <c r="AC78" s="12" t="e">
        <f t="shared" ca="1" si="10"/>
        <v>#REF!</v>
      </c>
    </row>
    <row r="79" spans="1:29" s="19" customFormat="1" ht="30.75" hidden="1" customHeight="1" x14ac:dyDescent="0.25">
      <c r="A79" s="6">
        <f t="shared" si="13"/>
        <v>42082</v>
      </c>
      <c r="B79" s="7">
        <f t="shared" si="11"/>
        <v>1</v>
      </c>
      <c r="C79" s="7">
        <f t="shared" si="12"/>
        <v>3</v>
      </c>
      <c r="D79" s="7">
        <f t="shared" si="7"/>
        <v>12</v>
      </c>
      <c r="E79" s="8" t="e">
        <f t="shared" ca="1" si="8"/>
        <v>#REF!</v>
      </c>
      <c r="F79" s="13"/>
      <c r="G79" s="13"/>
      <c r="H79" s="13"/>
      <c r="I79" s="13"/>
      <c r="J79" s="13"/>
      <c r="K79" s="13"/>
      <c r="L79" s="16"/>
      <c r="M79" s="16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8" t="s">
        <v>29</v>
      </c>
      <c r="Z79" s="17"/>
      <c r="AA79" s="17"/>
      <c r="AB79" s="12">
        <f t="shared" ca="1" si="9"/>
        <v>0</v>
      </c>
      <c r="AC79" s="12" t="e">
        <f t="shared" ca="1" si="10"/>
        <v>#REF!</v>
      </c>
    </row>
    <row r="80" spans="1:29" s="19" customFormat="1" ht="30.75" hidden="1" customHeight="1" x14ac:dyDescent="0.25">
      <c r="A80" s="6">
        <f t="shared" si="13"/>
        <v>42083</v>
      </c>
      <c r="B80" s="7">
        <f t="shared" si="11"/>
        <v>1</v>
      </c>
      <c r="C80" s="7">
        <f t="shared" si="12"/>
        <v>3</v>
      </c>
      <c r="D80" s="7">
        <f t="shared" si="7"/>
        <v>12</v>
      </c>
      <c r="E80" s="8" t="e">
        <f t="shared" ca="1" si="8"/>
        <v>#REF!</v>
      </c>
      <c r="F80" s="13"/>
      <c r="G80" s="13"/>
      <c r="H80" s="13"/>
      <c r="I80" s="13"/>
      <c r="J80" s="13"/>
      <c r="K80" s="13"/>
      <c r="L80" s="16"/>
      <c r="M80" s="16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8" t="s">
        <v>29</v>
      </c>
      <c r="Z80" s="17"/>
      <c r="AA80" s="17"/>
      <c r="AB80" s="12">
        <f t="shared" ca="1" si="9"/>
        <v>0</v>
      </c>
      <c r="AC80" s="12" t="e">
        <f t="shared" ca="1" si="10"/>
        <v>#REF!</v>
      </c>
    </row>
    <row r="81" spans="1:29" s="26" customFormat="1" ht="30.75" hidden="1" customHeight="1" x14ac:dyDescent="0.25">
      <c r="A81" s="6">
        <f t="shared" si="13"/>
        <v>42084</v>
      </c>
      <c r="B81" s="7">
        <f t="shared" si="11"/>
        <v>1</v>
      </c>
      <c r="C81" s="7">
        <f t="shared" si="12"/>
        <v>3</v>
      </c>
      <c r="D81" s="7">
        <f t="shared" si="7"/>
        <v>12</v>
      </c>
      <c r="E81" s="8" t="e">
        <f t="shared" ca="1" si="8"/>
        <v>#REF!</v>
      </c>
      <c r="F81" s="20" t="s">
        <v>31</v>
      </c>
      <c r="G81" s="20" t="s">
        <v>31</v>
      </c>
      <c r="H81" s="20" t="s">
        <v>31</v>
      </c>
      <c r="I81" s="20" t="s">
        <v>31</v>
      </c>
      <c r="J81" s="20" t="s">
        <v>31</v>
      </c>
      <c r="K81" s="20" t="s">
        <v>31</v>
      </c>
      <c r="L81" s="16" t="s">
        <v>31</v>
      </c>
      <c r="M81" s="16" t="s">
        <v>31</v>
      </c>
      <c r="N81" s="16" t="s">
        <v>31</v>
      </c>
      <c r="O81" s="16" t="s">
        <v>31</v>
      </c>
      <c r="P81" s="16" t="s">
        <v>31</v>
      </c>
      <c r="Q81" s="16" t="s">
        <v>31</v>
      </c>
      <c r="R81" s="16" t="s">
        <v>31</v>
      </c>
      <c r="S81" s="16" t="s">
        <v>31</v>
      </c>
      <c r="T81" s="16" t="s">
        <v>31</v>
      </c>
      <c r="U81" s="16" t="s">
        <v>31</v>
      </c>
      <c r="V81" s="16" t="s">
        <v>31</v>
      </c>
      <c r="W81" s="16" t="s">
        <v>31</v>
      </c>
      <c r="X81" s="16" t="s">
        <v>31</v>
      </c>
      <c r="Y81" s="25" t="s">
        <v>29</v>
      </c>
      <c r="Z81" s="16" t="s">
        <v>31</v>
      </c>
      <c r="AA81" s="16" t="s">
        <v>31</v>
      </c>
      <c r="AB81" s="12">
        <f t="shared" ca="1" si="9"/>
        <v>0</v>
      </c>
      <c r="AC81" s="12" t="e">
        <f t="shared" ca="1" si="10"/>
        <v>#REF!</v>
      </c>
    </row>
    <row r="82" spans="1:29" s="26" customFormat="1" ht="30.75" hidden="1" customHeight="1" x14ac:dyDescent="0.25">
      <c r="A82" s="6">
        <f t="shared" si="13"/>
        <v>42085</v>
      </c>
      <c r="B82" s="7">
        <f t="shared" si="11"/>
        <v>1</v>
      </c>
      <c r="C82" s="7">
        <f t="shared" si="12"/>
        <v>3</v>
      </c>
      <c r="D82" s="7">
        <f t="shared" si="7"/>
        <v>12</v>
      </c>
      <c r="E82" s="8" t="e">
        <f t="shared" ca="1" si="8"/>
        <v>#REF!</v>
      </c>
      <c r="F82" s="20" t="s">
        <v>31</v>
      </c>
      <c r="G82" s="20" t="s">
        <v>31</v>
      </c>
      <c r="H82" s="20" t="s">
        <v>31</v>
      </c>
      <c r="I82" s="20" t="s">
        <v>31</v>
      </c>
      <c r="J82" s="20" t="s">
        <v>31</v>
      </c>
      <c r="K82" s="20" t="s">
        <v>31</v>
      </c>
      <c r="L82" s="16" t="s">
        <v>31</v>
      </c>
      <c r="M82" s="16" t="s">
        <v>31</v>
      </c>
      <c r="N82" s="16" t="s">
        <v>31</v>
      </c>
      <c r="O82" s="16" t="s">
        <v>31</v>
      </c>
      <c r="P82" s="16" t="s">
        <v>31</v>
      </c>
      <c r="Q82" s="16" t="s">
        <v>31</v>
      </c>
      <c r="R82" s="16" t="s">
        <v>31</v>
      </c>
      <c r="S82" s="16" t="s">
        <v>31</v>
      </c>
      <c r="T82" s="16" t="s">
        <v>31</v>
      </c>
      <c r="U82" s="16" t="s">
        <v>31</v>
      </c>
      <c r="V82" s="16" t="s">
        <v>31</v>
      </c>
      <c r="W82" s="16" t="s">
        <v>31</v>
      </c>
      <c r="X82" s="16" t="s">
        <v>31</v>
      </c>
      <c r="Y82" s="25" t="s">
        <v>29</v>
      </c>
      <c r="Z82" s="16" t="s">
        <v>31</v>
      </c>
      <c r="AA82" s="16" t="s">
        <v>31</v>
      </c>
      <c r="AB82" s="12">
        <f t="shared" ca="1" si="9"/>
        <v>0</v>
      </c>
      <c r="AC82" s="12" t="e">
        <f t="shared" ca="1" si="10"/>
        <v>#REF!</v>
      </c>
    </row>
    <row r="83" spans="1:29" s="19" customFormat="1" ht="30.75" hidden="1" customHeight="1" x14ac:dyDescent="0.25">
      <c r="A83" s="6">
        <f t="shared" si="13"/>
        <v>42086</v>
      </c>
      <c r="B83" s="7">
        <f t="shared" si="11"/>
        <v>1</v>
      </c>
      <c r="C83" s="7">
        <f t="shared" si="12"/>
        <v>3</v>
      </c>
      <c r="D83" s="7">
        <f t="shared" si="7"/>
        <v>13</v>
      </c>
      <c r="E83" s="8" t="e">
        <f t="shared" ca="1" si="8"/>
        <v>#REF!</v>
      </c>
      <c r="F83" s="13"/>
      <c r="G83" s="13"/>
      <c r="H83" s="13"/>
      <c r="I83" s="13"/>
      <c r="J83" s="13"/>
      <c r="K83" s="13"/>
      <c r="L83" s="16"/>
      <c r="M83" s="16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8" t="s">
        <v>29</v>
      </c>
      <c r="Z83" s="17"/>
      <c r="AA83" s="17"/>
      <c r="AB83" s="12">
        <f t="shared" ca="1" si="9"/>
        <v>0</v>
      </c>
      <c r="AC83" s="12" t="e">
        <f t="shared" ca="1" si="10"/>
        <v>#REF!</v>
      </c>
    </row>
    <row r="84" spans="1:29" s="19" customFormat="1" ht="30.75" hidden="1" customHeight="1" x14ac:dyDescent="0.25">
      <c r="A84" s="6">
        <f t="shared" si="13"/>
        <v>42087</v>
      </c>
      <c r="B84" s="7">
        <f t="shared" si="11"/>
        <v>1</v>
      </c>
      <c r="C84" s="7">
        <f t="shared" si="12"/>
        <v>3</v>
      </c>
      <c r="D84" s="7">
        <f t="shared" si="7"/>
        <v>13</v>
      </c>
      <c r="E84" s="8" t="e">
        <f t="shared" ca="1" si="8"/>
        <v>#REF!</v>
      </c>
      <c r="F84" s="13"/>
      <c r="G84" s="13"/>
      <c r="H84" s="13"/>
      <c r="I84" s="13"/>
      <c r="J84" s="13"/>
      <c r="K84" s="13"/>
      <c r="L84" s="16"/>
      <c r="M84" s="16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8" t="s">
        <v>29</v>
      </c>
      <c r="Z84" s="17"/>
      <c r="AA84" s="17"/>
      <c r="AB84" s="12">
        <f t="shared" ca="1" si="9"/>
        <v>0</v>
      </c>
      <c r="AC84" s="12" t="e">
        <f t="shared" ca="1" si="10"/>
        <v>#REF!</v>
      </c>
    </row>
    <row r="85" spans="1:29" s="19" customFormat="1" ht="30.75" hidden="1" customHeight="1" x14ac:dyDescent="0.25">
      <c r="A85" s="6">
        <f t="shared" si="13"/>
        <v>42088</v>
      </c>
      <c r="B85" s="7">
        <f t="shared" si="11"/>
        <v>1</v>
      </c>
      <c r="C85" s="7">
        <f t="shared" si="12"/>
        <v>3</v>
      </c>
      <c r="D85" s="7">
        <f t="shared" si="7"/>
        <v>13</v>
      </c>
      <c r="E85" s="8" t="e">
        <f t="shared" ca="1" si="8"/>
        <v>#REF!</v>
      </c>
      <c r="F85" s="13"/>
      <c r="G85" s="13"/>
      <c r="H85" s="13"/>
      <c r="I85" s="13"/>
      <c r="J85" s="13"/>
      <c r="K85" s="13"/>
      <c r="L85" s="16"/>
      <c r="M85" s="16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8" t="s">
        <v>29</v>
      </c>
      <c r="Z85" s="17"/>
      <c r="AA85" s="17"/>
      <c r="AB85" s="12">
        <f t="shared" ca="1" si="9"/>
        <v>0</v>
      </c>
      <c r="AC85" s="12" t="e">
        <f t="shared" ca="1" si="10"/>
        <v>#REF!</v>
      </c>
    </row>
    <row r="86" spans="1:29" s="19" customFormat="1" ht="30.75" hidden="1" customHeight="1" x14ac:dyDescent="0.25">
      <c r="A86" s="6">
        <f t="shared" si="13"/>
        <v>42089</v>
      </c>
      <c r="B86" s="7">
        <f t="shared" si="11"/>
        <v>1</v>
      </c>
      <c r="C86" s="7">
        <f t="shared" si="12"/>
        <v>3</v>
      </c>
      <c r="D86" s="7">
        <f t="shared" si="7"/>
        <v>13</v>
      </c>
      <c r="E86" s="8" t="e">
        <f t="shared" ca="1" si="8"/>
        <v>#REF!</v>
      </c>
      <c r="F86" s="13"/>
      <c r="G86" s="13"/>
      <c r="H86" s="13"/>
      <c r="I86" s="13"/>
      <c r="J86" s="13"/>
      <c r="K86" s="13"/>
      <c r="L86" s="16"/>
      <c r="M86" s="16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8" t="s">
        <v>29</v>
      </c>
      <c r="Z86" s="17"/>
      <c r="AA86" s="17"/>
      <c r="AB86" s="12">
        <f t="shared" ca="1" si="9"/>
        <v>0</v>
      </c>
      <c r="AC86" s="12" t="e">
        <f t="shared" ca="1" si="10"/>
        <v>#REF!</v>
      </c>
    </row>
    <row r="87" spans="1:29" s="19" customFormat="1" ht="30.75" hidden="1" customHeight="1" x14ac:dyDescent="0.25">
      <c r="A87" s="6">
        <f t="shared" si="13"/>
        <v>42090</v>
      </c>
      <c r="B87" s="7">
        <f t="shared" si="11"/>
        <v>1</v>
      </c>
      <c r="C87" s="7">
        <f t="shared" si="12"/>
        <v>3</v>
      </c>
      <c r="D87" s="7">
        <f t="shared" si="7"/>
        <v>13</v>
      </c>
      <c r="E87" s="8" t="e">
        <f t="shared" ca="1" si="8"/>
        <v>#REF!</v>
      </c>
      <c r="F87" s="13"/>
      <c r="G87" s="13"/>
      <c r="H87" s="13"/>
      <c r="I87" s="13"/>
      <c r="J87" s="13"/>
      <c r="K87" s="13"/>
      <c r="L87" s="16"/>
      <c r="M87" s="16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8" t="s">
        <v>29</v>
      </c>
      <c r="Z87" s="17"/>
      <c r="AA87" s="17"/>
      <c r="AB87" s="12">
        <f t="shared" ca="1" si="9"/>
        <v>0</v>
      </c>
      <c r="AC87" s="12" t="e">
        <f t="shared" ca="1" si="10"/>
        <v>#REF!</v>
      </c>
    </row>
    <row r="88" spans="1:29" s="26" customFormat="1" ht="30.75" hidden="1" customHeight="1" x14ac:dyDescent="0.25">
      <c r="A88" s="6">
        <f t="shared" si="13"/>
        <v>42091</v>
      </c>
      <c r="B88" s="7">
        <f t="shared" si="11"/>
        <v>1</v>
      </c>
      <c r="C88" s="7">
        <f t="shared" si="12"/>
        <v>3</v>
      </c>
      <c r="D88" s="7">
        <f t="shared" si="7"/>
        <v>13</v>
      </c>
      <c r="E88" s="8" t="e">
        <f t="shared" ca="1" si="8"/>
        <v>#REF!</v>
      </c>
      <c r="F88" s="20" t="s">
        <v>31</v>
      </c>
      <c r="G88" s="20" t="s">
        <v>31</v>
      </c>
      <c r="H88" s="20" t="s">
        <v>31</v>
      </c>
      <c r="I88" s="20" t="s">
        <v>31</v>
      </c>
      <c r="J88" s="20" t="s">
        <v>31</v>
      </c>
      <c r="K88" s="20" t="s">
        <v>31</v>
      </c>
      <c r="L88" s="16" t="s">
        <v>31</v>
      </c>
      <c r="M88" s="16" t="s">
        <v>31</v>
      </c>
      <c r="N88" s="16" t="s">
        <v>31</v>
      </c>
      <c r="O88" s="16" t="s">
        <v>31</v>
      </c>
      <c r="P88" s="16" t="s">
        <v>31</v>
      </c>
      <c r="Q88" s="16" t="s">
        <v>31</v>
      </c>
      <c r="R88" s="16" t="s">
        <v>31</v>
      </c>
      <c r="S88" s="16" t="s">
        <v>31</v>
      </c>
      <c r="T88" s="16" t="s">
        <v>31</v>
      </c>
      <c r="U88" s="16" t="s">
        <v>31</v>
      </c>
      <c r="V88" s="16" t="s">
        <v>31</v>
      </c>
      <c r="W88" s="16" t="s">
        <v>31</v>
      </c>
      <c r="X88" s="16" t="s">
        <v>31</v>
      </c>
      <c r="Y88" s="25" t="s">
        <v>29</v>
      </c>
      <c r="Z88" s="16" t="s">
        <v>31</v>
      </c>
      <c r="AA88" s="16" t="s">
        <v>31</v>
      </c>
      <c r="AB88" s="12">
        <f t="shared" ca="1" si="9"/>
        <v>0</v>
      </c>
      <c r="AC88" s="12" t="e">
        <f t="shared" ca="1" si="10"/>
        <v>#REF!</v>
      </c>
    </row>
    <row r="89" spans="1:29" s="26" customFormat="1" ht="30.75" hidden="1" customHeight="1" x14ac:dyDescent="0.25">
      <c r="A89" s="6">
        <f t="shared" si="13"/>
        <v>42092</v>
      </c>
      <c r="B89" s="7">
        <f t="shared" si="11"/>
        <v>1</v>
      </c>
      <c r="C89" s="7">
        <f t="shared" si="12"/>
        <v>3</v>
      </c>
      <c r="D89" s="7">
        <f t="shared" si="7"/>
        <v>13</v>
      </c>
      <c r="E89" s="8" t="e">
        <f t="shared" ca="1" si="8"/>
        <v>#REF!</v>
      </c>
      <c r="F89" s="20" t="s">
        <v>31</v>
      </c>
      <c r="G89" s="20" t="s">
        <v>31</v>
      </c>
      <c r="H89" s="20" t="s">
        <v>31</v>
      </c>
      <c r="I89" s="20" t="s">
        <v>31</v>
      </c>
      <c r="J89" s="20" t="s">
        <v>31</v>
      </c>
      <c r="K89" s="20" t="s">
        <v>31</v>
      </c>
      <c r="L89" s="16" t="s">
        <v>31</v>
      </c>
      <c r="M89" s="16" t="s">
        <v>31</v>
      </c>
      <c r="N89" s="16" t="s">
        <v>31</v>
      </c>
      <c r="O89" s="16" t="s">
        <v>31</v>
      </c>
      <c r="P89" s="16" t="s">
        <v>31</v>
      </c>
      <c r="Q89" s="16" t="s">
        <v>31</v>
      </c>
      <c r="R89" s="16" t="s">
        <v>31</v>
      </c>
      <c r="S89" s="16" t="s">
        <v>31</v>
      </c>
      <c r="T89" s="16" t="s">
        <v>31</v>
      </c>
      <c r="U89" s="16" t="s">
        <v>31</v>
      </c>
      <c r="V89" s="16" t="s">
        <v>31</v>
      </c>
      <c r="W89" s="16" t="s">
        <v>31</v>
      </c>
      <c r="X89" s="16" t="s">
        <v>31</v>
      </c>
      <c r="Y89" s="25" t="s">
        <v>29</v>
      </c>
      <c r="Z89" s="16" t="s">
        <v>31</v>
      </c>
      <c r="AA89" s="16" t="s">
        <v>31</v>
      </c>
      <c r="AB89" s="12">
        <f t="shared" ca="1" si="9"/>
        <v>0</v>
      </c>
      <c r="AC89" s="12" t="e">
        <f t="shared" ca="1" si="10"/>
        <v>#REF!</v>
      </c>
    </row>
    <row r="90" spans="1:29" s="19" customFormat="1" ht="30.75" hidden="1" customHeight="1" x14ac:dyDescent="0.25">
      <c r="A90" s="6">
        <f t="shared" si="13"/>
        <v>42093</v>
      </c>
      <c r="B90" s="7">
        <f t="shared" si="11"/>
        <v>1</v>
      </c>
      <c r="C90" s="7">
        <f t="shared" si="12"/>
        <v>3</v>
      </c>
      <c r="D90" s="7">
        <f t="shared" si="7"/>
        <v>14</v>
      </c>
      <c r="E90" s="8" t="e">
        <f t="shared" ca="1" si="8"/>
        <v>#REF!</v>
      </c>
      <c r="F90" s="13"/>
      <c r="G90" s="13"/>
      <c r="H90" s="13"/>
      <c r="I90" s="13"/>
      <c r="J90" s="13"/>
      <c r="K90" s="13"/>
      <c r="L90" s="16"/>
      <c r="M90" s="16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8" t="s">
        <v>29</v>
      </c>
      <c r="Z90" s="17"/>
      <c r="AA90" s="17"/>
      <c r="AB90" s="12">
        <f t="shared" ca="1" si="9"/>
        <v>0</v>
      </c>
      <c r="AC90" s="12" t="e">
        <f t="shared" ca="1" si="10"/>
        <v>#REF!</v>
      </c>
    </row>
    <row r="91" spans="1:29" s="19" customFormat="1" ht="30.75" hidden="1" customHeight="1" x14ac:dyDescent="0.25">
      <c r="A91" s="6">
        <f t="shared" si="13"/>
        <v>42094</v>
      </c>
      <c r="B91" s="7">
        <f t="shared" si="11"/>
        <v>1</v>
      </c>
      <c r="C91" s="7">
        <f t="shared" si="12"/>
        <v>3</v>
      </c>
      <c r="D91" s="7">
        <f t="shared" si="7"/>
        <v>14</v>
      </c>
      <c r="E91" s="8" t="e">
        <f t="shared" ca="1" si="8"/>
        <v>#REF!</v>
      </c>
      <c r="F91" s="13"/>
      <c r="G91" s="13"/>
      <c r="H91" s="13"/>
      <c r="I91" s="13"/>
      <c r="J91" s="13"/>
      <c r="K91" s="13"/>
      <c r="L91" s="16"/>
      <c r="M91" s="16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8" t="s">
        <v>29</v>
      </c>
      <c r="Z91" s="17"/>
      <c r="AA91" s="17"/>
      <c r="AB91" s="12">
        <f t="shared" ca="1" si="9"/>
        <v>0</v>
      </c>
      <c r="AC91" s="12" t="e">
        <f t="shared" ca="1" si="10"/>
        <v>#REF!</v>
      </c>
    </row>
    <row r="92" spans="1:29" s="19" customFormat="1" ht="30.75" hidden="1" customHeight="1" x14ac:dyDescent="0.25">
      <c r="A92" s="6">
        <f>A91+1</f>
        <v>42095</v>
      </c>
      <c r="B92" s="7">
        <f t="shared" si="11"/>
        <v>2</v>
      </c>
      <c r="C92" s="7">
        <f t="shared" si="12"/>
        <v>4</v>
      </c>
      <c r="D92" s="7">
        <f t="shared" si="7"/>
        <v>14</v>
      </c>
      <c r="E92" s="8" t="e">
        <f t="shared" ca="1" si="8"/>
        <v>#REF!</v>
      </c>
      <c r="F92" s="13"/>
      <c r="G92" s="13"/>
      <c r="H92" s="13"/>
      <c r="I92" s="13"/>
      <c r="J92" s="13"/>
      <c r="K92" s="13"/>
      <c r="L92" s="16"/>
      <c r="M92" s="16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8" t="s">
        <v>29</v>
      </c>
      <c r="Z92" s="17"/>
      <c r="AA92" s="17"/>
      <c r="AB92" s="12">
        <f t="shared" ca="1" si="9"/>
        <v>0</v>
      </c>
      <c r="AC92" s="12" t="e">
        <f t="shared" ca="1" si="10"/>
        <v>#REF!</v>
      </c>
    </row>
    <row r="93" spans="1:29" s="19" customFormat="1" ht="30.75" hidden="1" customHeight="1" x14ac:dyDescent="0.25">
      <c r="A93" s="6">
        <f t="shared" si="13"/>
        <v>42096</v>
      </c>
      <c r="B93" s="7">
        <f t="shared" si="11"/>
        <v>2</v>
      </c>
      <c r="C93" s="7">
        <f t="shared" si="12"/>
        <v>4</v>
      </c>
      <c r="D93" s="7">
        <f t="shared" si="7"/>
        <v>14</v>
      </c>
      <c r="E93" s="8" t="e">
        <f t="shared" ca="1" si="8"/>
        <v>#REF!</v>
      </c>
      <c r="F93" s="13"/>
      <c r="G93" s="13"/>
      <c r="H93" s="13"/>
      <c r="I93" s="13"/>
      <c r="J93" s="13"/>
      <c r="K93" s="13"/>
      <c r="L93" s="16"/>
      <c r="M93" s="16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8" t="s">
        <v>29</v>
      </c>
      <c r="Z93" s="17"/>
      <c r="AA93" s="17"/>
      <c r="AB93" s="12">
        <f t="shared" ca="1" si="9"/>
        <v>0</v>
      </c>
      <c r="AC93" s="12" t="e">
        <f t="shared" ca="1" si="10"/>
        <v>#REF!</v>
      </c>
    </row>
    <row r="94" spans="1:29" s="19" customFormat="1" ht="30.75" hidden="1" customHeight="1" x14ac:dyDescent="0.25">
      <c r="A94" s="6">
        <f t="shared" si="13"/>
        <v>42097</v>
      </c>
      <c r="B94" s="7">
        <f t="shared" si="11"/>
        <v>2</v>
      </c>
      <c r="C94" s="7">
        <f t="shared" si="12"/>
        <v>4</v>
      </c>
      <c r="D94" s="7">
        <f t="shared" si="7"/>
        <v>14</v>
      </c>
      <c r="E94" s="8" t="e">
        <f t="shared" ca="1" si="8"/>
        <v>#REF!</v>
      </c>
      <c r="F94" s="13"/>
      <c r="G94" s="13"/>
      <c r="H94" s="13"/>
      <c r="I94" s="13"/>
      <c r="J94" s="13"/>
      <c r="K94" s="13"/>
      <c r="L94" s="16"/>
      <c r="M94" s="16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8" t="s">
        <v>29</v>
      </c>
      <c r="Z94" s="17"/>
      <c r="AA94" s="17"/>
      <c r="AB94" s="12">
        <f t="shared" ca="1" si="9"/>
        <v>0</v>
      </c>
      <c r="AC94" s="12" t="e">
        <f t="shared" ca="1" si="10"/>
        <v>#REF!</v>
      </c>
    </row>
    <row r="95" spans="1:29" s="26" customFormat="1" ht="30.75" hidden="1" customHeight="1" x14ac:dyDescent="0.25">
      <c r="A95" s="6">
        <f t="shared" si="13"/>
        <v>42098</v>
      </c>
      <c r="B95" s="7">
        <f t="shared" si="11"/>
        <v>2</v>
      </c>
      <c r="C95" s="7">
        <f t="shared" si="12"/>
        <v>4</v>
      </c>
      <c r="D95" s="7">
        <f t="shared" si="7"/>
        <v>14</v>
      </c>
      <c r="E95" s="8" t="e">
        <f t="shared" ca="1" si="8"/>
        <v>#REF!</v>
      </c>
      <c r="F95" s="20" t="s">
        <v>31</v>
      </c>
      <c r="G95" s="20" t="s">
        <v>31</v>
      </c>
      <c r="H95" s="20" t="s">
        <v>31</v>
      </c>
      <c r="I95" s="20" t="s">
        <v>31</v>
      </c>
      <c r="J95" s="20" t="s">
        <v>31</v>
      </c>
      <c r="K95" s="20" t="s">
        <v>31</v>
      </c>
      <c r="L95" s="16" t="s">
        <v>31</v>
      </c>
      <c r="M95" s="16" t="s">
        <v>31</v>
      </c>
      <c r="N95" s="16" t="s">
        <v>31</v>
      </c>
      <c r="O95" s="16" t="s">
        <v>31</v>
      </c>
      <c r="P95" s="16" t="s">
        <v>31</v>
      </c>
      <c r="Q95" s="16" t="s">
        <v>31</v>
      </c>
      <c r="R95" s="16" t="s">
        <v>31</v>
      </c>
      <c r="S95" s="16" t="s">
        <v>31</v>
      </c>
      <c r="T95" s="16" t="s">
        <v>31</v>
      </c>
      <c r="U95" s="16" t="s">
        <v>31</v>
      </c>
      <c r="V95" s="16" t="s">
        <v>31</v>
      </c>
      <c r="W95" s="16" t="s">
        <v>31</v>
      </c>
      <c r="X95" s="16" t="s">
        <v>31</v>
      </c>
      <c r="Y95" s="25" t="s">
        <v>29</v>
      </c>
      <c r="Z95" s="16" t="s">
        <v>31</v>
      </c>
      <c r="AA95" s="16" t="s">
        <v>31</v>
      </c>
      <c r="AB95" s="12">
        <f t="shared" ca="1" si="9"/>
        <v>0</v>
      </c>
      <c r="AC95" s="12" t="e">
        <f t="shared" ca="1" si="10"/>
        <v>#REF!</v>
      </c>
    </row>
    <row r="96" spans="1:29" s="26" customFormat="1" ht="30.75" hidden="1" customHeight="1" x14ac:dyDescent="0.25">
      <c r="A96" s="6">
        <f t="shared" si="13"/>
        <v>42099</v>
      </c>
      <c r="B96" s="7">
        <f t="shared" si="11"/>
        <v>2</v>
      </c>
      <c r="C96" s="7">
        <f t="shared" si="12"/>
        <v>4</v>
      </c>
      <c r="D96" s="7">
        <f t="shared" si="7"/>
        <v>14</v>
      </c>
      <c r="E96" s="8" t="e">
        <f t="shared" ca="1" si="8"/>
        <v>#REF!</v>
      </c>
      <c r="F96" s="20" t="s">
        <v>31</v>
      </c>
      <c r="G96" s="20" t="s">
        <v>31</v>
      </c>
      <c r="H96" s="20" t="s">
        <v>31</v>
      </c>
      <c r="I96" s="20" t="s">
        <v>31</v>
      </c>
      <c r="J96" s="20" t="s">
        <v>31</v>
      </c>
      <c r="K96" s="20" t="s">
        <v>31</v>
      </c>
      <c r="L96" s="16" t="s">
        <v>31</v>
      </c>
      <c r="M96" s="16" t="s">
        <v>31</v>
      </c>
      <c r="N96" s="16" t="s">
        <v>31</v>
      </c>
      <c r="O96" s="16" t="s">
        <v>31</v>
      </c>
      <c r="P96" s="16" t="s">
        <v>31</v>
      </c>
      <c r="Q96" s="16" t="s">
        <v>31</v>
      </c>
      <c r="R96" s="16" t="s">
        <v>31</v>
      </c>
      <c r="S96" s="16" t="s">
        <v>31</v>
      </c>
      <c r="T96" s="16" t="s">
        <v>31</v>
      </c>
      <c r="U96" s="16" t="s">
        <v>31</v>
      </c>
      <c r="V96" s="16" t="s">
        <v>31</v>
      </c>
      <c r="W96" s="16" t="s">
        <v>31</v>
      </c>
      <c r="X96" s="16" t="s">
        <v>31</v>
      </c>
      <c r="Y96" s="25" t="s">
        <v>29</v>
      </c>
      <c r="Z96" s="16" t="s">
        <v>31</v>
      </c>
      <c r="AA96" s="16" t="s">
        <v>31</v>
      </c>
      <c r="AB96" s="12">
        <f t="shared" ca="1" si="9"/>
        <v>0</v>
      </c>
      <c r="AC96" s="12" t="e">
        <f t="shared" ca="1" si="10"/>
        <v>#REF!</v>
      </c>
    </row>
    <row r="97" spans="1:29" s="26" customFormat="1" ht="30.75" hidden="1" customHeight="1" x14ac:dyDescent="0.25">
      <c r="A97" s="6">
        <f t="shared" si="13"/>
        <v>42100</v>
      </c>
      <c r="B97" s="7">
        <f t="shared" si="11"/>
        <v>2</v>
      </c>
      <c r="C97" s="7">
        <f t="shared" si="12"/>
        <v>4</v>
      </c>
      <c r="D97" s="7">
        <f t="shared" si="7"/>
        <v>15</v>
      </c>
      <c r="E97" s="8" t="e">
        <f t="shared" ca="1" si="8"/>
        <v>#REF!</v>
      </c>
      <c r="F97" s="20" t="s">
        <v>28</v>
      </c>
      <c r="G97" s="20" t="s">
        <v>28</v>
      </c>
      <c r="H97" s="20" t="s">
        <v>28</v>
      </c>
      <c r="I97" s="20" t="s">
        <v>28</v>
      </c>
      <c r="J97" s="20" t="s">
        <v>28</v>
      </c>
      <c r="K97" s="20" t="s">
        <v>28</v>
      </c>
      <c r="L97" s="16" t="s">
        <v>28</v>
      </c>
      <c r="M97" s="16" t="s">
        <v>28</v>
      </c>
      <c r="N97" s="16" t="s">
        <v>28</v>
      </c>
      <c r="O97" s="16" t="s">
        <v>28</v>
      </c>
      <c r="P97" s="16" t="s">
        <v>28</v>
      </c>
      <c r="Q97" s="16" t="s">
        <v>28</v>
      </c>
      <c r="R97" s="16" t="s">
        <v>28</v>
      </c>
      <c r="S97" s="16" t="s">
        <v>28</v>
      </c>
      <c r="T97" s="16" t="s">
        <v>28</v>
      </c>
      <c r="U97" s="16" t="s">
        <v>28</v>
      </c>
      <c r="V97" s="16" t="s">
        <v>28</v>
      </c>
      <c r="W97" s="16" t="s">
        <v>28</v>
      </c>
      <c r="X97" s="16" t="s">
        <v>28</v>
      </c>
      <c r="Y97" s="25" t="s">
        <v>29</v>
      </c>
      <c r="Z97" s="16" t="s">
        <v>28</v>
      </c>
      <c r="AA97" s="16" t="s">
        <v>28</v>
      </c>
      <c r="AB97" s="12">
        <f t="shared" ca="1" si="9"/>
        <v>0</v>
      </c>
      <c r="AC97" s="12" t="e">
        <f t="shared" ca="1" si="10"/>
        <v>#REF!</v>
      </c>
    </row>
    <row r="98" spans="1:29" s="19" customFormat="1" ht="30.75" hidden="1" customHeight="1" x14ac:dyDescent="0.25">
      <c r="A98" s="6">
        <f t="shared" si="13"/>
        <v>42101</v>
      </c>
      <c r="B98" s="7">
        <f t="shared" si="11"/>
        <v>2</v>
      </c>
      <c r="C98" s="7">
        <f t="shared" si="12"/>
        <v>4</v>
      </c>
      <c r="D98" s="7">
        <f t="shared" si="7"/>
        <v>15</v>
      </c>
      <c r="E98" s="8" t="e">
        <f t="shared" ca="1" si="8"/>
        <v>#REF!</v>
      </c>
      <c r="F98" s="13"/>
      <c r="G98" s="13"/>
      <c r="H98" s="13"/>
      <c r="I98" s="13"/>
      <c r="J98" s="13"/>
      <c r="K98" s="13"/>
      <c r="L98" s="16"/>
      <c r="M98" s="16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8" t="s">
        <v>29</v>
      </c>
      <c r="Z98" s="17"/>
      <c r="AA98" s="17"/>
      <c r="AB98" s="12">
        <f t="shared" ca="1" si="9"/>
        <v>0</v>
      </c>
      <c r="AC98" s="12" t="e">
        <f t="shared" ca="1" si="10"/>
        <v>#REF!</v>
      </c>
    </row>
    <row r="99" spans="1:29" s="19" customFormat="1" ht="30.75" hidden="1" customHeight="1" x14ac:dyDescent="0.25">
      <c r="A99" s="6">
        <f t="shared" si="13"/>
        <v>42102</v>
      </c>
      <c r="B99" s="7">
        <f t="shared" si="11"/>
        <v>2</v>
      </c>
      <c r="C99" s="7">
        <f t="shared" si="12"/>
        <v>4</v>
      </c>
      <c r="D99" s="7">
        <f t="shared" si="7"/>
        <v>15</v>
      </c>
      <c r="E99" s="8" t="e">
        <f t="shared" ca="1" si="8"/>
        <v>#REF!</v>
      </c>
      <c r="F99" s="13"/>
      <c r="G99" s="13"/>
      <c r="H99" s="13"/>
      <c r="I99" s="13"/>
      <c r="J99" s="13"/>
      <c r="K99" s="13"/>
      <c r="L99" s="16"/>
      <c r="M99" s="16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8" t="s">
        <v>29</v>
      </c>
      <c r="Z99" s="17"/>
      <c r="AA99" s="17"/>
      <c r="AB99" s="12">
        <f t="shared" ca="1" si="9"/>
        <v>0</v>
      </c>
      <c r="AC99" s="12" t="e">
        <f t="shared" ca="1" si="10"/>
        <v>#REF!</v>
      </c>
    </row>
    <row r="100" spans="1:29" s="19" customFormat="1" ht="30.75" hidden="1" customHeight="1" x14ac:dyDescent="0.25">
      <c r="A100" s="6">
        <f t="shared" si="13"/>
        <v>42103</v>
      </c>
      <c r="B100" s="7">
        <f t="shared" si="11"/>
        <v>2</v>
      </c>
      <c r="C100" s="7">
        <f t="shared" si="12"/>
        <v>4</v>
      </c>
      <c r="D100" s="7">
        <f t="shared" si="7"/>
        <v>15</v>
      </c>
      <c r="E100" s="8" t="e">
        <f t="shared" ca="1" si="8"/>
        <v>#REF!</v>
      </c>
      <c r="F100" s="13"/>
      <c r="G100" s="13"/>
      <c r="H100" s="13"/>
      <c r="I100" s="13"/>
      <c r="J100" s="13"/>
      <c r="K100" s="13"/>
      <c r="L100" s="16"/>
      <c r="M100" s="16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8" t="s">
        <v>29</v>
      </c>
      <c r="Z100" s="17"/>
      <c r="AA100" s="17"/>
      <c r="AB100" s="12">
        <f t="shared" ca="1" si="9"/>
        <v>0</v>
      </c>
      <c r="AC100" s="12" t="e">
        <f t="shared" ca="1" si="10"/>
        <v>#REF!</v>
      </c>
    </row>
    <row r="101" spans="1:29" s="19" customFormat="1" ht="30.75" hidden="1" customHeight="1" x14ac:dyDescent="0.25">
      <c r="A101" s="6">
        <f t="shared" si="13"/>
        <v>42104</v>
      </c>
      <c r="B101" s="7">
        <f t="shared" si="11"/>
        <v>2</v>
      </c>
      <c r="C101" s="7">
        <f t="shared" si="12"/>
        <v>4</v>
      </c>
      <c r="D101" s="7">
        <f t="shared" si="7"/>
        <v>15</v>
      </c>
      <c r="E101" s="8" t="e">
        <f t="shared" ca="1" si="8"/>
        <v>#REF!</v>
      </c>
      <c r="F101" s="13"/>
      <c r="G101" s="13"/>
      <c r="H101" s="13"/>
      <c r="I101" s="13"/>
      <c r="J101" s="13"/>
      <c r="K101" s="13"/>
      <c r="L101" s="16"/>
      <c r="M101" s="16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8" t="s">
        <v>29</v>
      </c>
      <c r="Z101" s="17"/>
      <c r="AA101" s="17"/>
      <c r="AB101" s="12">
        <f t="shared" ca="1" si="9"/>
        <v>0</v>
      </c>
      <c r="AC101" s="12" t="e">
        <f t="shared" ca="1" si="10"/>
        <v>#REF!</v>
      </c>
    </row>
    <row r="102" spans="1:29" s="26" customFormat="1" ht="30.75" hidden="1" customHeight="1" x14ac:dyDescent="0.25">
      <c r="A102" s="6">
        <f t="shared" si="13"/>
        <v>42105</v>
      </c>
      <c r="B102" s="7">
        <f t="shared" si="11"/>
        <v>2</v>
      </c>
      <c r="C102" s="7">
        <f t="shared" si="12"/>
        <v>4</v>
      </c>
      <c r="D102" s="7">
        <f t="shared" si="7"/>
        <v>15</v>
      </c>
      <c r="E102" s="8" t="e">
        <f t="shared" ca="1" si="8"/>
        <v>#REF!</v>
      </c>
      <c r="F102" s="20" t="s">
        <v>31</v>
      </c>
      <c r="G102" s="20" t="s">
        <v>31</v>
      </c>
      <c r="H102" s="20" t="s">
        <v>31</v>
      </c>
      <c r="I102" s="20" t="s">
        <v>31</v>
      </c>
      <c r="J102" s="20" t="s">
        <v>31</v>
      </c>
      <c r="K102" s="20" t="s">
        <v>31</v>
      </c>
      <c r="L102" s="16" t="s">
        <v>31</v>
      </c>
      <c r="M102" s="16" t="s">
        <v>31</v>
      </c>
      <c r="N102" s="16" t="s">
        <v>31</v>
      </c>
      <c r="O102" s="16" t="s">
        <v>31</v>
      </c>
      <c r="P102" s="16" t="s">
        <v>31</v>
      </c>
      <c r="Q102" s="16" t="s">
        <v>31</v>
      </c>
      <c r="R102" s="16" t="s">
        <v>31</v>
      </c>
      <c r="S102" s="16" t="s">
        <v>31</v>
      </c>
      <c r="T102" s="16" t="s">
        <v>31</v>
      </c>
      <c r="U102" s="16" t="s">
        <v>31</v>
      </c>
      <c r="V102" s="16" t="s">
        <v>31</v>
      </c>
      <c r="W102" s="16" t="s">
        <v>31</v>
      </c>
      <c r="X102" s="16" t="s">
        <v>31</v>
      </c>
      <c r="Y102" s="25" t="s">
        <v>29</v>
      </c>
      <c r="Z102" s="16" t="s">
        <v>31</v>
      </c>
      <c r="AA102" s="16" t="s">
        <v>31</v>
      </c>
      <c r="AB102" s="12">
        <f t="shared" ca="1" si="9"/>
        <v>0</v>
      </c>
      <c r="AC102" s="12" t="e">
        <f t="shared" ca="1" si="10"/>
        <v>#REF!</v>
      </c>
    </row>
    <row r="103" spans="1:29" s="26" customFormat="1" ht="30.75" hidden="1" customHeight="1" x14ac:dyDescent="0.25">
      <c r="A103" s="6">
        <f t="shared" si="13"/>
        <v>42106</v>
      </c>
      <c r="B103" s="7">
        <f t="shared" si="11"/>
        <v>2</v>
      </c>
      <c r="C103" s="7">
        <f t="shared" si="12"/>
        <v>4</v>
      </c>
      <c r="D103" s="7">
        <f t="shared" si="7"/>
        <v>15</v>
      </c>
      <c r="E103" s="8" t="e">
        <f t="shared" ca="1" si="8"/>
        <v>#REF!</v>
      </c>
      <c r="F103" s="20" t="s">
        <v>31</v>
      </c>
      <c r="G103" s="20" t="s">
        <v>31</v>
      </c>
      <c r="H103" s="20" t="s">
        <v>31</v>
      </c>
      <c r="I103" s="20" t="s">
        <v>31</v>
      </c>
      <c r="J103" s="20" t="s">
        <v>31</v>
      </c>
      <c r="K103" s="20" t="s">
        <v>31</v>
      </c>
      <c r="L103" s="16" t="s">
        <v>31</v>
      </c>
      <c r="M103" s="16" t="s">
        <v>31</v>
      </c>
      <c r="N103" s="16" t="s">
        <v>31</v>
      </c>
      <c r="O103" s="16" t="s">
        <v>31</v>
      </c>
      <c r="P103" s="16" t="s">
        <v>31</v>
      </c>
      <c r="Q103" s="16" t="s">
        <v>31</v>
      </c>
      <c r="R103" s="16" t="s">
        <v>31</v>
      </c>
      <c r="S103" s="16" t="s">
        <v>31</v>
      </c>
      <c r="T103" s="16" t="s">
        <v>31</v>
      </c>
      <c r="U103" s="16" t="s">
        <v>31</v>
      </c>
      <c r="V103" s="16" t="s">
        <v>31</v>
      </c>
      <c r="W103" s="16" t="s">
        <v>31</v>
      </c>
      <c r="X103" s="16" t="s">
        <v>31</v>
      </c>
      <c r="Y103" s="25" t="s">
        <v>29</v>
      </c>
      <c r="Z103" s="16" t="s">
        <v>31</v>
      </c>
      <c r="AA103" s="16" t="s">
        <v>31</v>
      </c>
      <c r="AB103" s="12">
        <f t="shared" ca="1" si="9"/>
        <v>0</v>
      </c>
      <c r="AC103" s="12" t="e">
        <f t="shared" ca="1" si="10"/>
        <v>#REF!</v>
      </c>
    </row>
    <row r="104" spans="1:29" s="19" customFormat="1" ht="30.75" hidden="1" customHeight="1" x14ac:dyDescent="0.25">
      <c r="A104" s="6">
        <f t="shared" si="13"/>
        <v>42107</v>
      </c>
      <c r="B104" s="7">
        <f t="shared" si="11"/>
        <v>2</v>
      </c>
      <c r="C104" s="7">
        <f t="shared" si="12"/>
        <v>4</v>
      </c>
      <c r="D104" s="7">
        <f t="shared" si="7"/>
        <v>16</v>
      </c>
      <c r="E104" s="8" t="e">
        <f t="shared" ca="1" si="8"/>
        <v>#REF!</v>
      </c>
      <c r="F104" s="13"/>
      <c r="G104" s="13"/>
      <c r="H104" s="13"/>
      <c r="I104" s="13"/>
      <c r="J104" s="13"/>
      <c r="K104" s="13"/>
      <c r="L104" s="16"/>
      <c r="M104" s="16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8" t="s">
        <v>29</v>
      </c>
      <c r="Z104" s="17"/>
      <c r="AA104" s="17"/>
      <c r="AB104" s="12">
        <f t="shared" ca="1" si="9"/>
        <v>0</v>
      </c>
      <c r="AC104" s="12" t="e">
        <f t="shared" ca="1" si="10"/>
        <v>#REF!</v>
      </c>
    </row>
    <row r="105" spans="1:29" s="19" customFormat="1" ht="30.75" hidden="1" customHeight="1" x14ac:dyDescent="0.25">
      <c r="A105" s="6">
        <f t="shared" si="13"/>
        <v>42108</v>
      </c>
      <c r="B105" s="7">
        <f t="shared" si="11"/>
        <v>2</v>
      </c>
      <c r="C105" s="7">
        <f t="shared" si="12"/>
        <v>4</v>
      </c>
      <c r="D105" s="7">
        <f t="shared" si="7"/>
        <v>16</v>
      </c>
      <c r="E105" s="8" t="e">
        <f t="shared" ca="1" si="8"/>
        <v>#REF!</v>
      </c>
      <c r="F105" s="13"/>
      <c r="G105" s="13"/>
      <c r="H105" s="13"/>
      <c r="I105" s="13"/>
      <c r="J105" s="13"/>
      <c r="K105" s="13"/>
      <c r="L105" s="16"/>
      <c r="M105" s="16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8" t="s">
        <v>29</v>
      </c>
      <c r="Z105" s="17"/>
      <c r="AA105" s="17"/>
      <c r="AB105" s="12">
        <f t="shared" ca="1" si="9"/>
        <v>0</v>
      </c>
      <c r="AC105" s="12" t="e">
        <f t="shared" ca="1" si="10"/>
        <v>#REF!</v>
      </c>
    </row>
    <row r="106" spans="1:29" s="19" customFormat="1" ht="30.75" hidden="1" customHeight="1" x14ac:dyDescent="0.25">
      <c r="A106" s="6">
        <f t="shared" si="13"/>
        <v>42109</v>
      </c>
      <c r="B106" s="7">
        <f t="shared" si="11"/>
        <v>2</v>
      </c>
      <c r="C106" s="7">
        <f t="shared" si="12"/>
        <v>4</v>
      </c>
      <c r="D106" s="7">
        <f t="shared" si="7"/>
        <v>16</v>
      </c>
      <c r="E106" s="8" t="e">
        <f t="shared" ca="1" si="8"/>
        <v>#REF!</v>
      </c>
      <c r="F106" s="13"/>
      <c r="G106" s="13"/>
      <c r="H106" s="13"/>
      <c r="I106" s="13"/>
      <c r="J106" s="13"/>
      <c r="K106" s="13"/>
      <c r="L106" s="16"/>
      <c r="M106" s="16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8" t="s">
        <v>29</v>
      </c>
      <c r="Z106" s="17"/>
      <c r="AA106" s="17"/>
      <c r="AB106" s="12">
        <f t="shared" ca="1" si="9"/>
        <v>0</v>
      </c>
      <c r="AC106" s="12" t="e">
        <f t="shared" ca="1" si="10"/>
        <v>#REF!</v>
      </c>
    </row>
    <row r="107" spans="1:29" s="19" customFormat="1" ht="30.75" hidden="1" customHeight="1" x14ac:dyDescent="0.25">
      <c r="A107" s="6">
        <f t="shared" si="13"/>
        <v>42110</v>
      </c>
      <c r="B107" s="7">
        <f t="shared" si="11"/>
        <v>2</v>
      </c>
      <c r="C107" s="7">
        <f t="shared" si="12"/>
        <v>4</v>
      </c>
      <c r="D107" s="7">
        <f t="shared" si="7"/>
        <v>16</v>
      </c>
      <c r="E107" s="8" t="e">
        <f t="shared" ca="1" si="8"/>
        <v>#REF!</v>
      </c>
      <c r="F107" s="13"/>
      <c r="G107" s="13"/>
      <c r="H107" s="13"/>
      <c r="I107" s="13"/>
      <c r="J107" s="13"/>
      <c r="K107" s="13"/>
      <c r="L107" s="16"/>
      <c r="M107" s="16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8" t="s">
        <v>29</v>
      </c>
      <c r="Z107" s="17"/>
      <c r="AA107" s="17"/>
      <c r="AB107" s="12">
        <f t="shared" ca="1" si="9"/>
        <v>0</v>
      </c>
      <c r="AC107" s="12" t="e">
        <f t="shared" ca="1" si="10"/>
        <v>#REF!</v>
      </c>
    </row>
    <row r="108" spans="1:29" s="19" customFormat="1" ht="30.75" hidden="1" customHeight="1" x14ac:dyDescent="0.25">
      <c r="A108" s="6">
        <f t="shared" si="13"/>
        <v>42111</v>
      </c>
      <c r="B108" s="7">
        <f t="shared" si="11"/>
        <v>2</v>
      </c>
      <c r="C108" s="7">
        <f t="shared" si="12"/>
        <v>4</v>
      </c>
      <c r="D108" s="7">
        <f t="shared" si="7"/>
        <v>16</v>
      </c>
      <c r="E108" s="8" t="e">
        <f t="shared" ca="1" si="8"/>
        <v>#REF!</v>
      </c>
      <c r="F108" s="13"/>
      <c r="G108" s="13"/>
      <c r="H108" s="13"/>
      <c r="I108" s="13"/>
      <c r="J108" s="13"/>
      <c r="K108" s="13"/>
      <c r="L108" s="16"/>
      <c r="M108" s="16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8" t="s">
        <v>29</v>
      </c>
      <c r="Z108" s="17"/>
      <c r="AA108" s="17"/>
      <c r="AB108" s="12">
        <f t="shared" ca="1" si="9"/>
        <v>0</v>
      </c>
      <c r="AC108" s="12" t="e">
        <f t="shared" ca="1" si="10"/>
        <v>#REF!</v>
      </c>
    </row>
    <row r="109" spans="1:29" s="26" customFormat="1" ht="30.75" hidden="1" customHeight="1" x14ac:dyDescent="0.25">
      <c r="A109" s="6">
        <f t="shared" si="13"/>
        <v>42112</v>
      </c>
      <c r="B109" s="7">
        <f t="shared" si="11"/>
        <v>2</v>
      </c>
      <c r="C109" s="7">
        <f t="shared" si="12"/>
        <v>4</v>
      </c>
      <c r="D109" s="7">
        <f t="shared" si="7"/>
        <v>16</v>
      </c>
      <c r="E109" s="8" t="e">
        <f t="shared" ca="1" si="8"/>
        <v>#REF!</v>
      </c>
      <c r="F109" s="20" t="s">
        <v>31</v>
      </c>
      <c r="G109" s="20" t="s">
        <v>31</v>
      </c>
      <c r="H109" s="20" t="s">
        <v>31</v>
      </c>
      <c r="I109" s="20" t="s">
        <v>31</v>
      </c>
      <c r="J109" s="20" t="s">
        <v>31</v>
      </c>
      <c r="K109" s="20" t="s">
        <v>31</v>
      </c>
      <c r="L109" s="16" t="s">
        <v>31</v>
      </c>
      <c r="M109" s="16" t="s">
        <v>31</v>
      </c>
      <c r="N109" s="16" t="s">
        <v>31</v>
      </c>
      <c r="O109" s="16" t="s">
        <v>31</v>
      </c>
      <c r="P109" s="16" t="s">
        <v>31</v>
      </c>
      <c r="Q109" s="16" t="s">
        <v>31</v>
      </c>
      <c r="R109" s="16" t="s">
        <v>31</v>
      </c>
      <c r="S109" s="16" t="s">
        <v>31</v>
      </c>
      <c r="T109" s="16" t="s">
        <v>31</v>
      </c>
      <c r="U109" s="16" t="s">
        <v>31</v>
      </c>
      <c r="V109" s="16" t="s">
        <v>31</v>
      </c>
      <c r="W109" s="16" t="s">
        <v>31</v>
      </c>
      <c r="X109" s="16" t="s">
        <v>31</v>
      </c>
      <c r="Y109" s="25" t="s">
        <v>29</v>
      </c>
      <c r="Z109" s="16" t="s">
        <v>31</v>
      </c>
      <c r="AA109" s="16" t="s">
        <v>31</v>
      </c>
      <c r="AB109" s="12">
        <f t="shared" ca="1" si="9"/>
        <v>0</v>
      </c>
      <c r="AC109" s="12" t="e">
        <f t="shared" ca="1" si="10"/>
        <v>#REF!</v>
      </c>
    </row>
    <row r="110" spans="1:29" s="26" customFormat="1" ht="30.75" hidden="1" customHeight="1" x14ac:dyDescent="0.25">
      <c r="A110" s="6">
        <f t="shared" si="13"/>
        <v>42113</v>
      </c>
      <c r="B110" s="7">
        <f t="shared" si="11"/>
        <v>2</v>
      </c>
      <c r="C110" s="7">
        <f t="shared" si="12"/>
        <v>4</v>
      </c>
      <c r="D110" s="7">
        <f t="shared" si="7"/>
        <v>16</v>
      </c>
      <c r="E110" s="8" t="e">
        <f t="shared" ca="1" si="8"/>
        <v>#REF!</v>
      </c>
      <c r="F110" s="20" t="s">
        <v>31</v>
      </c>
      <c r="G110" s="20" t="s">
        <v>31</v>
      </c>
      <c r="H110" s="20" t="s">
        <v>31</v>
      </c>
      <c r="I110" s="20" t="s">
        <v>31</v>
      </c>
      <c r="J110" s="20" t="s">
        <v>31</v>
      </c>
      <c r="K110" s="20" t="s">
        <v>31</v>
      </c>
      <c r="L110" s="16" t="s">
        <v>31</v>
      </c>
      <c r="M110" s="16" t="s">
        <v>31</v>
      </c>
      <c r="N110" s="16" t="s">
        <v>31</v>
      </c>
      <c r="O110" s="16" t="s">
        <v>31</v>
      </c>
      <c r="P110" s="16" t="s">
        <v>31</v>
      </c>
      <c r="Q110" s="16" t="s">
        <v>31</v>
      </c>
      <c r="R110" s="16" t="s">
        <v>31</v>
      </c>
      <c r="S110" s="16" t="s">
        <v>31</v>
      </c>
      <c r="T110" s="16" t="s">
        <v>31</v>
      </c>
      <c r="U110" s="16" t="s">
        <v>31</v>
      </c>
      <c r="V110" s="16" t="s">
        <v>31</v>
      </c>
      <c r="W110" s="16" t="s">
        <v>31</v>
      </c>
      <c r="X110" s="16" t="s">
        <v>31</v>
      </c>
      <c r="Y110" s="25" t="s">
        <v>29</v>
      </c>
      <c r="Z110" s="16" t="s">
        <v>31</v>
      </c>
      <c r="AA110" s="16" t="s">
        <v>31</v>
      </c>
      <c r="AB110" s="12">
        <f t="shared" ca="1" si="9"/>
        <v>0</v>
      </c>
      <c r="AC110" s="12" t="e">
        <f t="shared" ca="1" si="10"/>
        <v>#REF!</v>
      </c>
    </row>
    <row r="111" spans="1:29" s="19" customFormat="1" ht="30.75" hidden="1" customHeight="1" x14ac:dyDescent="0.25">
      <c r="A111" s="6">
        <f t="shared" si="13"/>
        <v>42114</v>
      </c>
      <c r="B111" s="7">
        <f t="shared" si="11"/>
        <v>2</v>
      </c>
      <c r="C111" s="7">
        <f t="shared" si="12"/>
        <v>4</v>
      </c>
      <c r="D111" s="7">
        <f t="shared" si="7"/>
        <v>17</v>
      </c>
      <c r="E111" s="8" t="e">
        <f t="shared" ca="1" si="8"/>
        <v>#REF!</v>
      </c>
      <c r="F111" s="13"/>
      <c r="G111" s="13"/>
      <c r="H111" s="13"/>
      <c r="I111" s="13"/>
      <c r="J111" s="13"/>
      <c r="K111" s="13"/>
      <c r="L111" s="16"/>
      <c r="M111" s="16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8" t="s">
        <v>29</v>
      </c>
      <c r="Z111" s="17"/>
      <c r="AA111" s="17"/>
      <c r="AB111" s="12">
        <f t="shared" ca="1" si="9"/>
        <v>0</v>
      </c>
      <c r="AC111" s="12" t="e">
        <f t="shared" ca="1" si="10"/>
        <v>#REF!</v>
      </c>
    </row>
    <row r="112" spans="1:29" s="19" customFormat="1" ht="30.75" hidden="1" customHeight="1" x14ac:dyDescent="0.25">
      <c r="A112" s="6">
        <f t="shared" si="13"/>
        <v>42115</v>
      </c>
      <c r="B112" s="7">
        <f t="shared" si="11"/>
        <v>2</v>
      </c>
      <c r="C112" s="7">
        <f t="shared" si="12"/>
        <v>4</v>
      </c>
      <c r="D112" s="7">
        <f t="shared" si="7"/>
        <v>17</v>
      </c>
      <c r="E112" s="8" t="e">
        <f t="shared" ca="1" si="8"/>
        <v>#REF!</v>
      </c>
      <c r="F112" s="13"/>
      <c r="G112" s="13"/>
      <c r="H112" s="13"/>
      <c r="I112" s="13"/>
      <c r="J112" s="13"/>
      <c r="K112" s="13"/>
      <c r="L112" s="16"/>
      <c r="M112" s="16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8" t="s">
        <v>29</v>
      </c>
      <c r="Z112" s="17"/>
      <c r="AA112" s="17"/>
      <c r="AB112" s="12">
        <f t="shared" ca="1" si="9"/>
        <v>0</v>
      </c>
      <c r="AC112" s="12" t="e">
        <f t="shared" ca="1" si="10"/>
        <v>#REF!</v>
      </c>
    </row>
    <row r="113" spans="1:29" s="19" customFormat="1" ht="30.75" hidden="1" customHeight="1" x14ac:dyDescent="0.25">
      <c r="A113" s="6">
        <f t="shared" si="13"/>
        <v>42116</v>
      </c>
      <c r="B113" s="7">
        <f t="shared" si="11"/>
        <v>2</v>
      </c>
      <c r="C113" s="7">
        <f t="shared" si="12"/>
        <v>4</v>
      </c>
      <c r="D113" s="7">
        <f t="shared" si="7"/>
        <v>17</v>
      </c>
      <c r="E113" s="8" t="e">
        <f t="shared" ca="1" si="8"/>
        <v>#REF!</v>
      </c>
      <c r="F113" s="13"/>
      <c r="G113" s="13"/>
      <c r="H113" s="13"/>
      <c r="I113" s="13"/>
      <c r="J113" s="13"/>
      <c r="K113" s="13"/>
      <c r="L113" s="16"/>
      <c r="M113" s="16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8" t="s">
        <v>29</v>
      </c>
      <c r="Z113" s="17"/>
      <c r="AA113" s="17"/>
      <c r="AB113" s="12">
        <f t="shared" ca="1" si="9"/>
        <v>0</v>
      </c>
      <c r="AC113" s="12" t="e">
        <f t="shared" ca="1" si="10"/>
        <v>#REF!</v>
      </c>
    </row>
    <row r="114" spans="1:29" s="19" customFormat="1" ht="30.75" hidden="1" customHeight="1" x14ac:dyDescent="0.25">
      <c r="A114" s="6">
        <f t="shared" si="13"/>
        <v>42117</v>
      </c>
      <c r="B114" s="7">
        <f t="shared" si="11"/>
        <v>2</v>
      </c>
      <c r="C114" s="7">
        <f t="shared" si="12"/>
        <v>4</v>
      </c>
      <c r="D114" s="7">
        <f t="shared" si="7"/>
        <v>17</v>
      </c>
      <c r="E114" s="8" t="e">
        <f t="shared" ca="1" si="8"/>
        <v>#REF!</v>
      </c>
      <c r="F114" s="13"/>
      <c r="G114" s="13"/>
      <c r="H114" s="13"/>
      <c r="I114" s="13"/>
      <c r="J114" s="13"/>
      <c r="K114" s="13"/>
      <c r="L114" s="16"/>
      <c r="M114" s="16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8" t="s">
        <v>29</v>
      </c>
      <c r="Z114" s="17"/>
      <c r="AA114" s="17"/>
      <c r="AB114" s="12">
        <f t="shared" ca="1" si="9"/>
        <v>0</v>
      </c>
      <c r="AC114" s="12" t="e">
        <f t="shared" ca="1" si="10"/>
        <v>#REF!</v>
      </c>
    </row>
    <row r="115" spans="1:29" s="19" customFormat="1" ht="30.75" hidden="1" customHeight="1" x14ac:dyDescent="0.25">
      <c r="A115" s="6">
        <f t="shared" si="13"/>
        <v>42118</v>
      </c>
      <c r="B115" s="7">
        <f t="shared" si="11"/>
        <v>2</v>
      </c>
      <c r="C115" s="7">
        <f t="shared" si="12"/>
        <v>4</v>
      </c>
      <c r="D115" s="7">
        <f t="shared" si="7"/>
        <v>17</v>
      </c>
      <c r="E115" s="8" t="e">
        <f t="shared" ca="1" si="8"/>
        <v>#REF!</v>
      </c>
      <c r="F115" s="13"/>
      <c r="G115" s="13"/>
      <c r="H115" s="13"/>
      <c r="I115" s="13"/>
      <c r="J115" s="13"/>
      <c r="K115" s="13"/>
      <c r="L115" s="16"/>
      <c r="M115" s="16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8" t="s">
        <v>29</v>
      </c>
      <c r="Z115" s="17"/>
      <c r="AA115" s="17"/>
      <c r="AB115" s="12">
        <f t="shared" ca="1" si="9"/>
        <v>0</v>
      </c>
      <c r="AC115" s="12" t="e">
        <f t="shared" ca="1" si="10"/>
        <v>#REF!</v>
      </c>
    </row>
    <row r="116" spans="1:29" s="26" customFormat="1" ht="30.75" hidden="1" customHeight="1" x14ac:dyDescent="0.25">
      <c r="A116" s="6">
        <f t="shared" si="13"/>
        <v>42119</v>
      </c>
      <c r="B116" s="7">
        <f t="shared" si="11"/>
        <v>2</v>
      </c>
      <c r="C116" s="7">
        <f t="shared" si="12"/>
        <v>4</v>
      </c>
      <c r="D116" s="7">
        <f t="shared" si="7"/>
        <v>17</v>
      </c>
      <c r="E116" s="8" t="e">
        <f t="shared" ca="1" si="8"/>
        <v>#REF!</v>
      </c>
      <c r="F116" s="20" t="s">
        <v>31</v>
      </c>
      <c r="G116" s="20" t="s">
        <v>31</v>
      </c>
      <c r="H116" s="20" t="s">
        <v>31</v>
      </c>
      <c r="I116" s="20" t="s">
        <v>31</v>
      </c>
      <c r="J116" s="20" t="s">
        <v>31</v>
      </c>
      <c r="K116" s="20" t="s">
        <v>31</v>
      </c>
      <c r="L116" s="16" t="s">
        <v>31</v>
      </c>
      <c r="M116" s="16" t="s">
        <v>31</v>
      </c>
      <c r="N116" s="16" t="s">
        <v>31</v>
      </c>
      <c r="O116" s="16" t="s">
        <v>31</v>
      </c>
      <c r="P116" s="16" t="s">
        <v>31</v>
      </c>
      <c r="Q116" s="16" t="s">
        <v>31</v>
      </c>
      <c r="R116" s="16" t="s">
        <v>31</v>
      </c>
      <c r="S116" s="16" t="s">
        <v>31</v>
      </c>
      <c r="T116" s="16" t="s">
        <v>31</v>
      </c>
      <c r="U116" s="16" t="s">
        <v>31</v>
      </c>
      <c r="V116" s="16" t="s">
        <v>31</v>
      </c>
      <c r="W116" s="16" t="s">
        <v>31</v>
      </c>
      <c r="X116" s="16" t="s">
        <v>31</v>
      </c>
      <c r="Y116" s="25" t="s">
        <v>29</v>
      </c>
      <c r="Z116" s="16" t="s">
        <v>31</v>
      </c>
      <c r="AA116" s="16" t="s">
        <v>31</v>
      </c>
      <c r="AB116" s="12">
        <f t="shared" ca="1" si="9"/>
        <v>0</v>
      </c>
      <c r="AC116" s="12" t="e">
        <f t="shared" ca="1" si="10"/>
        <v>#REF!</v>
      </c>
    </row>
    <row r="117" spans="1:29" s="26" customFormat="1" ht="30.75" hidden="1" customHeight="1" x14ac:dyDescent="0.25">
      <c r="A117" s="6">
        <f t="shared" si="13"/>
        <v>42120</v>
      </c>
      <c r="B117" s="7">
        <f t="shared" si="11"/>
        <v>2</v>
      </c>
      <c r="C117" s="7">
        <f t="shared" si="12"/>
        <v>4</v>
      </c>
      <c r="D117" s="7">
        <f t="shared" si="7"/>
        <v>17</v>
      </c>
      <c r="E117" s="8" t="e">
        <f t="shared" ca="1" si="8"/>
        <v>#REF!</v>
      </c>
      <c r="F117" s="20" t="s">
        <v>31</v>
      </c>
      <c r="G117" s="20" t="s">
        <v>31</v>
      </c>
      <c r="H117" s="20" t="s">
        <v>31</v>
      </c>
      <c r="I117" s="20" t="s">
        <v>31</v>
      </c>
      <c r="J117" s="20" t="s">
        <v>31</v>
      </c>
      <c r="K117" s="20" t="s">
        <v>31</v>
      </c>
      <c r="L117" s="16" t="s">
        <v>31</v>
      </c>
      <c r="M117" s="16" t="s">
        <v>31</v>
      </c>
      <c r="N117" s="16" t="s">
        <v>31</v>
      </c>
      <c r="O117" s="16" t="s">
        <v>31</v>
      </c>
      <c r="P117" s="16" t="s">
        <v>31</v>
      </c>
      <c r="Q117" s="16" t="s">
        <v>31</v>
      </c>
      <c r="R117" s="16" t="s">
        <v>31</v>
      </c>
      <c r="S117" s="16" t="s">
        <v>31</v>
      </c>
      <c r="T117" s="16" t="s">
        <v>31</v>
      </c>
      <c r="U117" s="16" t="s">
        <v>31</v>
      </c>
      <c r="V117" s="16" t="s">
        <v>31</v>
      </c>
      <c r="W117" s="16" t="s">
        <v>31</v>
      </c>
      <c r="X117" s="16" t="s">
        <v>31</v>
      </c>
      <c r="Y117" s="25" t="s">
        <v>29</v>
      </c>
      <c r="Z117" s="16" t="s">
        <v>31</v>
      </c>
      <c r="AA117" s="16" t="s">
        <v>31</v>
      </c>
      <c r="AB117" s="12">
        <f t="shared" ca="1" si="9"/>
        <v>0</v>
      </c>
      <c r="AC117" s="12" t="e">
        <f t="shared" ca="1" si="10"/>
        <v>#REF!</v>
      </c>
    </row>
    <row r="118" spans="1:29" s="19" customFormat="1" ht="30.75" hidden="1" customHeight="1" x14ac:dyDescent="0.25">
      <c r="A118" s="6">
        <f t="shared" si="13"/>
        <v>42121</v>
      </c>
      <c r="B118" s="7">
        <f t="shared" si="11"/>
        <v>2</v>
      </c>
      <c r="C118" s="7">
        <f t="shared" si="12"/>
        <v>4</v>
      </c>
      <c r="D118" s="7">
        <f t="shared" si="7"/>
        <v>18</v>
      </c>
      <c r="E118" s="8" t="e">
        <f t="shared" ca="1" si="8"/>
        <v>#REF!</v>
      </c>
      <c r="F118" s="13"/>
      <c r="G118" s="13"/>
      <c r="H118" s="13"/>
      <c r="I118" s="13"/>
      <c r="J118" s="13"/>
      <c r="K118" s="13"/>
      <c r="L118" s="16"/>
      <c r="M118" s="16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8" t="s">
        <v>29</v>
      </c>
      <c r="Z118" s="17"/>
      <c r="AA118" s="17"/>
      <c r="AB118" s="12">
        <f t="shared" ca="1" si="9"/>
        <v>0</v>
      </c>
      <c r="AC118" s="12" t="e">
        <f t="shared" ca="1" si="10"/>
        <v>#REF!</v>
      </c>
    </row>
    <row r="119" spans="1:29" s="19" customFormat="1" ht="30.75" hidden="1" customHeight="1" x14ac:dyDescent="0.25">
      <c r="A119" s="6">
        <f t="shared" si="13"/>
        <v>42122</v>
      </c>
      <c r="B119" s="7">
        <f t="shared" si="11"/>
        <v>2</v>
      </c>
      <c r="C119" s="7">
        <f t="shared" si="12"/>
        <v>4</v>
      </c>
      <c r="D119" s="7">
        <f t="shared" si="7"/>
        <v>18</v>
      </c>
      <c r="E119" s="8" t="e">
        <f t="shared" ca="1" si="8"/>
        <v>#REF!</v>
      </c>
      <c r="F119" s="13"/>
      <c r="G119" s="13"/>
      <c r="H119" s="13"/>
      <c r="I119" s="13"/>
      <c r="J119" s="13"/>
      <c r="K119" s="13"/>
      <c r="L119" s="16"/>
      <c r="M119" s="16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8" t="s">
        <v>29</v>
      </c>
      <c r="Z119" s="17"/>
      <c r="AA119" s="17"/>
      <c r="AB119" s="12">
        <f t="shared" ca="1" si="9"/>
        <v>0</v>
      </c>
      <c r="AC119" s="12" t="e">
        <f t="shared" ca="1" si="10"/>
        <v>#REF!</v>
      </c>
    </row>
    <row r="120" spans="1:29" s="19" customFormat="1" ht="30.75" hidden="1" customHeight="1" x14ac:dyDescent="0.25">
      <c r="A120" s="6">
        <f t="shared" si="13"/>
        <v>42123</v>
      </c>
      <c r="B120" s="7">
        <f t="shared" si="11"/>
        <v>2</v>
      </c>
      <c r="C120" s="7">
        <f t="shared" si="12"/>
        <v>4</v>
      </c>
      <c r="D120" s="7">
        <f t="shared" si="7"/>
        <v>18</v>
      </c>
      <c r="E120" s="8" t="e">
        <f t="shared" ca="1" si="8"/>
        <v>#REF!</v>
      </c>
      <c r="F120" s="13"/>
      <c r="G120" s="13"/>
      <c r="H120" s="13"/>
      <c r="I120" s="13"/>
      <c r="J120" s="13"/>
      <c r="K120" s="13"/>
      <c r="L120" s="16"/>
      <c r="M120" s="16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8" t="s">
        <v>29</v>
      </c>
      <c r="Z120" s="17"/>
      <c r="AA120" s="17"/>
      <c r="AB120" s="12">
        <f t="shared" ca="1" si="9"/>
        <v>0</v>
      </c>
      <c r="AC120" s="12" t="e">
        <f t="shared" ca="1" si="10"/>
        <v>#REF!</v>
      </c>
    </row>
    <row r="121" spans="1:29" s="19" customFormat="1" ht="30.75" hidden="1" customHeight="1" x14ac:dyDescent="0.25">
      <c r="A121" s="6">
        <f t="shared" si="13"/>
        <v>42124</v>
      </c>
      <c r="B121" s="7">
        <f t="shared" si="11"/>
        <v>2</v>
      </c>
      <c r="C121" s="7">
        <f t="shared" si="12"/>
        <v>4</v>
      </c>
      <c r="D121" s="7">
        <f t="shared" si="7"/>
        <v>18</v>
      </c>
      <c r="E121" s="8" t="e">
        <f t="shared" ca="1" si="8"/>
        <v>#REF!</v>
      </c>
      <c r="F121" s="13"/>
      <c r="G121" s="13"/>
      <c r="H121" s="13"/>
      <c r="I121" s="13"/>
      <c r="J121" s="13"/>
      <c r="K121" s="13"/>
      <c r="L121" s="16"/>
      <c r="M121" s="16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8" t="s">
        <v>29</v>
      </c>
      <c r="Z121" s="17"/>
      <c r="AA121" s="17"/>
      <c r="AB121" s="12">
        <f t="shared" ca="1" si="9"/>
        <v>0</v>
      </c>
      <c r="AC121" s="12" t="e">
        <f t="shared" ca="1" si="10"/>
        <v>#REF!</v>
      </c>
    </row>
    <row r="122" spans="1:29" s="26" customFormat="1" ht="30.75" hidden="1" customHeight="1" x14ac:dyDescent="0.25">
      <c r="A122" s="6">
        <f t="shared" si="13"/>
        <v>42125</v>
      </c>
      <c r="B122" s="7">
        <f t="shared" si="11"/>
        <v>2</v>
      </c>
      <c r="C122" s="7">
        <f t="shared" si="12"/>
        <v>5</v>
      </c>
      <c r="D122" s="7">
        <f t="shared" si="7"/>
        <v>18</v>
      </c>
      <c r="E122" s="8" t="e">
        <f t="shared" ca="1" si="8"/>
        <v>#REF!</v>
      </c>
      <c r="F122" s="20" t="s">
        <v>28</v>
      </c>
      <c r="G122" s="20" t="s">
        <v>28</v>
      </c>
      <c r="H122" s="20" t="s">
        <v>28</v>
      </c>
      <c r="I122" s="20" t="s">
        <v>28</v>
      </c>
      <c r="J122" s="20" t="s">
        <v>28</v>
      </c>
      <c r="K122" s="20" t="s">
        <v>28</v>
      </c>
      <c r="L122" s="16" t="s">
        <v>28</v>
      </c>
      <c r="M122" s="16" t="s">
        <v>28</v>
      </c>
      <c r="N122" s="16" t="s">
        <v>28</v>
      </c>
      <c r="O122" s="16" t="s">
        <v>28</v>
      </c>
      <c r="P122" s="16" t="s">
        <v>28</v>
      </c>
      <c r="Q122" s="16" t="s">
        <v>28</v>
      </c>
      <c r="R122" s="16" t="s">
        <v>28</v>
      </c>
      <c r="S122" s="16" t="s">
        <v>28</v>
      </c>
      <c r="T122" s="16" t="s">
        <v>28</v>
      </c>
      <c r="U122" s="16" t="s">
        <v>28</v>
      </c>
      <c r="V122" s="16" t="s">
        <v>28</v>
      </c>
      <c r="W122" s="16" t="s">
        <v>28</v>
      </c>
      <c r="X122" s="16" t="s">
        <v>28</v>
      </c>
      <c r="Y122" s="25" t="s">
        <v>29</v>
      </c>
      <c r="Z122" s="16" t="s">
        <v>28</v>
      </c>
      <c r="AA122" s="16" t="s">
        <v>28</v>
      </c>
      <c r="AB122" s="12">
        <f t="shared" ca="1" si="9"/>
        <v>0</v>
      </c>
      <c r="AC122" s="12" t="e">
        <f t="shared" ca="1" si="10"/>
        <v>#REF!</v>
      </c>
    </row>
    <row r="123" spans="1:29" s="26" customFormat="1" ht="30.75" hidden="1" customHeight="1" x14ac:dyDescent="0.25">
      <c r="A123" s="6">
        <f t="shared" si="13"/>
        <v>42126</v>
      </c>
      <c r="B123" s="7">
        <f t="shared" si="11"/>
        <v>2</v>
      </c>
      <c r="C123" s="7">
        <f t="shared" si="12"/>
        <v>5</v>
      </c>
      <c r="D123" s="7">
        <f t="shared" si="7"/>
        <v>18</v>
      </c>
      <c r="E123" s="8" t="e">
        <f t="shared" ca="1" si="8"/>
        <v>#REF!</v>
      </c>
      <c r="F123" s="20" t="s">
        <v>31</v>
      </c>
      <c r="G123" s="20" t="s">
        <v>31</v>
      </c>
      <c r="H123" s="20" t="s">
        <v>31</v>
      </c>
      <c r="I123" s="20" t="s">
        <v>31</v>
      </c>
      <c r="J123" s="20" t="s">
        <v>31</v>
      </c>
      <c r="K123" s="20" t="s">
        <v>31</v>
      </c>
      <c r="L123" s="16" t="s">
        <v>31</v>
      </c>
      <c r="M123" s="16" t="s">
        <v>31</v>
      </c>
      <c r="N123" s="16" t="s">
        <v>31</v>
      </c>
      <c r="O123" s="16" t="s">
        <v>31</v>
      </c>
      <c r="P123" s="16" t="s">
        <v>31</v>
      </c>
      <c r="Q123" s="16" t="s">
        <v>31</v>
      </c>
      <c r="R123" s="16" t="s">
        <v>31</v>
      </c>
      <c r="S123" s="16" t="s">
        <v>31</v>
      </c>
      <c r="T123" s="16" t="s">
        <v>31</v>
      </c>
      <c r="U123" s="16" t="s">
        <v>31</v>
      </c>
      <c r="V123" s="16" t="s">
        <v>31</v>
      </c>
      <c r="W123" s="16" t="s">
        <v>31</v>
      </c>
      <c r="X123" s="16" t="s">
        <v>31</v>
      </c>
      <c r="Y123" s="25" t="s">
        <v>29</v>
      </c>
      <c r="Z123" s="16" t="s">
        <v>31</v>
      </c>
      <c r="AA123" s="16" t="s">
        <v>31</v>
      </c>
      <c r="AB123" s="12">
        <f t="shared" ca="1" si="9"/>
        <v>0</v>
      </c>
      <c r="AC123" s="12" t="e">
        <f t="shared" ca="1" si="10"/>
        <v>#REF!</v>
      </c>
    </row>
    <row r="124" spans="1:29" s="26" customFormat="1" ht="30.75" hidden="1" customHeight="1" x14ac:dyDescent="0.25">
      <c r="A124" s="6">
        <f t="shared" si="13"/>
        <v>42127</v>
      </c>
      <c r="B124" s="7">
        <f t="shared" si="11"/>
        <v>2</v>
      </c>
      <c r="C124" s="7">
        <f t="shared" si="12"/>
        <v>5</v>
      </c>
      <c r="D124" s="7">
        <f t="shared" si="7"/>
        <v>18</v>
      </c>
      <c r="E124" s="8" t="e">
        <f t="shared" ca="1" si="8"/>
        <v>#REF!</v>
      </c>
      <c r="F124" s="20" t="s">
        <v>31</v>
      </c>
      <c r="G124" s="20" t="s">
        <v>31</v>
      </c>
      <c r="H124" s="20" t="s">
        <v>31</v>
      </c>
      <c r="I124" s="20" t="s">
        <v>31</v>
      </c>
      <c r="J124" s="20" t="s">
        <v>31</v>
      </c>
      <c r="K124" s="20" t="s">
        <v>31</v>
      </c>
      <c r="L124" s="16" t="s">
        <v>31</v>
      </c>
      <c r="M124" s="16" t="s">
        <v>31</v>
      </c>
      <c r="N124" s="16" t="s">
        <v>31</v>
      </c>
      <c r="O124" s="16" t="s">
        <v>31</v>
      </c>
      <c r="P124" s="16" t="s">
        <v>31</v>
      </c>
      <c r="Q124" s="16" t="s">
        <v>31</v>
      </c>
      <c r="R124" s="16" t="s">
        <v>31</v>
      </c>
      <c r="S124" s="16" t="s">
        <v>31</v>
      </c>
      <c r="T124" s="16" t="s">
        <v>31</v>
      </c>
      <c r="U124" s="16" t="s">
        <v>31</v>
      </c>
      <c r="V124" s="16" t="s">
        <v>31</v>
      </c>
      <c r="W124" s="16" t="s">
        <v>31</v>
      </c>
      <c r="X124" s="16" t="s">
        <v>31</v>
      </c>
      <c r="Y124" s="25" t="s">
        <v>29</v>
      </c>
      <c r="Z124" s="16" t="s">
        <v>31</v>
      </c>
      <c r="AA124" s="16" t="s">
        <v>31</v>
      </c>
      <c r="AB124" s="12">
        <f t="shared" ca="1" si="9"/>
        <v>0</v>
      </c>
      <c r="AC124" s="12" t="e">
        <f t="shared" ca="1" si="10"/>
        <v>#REF!</v>
      </c>
    </row>
    <row r="125" spans="1:29" s="19" customFormat="1" ht="30.75" hidden="1" customHeight="1" x14ac:dyDescent="0.25">
      <c r="A125" s="6">
        <f t="shared" si="13"/>
        <v>42128</v>
      </c>
      <c r="B125" s="7">
        <f t="shared" si="11"/>
        <v>2</v>
      </c>
      <c r="C125" s="7">
        <f t="shared" si="12"/>
        <v>5</v>
      </c>
      <c r="D125" s="7">
        <f t="shared" si="7"/>
        <v>19</v>
      </c>
      <c r="E125" s="8" t="e">
        <f t="shared" ca="1" si="8"/>
        <v>#REF!</v>
      </c>
      <c r="F125" s="13"/>
      <c r="G125" s="13"/>
      <c r="H125" s="13"/>
      <c r="I125" s="13"/>
      <c r="J125" s="13"/>
      <c r="K125" s="13"/>
      <c r="L125" s="16"/>
      <c r="M125" s="16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8" t="s">
        <v>29</v>
      </c>
      <c r="Z125" s="17"/>
      <c r="AA125" s="17"/>
      <c r="AB125" s="12">
        <f t="shared" ca="1" si="9"/>
        <v>0</v>
      </c>
      <c r="AC125" s="12" t="e">
        <f t="shared" ca="1" si="10"/>
        <v>#REF!</v>
      </c>
    </row>
    <row r="126" spans="1:29" s="19" customFormat="1" ht="30.75" hidden="1" customHeight="1" x14ac:dyDescent="0.25">
      <c r="A126" s="6">
        <f t="shared" si="13"/>
        <v>42129</v>
      </c>
      <c r="B126" s="7">
        <f t="shared" si="11"/>
        <v>2</v>
      </c>
      <c r="C126" s="7">
        <f t="shared" si="12"/>
        <v>5</v>
      </c>
      <c r="D126" s="7">
        <f t="shared" si="7"/>
        <v>19</v>
      </c>
      <c r="E126" s="8" t="e">
        <f t="shared" ca="1" si="8"/>
        <v>#REF!</v>
      </c>
      <c r="F126" s="13"/>
      <c r="G126" s="13"/>
      <c r="H126" s="13"/>
      <c r="I126" s="13"/>
      <c r="J126" s="13"/>
      <c r="K126" s="13"/>
      <c r="L126" s="16"/>
      <c r="M126" s="16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8" t="s">
        <v>29</v>
      </c>
      <c r="Z126" s="17"/>
      <c r="AA126" s="17"/>
      <c r="AB126" s="12">
        <f t="shared" ca="1" si="9"/>
        <v>0</v>
      </c>
      <c r="AC126" s="12" t="e">
        <f t="shared" ca="1" si="10"/>
        <v>#REF!</v>
      </c>
    </row>
    <row r="127" spans="1:29" s="19" customFormat="1" ht="30.75" hidden="1" customHeight="1" x14ac:dyDescent="0.25">
      <c r="A127" s="6">
        <f t="shared" si="13"/>
        <v>42130</v>
      </c>
      <c r="B127" s="7">
        <f t="shared" si="11"/>
        <v>2</v>
      </c>
      <c r="C127" s="7">
        <f t="shared" si="12"/>
        <v>5</v>
      </c>
      <c r="D127" s="7">
        <f t="shared" si="7"/>
        <v>19</v>
      </c>
      <c r="E127" s="8" t="e">
        <f t="shared" ca="1" si="8"/>
        <v>#REF!</v>
      </c>
      <c r="F127" s="13"/>
      <c r="G127" s="13"/>
      <c r="H127" s="13"/>
      <c r="I127" s="13"/>
      <c r="J127" s="13"/>
      <c r="K127" s="13"/>
      <c r="L127" s="16"/>
      <c r="M127" s="16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8" t="s">
        <v>29</v>
      </c>
      <c r="Z127" s="17"/>
      <c r="AA127" s="17"/>
      <c r="AB127" s="12">
        <f t="shared" ca="1" si="9"/>
        <v>0</v>
      </c>
      <c r="AC127" s="12" t="e">
        <f t="shared" ca="1" si="10"/>
        <v>#REF!</v>
      </c>
    </row>
    <row r="128" spans="1:29" s="19" customFormat="1" ht="30.75" hidden="1" customHeight="1" x14ac:dyDescent="0.25">
      <c r="A128" s="6">
        <f t="shared" si="13"/>
        <v>42131</v>
      </c>
      <c r="B128" s="7">
        <f t="shared" si="11"/>
        <v>2</v>
      </c>
      <c r="C128" s="7">
        <f t="shared" si="12"/>
        <v>5</v>
      </c>
      <c r="D128" s="7">
        <f t="shared" si="7"/>
        <v>19</v>
      </c>
      <c r="E128" s="8" t="e">
        <f t="shared" ca="1" si="8"/>
        <v>#REF!</v>
      </c>
      <c r="F128" s="13"/>
      <c r="G128" s="13"/>
      <c r="H128" s="13"/>
      <c r="I128" s="13"/>
      <c r="J128" s="13"/>
      <c r="K128" s="13"/>
      <c r="L128" s="16"/>
      <c r="M128" s="16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8" t="s">
        <v>29</v>
      </c>
      <c r="Z128" s="17"/>
      <c r="AA128" s="17"/>
      <c r="AB128" s="12">
        <f t="shared" ca="1" si="9"/>
        <v>0</v>
      </c>
      <c r="AC128" s="12" t="e">
        <f t="shared" ca="1" si="10"/>
        <v>#REF!</v>
      </c>
    </row>
    <row r="129" spans="1:29" s="26" customFormat="1" ht="30.75" hidden="1" customHeight="1" x14ac:dyDescent="0.25">
      <c r="A129" s="6">
        <f t="shared" si="13"/>
        <v>42132</v>
      </c>
      <c r="B129" s="7">
        <f t="shared" si="11"/>
        <v>2</v>
      </c>
      <c r="C129" s="7">
        <f t="shared" si="12"/>
        <v>5</v>
      </c>
      <c r="D129" s="7">
        <f t="shared" si="7"/>
        <v>19</v>
      </c>
      <c r="E129" s="8" t="e">
        <f t="shared" ca="1" si="8"/>
        <v>#REF!</v>
      </c>
      <c r="F129" s="20" t="s">
        <v>28</v>
      </c>
      <c r="G129" s="20" t="s">
        <v>28</v>
      </c>
      <c r="H129" s="20" t="s">
        <v>28</v>
      </c>
      <c r="I129" s="20" t="s">
        <v>28</v>
      </c>
      <c r="J129" s="20" t="s">
        <v>28</v>
      </c>
      <c r="K129" s="20" t="s">
        <v>28</v>
      </c>
      <c r="L129" s="16" t="s">
        <v>28</v>
      </c>
      <c r="M129" s="16" t="s">
        <v>28</v>
      </c>
      <c r="N129" s="16" t="s">
        <v>28</v>
      </c>
      <c r="O129" s="16" t="s">
        <v>28</v>
      </c>
      <c r="P129" s="16" t="s">
        <v>28</v>
      </c>
      <c r="Q129" s="16" t="s">
        <v>28</v>
      </c>
      <c r="R129" s="16" t="s">
        <v>28</v>
      </c>
      <c r="S129" s="16" t="s">
        <v>28</v>
      </c>
      <c r="T129" s="16" t="s">
        <v>28</v>
      </c>
      <c r="U129" s="16" t="s">
        <v>28</v>
      </c>
      <c r="V129" s="16" t="s">
        <v>28</v>
      </c>
      <c r="W129" s="16" t="s">
        <v>28</v>
      </c>
      <c r="X129" s="16" t="s">
        <v>28</v>
      </c>
      <c r="Y129" s="25" t="s">
        <v>29</v>
      </c>
      <c r="Z129" s="16" t="s">
        <v>28</v>
      </c>
      <c r="AA129" s="16" t="s">
        <v>28</v>
      </c>
      <c r="AB129" s="12">
        <f t="shared" ca="1" si="9"/>
        <v>0</v>
      </c>
      <c r="AC129" s="12" t="e">
        <f t="shared" ca="1" si="10"/>
        <v>#REF!</v>
      </c>
    </row>
    <row r="130" spans="1:29" s="26" customFormat="1" ht="30.75" hidden="1" customHeight="1" x14ac:dyDescent="0.25">
      <c r="A130" s="6">
        <f t="shared" si="13"/>
        <v>42133</v>
      </c>
      <c r="B130" s="7">
        <f t="shared" si="11"/>
        <v>2</v>
      </c>
      <c r="C130" s="7">
        <f t="shared" si="12"/>
        <v>5</v>
      </c>
      <c r="D130" s="7">
        <f t="shared" ref="D130:D193" si="14">INT((A130-DATE(YEAR(A130),1,3)+WEEKDAY(DATE(YEAR(A130),1,3))+5)/7)</f>
        <v>19</v>
      </c>
      <c r="E130" s="8" t="e">
        <f t="shared" ref="E130:E193" ca="1" si="15">IF(COUNTIF(Feries,A130),8,WEEKDAY($A130,2))</f>
        <v>#REF!</v>
      </c>
      <c r="F130" s="20" t="s">
        <v>31</v>
      </c>
      <c r="G130" s="20" t="s">
        <v>31</v>
      </c>
      <c r="H130" s="20" t="s">
        <v>31</v>
      </c>
      <c r="I130" s="20" t="s">
        <v>31</v>
      </c>
      <c r="J130" s="20" t="s">
        <v>31</v>
      </c>
      <c r="K130" s="21" t="s">
        <v>31</v>
      </c>
      <c r="L130" s="16" t="s">
        <v>31</v>
      </c>
      <c r="M130" s="16" t="s">
        <v>31</v>
      </c>
      <c r="N130" s="16" t="s">
        <v>31</v>
      </c>
      <c r="O130" s="16" t="s">
        <v>31</v>
      </c>
      <c r="P130" s="16" t="s">
        <v>31</v>
      </c>
      <c r="Q130" s="16" t="s">
        <v>31</v>
      </c>
      <c r="R130" s="16" t="s">
        <v>31</v>
      </c>
      <c r="S130" s="16" t="s">
        <v>31</v>
      </c>
      <c r="T130" s="16" t="s">
        <v>31</v>
      </c>
      <c r="U130" s="16" t="s">
        <v>31</v>
      </c>
      <c r="V130" s="16" t="s">
        <v>31</v>
      </c>
      <c r="W130" s="16" t="s">
        <v>31</v>
      </c>
      <c r="X130" s="16" t="s">
        <v>31</v>
      </c>
      <c r="Y130" s="25" t="s">
        <v>29</v>
      </c>
      <c r="Z130" s="16" t="s">
        <v>31</v>
      </c>
      <c r="AA130" s="16" t="s">
        <v>31</v>
      </c>
      <c r="AB130" s="12">
        <f t="shared" ref="AB130:AB193" ca="1" si="16">SUMPRODUCT(COUNTIF(Post1,F130:AA130))</f>
        <v>0</v>
      </c>
      <c r="AC130" s="12" t="e">
        <f t="shared" ref="AC130:AC193" ca="1" si="17">SUMPRODUCT(COUNTIF(Pabs,F130:AA130))</f>
        <v>#REF!</v>
      </c>
    </row>
    <row r="131" spans="1:29" s="26" customFormat="1" ht="30.75" hidden="1" customHeight="1" x14ac:dyDescent="0.25">
      <c r="A131" s="6">
        <f t="shared" si="13"/>
        <v>42134</v>
      </c>
      <c r="B131" s="7">
        <f t="shared" ref="B131:B194" si="18">INT((MONTH(A131)+2)/3)</f>
        <v>2</v>
      </c>
      <c r="C131" s="7">
        <f t="shared" ref="C131:C194" si="19">MONTH(A131)</f>
        <v>5</v>
      </c>
      <c r="D131" s="7">
        <f t="shared" si="14"/>
        <v>19</v>
      </c>
      <c r="E131" s="8" t="e">
        <f t="shared" ca="1" si="15"/>
        <v>#REF!</v>
      </c>
      <c r="F131" s="20" t="s">
        <v>31</v>
      </c>
      <c r="G131" s="20" t="s">
        <v>31</v>
      </c>
      <c r="H131" s="20" t="s">
        <v>31</v>
      </c>
      <c r="I131" s="20" t="s">
        <v>31</v>
      </c>
      <c r="J131" s="20" t="s">
        <v>31</v>
      </c>
      <c r="K131" s="20" t="s">
        <v>31</v>
      </c>
      <c r="L131" s="16" t="s">
        <v>31</v>
      </c>
      <c r="M131" s="16" t="s">
        <v>31</v>
      </c>
      <c r="N131" s="16" t="s">
        <v>31</v>
      </c>
      <c r="O131" s="16" t="s">
        <v>31</v>
      </c>
      <c r="P131" s="16" t="s">
        <v>31</v>
      </c>
      <c r="Q131" s="16" t="s">
        <v>31</v>
      </c>
      <c r="R131" s="16" t="s">
        <v>31</v>
      </c>
      <c r="S131" s="16" t="s">
        <v>31</v>
      </c>
      <c r="T131" s="16" t="s">
        <v>31</v>
      </c>
      <c r="U131" s="16" t="s">
        <v>31</v>
      </c>
      <c r="V131" s="16" t="s">
        <v>31</v>
      </c>
      <c r="W131" s="16" t="s">
        <v>31</v>
      </c>
      <c r="X131" s="16" t="s">
        <v>31</v>
      </c>
      <c r="Y131" s="25" t="s">
        <v>29</v>
      </c>
      <c r="Z131" s="16" t="s">
        <v>31</v>
      </c>
      <c r="AA131" s="16" t="s">
        <v>31</v>
      </c>
      <c r="AB131" s="12">
        <f t="shared" ca="1" si="16"/>
        <v>0</v>
      </c>
      <c r="AC131" s="12" t="e">
        <f t="shared" ca="1" si="17"/>
        <v>#REF!</v>
      </c>
    </row>
    <row r="132" spans="1:29" s="19" customFormat="1" ht="30.75" hidden="1" customHeight="1" x14ac:dyDescent="0.25">
      <c r="A132" s="6">
        <f t="shared" ref="A132:A195" si="20">A131+1</f>
        <v>42135</v>
      </c>
      <c r="B132" s="7">
        <f t="shared" si="18"/>
        <v>2</v>
      </c>
      <c r="C132" s="7">
        <f t="shared" si="19"/>
        <v>5</v>
      </c>
      <c r="D132" s="7">
        <f t="shared" si="14"/>
        <v>20</v>
      </c>
      <c r="E132" s="8" t="e">
        <f t="shared" ca="1" si="15"/>
        <v>#REF!</v>
      </c>
      <c r="F132" s="13"/>
      <c r="G132" s="13"/>
      <c r="H132" s="13"/>
      <c r="I132" s="13"/>
      <c r="J132" s="13"/>
      <c r="K132" s="13"/>
      <c r="L132" s="16"/>
      <c r="M132" s="16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8" t="s">
        <v>29</v>
      </c>
      <c r="Z132" s="17"/>
      <c r="AA132" s="17"/>
      <c r="AB132" s="12">
        <f t="shared" ca="1" si="16"/>
        <v>0</v>
      </c>
      <c r="AC132" s="12" t="e">
        <f t="shared" ca="1" si="17"/>
        <v>#REF!</v>
      </c>
    </row>
    <row r="133" spans="1:29" s="19" customFormat="1" ht="30.75" hidden="1" customHeight="1" x14ac:dyDescent="0.25">
      <c r="A133" s="6">
        <f t="shared" si="20"/>
        <v>42136</v>
      </c>
      <c r="B133" s="7">
        <f t="shared" si="18"/>
        <v>2</v>
      </c>
      <c r="C133" s="7">
        <f t="shared" si="19"/>
        <v>5</v>
      </c>
      <c r="D133" s="7">
        <f t="shared" si="14"/>
        <v>20</v>
      </c>
      <c r="E133" s="8" t="e">
        <f t="shared" ca="1" si="15"/>
        <v>#REF!</v>
      </c>
      <c r="F133" s="13"/>
      <c r="G133" s="13"/>
      <c r="H133" s="13"/>
      <c r="I133" s="13"/>
      <c r="J133" s="13"/>
      <c r="K133" s="13"/>
      <c r="L133" s="16"/>
      <c r="M133" s="16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8" t="s">
        <v>29</v>
      </c>
      <c r="Z133" s="17"/>
      <c r="AA133" s="17"/>
      <c r="AB133" s="12">
        <f t="shared" ca="1" si="16"/>
        <v>0</v>
      </c>
      <c r="AC133" s="12" t="e">
        <f t="shared" ca="1" si="17"/>
        <v>#REF!</v>
      </c>
    </row>
    <row r="134" spans="1:29" s="19" customFormat="1" ht="30.75" hidden="1" customHeight="1" x14ac:dyDescent="0.25">
      <c r="A134" s="6">
        <f t="shared" si="20"/>
        <v>42137</v>
      </c>
      <c r="B134" s="7">
        <f t="shared" si="18"/>
        <v>2</v>
      </c>
      <c r="C134" s="7">
        <f t="shared" si="19"/>
        <v>5</v>
      </c>
      <c r="D134" s="7">
        <f t="shared" si="14"/>
        <v>20</v>
      </c>
      <c r="E134" s="8" t="e">
        <f t="shared" ca="1" si="15"/>
        <v>#REF!</v>
      </c>
      <c r="F134" s="13"/>
      <c r="G134" s="13"/>
      <c r="H134" s="13"/>
      <c r="I134" s="13"/>
      <c r="J134" s="13"/>
      <c r="K134" s="13"/>
      <c r="L134" s="16"/>
      <c r="M134" s="16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8" t="s">
        <v>29</v>
      </c>
      <c r="Z134" s="17"/>
      <c r="AA134" s="17"/>
      <c r="AB134" s="12">
        <f t="shared" ca="1" si="16"/>
        <v>0</v>
      </c>
      <c r="AC134" s="12" t="e">
        <f t="shared" ca="1" si="17"/>
        <v>#REF!</v>
      </c>
    </row>
    <row r="135" spans="1:29" s="26" customFormat="1" ht="30.75" hidden="1" customHeight="1" x14ac:dyDescent="0.25">
      <c r="A135" s="6">
        <f t="shared" si="20"/>
        <v>42138</v>
      </c>
      <c r="B135" s="7">
        <f t="shared" si="18"/>
        <v>2</v>
      </c>
      <c r="C135" s="7">
        <f t="shared" si="19"/>
        <v>5</v>
      </c>
      <c r="D135" s="7">
        <f t="shared" si="14"/>
        <v>20</v>
      </c>
      <c r="E135" s="8" t="e">
        <f t="shared" ca="1" si="15"/>
        <v>#REF!</v>
      </c>
      <c r="F135" s="20" t="s">
        <v>28</v>
      </c>
      <c r="G135" s="20" t="s">
        <v>28</v>
      </c>
      <c r="H135" s="20" t="s">
        <v>28</v>
      </c>
      <c r="I135" s="20" t="s">
        <v>28</v>
      </c>
      <c r="J135" s="20" t="s">
        <v>28</v>
      </c>
      <c r="K135" s="20" t="s">
        <v>28</v>
      </c>
      <c r="L135" s="16" t="s">
        <v>28</v>
      </c>
      <c r="M135" s="16" t="s">
        <v>28</v>
      </c>
      <c r="N135" s="16" t="s">
        <v>28</v>
      </c>
      <c r="O135" s="16" t="s">
        <v>28</v>
      </c>
      <c r="P135" s="16" t="s">
        <v>28</v>
      </c>
      <c r="Q135" s="16" t="s">
        <v>28</v>
      </c>
      <c r="R135" s="16" t="s">
        <v>28</v>
      </c>
      <c r="S135" s="16" t="s">
        <v>28</v>
      </c>
      <c r="T135" s="16" t="s">
        <v>28</v>
      </c>
      <c r="U135" s="16" t="s">
        <v>28</v>
      </c>
      <c r="V135" s="16" t="s">
        <v>28</v>
      </c>
      <c r="W135" s="16" t="s">
        <v>28</v>
      </c>
      <c r="X135" s="16" t="s">
        <v>28</v>
      </c>
      <c r="Y135" s="25" t="s">
        <v>29</v>
      </c>
      <c r="Z135" s="16" t="s">
        <v>28</v>
      </c>
      <c r="AA135" s="16" t="s">
        <v>28</v>
      </c>
      <c r="AB135" s="12">
        <f t="shared" ca="1" si="16"/>
        <v>0</v>
      </c>
      <c r="AC135" s="12" t="e">
        <f t="shared" ca="1" si="17"/>
        <v>#REF!</v>
      </c>
    </row>
    <row r="136" spans="1:29" s="19" customFormat="1" ht="30.75" hidden="1" customHeight="1" x14ac:dyDescent="0.25">
      <c r="A136" s="6">
        <f t="shared" si="20"/>
        <v>42139</v>
      </c>
      <c r="B136" s="7">
        <f t="shared" si="18"/>
        <v>2</v>
      </c>
      <c r="C136" s="7">
        <f t="shared" si="19"/>
        <v>5</v>
      </c>
      <c r="D136" s="7">
        <f t="shared" si="14"/>
        <v>20</v>
      </c>
      <c r="E136" s="8" t="e">
        <f t="shared" ca="1" si="15"/>
        <v>#REF!</v>
      </c>
      <c r="F136" s="13"/>
      <c r="G136" s="13"/>
      <c r="H136" s="13"/>
      <c r="I136" s="13"/>
      <c r="J136" s="13"/>
      <c r="K136" s="13"/>
      <c r="L136" s="16"/>
      <c r="M136" s="16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8" t="s">
        <v>29</v>
      </c>
      <c r="Z136" s="17"/>
      <c r="AA136" s="17"/>
      <c r="AB136" s="12">
        <f t="shared" ca="1" si="16"/>
        <v>0</v>
      </c>
      <c r="AC136" s="12" t="e">
        <f t="shared" ca="1" si="17"/>
        <v>#REF!</v>
      </c>
    </row>
    <row r="137" spans="1:29" s="26" customFormat="1" ht="30.75" hidden="1" customHeight="1" x14ac:dyDescent="0.25">
      <c r="A137" s="6">
        <f t="shared" si="20"/>
        <v>42140</v>
      </c>
      <c r="B137" s="7">
        <f t="shared" si="18"/>
        <v>2</v>
      </c>
      <c r="C137" s="7">
        <f t="shared" si="19"/>
        <v>5</v>
      </c>
      <c r="D137" s="7">
        <f t="shared" si="14"/>
        <v>20</v>
      </c>
      <c r="E137" s="8" t="e">
        <f t="shared" ca="1" si="15"/>
        <v>#REF!</v>
      </c>
      <c r="F137" s="20" t="s">
        <v>31</v>
      </c>
      <c r="G137" s="20" t="s">
        <v>31</v>
      </c>
      <c r="H137" s="20" t="s">
        <v>31</v>
      </c>
      <c r="I137" s="20" t="s">
        <v>31</v>
      </c>
      <c r="J137" s="20" t="s">
        <v>31</v>
      </c>
      <c r="K137" s="20" t="s">
        <v>31</v>
      </c>
      <c r="L137" s="16" t="s">
        <v>31</v>
      </c>
      <c r="M137" s="16" t="s">
        <v>31</v>
      </c>
      <c r="N137" s="16" t="s">
        <v>31</v>
      </c>
      <c r="O137" s="16" t="s">
        <v>31</v>
      </c>
      <c r="P137" s="16" t="s">
        <v>31</v>
      </c>
      <c r="Q137" s="16" t="s">
        <v>31</v>
      </c>
      <c r="R137" s="16" t="s">
        <v>31</v>
      </c>
      <c r="S137" s="16" t="s">
        <v>31</v>
      </c>
      <c r="T137" s="16" t="s">
        <v>31</v>
      </c>
      <c r="U137" s="16" t="s">
        <v>31</v>
      </c>
      <c r="V137" s="16" t="s">
        <v>31</v>
      </c>
      <c r="W137" s="16" t="s">
        <v>31</v>
      </c>
      <c r="X137" s="16" t="s">
        <v>31</v>
      </c>
      <c r="Y137" s="25" t="s">
        <v>29</v>
      </c>
      <c r="Z137" s="16" t="s">
        <v>31</v>
      </c>
      <c r="AA137" s="16" t="s">
        <v>31</v>
      </c>
      <c r="AB137" s="12">
        <f t="shared" ca="1" si="16"/>
        <v>0</v>
      </c>
      <c r="AC137" s="12" t="e">
        <f t="shared" ca="1" si="17"/>
        <v>#REF!</v>
      </c>
    </row>
    <row r="138" spans="1:29" s="26" customFormat="1" ht="30.75" hidden="1" customHeight="1" x14ac:dyDescent="0.25">
      <c r="A138" s="6">
        <f t="shared" si="20"/>
        <v>42141</v>
      </c>
      <c r="B138" s="7">
        <f t="shared" si="18"/>
        <v>2</v>
      </c>
      <c r="C138" s="7">
        <f t="shared" si="19"/>
        <v>5</v>
      </c>
      <c r="D138" s="7">
        <f t="shared" si="14"/>
        <v>20</v>
      </c>
      <c r="E138" s="8" t="e">
        <f t="shared" ca="1" si="15"/>
        <v>#REF!</v>
      </c>
      <c r="F138" s="20" t="s">
        <v>31</v>
      </c>
      <c r="G138" s="20" t="s">
        <v>31</v>
      </c>
      <c r="H138" s="20" t="s">
        <v>31</v>
      </c>
      <c r="I138" s="20" t="s">
        <v>31</v>
      </c>
      <c r="J138" s="20" t="s">
        <v>31</v>
      </c>
      <c r="K138" s="20" t="s">
        <v>31</v>
      </c>
      <c r="L138" s="16" t="s">
        <v>31</v>
      </c>
      <c r="M138" s="16" t="s">
        <v>31</v>
      </c>
      <c r="N138" s="16" t="s">
        <v>31</v>
      </c>
      <c r="O138" s="16" t="s">
        <v>31</v>
      </c>
      <c r="P138" s="16" t="s">
        <v>31</v>
      </c>
      <c r="Q138" s="16" t="s">
        <v>31</v>
      </c>
      <c r="R138" s="16" t="s">
        <v>31</v>
      </c>
      <c r="S138" s="16" t="s">
        <v>31</v>
      </c>
      <c r="T138" s="16" t="s">
        <v>31</v>
      </c>
      <c r="U138" s="16" t="s">
        <v>31</v>
      </c>
      <c r="V138" s="16" t="s">
        <v>31</v>
      </c>
      <c r="W138" s="16" t="s">
        <v>31</v>
      </c>
      <c r="X138" s="16" t="s">
        <v>31</v>
      </c>
      <c r="Y138" s="25" t="s">
        <v>29</v>
      </c>
      <c r="Z138" s="16" t="s">
        <v>31</v>
      </c>
      <c r="AA138" s="16" t="s">
        <v>31</v>
      </c>
      <c r="AB138" s="12">
        <f t="shared" ca="1" si="16"/>
        <v>0</v>
      </c>
      <c r="AC138" s="12" t="e">
        <f t="shared" ca="1" si="17"/>
        <v>#REF!</v>
      </c>
    </row>
    <row r="139" spans="1:29" s="19" customFormat="1" ht="30.75" hidden="1" customHeight="1" x14ac:dyDescent="0.25">
      <c r="A139" s="6">
        <f t="shared" si="20"/>
        <v>42142</v>
      </c>
      <c r="B139" s="7">
        <f t="shared" si="18"/>
        <v>2</v>
      </c>
      <c r="C139" s="7">
        <f t="shared" si="19"/>
        <v>5</v>
      </c>
      <c r="D139" s="7">
        <f t="shared" si="14"/>
        <v>21</v>
      </c>
      <c r="E139" s="8" t="e">
        <f t="shared" ca="1" si="15"/>
        <v>#REF!</v>
      </c>
      <c r="F139" s="13"/>
      <c r="G139" s="13"/>
      <c r="H139" s="13"/>
      <c r="I139" s="13"/>
      <c r="J139" s="13"/>
      <c r="K139" s="13"/>
      <c r="L139" s="16"/>
      <c r="M139" s="16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8" t="s">
        <v>29</v>
      </c>
      <c r="Z139" s="17"/>
      <c r="AA139" s="17"/>
      <c r="AB139" s="12">
        <f t="shared" ca="1" si="16"/>
        <v>0</v>
      </c>
      <c r="AC139" s="12" t="e">
        <f t="shared" ca="1" si="17"/>
        <v>#REF!</v>
      </c>
    </row>
    <row r="140" spans="1:29" s="19" customFormat="1" ht="30.75" hidden="1" customHeight="1" x14ac:dyDescent="0.25">
      <c r="A140" s="6">
        <f t="shared" si="20"/>
        <v>42143</v>
      </c>
      <c r="B140" s="7">
        <f t="shared" si="18"/>
        <v>2</v>
      </c>
      <c r="C140" s="7">
        <f t="shared" si="19"/>
        <v>5</v>
      </c>
      <c r="D140" s="7">
        <f t="shared" si="14"/>
        <v>21</v>
      </c>
      <c r="E140" s="8" t="e">
        <f t="shared" ca="1" si="15"/>
        <v>#REF!</v>
      </c>
      <c r="F140" s="13"/>
      <c r="G140" s="13"/>
      <c r="H140" s="13"/>
      <c r="I140" s="13"/>
      <c r="J140" s="13"/>
      <c r="K140" s="13"/>
      <c r="L140" s="16"/>
      <c r="M140" s="16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8" t="s">
        <v>29</v>
      </c>
      <c r="Z140" s="17"/>
      <c r="AA140" s="17"/>
      <c r="AB140" s="12">
        <f t="shared" ca="1" si="16"/>
        <v>0</v>
      </c>
      <c r="AC140" s="12" t="e">
        <f t="shared" ca="1" si="17"/>
        <v>#REF!</v>
      </c>
    </row>
    <row r="141" spans="1:29" s="19" customFormat="1" ht="30.75" hidden="1" customHeight="1" x14ac:dyDescent="0.25">
      <c r="A141" s="6">
        <f t="shared" si="20"/>
        <v>42144</v>
      </c>
      <c r="B141" s="7">
        <f t="shared" si="18"/>
        <v>2</v>
      </c>
      <c r="C141" s="7">
        <f t="shared" si="19"/>
        <v>5</v>
      </c>
      <c r="D141" s="7">
        <f t="shared" si="14"/>
        <v>21</v>
      </c>
      <c r="E141" s="8" t="e">
        <f t="shared" ca="1" si="15"/>
        <v>#REF!</v>
      </c>
      <c r="F141" s="13"/>
      <c r="G141" s="13"/>
      <c r="H141" s="13"/>
      <c r="I141" s="13"/>
      <c r="J141" s="13"/>
      <c r="K141" s="13"/>
      <c r="L141" s="16"/>
      <c r="M141" s="16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8" t="s">
        <v>29</v>
      </c>
      <c r="Z141" s="17"/>
      <c r="AA141" s="17"/>
      <c r="AB141" s="12">
        <f t="shared" ca="1" si="16"/>
        <v>0</v>
      </c>
      <c r="AC141" s="12" t="e">
        <f t="shared" ca="1" si="17"/>
        <v>#REF!</v>
      </c>
    </row>
    <row r="142" spans="1:29" s="19" customFormat="1" ht="30.75" hidden="1" customHeight="1" x14ac:dyDescent="0.25">
      <c r="A142" s="6">
        <f t="shared" si="20"/>
        <v>42145</v>
      </c>
      <c r="B142" s="7">
        <f t="shared" si="18"/>
        <v>2</v>
      </c>
      <c r="C142" s="7">
        <f t="shared" si="19"/>
        <v>5</v>
      </c>
      <c r="D142" s="7">
        <f t="shared" si="14"/>
        <v>21</v>
      </c>
      <c r="E142" s="8" t="e">
        <f t="shared" ca="1" si="15"/>
        <v>#REF!</v>
      </c>
      <c r="F142" s="13"/>
      <c r="G142" s="13"/>
      <c r="H142" s="13"/>
      <c r="I142" s="13"/>
      <c r="J142" s="13"/>
      <c r="K142" s="13"/>
      <c r="L142" s="16"/>
      <c r="M142" s="16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8" t="s">
        <v>29</v>
      </c>
      <c r="Z142" s="17"/>
      <c r="AA142" s="17"/>
      <c r="AB142" s="12">
        <f t="shared" ca="1" si="16"/>
        <v>0</v>
      </c>
      <c r="AC142" s="12" t="e">
        <f t="shared" ca="1" si="17"/>
        <v>#REF!</v>
      </c>
    </row>
    <row r="143" spans="1:29" s="19" customFormat="1" ht="30.75" hidden="1" customHeight="1" x14ac:dyDescent="0.25">
      <c r="A143" s="6">
        <f t="shared" si="20"/>
        <v>42146</v>
      </c>
      <c r="B143" s="7">
        <f t="shared" si="18"/>
        <v>2</v>
      </c>
      <c r="C143" s="7">
        <f t="shared" si="19"/>
        <v>5</v>
      </c>
      <c r="D143" s="7">
        <f t="shared" si="14"/>
        <v>21</v>
      </c>
      <c r="E143" s="8" t="e">
        <f t="shared" ca="1" si="15"/>
        <v>#REF!</v>
      </c>
      <c r="F143" s="13"/>
      <c r="G143" s="13"/>
      <c r="H143" s="13"/>
      <c r="I143" s="13"/>
      <c r="J143" s="13"/>
      <c r="K143" s="13"/>
      <c r="L143" s="16"/>
      <c r="M143" s="16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8" t="s">
        <v>29</v>
      </c>
      <c r="Z143" s="17"/>
      <c r="AA143" s="17"/>
      <c r="AB143" s="12">
        <f t="shared" ca="1" si="16"/>
        <v>0</v>
      </c>
      <c r="AC143" s="12" t="e">
        <f t="shared" ca="1" si="17"/>
        <v>#REF!</v>
      </c>
    </row>
    <row r="144" spans="1:29" s="26" customFormat="1" ht="30.75" hidden="1" customHeight="1" x14ac:dyDescent="0.25">
      <c r="A144" s="6">
        <f t="shared" si="20"/>
        <v>42147</v>
      </c>
      <c r="B144" s="7">
        <f t="shared" si="18"/>
        <v>2</v>
      </c>
      <c r="C144" s="7">
        <f t="shared" si="19"/>
        <v>5</v>
      </c>
      <c r="D144" s="7">
        <f t="shared" si="14"/>
        <v>21</v>
      </c>
      <c r="E144" s="8" t="e">
        <f t="shared" ca="1" si="15"/>
        <v>#REF!</v>
      </c>
      <c r="F144" s="20" t="s">
        <v>31</v>
      </c>
      <c r="G144" s="20" t="s">
        <v>31</v>
      </c>
      <c r="H144" s="20" t="s">
        <v>31</v>
      </c>
      <c r="I144" s="20" t="s">
        <v>31</v>
      </c>
      <c r="J144" s="20" t="s">
        <v>31</v>
      </c>
      <c r="K144" s="20" t="s">
        <v>31</v>
      </c>
      <c r="L144" s="16" t="s">
        <v>31</v>
      </c>
      <c r="M144" s="16" t="s">
        <v>31</v>
      </c>
      <c r="N144" s="16" t="s">
        <v>31</v>
      </c>
      <c r="O144" s="16" t="s">
        <v>31</v>
      </c>
      <c r="P144" s="16" t="s">
        <v>31</v>
      </c>
      <c r="Q144" s="16" t="s">
        <v>31</v>
      </c>
      <c r="R144" s="16" t="s">
        <v>31</v>
      </c>
      <c r="S144" s="16" t="s">
        <v>31</v>
      </c>
      <c r="T144" s="16" t="s">
        <v>31</v>
      </c>
      <c r="U144" s="16" t="s">
        <v>31</v>
      </c>
      <c r="V144" s="16" t="s">
        <v>31</v>
      </c>
      <c r="W144" s="16" t="s">
        <v>31</v>
      </c>
      <c r="X144" s="16" t="s">
        <v>31</v>
      </c>
      <c r="Y144" s="25" t="s">
        <v>29</v>
      </c>
      <c r="Z144" s="16" t="s">
        <v>31</v>
      </c>
      <c r="AA144" s="16" t="s">
        <v>31</v>
      </c>
      <c r="AB144" s="12">
        <f t="shared" ca="1" si="16"/>
        <v>0</v>
      </c>
      <c r="AC144" s="12" t="e">
        <f t="shared" ca="1" si="17"/>
        <v>#REF!</v>
      </c>
    </row>
    <row r="145" spans="1:29" s="26" customFormat="1" ht="30.75" hidden="1" customHeight="1" x14ac:dyDescent="0.25">
      <c r="A145" s="6">
        <f t="shared" si="20"/>
        <v>42148</v>
      </c>
      <c r="B145" s="7">
        <f t="shared" si="18"/>
        <v>2</v>
      </c>
      <c r="C145" s="7">
        <f t="shared" si="19"/>
        <v>5</v>
      </c>
      <c r="D145" s="7">
        <f t="shared" si="14"/>
        <v>21</v>
      </c>
      <c r="E145" s="8" t="e">
        <f t="shared" ca="1" si="15"/>
        <v>#REF!</v>
      </c>
      <c r="F145" s="20" t="s">
        <v>31</v>
      </c>
      <c r="G145" s="20" t="s">
        <v>31</v>
      </c>
      <c r="H145" s="20" t="s">
        <v>31</v>
      </c>
      <c r="I145" s="20" t="s">
        <v>31</v>
      </c>
      <c r="J145" s="20" t="s">
        <v>31</v>
      </c>
      <c r="K145" s="20" t="s">
        <v>31</v>
      </c>
      <c r="L145" s="16" t="s">
        <v>31</v>
      </c>
      <c r="M145" s="16" t="s">
        <v>31</v>
      </c>
      <c r="N145" s="16" t="s">
        <v>31</v>
      </c>
      <c r="O145" s="16" t="s">
        <v>31</v>
      </c>
      <c r="P145" s="16" t="s">
        <v>31</v>
      </c>
      <c r="Q145" s="16" t="s">
        <v>31</v>
      </c>
      <c r="R145" s="16" t="s">
        <v>31</v>
      </c>
      <c r="S145" s="16" t="s">
        <v>31</v>
      </c>
      <c r="T145" s="16" t="s">
        <v>31</v>
      </c>
      <c r="U145" s="16" t="s">
        <v>31</v>
      </c>
      <c r="V145" s="16" t="s">
        <v>31</v>
      </c>
      <c r="W145" s="16" t="s">
        <v>31</v>
      </c>
      <c r="X145" s="16" t="s">
        <v>31</v>
      </c>
      <c r="Y145" s="25" t="s">
        <v>29</v>
      </c>
      <c r="Z145" s="16" t="s">
        <v>31</v>
      </c>
      <c r="AA145" s="16" t="s">
        <v>31</v>
      </c>
      <c r="AB145" s="12">
        <f t="shared" ca="1" si="16"/>
        <v>0</v>
      </c>
      <c r="AC145" s="12" t="e">
        <f t="shared" ca="1" si="17"/>
        <v>#REF!</v>
      </c>
    </row>
    <row r="146" spans="1:29" s="26" customFormat="1" ht="30.75" hidden="1" customHeight="1" x14ac:dyDescent="0.25">
      <c r="A146" s="6">
        <f t="shared" si="20"/>
        <v>42149</v>
      </c>
      <c r="B146" s="7">
        <f t="shared" si="18"/>
        <v>2</v>
      </c>
      <c r="C146" s="7">
        <f t="shared" si="19"/>
        <v>5</v>
      </c>
      <c r="D146" s="7">
        <f t="shared" si="14"/>
        <v>22</v>
      </c>
      <c r="E146" s="8" t="e">
        <f t="shared" ca="1" si="15"/>
        <v>#REF!</v>
      </c>
      <c r="F146" s="20" t="s">
        <v>28</v>
      </c>
      <c r="G146" s="20" t="s">
        <v>28</v>
      </c>
      <c r="H146" s="20" t="s">
        <v>28</v>
      </c>
      <c r="I146" s="20" t="s">
        <v>28</v>
      </c>
      <c r="J146" s="20" t="s">
        <v>28</v>
      </c>
      <c r="K146" s="20" t="s">
        <v>28</v>
      </c>
      <c r="L146" s="16" t="s">
        <v>28</v>
      </c>
      <c r="M146" s="16" t="s">
        <v>28</v>
      </c>
      <c r="N146" s="16" t="s">
        <v>28</v>
      </c>
      <c r="O146" s="16" t="s">
        <v>28</v>
      </c>
      <c r="P146" s="16" t="s">
        <v>28</v>
      </c>
      <c r="Q146" s="16" t="s">
        <v>28</v>
      </c>
      <c r="R146" s="16" t="s">
        <v>28</v>
      </c>
      <c r="S146" s="16" t="s">
        <v>28</v>
      </c>
      <c r="T146" s="16" t="s">
        <v>28</v>
      </c>
      <c r="U146" s="16" t="s">
        <v>28</v>
      </c>
      <c r="V146" s="16" t="s">
        <v>28</v>
      </c>
      <c r="W146" s="16" t="s">
        <v>28</v>
      </c>
      <c r="X146" s="16" t="s">
        <v>28</v>
      </c>
      <c r="Y146" s="25" t="s">
        <v>29</v>
      </c>
      <c r="Z146" s="16" t="s">
        <v>28</v>
      </c>
      <c r="AA146" s="16" t="s">
        <v>28</v>
      </c>
      <c r="AB146" s="12">
        <f t="shared" ca="1" si="16"/>
        <v>0</v>
      </c>
      <c r="AC146" s="12" t="e">
        <f t="shared" ca="1" si="17"/>
        <v>#REF!</v>
      </c>
    </row>
    <row r="147" spans="1:29" s="19" customFormat="1" ht="30.75" hidden="1" customHeight="1" x14ac:dyDescent="0.25">
      <c r="A147" s="6">
        <f t="shared" si="20"/>
        <v>42150</v>
      </c>
      <c r="B147" s="7">
        <f t="shared" si="18"/>
        <v>2</v>
      </c>
      <c r="C147" s="7">
        <f t="shared" si="19"/>
        <v>5</v>
      </c>
      <c r="D147" s="7">
        <f t="shared" si="14"/>
        <v>22</v>
      </c>
      <c r="E147" s="8" t="e">
        <f t="shared" ca="1" si="15"/>
        <v>#REF!</v>
      </c>
      <c r="F147" s="13"/>
      <c r="G147" s="13"/>
      <c r="H147" s="13"/>
      <c r="I147" s="13"/>
      <c r="J147" s="13"/>
      <c r="K147" s="13"/>
      <c r="L147" s="16"/>
      <c r="M147" s="16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8" t="s">
        <v>29</v>
      </c>
      <c r="Z147" s="17"/>
      <c r="AA147" s="17"/>
      <c r="AB147" s="12">
        <f t="shared" ca="1" si="16"/>
        <v>0</v>
      </c>
      <c r="AC147" s="12" t="e">
        <f t="shared" ca="1" si="17"/>
        <v>#REF!</v>
      </c>
    </row>
    <row r="148" spans="1:29" s="19" customFormat="1" ht="30.75" hidden="1" customHeight="1" x14ac:dyDescent="0.25">
      <c r="A148" s="6">
        <f t="shared" si="20"/>
        <v>42151</v>
      </c>
      <c r="B148" s="7">
        <f t="shared" si="18"/>
        <v>2</v>
      </c>
      <c r="C148" s="7">
        <f t="shared" si="19"/>
        <v>5</v>
      </c>
      <c r="D148" s="7">
        <f t="shared" si="14"/>
        <v>22</v>
      </c>
      <c r="E148" s="8" t="e">
        <f t="shared" ca="1" si="15"/>
        <v>#REF!</v>
      </c>
      <c r="F148" s="13"/>
      <c r="G148" s="13"/>
      <c r="H148" s="13"/>
      <c r="I148" s="13"/>
      <c r="J148" s="13"/>
      <c r="K148" s="13"/>
      <c r="L148" s="16"/>
      <c r="M148" s="16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8" t="s">
        <v>29</v>
      </c>
      <c r="Z148" s="17"/>
      <c r="AA148" s="17"/>
      <c r="AB148" s="12">
        <f t="shared" ca="1" si="16"/>
        <v>0</v>
      </c>
      <c r="AC148" s="12" t="e">
        <f t="shared" ca="1" si="17"/>
        <v>#REF!</v>
      </c>
    </row>
    <row r="149" spans="1:29" s="19" customFormat="1" ht="30.75" hidden="1" customHeight="1" x14ac:dyDescent="0.25">
      <c r="A149" s="6">
        <f t="shared" si="20"/>
        <v>42152</v>
      </c>
      <c r="B149" s="7">
        <f t="shared" si="18"/>
        <v>2</v>
      </c>
      <c r="C149" s="7">
        <f t="shared" si="19"/>
        <v>5</v>
      </c>
      <c r="D149" s="7">
        <f t="shared" si="14"/>
        <v>22</v>
      </c>
      <c r="E149" s="8" t="e">
        <f t="shared" ca="1" si="15"/>
        <v>#REF!</v>
      </c>
      <c r="F149" s="13"/>
      <c r="G149" s="13"/>
      <c r="H149" s="13"/>
      <c r="I149" s="13"/>
      <c r="J149" s="13"/>
      <c r="K149" s="13"/>
      <c r="L149" s="16"/>
      <c r="M149" s="16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8" t="s">
        <v>29</v>
      </c>
      <c r="Z149" s="17"/>
      <c r="AA149" s="17"/>
      <c r="AB149" s="12">
        <f t="shared" ca="1" si="16"/>
        <v>0</v>
      </c>
      <c r="AC149" s="12" t="e">
        <f t="shared" ca="1" si="17"/>
        <v>#REF!</v>
      </c>
    </row>
    <row r="150" spans="1:29" s="19" customFormat="1" ht="30.75" hidden="1" customHeight="1" x14ac:dyDescent="0.25">
      <c r="A150" s="6">
        <f t="shared" si="20"/>
        <v>42153</v>
      </c>
      <c r="B150" s="7">
        <f t="shared" si="18"/>
        <v>2</v>
      </c>
      <c r="C150" s="7">
        <f t="shared" si="19"/>
        <v>5</v>
      </c>
      <c r="D150" s="7">
        <f t="shared" si="14"/>
        <v>22</v>
      </c>
      <c r="E150" s="8" t="e">
        <f t="shared" ca="1" si="15"/>
        <v>#REF!</v>
      </c>
      <c r="F150" s="13"/>
      <c r="G150" s="13"/>
      <c r="H150" s="13"/>
      <c r="I150" s="13"/>
      <c r="J150" s="13"/>
      <c r="K150" s="13"/>
      <c r="L150" s="16"/>
      <c r="M150" s="16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8" t="s">
        <v>29</v>
      </c>
      <c r="Z150" s="17"/>
      <c r="AA150" s="17"/>
      <c r="AB150" s="12">
        <f t="shared" ca="1" si="16"/>
        <v>0</v>
      </c>
      <c r="AC150" s="12" t="e">
        <f t="shared" ca="1" si="17"/>
        <v>#REF!</v>
      </c>
    </row>
    <row r="151" spans="1:29" s="26" customFormat="1" ht="30.75" hidden="1" customHeight="1" x14ac:dyDescent="0.25">
      <c r="A151" s="6">
        <f t="shared" si="20"/>
        <v>42154</v>
      </c>
      <c r="B151" s="7">
        <f t="shared" si="18"/>
        <v>2</v>
      </c>
      <c r="C151" s="7">
        <f t="shared" si="19"/>
        <v>5</v>
      </c>
      <c r="D151" s="7">
        <f t="shared" si="14"/>
        <v>22</v>
      </c>
      <c r="E151" s="8" t="e">
        <f t="shared" ca="1" si="15"/>
        <v>#REF!</v>
      </c>
      <c r="F151" s="20" t="s">
        <v>31</v>
      </c>
      <c r="G151" s="20" t="s">
        <v>31</v>
      </c>
      <c r="H151" s="20" t="s">
        <v>31</v>
      </c>
      <c r="I151" s="20" t="s">
        <v>31</v>
      </c>
      <c r="J151" s="20" t="s">
        <v>31</v>
      </c>
      <c r="K151" s="20" t="s">
        <v>31</v>
      </c>
      <c r="L151" s="16" t="s">
        <v>31</v>
      </c>
      <c r="M151" s="16" t="s">
        <v>31</v>
      </c>
      <c r="N151" s="16" t="s">
        <v>31</v>
      </c>
      <c r="O151" s="16" t="s">
        <v>31</v>
      </c>
      <c r="P151" s="16" t="s">
        <v>31</v>
      </c>
      <c r="Q151" s="16" t="s">
        <v>31</v>
      </c>
      <c r="R151" s="16" t="s">
        <v>31</v>
      </c>
      <c r="S151" s="16" t="s">
        <v>31</v>
      </c>
      <c r="T151" s="16" t="s">
        <v>31</v>
      </c>
      <c r="U151" s="16" t="s">
        <v>31</v>
      </c>
      <c r="V151" s="16" t="s">
        <v>31</v>
      </c>
      <c r="W151" s="16" t="s">
        <v>31</v>
      </c>
      <c r="X151" s="16" t="s">
        <v>31</v>
      </c>
      <c r="Y151" s="25" t="s">
        <v>29</v>
      </c>
      <c r="Z151" s="16" t="s">
        <v>31</v>
      </c>
      <c r="AA151" s="16" t="s">
        <v>31</v>
      </c>
      <c r="AB151" s="12">
        <f t="shared" ca="1" si="16"/>
        <v>0</v>
      </c>
      <c r="AC151" s="12" t="e">
        <f t="shared" ca="1" si="17"/>
        <v>#REF!</v>
      </c>
    </row>
    <row r="152" spans="1:29" s="26" customFormat="1" ht="30.75" hidden="1" customHeight="1" x14ac:dyDescent="0.25">
      <c r="A152" s="6">
        <f t="shared" si="20"/>
        <v>42155</v>
      </c>
      <c r="B152" s="7">
        <f t="shared" si="18"/>
        <v>2</v>
      </c>
      <c r="C152" s="7">
        <f t="shared" si="19"/>
        <v>5</v>
      </c>
      <c r="D152" s="7">
        <f t="shared" si="14"/>
        <v>22</v>
      </c>
      <c r="E152" s="8" t="e">
        <f t="shared" ca="1" si="15"/>
        <v>#REF!</v>
      </c>
      <c r="F152" s="20" t="s">
        <v>31</v>
      </c>
      <c r="G152" s="20" t="s">
        <v>31</v>
      </c>
      <c r="H152" s="20" t="s">
        <v>31</v>
      </c>
      <c r="I152" s="20" t="s">
        <v>31</v>
      </c>
      <c r="J152" s="20" t="s">
        <v>31</v>
      </c>
      <c r="K152" s="20" t="s">
        <v>31</v>
      </c>
      <c r="L152" s="16" t="s">
        <v>31</v>
      </c>
      <c r="M152" s="16" t="s">
        <v>31</v>
      </c>
      <c r="N152" s="16" t="s">
        <v>31</v>
      </c>
      <c r="O152" s="16" t="s">
        <v>31</v>
      </c>
      <c r="P152" s="16" t="s">
        <v>31</v>
      </c>
      <c r="Q152" s="16" t="s">
        <v>31</v>
      </c>
      <c r="R152" s="16" t="s">
        <v>31</v>
      </c>
      <c r="S152" s="16" t="s">
        <v>31</v>
      </c>
      <c r="T152" s="16" t="s">
        <v>31</v>
      </c>
      <c r="U152" s="16" t="s">
        <v>31</v>
      </c>
      <c r="V152" s="16" t="s">
        <v>31</v>
      </c>
      <c r="W152" s="16" t="s">
        <v>31</v>
      </c>
      <c r="X152" s="16" t="s">
        <v>31</v>
      </c>
      <c r="Y152" s="25" t="s">
        <v>29</v>
      </c>
      <c r="Z152" s="16" t="s">
        <v>31</v>
      </c>
      <c r="AA152" s="16" t="s">
        <v>31</v>
      </c>
      <c r="AB152" s="12">
        <f t="shared" ca="1" si="16"/>
        <v>0</v>
      </c>
      <c r="AC152" s="12" t="e">
        <f t="shared" ca="1" si="17"/>
        <v>#REF!</v>
      </c>
    </row>
    <row r="153" spans="1:29" s="19" customFormat="1" ht="30.75" hidden="1" customHeight="1" x14ac:dyDescent="0.25">
      <c r="A153" s="6">
        <f t="shared" si="20"/>
        <v>42156</v>
      </c>
      <c r="B153" s="7">
        <f t="shared" si="18"/>
        <v>2</v>
      </c>
      <c r="C153" s="7">
        <f t="shared" si="19"/>
        <v>6</v>
      </c>
      <c r="D153" s="7">
        <f t="shared" si="14"/>
        <v>23</v>
      </c>
      <c r="E153" s="8" t="e">
        <f t="shared" ca="1" si="15"/>
        <v>#REF!</v>
      </c>
      <c r="F153" s="13"/>
      <c r="G153" s="13"/>
      <c r="H153" s="13"/>
      <c r="I153" s="13"/>
      <c r="J153" s="13"/>
      <c r="K153" s="13"/>
      <c r="L153" s="16"/>
      <c r="M153" s="16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8" t="s">
        <v>29</v>
      </c>
      <c r="Z153" s="17"/>
      <c r="AA153" s="17"/>
      <c r="AB153" s="12">
        <f t="shared" ca="1" si="16"/>
        <v>0</v>
      </c>
      <c r="AC153" s="12" t="e">
        <f t="shared" ca="1" si="17"/>
        <v>#REF!</v>
      </c>
    </row>
    <row r="154" spans="1:29" s="19" customFormat="1" ht="30.75" hidden="1" customHeight="1" x14ac:dyDescent="0.25">
      <c r="A154" s="6">
        <f t="shared" si="20"/>
        <v>42157</v>
      </c>
      <c r="B154" s="7">
        <f t="shared" si="18"/>
        <v>2</v>
      </c>
      <c r="C154" s="7">
        <f t="shared" si="19"/>
        <v>6</v>
      </c>
      <c r="D154" s="7">
        <f t="shared" si="14"/>
        <v>23</v>
      </c>
      <c r="E154" s="8" t="e">
        <f t="shared" ca="1" si="15"/>
        <v>#REF!</v>
      </c>
      <c r="F154" s="13"/>
      <c r="G154" s="13"/>
      <c r="H154" s="13"/>
      <c r="I154" s="13"/>
      <c r="J154" s="13"/>
      <c r="K154" s="13"/>
      <c r="L154" s="16"/>
      <c r="M154" s="16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8" t="s">
        <v>29</v>
      </c>
      <c r="Z154" s="17"/>
      <c r="AA154" s="17"/>
      <c r="AB154" s="12">
        <f t="shared" ca="1" si="16"/>
        <v>0</v>
      </c>
      <c r="AC154" s="12" t="e">
        <f t="shared" ca="1" si="17"/>
        <v>#REF!</v>
      </c>
    </row>
    <row r="155" spans="1:29" s="19" customFormat="1" ht="30.75" hidden="1" customHeight="1" x14ac:dyDescent="0.25">
      <c r="A155" s="6">
        <f t="shared" si="20"/>
        <v>42158</v>
      </c>
      <c r="B155" s="7">
        <f t="shared" si="18"/>
        <v>2</v>
      </c>
      <c r="C155" s="7">
        <f t="shared" si="19"/>
        <v>6</v>
      </c>
      <c r="D155" s="7">
        <f t="shared" si="14"/>
        <v>23</v>
      </c>
      <c r="E155" s="8" t="e">
        <f t="shared" ca="1" si="15"/>
        <v>#REF!</v>
      </c>
      <c r="F155" s="13"/>
      <c r="G155" s="13"/>
      <c r="H155" s="13"/>
      <c r="I155" s="13"/>
      <c r="J155" s="13"/>
      <c r="K155" s="13"/>
      <c r="L155" s="16"/>
      <c r="M155" s="16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8" t="s">
        <v>29</v>
      </c>
      <c r="Z155" s="17"/>
      <c r="AA155" s="17"/>
      <c r="AB155" s="12">
        <f t="shared" ca="1" si="16"/>
        <v>0</v>
      </c>
      <c r="AC155" s="12" t="e">
        <f t="shared" ca="1" si="17"/>
        <v>#REF!</v>
      </c>
    </row>
    <row r="156" spans="1:29" s="19" customFormat="1" ht="30.75" hidden="1" customHeight="1" x14ac:dyDescent="0.25">
      <c r="A156" s="6">
        <f t="shared" si="20"/>
        <v>42159</v>
      </c>
      <c r="B156" s="7">
        <f t="shared" si="18"/>
        <v>2</v>
      </c>
      <c r="C156" s="7">
        <f t="shared" si="19"/>
        <v>6</v>
      </c>
      <c r="D156" s="7">
        <f t="shared" si="14"/>
        <v>23</v>
      </c>
      <c r="E156" s="8" t="e">
        <f t="shared" ca="1" si="15"/>
        <v>#REF!</v>
      </c>
      <c r="F156" s="13"/>
      <c r="G156" s="13"/>
      <c r="H156" s="13"/>
      <c r="I156" s="13"/>
      <c r="J156" s="13"/>
      <c r="K156" s="13"/>
      <c r="L156" s="16"/>
      <c r="M156" s="16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8" t="s">
        <v>29</v>
      </c>
      <c r="Z156" s="17"/>
      <c r="AA156" s="17"/>
      <c r="AB156" s="12">
        <f t="shared" ca="1" si="16"/>
        <v>0</v>
      </c>
      <c r="AC156" s="12" t="e">
        <f t="shared" ca="1" si="17"/>
        <v>#REF!</v>
      </c>
    </row>
    <row r="157" spans="1:29" s="19" customFormat="1" ht="30.75" hidden="1" customHeight="1" x14ac:dyDescent="0.25">
      <c r="A157" s="6">
        <f t="shared" si="20"/>
        <v>42160</v>
      </c>
      <c r="B157" s="7">
        <f t="shared" si="18"/>
        <v>2</v>
      </c>
      <c r="C157" s="7">
        <f t="shared" si="19"/>
        <v>6</v>
      </c>
      <c r="D157" s="7">
        <f t="shared" si="14"/>
        <v>23</v>
      </c>
      <c r="E157" s="8" t="e">
        <f t="shared" ca="1" si="15"/>
        <v>#REF!</v>
      </c>
      <c r="F157" s="13"/>
      <c r="G157" s="13"/>
      <c r="H157" s="13"/>
      <c r="I157" s="13"/>
      <c r="J157" s="13"/>
      <c r="K157" s="13"/>
      <c r="L157" s="16"/>
      <c r="M157" s="16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8" t="s">
        <v>29</v>
      </c>
      <c r="Z157" s="17"/>
      <c r="AA157" s="17"/>
      <c r="AB157" s="12">
        <f t="shared" ca="1" si="16"/>
        <v>0</v>
      </c>
      <c r="AC157" s="12" t="e">
        <f t="shared" ca="1" si="17"/>
        <v>#REF!</v>
      </c>
    </row>
    <row r="158" spans="1:29" s="26" customFormat="1" ht="30.75" hidden="1" customHeight="1" x14ac:dyDescent="0.25">
      <c r="A158" s="6">
        <f t="shared" si="20"/>
        <v>42161</v>
      </c>
      <c r="B158" s="7">
        <f t="shared" si="18"/>
        <v>2</v>
      </c>
      <c r="C158" s="7">
        <f t="shared" si="19"/>
        <v>6</v>
      </c>
      <c r="D158" s="7">
        <f t="shared" si="14"/>
        <v>23</v>
      </c>
      <c r="E158" s="8" t="e">
        <f t="shared" ca="1" si="15"/>
        <v>#REF!</v>
      </c>
      <c r="F158" s="20" t="s">
        <v>31</v>
      </c>
      <c r="G158" s="20" t="s">
        <v>31</v>
      </c>
      <c r="H158" s="20" t="s">
        <v>31</v>
      </c>
      <c r="I158" s="20" t="s">
        <v>31</v>
      </c>
      <c r="J158" s="20" t="s">
        <v>31</v>
      </c>
      <c r="K158" s="20" t="s">
        <v>31</v>
      </c>
      <c r="L158" s="16" t="s">
        <v>31</v>
      </c>
      <c r="M158" s="16" t="s">
        <v>31</v>
      </c>
      <c r="N158" s="16" t="s">
        <v>31</v>
      </c>
      <c r="O158" s="16" t="s">
        <v>31</v>
      </c>
      <c r="P158" s="16" t="s">
        <v>31</v>
      </c>
      <c r="Q158" s="16" t="s">
        <v>31</v>
      </c>
      <c r="R158" s="16" t="s">
        <v>31</v>
      </c>
      <c r="S158" s="16" t="s">
        <v>31</v>
      </c>
      <c r="T158" s="16" t="s">
        <v>31</v>
      </c>
      <c r="U158" s="16" t="s">
        <v>31</v>
      </c>
      <c r="V158" s="16" t="s">
        <v>31</v>
      </c>
      <c r="W158" s="16" t="s">
        <v>31</v>
      </c>
      <c r="X158" s="16" t="s">
        <v>31</v>
      </c>
      <c r="Y158" s="25" t="s">
        <v>29</v>
      </c>
      <c r="Z158" s="16" t="s">
        <v>31</v>
      </c>
      <c r="AA158" s="16" t="s">
        <v>31</v>
      </c>
      <c r="AB158" s="12">
        <f t="shared" ca="1" si="16"/>
        <v>0</v>
      </c>
      <c r="AC158" s="12" t="e">
        <f t="shared" ca="1" si="17"/>
        <v>#REF!</v>
      </c>
    </row>
    <row r="159" spans="1:29" s="26" customFormat="1" ht="30.75" hidden="1" customHeight="1" x14ac:dyDescent="0.25">
      <c r="A159" s="6">
        <f t="shared" si="20"/>
        <v>42162</v>
      </c>
      <c r="B159" s="7">
        <f t="shared" si="18"/>
        <v>2</v>
      </c>
      <c r="C159" s="7">
        <f t="shared" si="19"/>
        <v>6</v>
      </c>
      <c r="D159" s="7">
        <f t="shared" si="14"/>
        <v>23</v>
      </c>
      <c r="E159" s="8" t="e">
        <f t="shared" ca="1" si="15"/>
        <v>#REF!</v>
      </c>
      <c r="F159" s="20" t="s">
        <v>31</v>
      </c>
      <c r="G159" s="20" t="s">
        <v>31</v>
      </c>
      <c r="H159" s="20" t="s">
        <v>31</v>
      </c>
      <c r="I159" s="20" t="s">
        <v>31</v>
      </c>
      <c r="J159" s="20" t="s">
        <v>31</v>
      </c>
      <c r="K159" s="20" t="s">
        <v>31</v>
      </c>
      <c r="L159" s="16" t="s">
        <v>31</v>
      </c>
      <c r="M159" s="16" t="s">
        <v>31</v>
      </c>
      <c r="N159" s="16" t="s">
        <v>31</v>
      </c>
      <c r="O159" s="16" t="s">
        <v>31</v>
      </c>
      <c r="P159" s="16" t="s">
        <v>31</v>
      </c>
      <c r="Q159" s="16" t="s">
        <v>31</v>
      </c>
      <c r="R159" s="16" t="s">
        <v>31</v>
      </c>
      <c r="S159" s="16" t="s">
        <v>31</v>
      </c>
      <c r="T159" s="16" t="s">
        <v>31</v>
      </c>
      <c r="U159" s="16" t="s">
        <v>31</v>
      </c>
      <c r="V159" s="16" t="s">
        <v>31</v>
      </c>
      <c r="W159" s="16" t="s">
        <v>31</v>
      </c>
      <c r="X159" s="16" t="s">
        <v>31</v>
      </c>
      <c r="Y159" s="25" t="s">
        <v>29</v>
      </c>
      <c r="Z159" s="16" t="s">
        <v>31</v>
      </c>
      <c r="AA159" s="16" t="s">
        <v>31</v>
      </c>
      <c r="AB159" s="12">
        <f t="shared" ca="1" si="16"/>
        <v>0</v>
      </c>
      <c r="AC159" s="12" t="e">
        <f t="shared" ca="1" si="17"/>
        <v>#REF!</v>
      </c>
    </row>
    <row r="160" spans="1:29" s="19" customFormat="1" ht="30.75" hidden="1" customHeight="1" x14ac:dyDescent="0.25">
      <c r="A160" s="6">
        <f t="shared" si="20"/>
        <v>42163</v>
      </c>
      <c r="B160" s="7">
        <f t="shared" si="18"/>
        <v>2</v>
      </c>
      <c r="C160" s="7">
        <f t="shared" si="19"/>
        <v>6</v>
      </c>
      <c r="D160" s="7">
        <f t="shared" si="14"/>
        <v>24</v>
      </c>
      <c r="E160" s="8" t="e">
        <f t="shared" ca="1" si="15"/>
        <v>#REF!</v>
      </c>
      <c r="F160" s="13"/>
      <c r="G160" s="13"/>
      <c r="H160" s="13"/>
      <c r="I160" s="13"/>
      <c r="J160" s="13"/>
      <c r="K160" s="13"/>
      <c r="L160" s="16"/>
      <c r="M160" s="16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8" t="s">
        <v>29</v>
      </c>
      <c r="Z160" s="17"/>
      <c r="AA160" s="17"/>
      <c r="AB160" s="12">
        <f t="shared" ca="1" si="16"/>
        <v>0</v>
      </c>
      <c r="AC160" s="12" t="e">
        <f t="shared" ca="1" si="17"/>
        <v>#REF!</v>
      </c>
    </row>
    <row r="161" spans="1:29" s="19" customFormat="1" ht="30.75" hidden="1" customHeight="1" x14ac:dyDescent="0.25">
      <c r="A161" s="6">
        <f t="shared" si="20"/>
        <v>42164</v>
      </c>
      <c r="B161" s="7">
        <f t="shared" si="18"/>
        <v>2</v>
      </c>
      <c r="C161" s="7">
        <f t="shared" si="19"/>
        <v>6</v>
      </c>
      <c r="D161" s="7">
        <f t="shared" si="14"/>
        <v>24</v>
      </c>
      <c r="E161" s="8" t="e">
        <f t="shared" ca="1" si="15"/>
        <v>#REF!</v>
      </c>
      <c r="F161" s="13"/>
      <c r="G161" s="13"/>
      <c r="H161" s="13"/>
      <c r="I161" s="13"/>
      <c r="J161" s="13"/>
      <c r="K161" s="13"/>
      <c r="L161" s="16"/>
      <c r="M161" s="16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8" t="s">
        <v>29</v>
      </c>
      <c r="Z161" s="17"/>
      <c r="AA161" s="17"/>
      <c r="AB161" s="12">
        <f t="shared" ca="1" si="16"/>
        <v>0</v>
      </c>
      <c r="AC161" s="12" t="e">
        <f t="shared" ca="1" si="17"/>
        <v>#REF!</v>
      </c>
    </row>
    <row r="162" spans="1:29" s="19" customFormat="1" ht="30.75" hidden="1" customHeight="1" x14ac:dyDescent="0.25">
      <c r="A162" s="6">
        <f t="shared" si="20"/>
        <v>42165</v>
      </c>
      <c r="B162" s="7">
        <f t="shared" si="18"/>
        <v>2</v>
      </c>
      <c r="C162" s="7">
        <f t="shared" si="19"/>
        <v>6</v>
      </c>
      <c r="D162" s="7">
        <f t="shared" si="14"/>
        <v>24</v>
      </c>
      <c r="E162" s="8" t="e">
        <f t="shared" ca="1" si="15"/>
        <v>#REF!</v>
      </c>
      <c r="F162" s="13"/>
      <c r="G162" s="13"/>
      <c r="H162" s="13"/>
      <c r="I162" s="13"/>
      <c r="J162" s="13"/>
      <c r="K162" s="13"/>
      <c r="L162" s="16"/>
      <c r="M162" s="16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8" t="s">
        <v>29</v>
      </c>
      <c r="Z162" s="17"/>
      <c r="AA162" s="17"/>
      <c r="AB162" s="12">
        <f t="shared" ca="1" si="16"/>
        <v>0</v>
      </c>
      <c r="AC162" s="12" t="e">
        <f t="shared" ca="1" si="17"/>
        <v>#REF!</v>
      </c>
    </row>
    <row r="163" spans="1:29" s="19" customFormat="1" ht="30.75" hidden="1" customHeight="1" x14ac:dyDescent="0.25">
      <c r="A163" s="6">
        <f t="shared" si="20"/>
        <v>42166</v>
      </c>
      <c r="B163" s="7">
        <f t="shared" si="18"/>
        <v>2</v>
      </c>
      <c r="C163" s="7">
        <f t="shared" si="19"/>
        <v>6</v>
      </c>
      <c r="D163" s="7">
        <f t="shared" si="14"/>
        <v>24</v>
      </c>
      <c r="E163" s="8" t="e">
        <f t="shared" ca="1" si="15"/>
        <v>#REF!</v>
      </c>
      <c r="F163" s="13"/>
      <c r="G163" s="13"/>
      <c r="H163" s="13"/>
      <c r="I163" s="13"/>
      <c r="J163" s="13"/>
      <c r="K163" s="13"/>
      <c r="L163" s="16"/>
      <c r="M163" s="16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8" t="s">
        <v>29</v>
      </c>
      <c r="Z163" s="17"/>
      <c r="AA163" s="17"/>
      <c r="AB163" s="12">
        <f t="shared" ca="1" si="16"/>
        <v>0</v>
      </c>
      <c r="AC163" s="12" t="e">
        <f t="shared" ca="1" si="17"/>
        <v>#REF!</v>
      </c>
    </row>
    <row r="164" spans="1:29" s="19" customFormat="1" ht="30.75" hidden="1" customHeight="1" x14ac:dyDescent="0.25">
      <c r="A164" s="6">
        <f t="shared" si="20"/>
        <v>42167</v>
      </c>
      <c r="B164" s="7">
        <f t="shared" si="18"/>
        <v>2</v>
      </c>
      <c r="C164" s="7">
        <f t="shared" si="19"/>
        <v>6</v>
      </c>
      <c r="D164" s="7">
        <f t="shared" si="14"/>
        <v>24</v>
      </c>
      <c r="E164" s="8" t="e">
        <f t="shared" ca="1" si="15"/>
        <v>#REF!</v>
      </c>
      <c r="F164" s="13"/>
      <c r="G164" s="13"/>
      <c r="H164" s="13"/>
      <c r="I164" s="13"/>
      <c r="J164" s="13"/>
      <c r="K164" s="13"/>
      <c r="L164" s="16"/>
      <c r="M164" s="16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8" t="s">
        <v>29</v>
      </c>
      <c r="Z164" s="17"/>
      <c r="AA164" s="17"/>
      <c r="AB164" s="12">
        <f t="shared" ca="1" si="16"/>
        <v>0</v>
      </c>
      <c r="AC164" s="12" t="e">
        <f t="shared" ca="1" si="17"/>
        <v>#REF!</v>
      </c>
    </row>
    <row r="165" spans="1:29" s="26" customFormat="1" ht="30.75" hidden="1" customHeight="1" x14ac:dyDescent="0.25">
      <c r="A165" s="6">
        <f t="shared" si="20"/>
        <v>42168</v>
      </c>
      <c r="B165" s="7">
        <f t="shared" si="18"/>
        <v>2</v>
      </c>
      <c r="C165" s="7">
        <f t="shared" si="19"/>
        <v>6</v>
      </c>
      <c r="D165" s="7">
        <f t="shared" si="14"/>
        <v>24</v>
      </c>
      <c r="E165" s="8" t="e">
        <f t="shared" ca="1" si="15"/>
        <v>#REF!</v>
      </c>
      <c r="F165" s="20" t="s">
        <v>31</v>
      </c>
      <c r="G165" s="20" t="s">
        <v>31</v>
      </c>
      <c r="H165" s="20" t="s">
        <v>31</v>
      </c>
      <c r="I165" s="20" t="s">
        <v>31</v>
      </c>
      <c r="J165" s="20" t="s">
        <v>31</v>
      </c>
      <c r="K165" s="20" t="s">
        <v>31</v>
      </c>
      <c r="L165" s="16" t="s">
        <v>31</v>
      </c>
      <c r="M165" s="16" t="s">
        <v>31</v>
      </c>
      <c r="N165" s="16" t="s">
        <v>31</v>
      </c>
      <c r="O165" s="16" t="s">
        <v>31</v>
      </c>
      <c r="P165" s="16" t="s">
        <v>31</v>
      </c>
      <c r="Q165" s="16" t="s">
        <v>31</v>
      </c>
      <c r="R165" s="16" t="s">
        <v>31</v>
      </c>
      <c r="S165" s="16" t="s">
        <v>31</v>
      </c>
      <c r="T165" s="16" t="s">
        <v>31</v>
      </c>
      <c r="U165" s="16" t="s">
        <v>31</v>
      </c>
      <c r="V165" s="16" t="s">
        <v>31</v>
      </c>
      <c r="W165" s="16" t="s">
        <v>31</v>
      </c>
      <c r="X165" s="16" t="s">
        <v>31</v>
      </c>
      <c r="Y165" s="25" t="s">
        <v>29</v>
      </c>
      <c r="Z165" s="16" t="s">
        <v>31</v>
      </c>
      <c r="AA165" s="16" t="s">
        <v>31</v>
      </c>
      <c r="AB165" s="12">
        <f t="shared" ca="1" si="16"/>
        <v>0</v>
      </c>
      <c r="AC165" s="12" t="e">
        <f t="shared" ca="1" si="17"/>
        <v>#REF!</v>
      </c>
    </row>
    <row r="166" spans="1:29" s="26" customFormat="1" ht="30.75" hidden="1" customHeight="1" x14ac:dyDescent="0.25">
      <c r="A166" s="6">
        <f t="shared" si="20"/>
        <v>42169</v>
      </c>
      <c r="B166" s="7">
        <f t="shared" si="18"/>
        <v>2</v>
      </c>
      <c r="C166" s="7">
        <f t="shared" si="19"/>
        <v>6</v>
      </c>
      <c r="D166" s="7">
        <f t="shared" si="14"/>
        <v>24</v>
      </c>
      <c r="E166" s="8" t="e">
        <f t="shared" ca="1" si="15"/>
        <v>#REF!</v>
      </c>
      <c r="F166" s="20" t="s">
        <v>31</v>
      </c>
      <c r="G166" s="20" t="s">
        <v>31</v>
      </c>
      <c r="H166" s="20" t="s">
        <v>31</v>
      </c>
      <c r="I166" s="20" t="s">
        <v>31</v>
      </c>
      <c r="J166" s="20" t="s">
        <v>31</v>
      </c>
      <c r="K166" s="20" t="s">
        <v>31</v>
      </c>
      <c r="L166" s="16" t="s">
        <v>31</v>
      </c>
      <c r="M166" s="16" t="s">
        <v>31</v>
      </c>
      <c r="N166" s="16" t="s">
        <v>31</v>
      </c>
      <c r="O166" s="16" t="s">
        <v>31</v>
      </c>
      <c r="P166" s="16" t="s">
        <v>31</v>
      </c>
      <c r="Q166" s="16" t="s">
        <v>31</v>
      </c>
      <c r="R166" s="16" t="s">
        <v>31</v>
      </c>
      <c r="S166" s="16" t="s">
        <v>31</v>
      </c>
      <c r="T166" s="16" t="s">
        <v>31</v>
      </c>
      <c r="U166" s="16" t="s">
        <v>31</v>
      </c>
      <c r="V166" s="16" t="s">
        <v>31</v>
      </c>
      <c r="W166" s="16" t="s">
        <v>31</v>
      </c>
      <c r="X166" s="16" t="s">
        <v>31</v>
      </c>
      <c r="Y166" s="25" t="s">
        <v>29</v>
      </c>
      <c r="Z166" s="16" t="s">
        <v>31</v>
      </c>
      <c r="AA166" s="16" t="s">
        <v>31</v>
      </c>
      <c r="AB166" s="12">
        <f t="shared" ca="1" si="16"/>
        <v>0</v>
      </c>
      <c r="AC166" s="12" t="e">
        <f t="shared" ca="1" si="17"/>
        <v>#REF!</v>
      </c>
    </row>
    <row r="167" spans="1:29" s="19" customFormat="1" ht="30.75" hidden="1" customHeight="1" x14ac:dyDescent="0.25">
      <c r="A167" s="6">
        <f t="shared" si="20"/>
        <v>42170</v>
      </c>
      <c r="B167" s="7">
        <f t="shared" si="18"/>
        <v>2</v>
      </c>
      <c r="C167" s="7">
        <f t="shared" si="19"/>
        <v>6</v>
      </c>
      <c r="D167" s="7">
        <f t="shared" si="14"/>
        <v>25</v>
      </c>
      <c r="E167" s="8" t="e">
        <f t="shared" ca="1" si="15"/>
        <v>#REF!</v>
      </c>
      <c r="F167" s="13"/>
      <c r="G167" s="13"/>
      <c r="H167" s="13"/>
      <c r="I167" s="13"/>
      <c r="J167" s="13"/>
      <c r="K167" s="13"/>
      <c r="L167" s="16"/>
      <c r="M167" s="16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8" t="s">
        <v>29</v>
      </c>
      <c r="Z167" s="17"/>
      <c r="AA167" s="17"/>
      <c r="AB167" s="12">
        <f t="shared" ca="1" si="16"/>
        <v>0</v>
      </c>
      <c r="AC167" s="12" t="e">
        <f t="shared" ca="1" si="17"/>
        <v>#REF!</v>
      </c>
    </row>
    <row r="168" spans="1:29" s="19" customFormat="1" ht="30.75" hidden="1" customHeight="1" x14ac:dyDescent="0.25">
      <c r="A168" s="6">
        <f t="shared" si="20"/>
        <v>42171</v>
      </c>
      <c r="B168" s="7">
        <f t="shared" si="18"/>
        <v>2</v>
      </c>
      <c r="C168" s="7">
        <f t="shared" si="19"/>
        <v>6</v>
      </c>
      <c r="D168" s="7">
        <f t="shared" si="14"/>
        <v>25</v>
      </c>
      <c r="E168" s="8" t="e">
        <f t="shared" ca="1" si="15"/>
        <v>#REF!</v>
      </c>
      <c r="F168" s="13"/>
      <c r="G168" s="13"/>
      <c r="H168" s="13"/>
      <c r="I168" s="13"/>
      <c r="J168" s="13"/>
      <c r="K168" s="13"/>
      <c r="L168" s="16"/>
      <c r="M168" s="16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8" t="s">
        <v>29</v>
      </c>
      <c r="Z168" s="17"/>
      <c r="AA168" s="17"/>
      <c r="AB168" s="12">
        <f t="shared" ca="1" si="16"/>
        <v>0</v>
      </c>
      <c r="AC168" s="12" t="e">
        <f t="shared" ca="1" si="17"/>
        <v>#REF!</v>
      </c>
    </row>
    <row r="169" spans="1:29" s="19" customFormat="1" ht="30.75" hidden="1" customHeight="1" x14ac:dyDescent="0.25">
      <c r="A169" s="6">
        <f t="shared" si="20"/>
        <v>42172</v>
      </c>
      <c r="B169" s="7">
        <f t="shared" si="18"/>
        <v>2</v>
      </c>
      <c r="C169" s="7">
        <f t="shared" si="19"/>
        <v>6</v>
      </c>
      <c r="D169" s="7">
        <f t="shared" si="14"/>
        <v>25</v>
      </c>
      <c r="E169" s="8" t="e">
        <f t="shared" ca="1" si="15"/>
        <v>#REF!</v>
      </c>
      <c r="F169" s="13"/>
      <c r="G169" s="13"/>
      <c r="H169" s="13"/>
      <c r="I169" s="13"/>
      <c r="J169" s="13"/>
      <c r="K169" s="13"/>
      <c r="L169" s="16"/>
      <c r="M169" s="16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8" t="s">
        <v>29</v>
      </c>
      <c r="Z169" s="17"/>
      <c r="AA169" s="17"/>
      <c r="AB169" s="12">
        <f t="shared" ca="1" si="16"/>
        <v>0</v>
      </c>
      <c r="AC169" s="12" t="e">
        <f t="shared" ca="1" si="17"/>
        <v>#REF!</v>
      </c>
    </row>
    <row r="170" spans="1:29" s="19" customFormat="1" ht="30.75" hidden="1" customHeight="1" x14ac:dyDescent="0.25">
      <c r="A170" s="6">
        <f t="shared" si="20"/>
        <v>42173</v>
      </c>
      <c r="B170" s="7">
        <f t="shared" si="18"/>
        <v>2</v>
      </c>
      <c r="C170" s="7">
        <f t="shared" si="19"/>
        <v>6</v>
      </c>
      <c r="D170" s="7">
        <f t="shared" si="14"/>
        <v>25</v>
      </c>
      <c r="E170" s="8" t="e">
        <f t="shared" ca="1" si="15"/>
        <v>#REF!</v>
      </c>
      <c r="F170" s="13"/>
      <c r="G170" s="13"/>
      <c r="H170" s="13"/>
      <c r="I170" s="13"/>
      <c r="J170" s="13"/>
      <c r="K170" s="13"/>
      <c r="L170" s="16"/>
      <c r="M170" s="16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8" t="s">
        <v>29</v>
      </c>
      <c r="Z170" s="17"/>
      <c r="AA170" s="17"/>
      <c r="AB170" s="12">
        <f t="shared" ca="1" si="16"/>
        <v>0</v>
      </c>
      <c r="AC170" s="12" t="e">
        <f t="shared" ca="1" si="17"/>
        <v>#REF!</v>
      </c>
    </row>
    <row r="171" spans="1:29" s="19" customFormat="1" ht="30.75" hidden="1" customHeight="1" x14ac:dyDescent="0.25">
      <c r="A171" s="6">
        <f t="shared" si="20"/>
        <v>42174</v>
      </c>
      <c r="B171" s="7">
        <f t="shared" si="18"/>
        <v>2</v>
      </c>
      <c r="C171" s="7">
        <f t="shared" si="19"/>
        <v>6</v>
      </c>
      <c r="D171" s="7">
        <f t="shared" si="14"/>
        <v>25</v>
      </c>
      <c r="E171" s="8" t="e">
        <f t="shared" ca="1" si="15"/>
        <v>#REF!</v>
      </c>
      <c r="F171" s="13"/>
      <c r="G171" s="13"/>
      <c r="H171" s="13"/>
      <c r="I171" s="13"/>
      <c r="J171" s="13"/>
      <c r="K171" s="13"/>
      <c r="L171" s="16"/>
      <c r="M171" s="16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8" t="s">
        <v>29</v>
      </c>
      <c r="Z171" s="17"/>
      <c r="AA171" s="17"/>
      <c r="AB171" s="12">
        <f t="shared" ca="1" si="16"/>
        <v>0</v>
      </c>
      <c r="AC171" s="12" t="e">
        <f t="shared" ca="1" si="17"/>
        <v>#REF!</v>
      </c>
    </row>
    <row r="172" spans="1:29" s="26" customFormat="1" ht="30.75" hidden="1" customHeight="1" x14ac:dyDescent="0.25">
      <c r="A172" s="6">
        <f t="shared" si="20"/>
        <v>42175</v>
      </c>
      <c r="B172" s="7">
        <f t="shared" si="18"/>
        <v>2</v>
      </c>
      <c r="C172" s="7">
        <f t="shared" si="19"/>
        <v>6</v>
      </c>
      <c r="D172" s="7">
        <f t="shared" si="14"/>
        <v>25</v>
      </c>
      <c r="E172" s="8" t="e">
        <f t="shared" ca="1" si="15"/>
        <v>#REF!</v>
      </c>
      <c r="F172" s="20" t="s">
        <v>31</v>
      </c>
      <c r="G172" s="20" t="s">
        <v>31</v>
      </c>
      <c r="H172" s="20" t="s">
        <v>31</v>
      </c>
      <c r="I172" s="20" t="s">
        <v>31</v>
      </c>
      <c r="J172" s="20" t="s">
        <v>31</v>
      </c>
      <c r="K172" s="20" t="s">
        <v>31</v>
      </c>
      <c r="L172" s="16" t="s">
        <v>31</v>
      </c>
      <c r="M172" s="16" t="s">
        <v>31</v>
      </c>
      <c r="N172" s="16" t="s">
        <v>31</v>
      </c>
      <c r="O172" s="16" t="s">
        <v>31</v>
      </c>
      <c r="P172" s="16" t="s">
        <v>31</v>
      </c>
      <c r="Q172" s="16" t="s">
        <v>31</v>
      </c>
      <c r="R172" s="16" t="s">
        <v>31</v>
      </c>
      <c r="S172" s="16" t="s">
        <v>31</v>
      </c>
      <c r="T172" s="16" t="s">
        <v>31</v>
      </c>
      <c r="U172" s="16" t="s">
        <v>31</v>
      </c>
      <c r="V172" s="16" t="s">
        <v>31</v>
      </c>
      <c r="W172" s="16" t="s">
        <v>31</v>
      </c>
      <c r="X172" s="16" t="s">
        <v>31</v>
      </c>
      <c r="Y172" s="25" t="s">
        <v>29</v>
      </c>
      <c r="Z172" s="16" t="s">
        <v>31</v>
      </c>
      <c r="AA172" s="16" t="s">
        <v>31</v>
      </c>
      <c r="AB172" s="12">
        <f t="shared" ca="1" si="16"/>
        <v>0</v>
      </c>
      <c r="AC172" s="12" t="e">
        <f t="shared" ca="1" si="17"/>
        <v>#REF!</v>
      </c>
    </row>
    <row r="173" spans="1:29" s="26" customFormat="1" ht="30.75" hidden="1" customHeight="1" x14ac:dyDescent="0.25">
      <c r="A173" s="6">
        <f t="shared" si="20"/>
        <v>42176</v>
      </c>
      <c r="B173" s="7">
        <f t="shared" si="18"/>
        <v>2</v>
      </c>
      <c r="C173" s="7">
        <f t="shared" si="19"/>
        <v>6</v>
      </c>
      <c r="D173" s="7">
        <f t="shared" si="14"/>
        <v>25</v>
      </c>
      <c r="E173" s="8" t="e">
        <f t="shared" ca="1" si="15"/>
        <v>#REF!</v>
      </c>
      <c r="F173" s="20" t="s">
        <v>31</v>
      </c>
      <c r="G173" s="20" t="s">
        <v>31</v>
      </c>
      <c r="H173" s="20" t="s">
        <v>31</v>
      </c>
      <c r="I173" s="20" t="s">
        <v>31</v>
      </c>
      <c r="J173" s="20" t="s">
        <v>31</v>
      </c>
      <c r="K173" s="20" t="s">
        <v>31</v>
      </c>
      <c r="L173" s="16" t="s">
        <v>31</v>
      </c>
      <c r="M173" s="16" t="s">
        <v>31</v>
      </c>
      <c r="N173" s="16" t="s">
        <v>31</v>
      </c>
      <c r="O173" s="16" t="s">
        <v>31</v>
      </c>
      <c r="P173" s="16" t="s">
        <v>31</v>
      </c>
      <c r="Q173" s="16" t="s">
        <v>31</v>
      </c>
      <c r="R173" s="16" t="s">
        <v>31</v>
      </c>
      <c r="S173" s="16" t="s">
        <v>31</v>
      </c>
      <c r="T173" s="16" t="s">
        <v>31</v>
      </c>
      <c r="U173" s="16" t="s">
        <v>31</v>
      </c>
      <c r="V173" s="16" t="s">
        <v>31</v>
      </c>
      <c r="W173" s="16" t="s">
        <v>31</v>
      </c>
      <c r="X173" s="16" t="s">
        <v>31</v>
      </c>
      <c r="Y173" s="25" t="s">
        <v>29</v>
      </c>
      <c r="Z173" s="16" t="s">
        <v>31</v>
      </c>
      <c r="AA173" s="16" t="s">
        <v>31</v>
      </c>
      <c r="AB173" s="12">
        <f t="shared" ca="1" si="16"/>
        <v>0</v>
      </c>
      <c r="AC173" s="12" t="e">
        <f t="shared" ca="1" si="17"/>
        <v>#REF!</v>
      </c>
    </row>
    <row r="174" spans="1:29" s="19" customFormat="1" ht="30.75" hidden="1" customHeight="1" x14ac:dyDescent="0.25">
      <c r="A174" s="6">
        <f t="shared" si="20"/>
        <v>42177</v>
      </c>
      <c r="B174" s="7">
        <f t="shared" si="18"/>
        <v>2</v>
      </c>
      <c r="C174" s="7">
        <f t="shared" si="19"/>
        <v>6</v>
      </c>
      <c r="D174" s="7">
        <f t="shared" si="14"/>
        <v>26</v>
      </c>
      <c r="E174" s="8" t="e">
        <f t="shared" ca="1" si="15"/>
        <v>#REF!</v>
      </c>
      <c r="F174" s="13"/>
      <c r="G174" s="13"/>
      <c r="H174" s="13"/>
      <c r="I174" s="13"/>
      <c r="J174" s="13"/>
      <c r="K174" s="13"/>
      <c r="L174" s="16"/>
      <c r="M174" s="16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8" t="s">
        <v>29</v>
      </c>
      <c r="Z174" s="17"/>
      <c r="AA174" s="17"/>
      <c r="AB174" s="12">
        <f t="shared" ca="1" si="16"/>
        <v>0</v>
      </c>
      <c r="AC174" s="12" t="e">
        <f t="shared" ca="1" si="17"/>
        <v>#REF!</v>
      </c>
    </row>
    <row r="175" spans="1:29" s="19" customFormat="1" ht="30.75" hidden="1" customHeight="1" x14ac:dyDescent="0.25">
      <c r="A175" s="6">
        <f t="shared" si="20"/>
        <v>42178</v>
      </c>
      <c r="B175" s="7">
        <f t="shared" si="18"/>
        <v>2</v>
      </c>
      <c r="C175" s="7">
        <f t="shared" si="19"/>
        <v>6</v>
      </c>
      <c r="D175" s="7">
        <f t="shared" si="14"/>
        <v>26</v>
      </c>
      <c r="E175" s="8" t="e">
        <f t="shared" ca="1" si="15"/>
        <v>#REF!</v>
      </c>
      <c r="F175" s="13"/>
      <c r="G175" s="13"/>
      <c r="H175" s="13"/>
      <c r="I175" s="13"/>
      <c r="J175" s="13"/>
      <c r="K175" s="13"/>
      <c r="L175" s="16"/>
      <c r="M175" s="16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8" t="s">
        <v>29</v>
      </c>
      <c r="Z175" s="17"/>
      <c r="AA175" s="17"/>
      <c r="AB175" s="12">
        <f t="shared" ca="1" si="16"/>
        <v>0</v>
      </c>
      <c r="AC175" s="12" t="e">
        <f t="shared" ca="1" si="17"/>
        <v>#REF!</v>
      </c>
    </row>
    <row r="176" spans="1:29" s="19" customFormat="1" ht="30.75" hidden="1" customHeight="1" x14ac:dyDescent="0.25">
      <c r="A176" s="6">
        <f t="shared" si="20"/>
        <v>42179</v>
      </c>
      <c r="B176" s="7">
        <f t="shared" si="18"/>
        <v>2</v>
      </c>
      <c r="C176" s="7">
        <f t="shared" si="19"/>
        <v>6</v>
      </c>
      <c r="D176" s="7">
        <f t="shared" si="14"/>
        <v>26</v>
      </c>
      <c r="E176" s="8" t="e">
        <f t="shared" ca="1" si="15"/>
        <v>#REF!</v>
      </c>
      <c r="F176" s="13"/>
      <c r="G176" s="13"/>
      <c r="H176" s="13"/>
      <c r="I176" s="13"/>
      <c r="J176" s="13"/>
      <c r="K176" s="13"/>
      <c r="L176" s="16"/>
      <c r="M176" s="16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8" t="s">
        <v>29</v>
      </c>
      <c r="Z176" s="17"/>
      <c r="AA176" s="17"/>
      <c r="AB176" s="12">
        <f t="shared" ca="1" si="16"/>
        <v>0</v>
      </c>
      <c r="AC176" s="12" t="e">
        <f t="shared" ca="1" si="17"/>
        <v>#REF!</v>
      </c>
    </row>
    <row r="177" spans="1:29" s="19" customFormat="1" ht="30.75" hidden="1" customHeight="1" x14ac:dyDescent="0.25">
      <c r="A177" s="6">
        <f t="shared" si="20"/>
        <v>42180</v>
      </c>
      <c r="B177" s="7">
        <f t="shared" si="18"/>
        <v>2</v>
      </c>
      <c r="C177" s="7">
        <f t="shared" si="19"/>
        <v>6</v>
      </c>
      <c r="D177" s="7">
        <f t="shared" si="14"/>
        <v>26</v>
      </c>
      <c r="E177" s="8" t="e">
        <f t="shared" ca="1" si="15"/>
        <v>#REF!</v>
      </c>
      <c r="F177" s="13"/>
      <c r="G177" s="13"/>
      <c r="H177" s="13"/>
      <c r="I177" s="13"/>
      <c r="J177" s="13"/>
      <c r="K177" s="13"/>
      <c r="L177" s="16"/>
      <c r="M177" s="16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8" t="s">
        <v>29</v>
      </c>
      <c r="Z177" s="17"/>
      <c r="AA177" s="17"/>
      <c r="AB177" s="12">
        <f t="shared" ca="1" si="16"/>
        <v>0</v>
      </c>
      <c r="AC177" s="12" t="e">
        <f t="shared" ca="1" si="17"/>
        <v>#REF!</v>
      </c>
    </row>
    <row r="178" spans="1:29" s="19" customFormat="1" ht="30.75" hidden="1" customHeight="1" x14ac:dyDescent="0.25">
      <c r="A178" s="6">
        <f t="shared" si="20"/>
        <v>42181</v>
      </c>
      <c r="B178" s="7">
        <f t="shared" si="18"/>
        <v>2</v>
      </c>
      <c r="C178" s="7">
        <f t="shared" si="19"/>
        <v>6</v>
      </c>
      <c r="D178" s="7">
        <f t="shared" si="14"/>
        <v>26</v>
      </c>
      <c r="E178" s="8" t="e">
        <f t="shared" ca="1" si="15"/>
        <v>#REF!</v>
      </c>
      <c r="F178" s="13"/>
      <c r="G178" s="13"/>
      <c r="H178" s="13"/>
      <c r="I178" s="13"/>
      <c r="J178" s="13"/>
      <c r="K178" s="13"/>
      <c r="L178" s="16"/>
      <c r="M178" s="16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8" t="s">
        <v>29</v>
      </c>
      <c r="Z178" s="17"/>
      <c r="AA178" s="17"/>
      <c r="AB178" s="12">
        <f t="shared" ca="1" si="16"/>
        <v>0</v>
      </c>
      <c r="AC178" s="12" t="e">
        <f t="shared" ca="1" si="17"/>
        <v>#REF!</v>
      </c>
    </row>
    <row r="179" spans="1:29" s="26" customFormat="1" ht="30.75" hidden="1" customHeight="1" x14ac:dyDescent="0.25">
      <c r="A179" s="6">
        <f t="shared" si="20"/>
        <v>42182</v>
      </c>
      <c r="B179" s="7">
        <f t="shared" si="18"/>
        <v>2</v>
      </c>
      <c r="C179" s="7">
        <f t="shared" si="19"/>
        <v>6</v>
      </c>
      <c r="D179" s="7">
        <f t="shared" si="14"/>
        <v>26</v>
      </c>
      <c r="E179" s="8" t="e">
        <f t="shared" ca="1" si="15"/>
        <v>#REF!</v>
      </c>
      <c r="F179" s="20" t="s">
        <v>31</v>
      </c>
      <c r="G179" s="20" t="s">
        <v>31</v>
      </c>
      <c r="H179" s="20" t="s">
        <v>31</v>
      </c>
      <c r="I179" s="20" t="s">
        <v>31</v>
      </c>
      <c r="J179" s="20" t="s">
        <v>31</v>
      </c>
      <c r="K179" s="20" t="s">
        <v>31</v>
      </c>
      <c r="L179" s="16" t="s">
        <v>31</v>
      </c>
      <c r="M179" s="16" t="s">
        <v>31</v>
      </c>
      <c r="N179" s="16" t="s">
        <v>31</v>
      </c>
      <c r="O179" s="16" t="s">
        <v>31</v>
      </c>
      <c r="P179" s="16" t="s">
        <v>31</v>
      </c>
      <c r="Q179" s="16" t="s">
        <v>31</v>
      </c>
      <c r="R179" s="16" t="s">
        <v>31</v>
      </c>
      <c r="S179" s="16" t="s">
        <v>31</v>
      </c>
      <c r="T179" s="16" t="s">
        <v>31</v>
      </c>
      <c r="U179" s="16" t="s">
        <v>31</v>
      </c>
      <c r="V179" s="16" t="s">
        <v>31</v>
      </c>
      <c r="W179" s="16" t="s">
        <v>31</v>
      </c>
      <c r="X179" s="16" t="s">
        <v>31</v>
      </c>
      <c r="Y179" s="25" t="s">
        <v>29</v>
      </c>
      <c r="Z179" s="16" t="s">
        <v>31</v>
      </c>
      <c r="AA179" s="16" t="s">
        <v>31</v>
      </c>
      <c r="AB179" s="12">
        <f t="shared" ca="1" si="16"/>
        <v>0</v>
      </c>
      <c r="AC179" s="12" t="e">
        <f t="shared" ca="1" si="17"/>
        <v>#REF!</v>
      </c>
    </row>
    <row r="180" spans="1:29" s="26" customFormat="1" ht="30.75" hidden="1" customHeight="1" x14ac:dyDescent="0.25">
      <c r="A180" s="6">
        <f t="shared" si="20"/>
        <v>42183</v>
      </c>
      <c r="B180" s="7">
        <f t="shared" si="18"/>
        <v>2</v>
      </c>
      <c r="C180" s="7">
        <f t="shared" si="19"/>
        <v>6</v>
      </c>
      <c r="D180" s="7">
        <f t="shared" si="14"/>
        <v>26</v>
      </c>
      <c r="E180" s="8" t="e">
        <f t="shared" ca="1" si="15"/>
        <v>#REF!</v>
      </c>
      <c r="F180" s="20" t="s">
        <v>31</v>
      </c>
      <c r="G180" s="20" t="s">
        <v>31</v>
      </c>
      <c r="H180" s="20" t="s">
        <v>31</v>
      </c>
      <c r="I180" s="20" t="s">
        <v>31</v>
      </c>
      <c r="J180" s="20" t="s">
        <v>31</v>
      </c>
      <c r="K180" s="20" t="s">
        <v>31</v>
      </c>
      <c r="L180" s="16" t="s">
        <v>31</v>
      </c>
      <c r="M180" s="16" t="s">
        <v>31</v>
      </c>
      <c r="N180" s="16" t="s">
        <v>31</v>
      </c>
      <c r="O180" s="16" t="s">
        <v>31</v>
      </c>
      <c r="P180" s="16" t="s">
        <v>31</v>
      </c>
      <c r="Q180" s="16" t="s">
        <v>31</v>
      </c>
      <c r="R180" s="16" t="s">
        <v>31</v>
      </c>
      <c r="S180" s="16" t="s">
        <v>31</v>
      </c>
      <c r="T180" s="16" t="s">
        <v>31</v>
      </c>
      <c r="U180" s="16" t="s">
        <v>31</v>
      </c>
      <c r="V180" s="16" t="s">
        <v>31</v>
      </c>
      <c r="W180" s="16" t="s">
        <v>31</v>
      </c>
      <c r="X180" s="16" t="s">
        <v>31</v>
      </c>
      <c r="Y180" s="25" t="s">
        <v>29</v>
      </c>
      <c r="Z180" s="16" t="s">
        <v>31</v>
      </c>
      <c r="AA180" s="16" t="s">
        <v>31</v>
      </c>
      <c r="AB180" s="12">
        <f t="shared" ca="1" si="16"/>
        <v>0</v>
      </c>
      <c r="AC180" s="12" t="e">
        <f t="shared" ca="1" si="17"/>
        <v>#REF!</v>
      </c>
    </row>
    <row r="181" spans="1:29" s="19" customFormat="1" ht="30.75" hidden="1" customHeight="1" x14ac:dyDescent="0.25">
      <c r="A181" s="6">
        <f t="shared" si="20"/>
        <v>42184</v>
      </c>
      <c r="B181" s="7">
        <f t="shared" si="18"/>
        <v>2</v>
      </c>
      <c r="C181" s="7">
        <f t="shared" si="19"/>
        <v>6</v>
      </c>
      <c r="D181" s="7">
        <f t="shared" si="14"/>
        <v>27</v>
      </c>
      <c r="E181" s="8" t="e">
        <f t="shared" ca="1" si="15"/>
        <v>#REF!</v>
      </c>
      <c r="F181" s="13"/>
      <c r="G181" s="13"/>
      <c r="H181" s="13"/>
      <c r="I181" s="13"/>
      <c r="J181" s="13"/>
      <c r="K181" s="13"/>
      <c r="L181" s="16"/>
      <c r="M181" s="16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8" t="s">
        <v>29</v>
      </c>
      <c r="Z181" s="17"/>
      <c r="AA181" s="17"/>
      <c r="AB181" s="12">
        <f t="shared" ca="1" si="16"/>
        <v>0</v>
      </c>
      <c r="AC181" s="12" t="e">
        <f t="shared" ca="1" si="17"/>
        <v>#REF!</v>
      </c>
    </row>
    <row r="182" spans="1:29" s="19" customFormat="1" ht="30.75" hidden="1" customHeight="1" x14ac:dyDescent="0.25">
      <c r="A182" s="6">
        <f t="shared" si="20"/>
        <v>42185</v>
      </c>
      <c r="B182" s="7">
        <f t="shared" si="18"/>
        <v>2</v>
      </c>
      <c r="C182" s="7">
        <f t="shared" si="19"/>
        <v>6</v>
      </c>
      <c r="D182" s="7">
        <f t="shared" si="14"/>
        <v>27</v>
      </c>
      <c r="E182" s="8" t="e">
        <f t="shared" ca="1" si="15"/>
        <v>#REF!</v>
      </c>
      <c r="F182" s="13"/>
      <c r="G182" s="13"/>
      <c r="H182" s="13"/>
      <c r="I182" s="13"/>
      <c r="J182" s="13"/>
      <c r="K182" s="13"/>
      <c r="L182" s="16"/>
      <c r="M182" s="16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8" t="s">
        <v>29</v>
      </c>
      <c r="Z182" s="17"/>
      <c r="AA182" s="17"/>
      <c r="AB182" s="12">
        <f t="shared" ca="1" si="16"/>
        <v>0</v>
      </c>
      <c r="AC182" s="12" t="e">
        <f t="shared" ca="1" si="17"/>
        <v>#REF!</v>
      </c>
    </row>
    <row r="183" spans="1:29" s="19" customFormat="1" ht="30.75" hidden="1" customHeight="1" x14ac:dyDescent="0.25">
      <c r="A183" s="6">
        <f t="shared" si="20"/>
        <v>42186</v>
      </c>
      <c r="B183" s="7">
        <f t="shared" si="18"/>
        <v>3</v>
      </c>
      <c r="C183" s="7">
        <f t="shared" si="19"/>
        <v>7</v>
      </c>
      <c r="D183" s="7">
        <f t="shared" si="14"/>
        <v>27</v>
      </c>
      <c r="E183" s="8" t="e">
        <f t="shared" ca="1" si="15"/>
        <v>#REF!</v>
      </c>
      <c r="F183" s="13"/>
      <c r="G183" s="13"/>
      <c r="H183" s="13"/>
      <c r="I183" s="13"/>
      <c r="J183" s="13"/>
      <c r="K183" s="13"/>
      <c r="L183" s="16"/>
      <c r="M183" s="16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8" t="s">
        <v>29</v>
      </c>
      <c r="Z183" s="17"/>
      <c r="AA183" s="17"/>
      <c r="AB183" s="12">
        <f t="shared" ca="1" si="16"/>
        <v>0</v>
      </c>
      <c r="AC183" s="12" t="e">
        <f t="shared" ca="1" si="17"/>
        <v>#REF!</v>
      </c>
    </row>
    <row r="184" spans="1:29" s="19" customFormat="1" ht="30.75" hidden="1" customHeight="1" x14ac:dyDescent="0.25">
      <c r="A184" s="6">
        <f t="shared" si="20"/>
        <v>42187</v>
      </c>
      <c r="B184" s="7">
        <f t="shared" si="18"/>
        <v>3</v>
      </c>
      <c r="C184" s="7">
        <f t="shared" si="19"/>
        <v>7</v>
      </c>
      <c r="D184" s="7">
        <f t="shared" si="14"/>
        <v>27</v>
      </c>
      <c r="E184" s="8" t="e">
        <f t="shared" ca="1" si="15"/>
        <v>#REF!</v>
      </c>
      <c r="F184" s="13"/>
      <c r="G184" s="13"/>
      <c r="H184" s="13"/>
      <c r="I184" s="13"/>
      <c r="J184" s="13"/>
      <c r="K184" s="13"/>
      <c r="L184" s="16"/>
      <c r="M184" s="16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8" t="s">
        <v>29</v>
      </c>
      <c r="Z184" s="17"/>
      <c r="AA184" s="17"/>
      <c r="AB184" s="12">
        <f t="shared" ca="1" si="16"/>
        <v>0</v>
      </c>
      <c r="AC184" s="12" t="e">
        <f t="shared" ca="1" si="17"/>
        <v>#REF!</v>
      </c>
    </row>
    <row r="185" spans="1:29" s="19" customFormat="1" ht="30.75" hidden="1" customHeight="1" x14ac:dyDescent="0.25">
      <c r="A185" s="6">
        <f t="shared" si="20"/>
        <v>42188</v>
      </c>
      <c r="B185" s="7">
        <f t="shared" si="18"/>
        <v>3</v>
      </c>
      <c r="C185" s="7">
        <f t="shared" si="19"/>
        <v>7</v>
      </c>
      <c r="D185" s="7">
        <f t="shared" si="14"/>
        <v>27</v>
      </c>
      <c r="E185" s="8" t="e">
        <f t="shared" ca="1" si="15"/>
        <v>#REF!</v>
      </c>
      <c r="F185" s="13"/>
      <c r="G185" s="13"/>
      <c r="H185" s="13"/>
      <c r="I185" s="13"/>
      <c r="J185" s="13"/>
      <c r="K185" s="13"/>
      <c r="L185" s="16"/>
      <c r="M185" s="16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8" t="s">
        <v>29</v>
      </c>
      <c r="Z185" s="17"/>
      <c r="AA185" s="17"/>
      <c r="AB185" s="12">
        <f t="shared" ca="1" si="16"/>
        <v>0</v>
      </c>
      <c r="AC185" s="12" t="e">
        <f t="shared" ca="1" si="17"/>
        <v>#REF!</v>
      </c>
    </row>
    <row r="186" spans="1:29" s="26" customFormat="1" ht="30.75" hidden="1" customHeight="1" x14ac:dyDescent="0.25">
      <c r="A186" s="6">
        <f t="shared" si="20"/>
        <v>42189</v>
      </c>
      <c r="B186" s="7">
        <f t="shared" si="18"/>
        <v>3</v>
      </c>
      <c r="C186" s="7">
        <f t="shared" si="19"/>
        <v>7</v>
      </c>
      <c r="D186" s="7">
        <f t="shared" si="14"/>
        <v>27</v>
      </c>
      <c r="E186" s="8" t="e">
        <f t="shared" ca="1" si="15"/>
        <v>#REF!</v>
      </c>
      <c r="F186" s="20" t="s">
        <v>31</v>
      </c>
      <c r="G186" s="20" t="s">
        <v>31</v>
      </c>
      <c r="H186" s="20" t="s">
        <v>31</v>
      </c>
      <c r="I186" s="20" t="s">
        <v>31</v>
      </c>
      <c r="J186" s="20" t="s">
        <v>31</v>
      </c>
      <c r="K186" s="20" t="s">
        <v>31</v>
      </c>
      <c r="L186" s="16" t="s">
        <v>31</v>
      </c>
      <c r="M186" s="16" t="s">
        <v>31</v>
      </c>
      <c r="N186" s="16" t="s">
        <v>31</v>
      </c>
      <c r="O186" s="16" t="s">
        <v>31</v>
      </c>
      <c r="P186" s="16" t="s">
        <v>31</v>
      </c>
      <c r="Q186" s="16" t="s">
        <v>31</v>
      </c>
      <c r="R186" s="16" t="s">
        <v>31</v>
      </c>
      <c r="S186" s="16" t="s">
        <v>31</v>
      </c>
      <c r="T186" s="16" t="s">
        <v>31</v>
      </c>
      <c r="U186" s="16" t="s">
        <v>31</v>
      </c>
      <c r="V186" s="16" t="s">
        <v>31</v>
      </c>
      <c r="W186" s="16" t="s">
        <v>31</v>
      </c>
      <c r="X186" s="16" t="s">
        <v>31</v>
      </c>
      <c r="Y186" s="25" t="s">
        <v>29</v>
      </c>
      <c r="Z186" s="16" t="s">
        <v>31</v>
      </c>
      <c r="AA186" s="16" t="s">
        <v>31</v>
      </c>
      <c r="AB186" s="12">
        <f t="shared" ca="1" si="16"/>
        <v>0</v>
      </c>
      <c r="AC186" s="12" t="e">
        <f t="shared" ca="1" si="17"/>
        <v>#REF!</v>
      </c>
    </row>
    <row r="187" spans="1:29" s="26" customFormat="1" ht="30.75" hidden="1" customHeight="1" x14ac:dyDescent="0.25">
      <c r="A187" s="6">
        <f t="shared" si="20"/>
        <v>42190</v>
      </c>
      <c r="B187" s="7">
        <f t="shared" si="18"/>
        <v>3</v>
      </c>
      <c r="C187" s="7">
        <f t="shared" si="19"/>
        <v>7</v>
      </c>
      <c r="D187" s="7">
        <f t="shared" si="14"/>
        <v>27</v>
      </c>
      <c r="E187" s="8" t="e">
        <f t="shared" ca="1" si="15"/>
        <v>#REF!</v>
      </c>
      <c r="F187" s="20" t="s">
        <v>31</v>
      </c>
      <c r="G187" s="20" t="s">
        <v>31</v>
      </c>
      <c r="H187" s="20" t="s">
        <v>31</v>
      </c>
      <c r="I187" s="20" t="s">
        <v>31</v>
      </c>
      <c r="J187" s="20" t="s">
        <v>31</v>
      </c>
      <c r="K187" s="20" t="s">
        <v>31</v>
      </c>
      <c r="L187" s="16" t="s">
        <v>31</v>
      </c>
      <c r="M187" s="16" t="s">
        <v>31</v>
      </c>
      <c r="N187" s="16" t="s">
        <v>31</v>
      </c>
      <c r="O187" s="16" t="s">
        <v>31</v>
      </c>
      <c r="P187" s="16" t="s">
        <v>31</v>
      </c>
      <c r="Q187" s="16" t="s">
        <v>31</v>
      </c>
      <c r="R187" s="16" t="s">
        <v>31</v>
      </c>
      <c r="S187" s="16" t="s">
        <v>31</v>
      </c>
      <c r="T187" s="16" t="s">
        <v>31</v>
      </c>
      <c r="U187" s="16" t="s">
        <v>31</v>
      </c>
      <c r="V187" s="16" t="s">
        <v>31</v>
      </c>
      <c r="W187" s="16" t="s">
        <v>31</v>
      </c>
      <c r="X187" s="16" t="s">
        <v>31</v>
      </c>
      <c r="Y187" s="25" t="s">
        <v>29</v>
      </c>
      <c r="Z187" s="16" t="s">
        <v>31</v>
      </c>
      <c r="AA187" s="16" t="s">
        <v>31</v>
      </c>
      <c r="AB187" s="12">
        <f t="shared" ca="1" si="16"/>
        <v>0</v>
      </c>
      <c r="AC187" s="12" t="e">
        <f t="shared" ca="1" si="17"/>
        <v>#REF!</v>
      </c>
    </row>
    <row r="188" spans="1:29" s="19" customFormat="1" ht="30.75" hidden="1" customHeight="1" x14ac:dyDescent="0.25">
      <c r="A188" s="6">
        <f t="shared" si="20"/>
        <v>42191</v>
      </c>
      <c r="B188" s="7">
        <f t="shared" si="18"/>
        <v>3</v>
      </c>
      <c r="C188" s="7">
        <f t="shared" si="19"/>
        <v>7</v>
      </c>
      <c r="D188" s="7">
        <f t="shared" si="14"/>
        <v>28</v>
      </c>
      <c r="E188" s="8" t="e">
        <f t="shared" ca="1" si="15"/>
        <v>#REF!</v>
      </c>
      <c r="F188" s="13"/>
      <c r="G188" s="13"/>
      <c r="H188" s="13"/>
      <c r="I188" s="13"/>
      <c r="J188" s="13"/>
      <c r="K188" s="13"/>
      <c r="L188" s="16"/>
      <c r="M188" s="16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8" t="s">
        <v>29</v>
      </c>
      <c r="Z188" s="17"/>
      <c r="AA188" s="17"/>
      <c r="AB188" s="12">
        <f t="shared" ca="1" si="16"/>
        <v>0</v>
      </c>
      <c r="AC188" s="12" t="e">
        <f t="shared" ca="1" si="17"/>
        <v>#REF!</v>
      </c>
    </row>
    <row r="189" spans="1:29" s="19" customFormat="1" ht="30.75" hidden="1" customHeight="1" x14ac:dyDescent="0.25">
      <c r="A189" s="6">
        <f t="shared" si="20"/>
        <v>42192</v>
      </c>
      <c r="B189" s="7">
        <f t="shared" si="18"/>
        <v>3</v>
      </c>
      <c r="C189" s="7">
        <f t="shared" si="19"/>
        <v>7</v>
      </c>
      <c r="D189" s="7">
        <f t="shared" si="14"/>
        <v>28</v>
      </c>
      <c r="E189" s="8" t="e">
        <f t="shared" ca="1" si="15"/>
        <v>#REF!</v>
      </c>
      <c r="F189" s="13"/>
      <c r="G189" s="13"/>
      <c r="H189" s="13"/>
      <c r="I189" s="13"/>
      <c r="J189" s="13"/>
      <c r="K189" s="13"/>
      <c r="L189" s="16"/>
      <c r="M189" s="16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8" t="s">
        <v>29</v>
      </c>
      <c r="Z189" s="17"/>
      <c r="AA189" s="17"/>
      <c r="AB189" s="12">
        <f t="shared" ca="1" si="16"/>
        <v>0</v>
      </c>
      <c r="AC189" s="12" t="e">
        <f t="shared" ca="1" si="17"/>
        <v>#REF!</v>
      </c>
    </row>
    <row r="190" spans="1:29" s="19" customFormat="1" ht="30.75" hidden="1" customHeight="1" x14ac:dyDescent="0.25">
      <c r="A190" s="6">
        <f t="shared" si="20"/>
        <v>42193</v>
      </c>
      <c r="B190" s="7">
        <f t="shared" si="18"/>
        <v>3</v>
      </c>
      <c r="C190" s="7">
        <f t="shared" si="19"/>
        <v>7</v>
      </c>
      <c r="D190" s="7">
        <f t="shared" si="14"/>
        <v>28</v>
      </c>
      <c r="E190" s="8" t="e">
        <f t="shared" ca="1" si="15"/>
        <v>#REF!</v>
      </c>
      <c r="F190" s="13"/>
      <c r="G190" s="13"/>
      <c r="H190" s="13"/>
      <c r="I190" s="13"/>
      <c r="J190" s="13"/>
      <c r="K190" s="13"/>
      <c r="L190" s="16"/>
      <c r="M190" s="16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8" t="s">
        <v>29</v>
      </c>
      <c r="Z190" s="17"/>
      <c r="AA190" s="17"/>
      <c r="AB190" s="12">
        <f t="shared" ca="1" si="16"/>
        <v>0</v>
      </c>
      <c r="AC190" s="12" t="e">
        <f t="shared" ca="1" si="17"/>
        <v>#REF!</v>
      </c>
    </row>
    <row r="191" spans="1:29" s="19" customFormat="1" ht="30.75" hidden="1" customHeight="1" x14ac:dyDescent="0.25">
      <c r="A191" s="6">
        <f t="shared" si="20"/>
        <v>42194</v>
      </c>
      <c r="B191" s="7">
        <f t="shared" si="18"/>
        <v>3</v>
      </c>
      <c r="C191" s="7">
        <f t="shared" si="19"/>
        <v>7</v>
      </c>
      <c r="D191" s="7">
        <f t="shared" si="14"/>
        <v>28</v>
      </c>
      <c r="E191" s="8" t="e">
        <f t="shared" ca="1" si="15"/>
        <v>#REF!</v>
      </c>
      <c r="F191" s="13"/>
      <c r="G191" s="13"/>
      <c r="H191" s="13"/>
      <c r="I191" s="13"/>
      <c r="J191" s="13"/>
      <c r="K191" s="13"/>
      <c r="L191" s="16"/>
      <c r="M191" s="16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8" t="s">
        <v>29</v>
      </c>
      <c r="Z191" s="17"/>
      <c r="AA191" s="17"/>
      <c r="AB191" s="12">
        <f t="shared" ca="1" si="16"/>
        <v>0</v>
      </c>
      <c r="AC191" s="12" t="e">
        <f t="shared" ca="1" si="17"/>
        <v>#REF!</v>
      </c>
    </row>
    <row r="192" spans="1:29" s="19" customFormat="1" ht="30.75" hidden="1" customHeight="1" x14ac:dyDescent="0.25">
      <c r="A192" s="6">
        <f t="shared" si="20"/>
        <v>42195</v>
      </c>
      <c r="B192" s="7">
        <f t="shared" si="18"/>
        <v>3</v>
      </c>
      <c r="C192" s="7">
        <f t="shared" si="19"/>
        <v>7</v>
      </c>
      <c r="D192" s="7">
        <f t="shared" si="14"/>
        <v>28</v>
      </c>
      <c r="E192" s="8" t="e">
        <f t="shared" ca="1" si="15"/>
        <v>#REF!</v>
      </c>
      <c r="F192" s="13"/>
      <c r="G192" s="13"/>
      <c r="H192" s="13"/>
      <c r="I192" s="13"/>
      <c r="J192" s="13"/>
      <c r="K192" s="13"/>
      <c r="L192" s="16"/>
      <c r="M192" s="16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8" t="s">
        <v>29</v>
      </c>
      <c r="Z192" s="17"/>
      <c r="AA192" s="17"/>
      <c r="AB192" s="12">
        <f t="shared" ca="1" si="16"/>
        <v>0</v>
      </c>
      <c r="AC192" s="12" t="e">
        <f t="shared" ca="1" si="17"/>
        <v>#REF!</v>
      </c>
    </row>
    <row r="193" spans="1:29" s="26" customFormat="1" ht="30.75" hidden="1" customHeight="1" x14ac:dyDescent="0.25">
      <c r="A193" s="6">
        <f t="shared" si="20"/>
        <v>42196</v>
      </c>
      <c r="B193" s="7">
        <f t="shared" si="18"/>
        <v>3</v>
      </c>
      <c r="C193" s="7">
        <f t="shared" si="19"/>
        <v>7</v>
      </c>
      <c r="D193" s="7">
        <f t="shared" si="14"/>
        <v>28</v>
      </c>
      <c r="E193" s="8" t="e">
        <f t="shared" ca="1" si="15"/>
        <v>#REF!</v>
      </c>
      <c r="F193" s="20" t="s">
        <v>31</v>
      </c>
      <c r="G193" s="20" t="s">
        <v>31</v>
      </c>
      <c r="H193" s="20" t="s">
        <v>31</v>
      </c>
      <c r="I193" s="20" t="s">
        <v>31</v>
      </c>
      <c r="J193" s="20" t="s">
        <v>31</v>
      </c>
      <c r="K193" s="20" t="s">
        <v>31</v>
      </c>
      <c r="L193" s="16" t="s">
        <v>31</v>
      </c>
      <c r="M193" s="16" t="s">
        <v>31</v>
      </c>
      <c r="N193" s="16" t="s">
        <v>31</v>
      </c>
      <c r="O193" s="16" t="s">
        <v>31</v>
      </c>
      <c r="P193" s="16" t="s">
        <v>31</v>
      </c>
      <c r="Q193" s="16" t="s">
        <v>31</v>
      </c>
      <c r="R193" s="16" t="s">
        <v>31</v>
      </c>
      <c r="S193" s="16" t="s">
        <v>31</v>
      </c>
      <c r="T193" s="16" t="s">
        <v>31</v>
      </c>
      <c r="U193" s="16" t="s">
        <v>31</v>
      </c>
      <c r="V193" s="16" t="s">
        <v>31</v>
      </c>
      <c r="W193" s="16" t="s">
        <v>31</v>
      </c>
      <c r="X193" s="16" t="s">
        <v>31</v>
      </c>
      <c r="Y193" s="25" t="s">
        <v>29</v>
      </c>
      <c r="Z193" s="16" t="s">
        <v>31</v>
      </c>
      <c r="AA193" s="16" t="s">
        <v>31</v>
      </c>
      <c r="AB193" s="12">
        <f t="shared" ca="1" si="16"/>
        <v>0</v>
      </c>
      <c r="AC193" s="12" t="e">
        <f t="shared" ca="1" si="17"/>
        <v>#REF!</v>
      </c>
    </row>
    <row r="194" spans="1:29" s="26" customFormat="1" ht="30.75" hidden="1" customHeight="1" x14ac:dyDescent="0.25">
      <c r="A194" s="6">
        <f t="shared" si="20"/>
        <v>42197</v>
      </c>
      <c r="B194" s="7">
        <f t="shared" si="18"/>
        <v>3</v>
      </c>
      <c r="C194" s="7">
        <f t="shared" si="19"/>
        <v>7</v>
      </c>
      <c r="D194" s="7">
        <f t="shared" ref="D194:D257" si="21">INT((A194-DATE(YEAR(A194),1,3)+WEEKDAY(DATE(YEAR(A194),1,3))+5)/7)</f>
        <v>28</v>
      </c>
      <c r="E194" s="8" t="e">
        <f t="shared" ref="E194:E257" ca="1" si="22">IF(COUNTIF(Feries,A194),8,WEEKDAY($A194,2))</f>
        <v>#REF!</v>
      </c>
      <c r="F194" s="20" t="s">
        <v>31</v>
      </c>
      <c r="G194" s="20" t="s">
        <v>31</v>
      </c>
      <c r="H194" s="20" t="s">
        <v>31</v>
      </c>
      <c r="I194" s="20" t="s">
        <v>31</v>
      </c>
      <c r="J194" s="20" t="s">
        <v>31</v>
      </c>
      <c r="K194" s="20" t="s">
        <v>31</v>
      </c>
      <c r="L194" s="16" t="s">
        <v>31</v>
      </c>
      <c r="M194" s="16" t="s">
        <v>31</v>
      </c>
      <c r="N194" s="16" t="s">
        <v>31</v>
      </c>
      <c r="O194" s="16" t="s">
        <v>31</v>
      </c>
      <c r="P194" s="16" t="s">
        <v>31</v>
      </c>
      <c r="Q194" s="16" t="s">
        <v>31</v>
      </c>
      <c r="R194" s="16" t="s">
        <v>31</v>
      </c>
      <c r="S194" s="16" t="s">
        <v>31</v>
      </c>
      <c r="T194" s="16" t="s">
        <v>31</v>
      </c>
      <c r="U194" s="16" t="s">
        <v>31</v>
      </c>
      <c r="V194" s="16" t="s">
        <v>31</v>
      </c>
      <c r="W194" s="16" t="s">
        <v>31</v>
      </c>
      <c r="X194" s="16" t="s">
        <v>31</v>
      </c>
      <c r="Y194" s="25" t="s">
        <v>29</v>
      </c>
      <c r="Z194" s="16" t="s">
        <v>31</v>
      </c>
      <c r="AA194" s="16" t="s">
        <v>31</v>
      </c>
      <c r="AB194" s="12">
        <f t="shared" ref="AB194:AB257" ca="1" si="23">SUMPRODUCT(COUNTIF(Post1,F194:AA194))</f>
        <v>0</v>
      </c>
      <c r="AC194" s="12" t="e">
        <f t="shared" ref="AC194:AC257" ca="1" si="24">SUMPRODUCT(COUNTIF(Pabs,F194:AA194))</f>
        <v>#REF!</v>
      </c>
    </row>
    <row r="195" spans="1:29" s="19" customFormat="1" ht="30.75" hidden="1" customHeight="1" x14ac:dyDescent="0.25">
      <c r="A195" s="6">
        <f t="shared" si="20"/>
        <v>42198</v>
      </c>
      <c r="B195" s="7">
        <f t="shared" ref="B195:B258" si="25">INT((MONTH(A195)+2)/3)</f>
        <v>3</v>
      </c>
      <c r="C195" s="7">
        <f t="shared" ref="C195:C258" si="26">MONTH(A195)</f>
        <v>7</v>
      </c>
      <c r="D195" s="7">
        <f t="shared" si="21"/>
        <v>29</v>
      </c>
      <c r="E195" s="8" t="e">
        <f t="shared" ca="1" si="22"/>
        <v>#REF!</v>
      </c>
      <c r="F195" s="13"/>
      <c r="G195" s="13"/>
      <c r="H195" s="13"/>
      <c r="I195" s="13"/>
      <c r="J195" s="13"/>
      <c r="K195" s="13"/>
      <c r="L195" s="16"/>
      <c r="M195" s="16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8" t="s">
        <v>29</v>
      </c>
      <c r="Z195" s="17"/>
      <c r="AA195" s="17"/>
      <c r="AB195" s="12">
        <f t="shared" ca="1" si="23"/>
        <v>0</v>
      </c>
      <c r="AC195" s="12" t="e">
        <f t="shared" ca="1" si="24"/>
        <v>#REF!</v>
      </c>
    </row>
    <row r="196" spans="1:29" s="26" customFormat="1" ht="30.75" hidden="1" customHeight="1" x14ac:dyDescent="0.25">
      <c r="A196" s="6">
        <f t="shared" ref="A196:A259" si="27">A195+1</f>
        <v>42199</v>
      </c>
      <c r="B196" s="7">
        <f t="shared" si="25"/>
        <v>3</v>
      </c>
      <c r="C196" s="7">
        <f t="shared" si="26"/>
        <v>7</v>
      </c>
      <c r="D196" s="7">
        <f t="shared" si="21"/>
        <v>29</v>
      </c>
      <c r="E196" s="8" t="e">
        <f t="shared" ca="1" si="22"/>
        <v>#REF!</v>
      </c>
      <c r="F196" s="20" t="s">
        <v>28</v>
      </c>
      <c r="G196" s="20" t="s">
        <v>28</v>
      </c>
      <c r="H196" s="20" t="s">
        <v>28</v>
      </c>
      <c r="I196" s="20" t="s">
        <v>28</v>
      </c>
      <c r="J196" s="20" t="s">
        <v>28</v>
      </c>
      <c r="K196" s="20" t="s">
        <v>28</v>
      </c>
      <c r="L196" s="16" t="s">
        <v>28</v>
      </c>
      <c r="M196" s="16" t="s">
        <v>28</v>
      </c>
      <c r="N196" s="16" t="s">
        <v>28</v>
      </c>
      <c r="O196" s="16" t="s">
        <v>28</v>
      </c>
      <c r="P196" s="16" t="s">
        <v>28</v>
      </c>
      <c r="Q196" s="16" t="s">
        <v>28</v>
      </c>
      <c r="R196" s="16" t="s">
        <v>28</v>
      </c>
      <c r="S196" s="16" t="s">
        <v>28</v>
      </c>
      <c r="T196" s="16" t="s">
        <v>28</v>
      </c>
      <c r="U196" s="16" t="s">
        <v>28</v>
      </c>
      <c r="V196" s="16" t="s">
        <v>28</v>
      </c>
      <c r="W196" s="16" t="s">
        <v>28</v>
      </c>
      <c r="X196" s="16" t="s">
        <v>28</v>
      </c>
      <c r="Y196" s="25" t="s">
        <v>29</v>
      </c>
      <c r="Z196" s="16" t="s">
        <v>28</v>
      </c>
      <c r="AA196" s="16" t="s">
        <v>28</v>
      </c>
      <c r="AB196" s="12">
        <f t="shared" ca="1" si="23"/>
        <v>0</v>
      </c>
      <c r="AC196" s="12" t="e">
        <f t="shared" ca="1" si="24"/>
        <v>#REF!</v>
      </c>
    </row>
    <row r="197" spans="1:29" s="19" customFormat="1" ht="30.75" hidden="1" customHeight="1" x14ac:dyDescent="0.25">
      <c r="A197" s="6">
        <f t="shared" si="27"/>
        <v>42200</v>
      </c>
      <c r="B197" s="7">
        <f t="shared" si="25"/>
        <v>3</v>
      </c>
      <c r="C197" s="7">
        <f t="shared" si="26"/>
        <v>7</v>
      </c>
      <c r="D197" s="7">
        <f t="shared" si="21"/>
        <v>29</v>
      </c>
      <c r="E197" s="8" t="e">
        <f t="shared" ca="1" si="22"/>
        <v>#REF!</v>
      </c>
      <c r="F197" s="13"/>
      <c r="G197" s="13"/>
      <c r="H197" s="13"/>
      <c r="I197" s="13"/>
      <c r="J197" s="13"/>
      <c r="K197" s="13"/>
      <c r="L197" s="16"/>
      <c r="M197" s="16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8" t="s">
        <v>29</v>
      </c>
      <c r="Z197" s="17"/>
      <c r="AA197" s="17"/>
      <c r="AB197" s="12">
        <f t="shared" ca="1" si="23"/>
        <v>0</v>
      </c>
      <c r="AC197" s="12" t="e">
        <f t="shared" ca="1" si="24"/>
        <v>#REF!</v>
      </c>
    </row>
    <row r="198" spans="1:29" s="19" customFormat="1" ht="30.75" hidden="1" customHeight="1" x14ac:dyDescent="0.25">
      <c r="A198" s="6">
        <f t="shared" si="27"/>
        <v>42201</v>
      </c>
      <c r="B198" s="7">
        <f t="shared" si="25"/>
        <v>3</v>
      </c>
      <c r="C198" s="7">
        <f t="shared" si="26"/>
        <v>7</v>
      </c>
      <c r="D198" s="7">
        <f t="shared" si="21"/>
        <v>29</v>
      </c>
      <c r="E198" s="8" t="e">
        <f t="shared" ca="1" si="22"/>
        <v>#REF!</v>
      </c>
      <c r="F198" s="13"/>
      <c r="G198" s="13"/>
      <c r="H198" s="13"/>
      <c r="I198" s="13"/>
      <c r="J198" s="13"/>
      <c r="K198" s="13"/>
      <c r="L198" s="16"/>
      <c r="M198" s="16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8" t="s">
        <v>29</v>
      </c>
      <c r="Z198" s="17"/>
      <c r="AA198" s="17"/>
      <c r="AB198" s="12">
        <f t="shared" ca="1" si="23"/>
        <v>0</v>
      </c>
      <c r="AC198" s="12" t="e">
        <f t="shared" ca="1" si="24"/>
        <v>#REF!</v>
      </c>
    </row>
    <row r="199" spans="1:29" s="19" customFormat="1" ht="30.75" hidden="1" customHeight="1" x14ac:dyDescent="0.25">
      <c r="A199" s="6">
        <f t="shared" si="27"/>
        <v>42202</v>
      </c>
      <c r="B199" s="7">
        <f t="shared" si="25"/>
        <v>3</v>
      </c>
      <c r="C199" s="7">
        <f t="shared" si="26"/>
        <v>7</v>
      </c>
      <c r="D199" s="7">
        <f t="shared" si="21"/>
        <v>29</v>
      </c>
      <c r="E199" s="8" t="e">
        <f t="shared" ca="1" si="22"/>
        <v>#REF!</v>
      </c>
      <c r="F199" s="13"/>
      <c r="G199" s="13"/>
      <c r="H199" s="13"/>
      <c r="I199" s="13"/>
      <c r="J199" s="13"/>
      <c r="K199" s="13"/>
      <c r="L199" s="16"/>
      <c r="M199" s="16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8" t="s">
        <v>29</v>
      </c>
      <c r="Z199" s="17"/>
      <c r="AA199" s="17"/>
      <c r="AB199" s="12">
        <f t="shared" ca="1" si="23"/>
        <v>0</v>
      </c>
      <c r="AC199" s="12" t="e">
        <f t="shared" ca="1" si="24"/>
        <v>#REF!</v>
      </c>
    </row>
    <row r="200" spans="1:29" s="26" customFormat="1" ht="30.75" hidden="1" customHeight="1" x14ac:dyDescent="0.25">
      <c r="A200" s="6">
        <f t="shared" si="27"/>
        <v>42203</v>
      </c>
      <c r="B200" s="7">
        <f t="shared" si="25"/>
        <v>3</v>
      </c>
      <c r="C200" s="7">
        <f t="shared" si="26"/>
        <v>7</v>
      </c>
      <c r="D200" s="7">
        <f t="shared" si="21"/>
        <v>29</v>
      </c>
      <c r="E200" s="8" t="e">
        <f t="shared" ca="1" si="22"/>
        <v>#REF!</v>
      </c>
      <c r="F200" s="20" t="s">
        <v>31</v>
      </c>
      <c r="G200" s="20" t="s">
        <v>31</v>
      </c>
      <c r="H200" s="20" t="s">
        <v>31</v>
      </c>
      <c r="I200" s="20" t="s">
        <v>31</v>
      </c>
      <c r="J200" s="20" t="s">
        <v>31</v>
      </c>
      <c r="K200" s="20" t="s">
        <v>31</v>
      </c>
      <c r="L200" s="16" t="s">
        <v>31</v>
      </c>
      <c r="M200" s="16" t="s">
        <v>31</v>
      </c>
      <c r="N200" s="16" t="s">
        <v>31</v>
      </c>
      <c r="O200" s="16" t="s">
        <v>31</v>
      </c>
      <c r="P200" s="16" t="s">
        <v>31</v>
      </c>
      <c r="Q200" s="16" t="s">
        <v>31</v>
      </c>
      <c r="R200" s="16" t="s">
        <v>31</v>
      </c>
      <c r="S200" s="16" t="s">
        <v>31</v>
      </c>
      <c r="T200" s="16" t="s">
        <v>31</v>
      </c>
      <c r="U200" s="16" t="s">
        <v>31</v>
      </c>
      <c r="V200" s="16" t="s">
        <v>31</v>
      </c>
      <c r="W200" s="16" t="s">
        <v>31</v>
      </c>
      <c r="X200" s="16" t="s">
        <v>31</v>
      </c>
      <c r="Y200" s="25" t="s">
        <v>29</v>
      </c>
      <c r="Z200" s="16" t="s">
        <v>31</v>
      </c>
      <c r="AA200" s="16" t="s">
        <v>31</v>
      </c>
      <c r="AB200" s="12">
        <f t="shared" ca="1" si="23"/>
        <v>0</v>
      </c>
      <c r="AC200" s="12" t="e">
        <f t="shared" ca="1" si="24"/>
        <v>#REF!</v>
      </c>
    </row>
    <row r="201" spans="1:29" s="26" customFormat="1" ht="30.75" hidden="1" customHeight="1" x14ac:dyDescent="0.25">
      <c r="A201" s="6">
        <f t="shared" si="27"/>
        <v>42204</v>
      </c>
      <c r="B201" s="7">
        <f t="shared" si="25"/>
        <v>3</v>
      </c>
      <c r="C201" s="7">
        <f t="shared" si="26"/>
        <v>7</v>
      </c>
      <c r="D201" s="7">
        <f t="shared" si="21"/>
        <v>29</v>
      </c>
      <c r="E201" s="8" t="e">
        <f t="shared" ca="1" si="22"/>
        <v>#REF!</v>
      </c>
      <c r="F201" s="20" t="s">
        <v>31</v>
      </c>
      <c r="G201" s="20" t="s">
        <v>31</v>
      </c>
      <c r="H201" s="20" t="s">
        <v>31</v>
      </c>
      <c r="I201" s="20" t="s">
        <v>31</v>
      </c>
      <c r="J201" s="20" t="s">
        <v>31</v>
      </c>
      <c r="K201" s="20" t="s">
        <v>31</v>
      </c>
      <c r="L201" s="16" t="s">
        <v>31</v>
      </c>
      <c r="M201" s="16" t="s">
        <v>31</v>
      </c>
      <c r="N201" s="16" t="s">
        <v>31</v>
      </c>
      <c r="O201" s="16" t="s">
        <v>31</v>
      </c>
      <c r="P201" s="16" t="s">
        <v>31</v>
      </c>
      <c r="Q201" s="16" t="s">
        <v>31</v>
      </c>
      <c r="R201" s="16" t="s">
        <v>31</v>
      </c>
      <c r="S201" s="16" t="s">
        <v>31</v>
      </c>
      <c r="T201" s="16" t="s">
        <v>31</v>
      </c>
      <c r="U201" s="16" t="s">
        <v>31</v>
      </c>
      <c r="V201" s="16" t="s">
        <v>31</v>
      </c>
      <c r="W201" s="16" t="s">
        <v>31</v>
      </c>
      <c r="X201" s="16" t="s">
        <v>31</v>
      </c>
      <c r="Y201" s="25" t="s">
        <v>29</v>
      </c>
      <c r="Z201" s="16" t="s">
        <v>31</v>
      </c>
      <c r="AA201" s="16" t="s">
        <v>31</v>
      </c>
      <c r="AB201" s="12">
        <f t="shared" ca="1" si="23"/>
        <v>0</v>
      </c>
      <c r="AC201" s="12" t="e">
        <f t="shared" ca="1" si="24"/>
        <v>#REF!</v>
      </c>
    </row>
    <row r="202" spans="1:29" s="19" customFormat="1" ht="30.75" hidden="1" customHeight="1" x14ac:dyDescent="0.25">
      <c r="A202" s="6">
        <f t="shared" si="27"/>
        <v>42205</v>
      </c>
      <c r="B202" s="7">
        <f t="shared" si="25"/>
        <v>3</v>
      </c>
      <c r="C202" s="7">
        <f t="shared" si="26"/>
        <v>7</v>
      </c>
      <c r="D202" s="7">
        <f t="shared" si="21"/>
        <v>30</v>
      </c>
      <c r="E202" s="8" t="e">
        <f t="shared" ca="1" si="22"/>
        <v>#REF!</v>
      </c>
      <c r="F202" s="13"/>
      <c r="G202" s="13"/>
      <c r="H202" s="13"/>
      <c r="I202" s="13"/>
      <c r="J202" s="13"/>
      <c r="K202" s="13"/>
      <c r="L202" s="16"/>
      <c r="M202" s="16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8" t="s">
        <v>29</v>
      </c>
      <c r="Z202" s="17"/>
      <c r="AA202" s="17"/>
      <c r="AB202" s="12">
        <f t="shared" ca="1" si="23"/>
        <v>0</v>
      </c>
      <c r="AC202" s="12" t="e">
        <f t="shared" ca="1" si="24"/>
        <v>#REF!</v>
      </c>
    </row>
    <row r="203" spans="1:29" s="19" customFormat="1" ht="30.75" hidden="1" customHeight="1" x14ac:dyDescent="0.25">
      <c r="A203" s="6">
        <f t="shared" si="27"/>
        <v>42206</v>
      </c>
      <c r="B203" s="7">
        <f t="shared" si="25"/>
        <v>3</v>
      </c>
      <c r="C203" s="7">
        <f t="shared" si="26"/>
        <v>7</v>
      </c>
      <c r="D203" s="7">
        <f t="shared" si="21"/>
        <v>30</v>
      </c>
      <c r="E203" s="8" t="e">
        <f t="shared" ca="1" si="22"/>
        <v>#REF!</v>
      </c>
      <c r="F203" s="13"/>
      <c r="G203" s="13"/>
      <c r="H203" s="13"/>
      <c r="I203" s="13"/>
      <c r="J203" s="13"/>
      <c r="K203" s="13"/>
      <c r="L203" s="16"/>
      <c r="M203" s="16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8" t="s">
        <v>29</v>
      </c>
      <c r="Z203" s="17"/>
      <c r="AA203" s="17"/>
      <c r="AB203" s="12">
        <f t="shared" ca="1" si="23"/>
        <v>0</v>
      </c>
      <c r="AC203" s="12" t="e">
        <f t="shared" ca="1" si="24"/>
        <v>#REF!</v>
      </c>
    </row>
    <row r="204" spans="1:29" s="19" customFormat="1" ht="30.75" hidden="1" customHeight="1" x14ac:dyDescent="0.25">
      <c r="A204" s="6">
        <f t="shared" si="27"/>
        <v>42207</v>
      </c>
      <c r="B204" s="7">
        <f t="shared" si="25"/>
        <v>3</v>
      </c>
      <c r="C204" s="7">
        <f t="shared" si="26"/>
        <v>7</v>
      </c>
      <c r="D204" s="7">
        <f t="shared" si="21"/>
        <v>30</v>
      </c>
      <c r="E204" s="8" t="e">
        <f t="shared" ca="1" si="22"/>
        <v>#REF!</v>
      </c>
      <c r="F204" s="13"/>
      <c r="G204" s="13"/>
      <c r="H204" s="13"/>
      <c r="I204" s="13"/>
      <c r="J204" s="13"/>
      <c r="K204" s="13"/>
      <c r="L204" s="16"/>
      <c r="M204" s="16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8" t="s">
        <v>29</v>
      </c>
      <c r="Z204" s="17"/>
      <c r="AA204" s="17"/>
      <c r="AB204" s="12">
        <f t="shared" ca="1" si="23"/>
        <v>0</v>
      </c>
      <c r="AC204" s="12" t="e">
        <f t="shared" ca="1" si="24"/>
        <v>#REF!</v>
      </c>
    </row>
    <row r="205" spans="1:29" s="19" customFormat="1" ht="30.75" hidden="1" customHeight="1" x14ac:dyDescent="0.25">
      <c r="A205" s="6">
        <f t="shared" si="27"/>
        <v>42208</v>
      </c>
      <c r="B205" s="7">
        <f t="shared" si="25"/>
        <v>3</v>
      </c>
      <c r="C205" s="7">
        <f t="shared" si="26"/>
        <v>7</v>
      </c>
      <c r="D205" s="7">
        <f t="shared" si="21"/>
        <v>30</v>
      </c>
      <c r="E205" s="8" t="e">
        <f t="shared" ca="1" si="22"/>
        <v>#REF!</v>
      </c>
      <c r="F205" s="13"/>
      <c r="G205" s="13"/>
      <c r="H205" s="13"/>
      <c r="I205" s="13"/>
      <c r="J205" s="13"/>
      <c r="K205" s="13"/>
      <c r="L205" s="16"/>
      <c r="M205" s="16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8" t="s">
        <v>29</v>
      </c>
      <c r="Z205" s="17"/>
      <c r="AA205" s="17"/>
      <c r="AB205" s="12">
        <f t="shared" ca="1" si="23"/>
        <v>0</v>
      </c>
      <c r="AC205" s="12" t="e">
        <f t="shared" ca="1" si="24"/>
        <v>#REF!</v>
      </c>
    </row>
    <row r="206" spans="1:29" s="19" customFormat="1" ht="30.75" hidden="1" customHeight="1" x14ac:dyDescent="0.25">
      <c r="A206" s="6">
        <f t="shared" si="27"/>
        <v>42209</v>
      </c>
      <c r="B206" s="7">
        <f t="shared" si="25"/>
        <v>3</v>
      </c>
      <c r="C206" s="7">
        <f t="shared" si="26"/>
        <v>7</v>
      </c>
      <c r="D206" s="7">
        <f t="shared" si="21"/>
        <v>30</v>
      </c>
      <c r="E206" s="8" t="e">
        <f t="shared" ca="1" si="22"/>
        <v>#REF!</v>
      </c>
      <c r="F206" s="13"/>
      <c r="G206" s="13"/>
      <c r="H206" s="13"/>
      <c r="I206" s="13"/>
      <c r="J206" s="13"/>
      <c r="K206" s="13"/>
      <c r="L206" s="16"/>
      <c r="M206" s="16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8" t="s">
        <v>29</v>
      </c>
      <c r="Z206" s="17"/>
      <c r="AA206" s="17"/>
      <c r="AB206" s="12">
        <f t="shared" ca="1" si="23"/>
        <v>0</v>
      </c>
      <c r="AC206" s="12" t="e">
        <f t="shared" ca="1" si="24"/>
        <v>#REF!</v>
      </c>
    </row>
    <row r="207" spans="1:29" s="26" customFormat="1" ht="30.75" hidden="1" customHeight="1" x14ac:dyDescent="0.25">
      <c r="A207" s="6">
        <f t="shared" si="27"/>
        <v>42210</v>
      </c>
      <c r="B207" s="7">
        <f t="shared" si="25"/>
        <v>3</v>
      </c>
      <c r="C207" s="7">
        <f t="shared" si="26"/>
        <v>7</v>
      </c>
      <c r="D207" s="7">
        <f t="shared" si="21"/>
        <v>30</v>
      </c>
      <c r="E207" s="8" t="e">
        <f t="shared" ca="1" si="22"/>
        <v>#REF!</v>
      </c>
      <c r="F207" s="20" t="s">
        <v>31</v>
      </c>
      <c r="G207" s="20" t="s">
        <v>31</v>
      </c>
      <c r="H207" s="20" t="s">
        <v>31</v>
      </c>
      <c r="I207" s="20" t="s">
        <v>31</v>
      </c>
      <c r="J207" s="20" t="s">
        <v>31</v>
      </c>
      <c r="K207" s="20" t="s">
        <v>31</v>
      </c>
      <c r="L207" s="16" t="s">
        <v>31</v>
      </c>
      <c r="M207" s="16" t="s">
        <v>31</v>
      </c>
      <c r="N207" s="16" t="s">
        <v>31</v>
      </c>
      <c r="O207" s="16" t="s">
        <v>31</v>
      </c>
      <c r="P207" s="16" t="s">
        <v>31</v>
      </c>
      <c r="Q207" s="16" t="s">
        <v>31</v>
      </c>
      <c r="R207" s="16" t="s">
        <v>31</v>
      </c>
      <c r="S207" s="16" t="s">
        <v>31</v>
      </c>
      <c r="T207" s="16" t="s">
        <v>31</v>
      </c>
      <c r="U207" s="16" t="s">
        <v>31</v>
      </c>
      <c r="V207" s="16" t="s">
        <v>31</v>
      </c>
      <c r="W207" s="16" t="s">
        <v>31</v>
      </c>
      <c r="X207" s="16" t="s">
        <v>31</v>
      </c>
      <c r="Y207" s="25" t="s">
        <v>29</v>
      </c>
      <c r="Z207" s="16" t="s">
        <v>31</v>
      </c>
      <c r="AA207" s="16" t="s">
        <v>31</v>
      </c>
      <c r="AB207" s="12">
        <f t="shared" ca="1" si="23"/>
        <v>0</v>
      </c>
      <c r="AC207" s="12" t="e">
        <f t="shared" ca="1" si="24"/>
        <v>#REF!</v>
      </c>
    </row>
    <row r="208" spans="1:29" s="26" customFormat="1" ht="30.75" hidden="1" customHeight="1" x14ac:dyDescent="0.25">
      <c r="A208" s="6">
        <f t="shared" si="27"/>
        <v>42211</v>
      </c>
      <c r="B208" s="7">
        <f t="shared" si="25"/>
        <v>3</v>
      </c>
      <c r="C208" s="7">
        <f t="shared" si="26"/>
        <v>7</v>
      </c>
      <c r="D208" s="7">
        <f t="shared" si="21"/>
        <v>30</v>
      </c>
      <c r="E208" s="8" t="e">
        <f t="shared" ca="1" si="22"/>
        <v>#REF!</v>
      </c>
      <c r="F208" s="20" t="s">
        <v>31</v>
      </c>
      <c r="G208" s="20" t="s">
        <v>31</v>
      </c>
      <c r="H208" s="20" t="s">
        <v>31</v>
      </c>
      <c r="I208" s="20" t="s">
        <v>31</v>
      </c>
      <c r="J208" s="20" t="s">
        <v>31</v>
      </c>
      <c r="K208" s="20" t="s">
        <v>31</v>
      </c>
      <c r="L208" s="16" t="s">
        <v>31</v>
      </c>
      <c r="M208" s="16" t="s">
        <v>31</v>
      </c>
      <c r="N208" s="16" t="s">
        <v>31</v>
      </c>
      <c r="O208" s="16" t="s">
        <v>31</v>
      </c>
      <c r="P208" s="16" t="s">
        <v>31</v>
      </c>
      <c r="Q208" s="16" t="s">
        <v>31</v>
      </c>
      <c r="R208" s="16" t="s">
        <v>31</v>
      </c>
      <c r="S208" s="16" t="s">
        <v>31</v>
      </c>
      <c r="T208" s="16" t="s">
        <v>31</v>
      </c>
      <c r="U208" s="16" t="s">
        <v>31</v>
      </c>
      <c r="V208" s="16" t="s">
        <v>31</v>
      </c>
      <c r="W208" s="16" t="s">
        <v>31</v>
      </c>
      <c r="X208" s="16" t="s">
        <v>31</v>
      </c>
      <c r="Y208" s="25" t="s">
        <v>29</v>
      </c>
      <c r="Z208" s="16" t="s">
        <v>31</v>
      </c>
      <c r="AA208" s="16" t="s">
        <v>31</v>
      </c>
      <c r="AB208" s="12">
        <f t="shared" ca="1" si="23"/>
        <v>0</v>
      </c>
      <c r="AC208" s="12" t="e">
        <f t="shared" ca="1" si="24"/>
        <v>#REF!</v>
      </c>
    </row>
    <row r="209" spans="1:29" s="19" customFormat="1" ht="30.75" hidden="1" customHeight="1" x14ac:dyDescent="0.25">
      <c r="A209" s="6">
        <f t="shared" si="27"/>
        <v>42212</v>
      </c>
      <c r="B209" s="7">
        <f t="shared" si="25"/>
        <v>3</v>
      </c>
      <c r="C209" s="7">
        <f t="shared" si="26"/>
        <v>7</v>
      </c>
      <c r="D209" s="7">
        <f t="shared" si="21"/>
        <v>31</v>
      </c>
      <c r="E209" s="8" t="e">
        <f t="shared" ca="1" si="22"/>
        <v>#REF!</v>
      </c>
      <c r="F209" s="13"/>
      <c r="G209" s="13"/>
      <c r="H209" s="13"/>
      <c r="I209" s="13"/>
      <c r="J209" s="13"/>
      <c r="K209" s="13"/>
      <c r="L209" s="16"/>
      <c r="M209" s="16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8" t="s">
        <v>29</v>
      </c>
      <c r="Z209" s="17"/>
      <c r="AA209" s="17"/>
      <c r="AB209" s="12">
        <f t="shared" ca="1" si="23"/>
        <v>0</v>
      </c>
      <c r="AC209" s="12" t="e">
        <f t="shared" ca="1" si="24"/>
        <v>#REF!</v>
      </c>
    </row>
    <row r="210" spans="1:29" s="19" customFormat="1" ht="30.75" hidden="1" customHeight="1" x14ac:dyDescent="0.25">
      <c r="A210" s="6">
        <f t="shared" si="27"/>
        <v>42213</v>
      </c>
      <c r="B210" s="7">
        <f t="shared" si="25"/>
        <v>3</v>
      </c>
      <c r="C210" s="7">
        <f t="shared" si="26"/>
        <v>7</v>
      </c>
      <c r="D210" s="7">
        <f t="shared" si="21"/>
        <v>31</v>
      </c>
      <c r="E210" s="8" t="e">
        <f t="shared" ca="1" si="22"/>
        <v>#REF!</v>
      </c>
      <c r="F210" s="13"/>
      <c r="G210" s="13"/>
      <c r="H210" s="13"/>
      <c r="I210" s="13"/>
      <c r="J210" s="13"/>
      <c r="K210" s="13"/>
      <c r="L210" s="16"/>
      <c r="M210" s="16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8" t="s">
        <v>29</v>
      </c>
      <c r="Z210" s="17"/>
      <c r="AA210" s="17"/>
      <c r="AB210" s="12">
        <f t="shared" ca="1" si="23"/>
        <v>0</v>
      </c>
      <c r="AC210" s="12" t="e">
        <f t="shared" ca="1" si="24"/>
        <v>#REF!</v>
      </c>
    </row>
    <row r="211" spans="1:29" s="19" customFormat="1" ht="30.75" hidden="1" customHeight="1" x14ac:dyDescent="0.25">
      <c r="A211" s="6">
        <f t="shared" si="27"/>
        <v>42214</v>
      </c>
      <c r="B211" s="7">
        <f t="shared" si="25"/>
        <v>3</v>
      </c>
      <c r="C211" s="7">
        <f t="shared" si="26"/>
        <v>7</v>
      </c>
      <c r="D211" s="7">
        <f t="shared" si="21"/>
        <v>31</v>
      </c>
      <c r="E211" s="8" t="e">
        <f t="shared" ca="1" si="22"/>
        <v>#REF!</v>
      </c>
      <c r="F211" s="13"/>
      <c r="G211" s="13"/>
      <c r="H211" s="13"/>
      <c r="I211" s="13"/>
      <c r="J211" s="13"/>
      <c r="K211" s="13"/>
      <c r="L211" s="16"/>
      <c r="M211" s="16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8" t="s">
        <v>29</v>
      </c>
      <c r="Z211" s="17"/>
      <c r="AA211" s="17"/>
      <c r="AB211" s="12">
        <f t="shared" ca="1" si="23"/>
        <v>0</v>
      </c>
      <c r="AC211" s="12" t="e">
        <f t="shared" ca="1" si="24"/>
        <v>#REF!</v>
      </c>
    </row>
    <row r="212" spans="1:29" s="19" customFormat="1" ht="30.75" hidden="1" customHeight="1" x14ac:dyDescent="0.25">
      <c r="A212" s="6">
        <f t="shared" si="27"/>
        <v>42215</v>
      </c>
      <c r="B212" s="7">
        <f t="shared" si="25"/>
        <v>3</v>
      </c>
      <c r="C212" s="7">
        <f t="shared" si="26"/>
        <v>7</v>
      </c>
      <c r="D212" s="7">
        <f t="shared" si="21"/>
        <v>31</v>
      </c>
      <c r="E212" s="8" t="e">
        <f t="shared" ca="1" si="22"/>
        <v>#REF!</v>
      </c>
      <c r="F212" s="13"/>
      <c r="G212" s="13"/>
      <c r="H212" s="13"/>
      <c r="I212" s="13"/>
      <c r="J212" s="13"/>
      <c r="K212" s="13"/>
      <c r="L212" s="16"/>
      <c r="M212" s="16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8" t="s">
        <v>29</v>
      </c>
      <c r="Z212" s="17"/>
      <c r="AA212" s="17"/>
      <c r="AB212" s="12">
        <f t="shared" ca="1" si="23"/>
        <v>0</v>
      </c>
      <c r="AC212" s="12" t="e">
        <f t="shared" ca="1" si="24"/>
        <v>#REF!</v>
      </c>
    </row>
    <row r="213" spans="1:29" s="19" customFormat="1" ht="30.75" hidden="1" customHeight="1" x14ac:dyDescent="0.25">
      <c r="A213" s="6">
        <f t="shared" si="27"/>
        <v>42216</v>
      </c>
      <c r="B213" s="7">
        <f t="shared" si="25"/>
        <v>3</v>
      </c>
      <c r="C213" s="7">
        <f t="shared" si="26"/>
        <v>7</v>
      </c>
      <c r="D213" s="7">
        <f t="shared" si="21"/>
        <v>31</v>
      </c>
      <c r="E213" s="8" t="e">
        <f t="shared" ca="1" si="22"/>
        <v>#REF!</v>
      </c>
      <c r="F213" s="13"/>
      <c r="G213" s="13"/>
      <c r="H213" s="13"/>
      <c r="I213" s="13"/>
      <c r="J213" s="13"/>
      <c r="K213" s="13"/>
      <c r="L213" s="16"/>
      <c r="M213" s="16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8" t="s">
        <v>29</v>
      </c>
      <c r="Z213" s="17"/>
      <c r="AA213" s="17"/>
      <c r="AB213" s="12">
        <f t="shared" ca="1" si="23"/>
        <v>0</v>
      </c>
      <c r="AC213" s="12" t="e">
        <f t="shared" ca="1" si="24"/>
        <v>#REF!</v>
      </c>
    </row>
    <row r="214" spans="1:29" s="26" customFormat="1" ht="30.75" hidden="1" customHeight="1" x14ac:dyDescent="0.25">
      <c r="A214" s="6">
        <f t="shared" si="27"/>
        <v>42217</v>
      </c>
      <c r="B214" s="7">
        <f t="shared" si="25"/>
        <v>3</v>
      </c>
      <c r="C214" s="7">
        <f t="shared" si="26"/>
        <v>8</v>
      </c>
      <c r="D214" s="7">
        <f t="shared" si="21"/>
        <v>31</v>
      </c>
      <c r="E214" s="8" t="e">
        <f t="shared" ca="1" si="22"/>
        <v>#REF!</v>
      </c>
      <c r="F214" s="20" t="s">
        <v>31</v>
      </c>
      <c r="G214" s="20" t="s">
        <v>31</v>
      </c>
      <c r="H214" s="20" t="s">
        <v>31</v>
      </c>
      <c r="I214" s="20" t="s">
        <v>31</v>
      </c>
      <c r="J214" s="20" t="s">
        <v>31</v>
      </c>
      <c r="K214" s="20" t="s">
        <v>31</v>
      </c>
      <c r="L214" s="16" t="s">
        <v>31</v>
      </c>
      <c r="M214" s="16" t="s">
        <v>31</v>
      </c>
      <c r="N214" s="16" t="s">
        <v>31</v>
      </c>
      <c r="O214" s="16" t="s">
        <v>31</v>
      </c>
      <c r="P214" s="16" t="s">
        <v>31</v>
      </c>
      <c r="Q214" s="16" t="s">
        <v>31</v>
      </c>
      <c r="R214" s="16" t="s">
        <v>31</v>
      </c>
      <c r="S214" s="16" t="s">
        <v>31</v>
      </c>
      <c r="T214" s="16" t="s">
        <v>31</v>
      </c>
      <c r="U214" s="16" t="s">
        <v>31</v>
      </c>
      <c r="V214" s="16" t="s">
        <v>31</v>
      </c>
      <c r="W214" s="16" t="s">
        <v>31</v>
      </c>
      <c r="X214" s="16" t="s">
        <v>31</v>
      </c>
      <c r="Y214" s="25" t="s">
        <v>29</v>
      </c>
      <c r="Z214" s="16" t="s">
        <v>31</v>
      </c>
      <c r="AA214" s="16" t="s">
        <v>31</v>
      </c>
      <c r="AB214" s="12">
        <f t="shared" ca="1" si="23"/>
        <v>0</v>
      </c>
      <c r="AC214" s="12" t="e">
        <f t="shared" ca="1" si="24"/>
        <v>#REF!</v>
      </c>
    </row>
    <row r="215" spans="1:29" s="26" customFormat="1" ht="30.75" hidden="1" customHeight="1" x14ac:dyDescent="0.25">
      <c r="A215" s="6">
        <f t="shared" si="27"/>
        <v>42218</v>
      </c>
      <c r="B215" s="7">
        <f t="shared" si="25"/>
        <v>3</v>
      </c>
      <c r="C215" s="7">
        <f t="shared" si="26"/>
        <v>8</v>
      </c>
      <c r="D215" s="7">
        <f t="shared" si="21"/>
        <v>31</v>
      </c>
      <c r="E215" s="8" t="e">
        <f t="shared" ca="1" si="22"/>
        <v>#REF!</v>
      </c>
      <c r="F215" s="20" t="s">
        <v>31</v>
      </c>
      <c r="G215" s="20" t="s">
        <v>31</v>
      </c>
      <c r="H215" s="20" t="s">
        <v>31</v>
      </c>
      <c r="I215" s="20" t="s">
        <v>31</v>
      </c>
      <c r="J215" s="20" t="s">
        <v>31</v>
      </c>
      <c r="K215" s="20" t="s">
        <v>31</v>
      </c>
      <c r="L215" s="16" t="s">
        <v>31</v>
      </c>
      <c r="M215" s="16" t="s">
        <v>31</v>
      </c>
      <c r="N215" s="16" t="s">
        <v>31</v>
      </c>
      <c r="O215" s="16" t="s">
        <v>31</v>
      </c>
      <c r="P215" s="16" t="s">
        <v>31</v>
      </c>
      <c r="Q215" s="16" t="s">
        <v>31</v>
      </c>
      <c r="R215" s="16" t="s">
        <v>31</v>
      </c>
      <c r="S215" s="16" t="s">
        <v>31</v>
      </c>
      <c r="T215" s="16" t="s">
        <v>31</v>
      </c>
      <c r="U215" s="16" t="s">
        <v>31</v>
      </c>
      <c r="V215" s="16" t="s">
        <v>31</v>
      </c>
      <c r="W215" s="16" t="s">
        <v>31</v>
      </c>
      <c r="X215" s="16" t="s">
        <v>31</v>
      </c>
      <c r="Y215" s="25" t="s">
        <v>29</v>
      </c>
      <c r="Z215" s="16" t="s">
        <v>31</v>
      </c>
      <c r="AA215" s="16" t="s">
        <v>31</v>
      </c>
      <c r="AB215" s="12">
        <f t="shared" ca="1" si="23"/>
        <v>0</v>
      </c>
      <c r="AC215" s="12" t="e">
        <f t="shared" ca="1" si="24"/>
        <v>#REF!</v>
      </c>
    </row>
    <row r="216" spans="1:29" s="19" customFormat="1" ht="30.75" hidden="1" customHeight="1" x14ac:dyDescent="0.25">
      <c r="A216" s="6">
        <f t="shared" si="27"/>
        <v>42219</v>
      </c>
      <c r="B216" s="7">
        <f t="shared" si="25"/>
        <v>3</v>
      </c>
      <c r="C216" s="7">
        <f t="shared" si="26"/>
        <v>8</v>
      </c>
      <c r="D216" s="7">
        <f t="shared" si="21"/>
        <v>32</v>
      </c>
      <c r="E216" s="8" t="e">
        <f t="shared" ca="1" si="22"/>
        <v>#REF!</v>
      </c>
      <c r="F216" s="13"/>
      <c r="G216" s="13"/>
      <c r="H216" s="13"/>
      <c r="I216" s="13"/>
      <c r="J216" s="13"/>
      <c r="K216" s="13"/>
      <c r="L216" s="16"/>
      <c r="M216" s="16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8" t="s">
        <v>29</v>
      </c>
      <c r="Z216" s="17"/>
      <c r="AA216" s="17"/>
      <c r="AB216" s="12">
        <f t="shared" ca="1" si="23"/>
        <v>0</v>
      </c>
      <c r="AC216" s="12" t="e">
        <f t="shared" ca="1" si="24"/>
        <v>#REF!</v>
      </c>
    </row>
    <row r="217" spans="1:29" s="19" customFormat="1" ht="30.75" hidden="1" customHeight="1" x14ac:dyDescent="0.25">
      <c r="A217" s="6">
        <f t="shared" si="27"/>
        <v>42220</v>
      </c>
      <c r="B217" s="7">
        <f t="shared" si="25"/>
        <v>3</v>
      </c>
      <c r="C217" s="7">
        <f t="shared" si="26"/>
        <v>8</v>
      </c>
      <c r="D217" s="7">
        <f t="shared" si="21"/>
        <v>32</v>
      </c>
      <c r="E217" s="8" t="e">
        <f t="shared" ca="1" si="22"/>
        <v>#REF!</v>
      </c>
      <c r="F217" s="13"/>
      <c r="G217" s="13"/>
      <c r="H217" s="13"/>
      <c r="I217" s="13"/>
      <c r="J217" s="13"/>
      <c r="K217" s="13"/>
      <c r="L217" s="16"/>
      <c r="M217" s="16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8" t="s">
        <v>29</v>
      </c>
      <c r="Z217" s="17"/>
      <c r="AA217" s="17"/>
      <c r="AB217" s="12">
        <f t="shared" ca="1" si="23"/>
        <v>0</v>
      </c>
      <c r="AC217" s="12" t="e">
        <f t="shared" ca="1" si="24"/>
        <v>#REF!</v>
      </c>
    </row>
    <row r="218" spans="1:29" s="19" customFormat="1" ht="30.75" hidden="1" customHeight="1" x14ac:dyDescent="0.25">
      <c r="A218" s="6">
        <f t="shared" si="27"/>
        <v>42221</v>
      </c>
      <c r="B218" s="7">
        <f t="shared" si="25"/>
        <v>3</v>
      </c>
      <c r="C218" s="7">
        <f t="shared" si="26"/>
        <v>8</v>
      </c>
      <c r="D218" s="7">
        <f t="shared" si="21"/>
        <v>32</v>
      </c>
      <c r="E218" s="8" t="e">
        <f t="shared" ca="1" si="22"/>
        <v>#REF!</v>
      </c>
      <c r="F218" s="13"/>
      <c r="G218" s="13"/>
      <c r="H218" s="13"/>
      <c r="I218" s="13"/>
      <c r="J218" s="13"/>
      <c r="K218" s="13"/>
      <c r="L218" s="16"/>
      <c r="M218" s="16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8" t="s">
        <v>29</v>
      </c>
      <c r="Z218" s="17"/>
      <c r="AA218" s="17"/>
      <c r="AB218" s="12">
        <f t="shared" ca="1" si="23"/>
        <v>0</v>
      </c>
      <c r="AC218" s="12" t="e">
        <f t="shared" ca="1" si="24"/>
        <v>#REF!</v>
      </c>
    </row>
    <row r="219" spans="1:29" s="19" customFormat="1" ht="30.75" hidden="1" customHeight="1" x14ac:dyDescent="0.25">
      <c r="A219" s="6">
        <f t="shared" si="27"/>
        <v>42222</v>
      </c>
      <c r="B219" s="7">
        <f t="shared" si="25"/>
        <v>3</v>
      </c>
      <c r="C219" s="7">
        <f t="shared" si="26"/>
        <v>8</v>
      </c>
      <c r="D219" s="7">
        <f t="shared" si="21"/>
        <v>32</v>
      </c>
      <c r="E219" s="8" t="e">
        <f t="shared" ca="1" si="22"/>
        <v>#REF!</v>
      </c>
      <c r="F219" s="13"/>
      <c r="G219" s="13"/>
      <c r="H219" s="13"/>
      <c r="I219" s="13"/>
      <c r="J219" s="13"/>
      <c r="K219" s="13"/>
      <c r="L219" s="16"/>
      <c r="M219" s="16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8" t="s">
        <v>29</v>
      </c>
      <c r="Z219" s="17"/>
      <c r="AA219" s="17"/>
      <c r="AB219" s="12">
        <f t="shared" ca="1" si="23"/>
        <v>0</v>
      </c>
      <c r="AC219" s="12" t="e">
        <f t="shared" ca="1" si="24"/>
        <v>#REF!</v>
      </c>
    </row>
    <row r="220" spans="1:29" s="19" customFormat="1" ht="30.75" hidden="1" customHeight="1" x14ac:dyDescent="0.25">
      <c r="A220" s="6">
        <f t="shared" si="27"/>
        <v>42223</v>
      </c>
      <c r="B220" s="7">
        <f t="shared" si="25"/>
        <v>3</v>
      </c>
      <c r="C220" s="7">
        <f t="shared" si="26"/>
        <v>8</v>
      </c>
      <c r="D220" s="7">
        <f t="shared" si="21"/>
        <v>32</v>
      </c>
      <c r="E220" s="8" t="e">
        <f t="shared" ca="1" si="22"/>
        <v>#REF!</v>
      </c>
      <c r="F220" s="13"/>
      <c r="G220" s="13"/>
      <c r="H220" s="13"/>
      <c r="I220" s="13"/>
      <c r="J220" s="13"/>
      <c r="K220" s="13"/>
      <c r="L220" s="16"/>
      <c r="M220" s="16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8" t="s">
        <v>29</v>
      </c>
      <c r="Z220" s="17"/>
      <c r="AA220" s="17"/>
      <c r="AB220" s="12">
        <f t="shared" ca="1" si="23"/>
        <v>0</v>
      </c>
      <c r="AC220" s="12" t="e">
        <f t="shared" ca="1" si="24"/>
        <v>#REF!</v>
      </c>
    </row>
    <row r="221" spans="1:29" s="26" customFormat="1" ht="30.75" hidden="1" customHeight="1" x14ac:dyDescent="0.25">
      <c r="A221" s="6">
        <f t="shared" si="27"/>
        <v>42224</v>
      </c>
      <c r="B221" s="7">
        <f t="shared" si="25"/>
        <v>3</v>
      </c>
      <c r="C221" s="7">
        <f t="shared" si="26"/>
        <v>8</v>
      </c>
      <c r="D221" s="7">
        <f t="shared" si="21"/>
        <v>32</v>
      </c>
      <c r="E221" s="8" t="e">
        <f t="shared" ca="1" si="22"/>
        <v>#REF!</v>
      </c>
      <c r="F221" s="20" t="s">
        <v>31</v>
      </c>
      <c r="G221" s="20" t="s">
        <v>31</v>
      </c>
      <c r="H221" s="20" t="s">
        <v>31</v>
      </c>
      <c r="I221" s="20" t="s">
        <v>31</v>
      </c>
      <c r="J221" s="20" t="s">
        <v>31</v>
      </c>
      <c r="K221" s="20" t="s">
        <v>31</v>
      </c>
      <c r="L221" s="16" t="s">
        <v>31</v>
      </c>
      <c r="M221" s="16" t="s">
        <v>31</v>
      </c>
      <c r="N221" s="16" t="s">
        <v>31</v>
      </c>
      <c r="O221" s="16" t="s">
        <v>31</v>
      </c>
      <c r="P221" s="16" t="s">
        <v>31</v>
      </c>
      <c r="Q221" s="16" t="s">
        <v>31</v>
      </c>
      <c r="R221" s="16" t="s">
        <v>31</v>
      </c>
      <c r="S221" s="16" t="s">
        <v>31</v>
      </c>
      <c r="T221" s="16" t="s">
        <v>31</v>
      </c>
      <c r="U221" s="16" t="s">
        <v>31</v>
      </c>
      <c r="V221" s="16" t="s">
        <v>31</v>
      </c>
      <c r="W221" s="16" t="s">
        <v>31</v>
      </c>
      <c r="X221" s="16" t="s">
        <v>31</v>
      </c>
      <c r="Y221" s="25" t="s">
        <v>29</v>
      </c>
      <c r="Z221" s="16" t="s">
        <v>31</v>
      </c>
      <c r="AA221" s="16" t="s">
        <v>31</v>
      </c>
      <c r="AB221" s="12">
        <f t="shared" ca="1" si="23"/>
        <v>0</v>
      </c>
      <c r="AC221" s="12" t="e">
        <f t="shared" ca="1" si="24"/>
        <v>#REF!</v>
      </c>
    </row>
    <row r="222" spans="1:29" s="26" customFormat="1" ht="30.75" hidden="1" customHeight="1" x14ac:dyDescent="0.25">
      <c r="A222" s="6">
        <f t="shared" si="27"/>
        <v>42225</v>
      </c>
      <c r="B222" s="7">
        <f t="shared" si="25"/>
        <v>3</v>
      </c>
      <c r="C222" s="7">
        <f t="shared" si="26"/>
        <v>8</v>
      </c>
      <c r="D222" s="7">
        <f t="shared" si="21"/>
        <v>32</v>
      </c>
      <c r="E222" s="8" t="e">
        <f t="shared" ca="1" si="22"/>
        <v>#REF!</v>
      </c>
      <c r="F222" s="20" t="s">
        <v>31</v>
      </c>
      <c r="G222" s="20" t="s">
        <v>31</v>
      </c>
      <c r="H222" s="20" t="s">
        <v>31</v>
      </c>
      <c r="I222" s="20" t="s">
        <v>31</v>
      </c>
      <c r="J222" s="20" t="s">
        <v>31</v>
      </c>
      <c r="K222" s="20" t="s">
        <v>31</v>
      </c>
      <c r="L222" s="16" t="s">
        <v>31</v>
      </c>
      <c r="M222" s="16" t="s">
        <v>31</v>
      </c>
      <c r="N222" s="16" t="s">
        <v>31</v>
      </c>
      <c r="O222" s="16" t="s">
        <v>31</v>
      </c>
      <c r="P222" s="16" t="s">
        <v>31</v>
      </c>
      <c r="Q222" s="16" t="s">
        <v>31</v>
      </c>
      <c r="R222" s="16" t="s">
        <v>31</v>
      </c>
      <c r="S222" s="16" t="s">
        <v>31</v>
      </c>
      <c r="T222" s="16" t="s">
        <v>31</v>
      </c>
      <c r="U222" s="16" t="s">
        <v>31</v>
      </c>
      <c r="V222" s="16" t="s">
        <v>31</v>
      </c>
      <c r="W222" s="16" t="s">
        <v>31</v>
      </c>
      <c r="X222" s="16" t="s">
        <v>31</v>
      </c>
      <c r="Y222" s="25" t="s">
        <v>29</v>
      </c>
      <c r="Z222" s="16" t="s">
        <v>31</v>
      </c>
      <c r="AA222" s="16" t="s">
        <v>31</v>
      </c>
      <c r="AB222" s="12">
        <f t="shared" ca="1" si="23"/>
        <v>0</v>
      </c>
      <c r="AC222" s="12" t="e">
        <f t="shared" ca="1" si="24"/>
        <v>#REF!</v>
      </c>
    </row>
    <row r="223" spans="1:29" s="19" customFormat="1" ht="30.75" hidden="1" customHeight="1" x14ac:dyDescent="0.25">
      <c r="A223" s="6">
        <f t="shared" si="27"/>
        <v>42226</v>
      </c>
      <c r="B223" s="7">
        <f t="shared" si="25"/>
        <v>3</v>
      </c>
      <c r="C223" s="7">
        <f t="shared" si="26"/>
        <v>8</v>
      </c>
      <c r="D223" s="7">
        <f t="shared" si="21"/>
        <v>33</v>
      </c>
      <c r="E223" s="8" t="e">
        <f t="shared" ca="1" si="22"/>
        <v>#REF!</v>
      </c>
      <c r="F223" s="13"/>
      <c r="G223" s="13"/>
      <c r="H223" s="13"/>
      <c r="I223" s="13"/>
      <c r="J223" s="13"/>
      <c r="K223" s="13"/>
      <c r="L223" s="16"/>
      <c r="M223" s="16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8" t="s">
        <v>29</v>
      </c>
      <c r="Z223" s="17"/>
      <c r="AA223" s="17"/>
      <c r="AB223" s="12">
        <f t="shared" ca="1" si="23"/>
        <v>0</v>
      </c>
      <c r="AC223" s="12" t="e">
        <f t="shared" ca="1" si="24"/>
        <v>#REF!</v>
      </c>
    </row>
    <row r="224" spans="1:29" s="19" customFormat="1" ht="30.75" hidden="1" customHeight="1" x14ac:dyDescent="0.25">
      <c r="A224" s="6">
        <f t="shared" si="27"/>
        <v>42227</v>
      </c>
      <c r="B224" s="7">
        <f t="shared" si="25"/>
        <v>3</v>
      </c>
      <c r="C224" s="7">
        <f t="shared" si="26"/>
        <v>8</v>
      </c>
      <c r="D224" s="7">
        <f t="shared" si="21"/>
        <v>33</v>
      </c>
      <c r="E224" s="8" t="e">
        <f t="shared" ca="1" si="22"/>
        <v>#REF!</v>
      </c>
      <c r="F224" s="13"/>
      <c r="G224" s="13"/>
      <c r="H224" s="13"/>
      <c r="I224" s="13"/>
      <c r="J224" s="13"/>
      <c r="K224" s="13"/>
      <c r="L224" s="16"/>
      <c r="M224" s="16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8" t="s">
        <v>29</v>
      </c>
      <c r="Z224" s="17"/>
      <c r="AA224" s="17"/>
      <c r="AB224" s="12">
        <f t="shared" ca="1" si="23"/>
        <v>0</v>
      </c>
      <c r="AC224" s="12" t="e">
        <f t="shared" ca="1" si="24"/>
        <v>#REF!</v>
      </c>
    </row>
    <row r="225" spans="1:29" s="19" customFormat="1" ht="30.75" hidden="1" customHeight="1" x14ac:dyDescent="0.25">
      <c r="A225" s="6">
        <f t="shared" si="27"/>
        <v>42228</v>
      </c>
      <c r="B225" s="7">
        <f t="shared" si="25"/>
        <v>3</v>
      </c>
      <c r="C225" s="7">
        <f t="shared" si="26"/>
        <v>8</v>
      </c>
      <c r="D225" s="7">
        <f t="shared" si="21"/>
        <v>33</v>
      </c>
      <c r="E225" s="8" t="e">
        <f t="shared" ca="1" si="22"/>
        <v>#REF!</v>
      </c>
      <c r="F225" s="13"/>
      <c r="G225" s="13"/>
      <c r="H225" s="13"/>
      <c r="I225" s="13"/>
      <c r="J225" s="13"/>
      <c r="K225" s="13"/>
      <c r="L225" s="16"/>
      <c r="M225" s="16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8" t="s">
        <v>29</v>
      </c>
      <c r="Z225" s="17"/>
      <c r="AA225" s="17"/>
      <c r="AB225" s="12">
        <f t="shared" ca="1" si="23"/>
        <v>0</v>
      </c>
      <c r="AC225" s="12" t="e">
        <f t="shared" ca="1" si="24"/>
        <v>#REF!</v>
      </c>
    </row>
    <row r="226" spans="1:29" s="19" customFormat="1" ht="30.75" hidden="1" customHeight="1" x14ac:dyDescent="0.25">
      <c r="A226" s="6">
        <f t="shared" si="27"/>
        <v>42229</v>
      </c>
      <c r="B226" s="7">
        <f t="shared" si="25"/>
        <v>3</v>
      </c>
      <c r="C226" s="7">
        <f t="shared" si="26"/>
        <v>8</v>
      </c>
      <c r="D226" s="7">
        <f t="shared" si="21"/>
        <v>33</v>
      </c>
      <c r="E226" s="8" t="e">
        <f t="shared" ca="1" si="22"/>
        <v>#REF!</v>
      </c>
      <c r="F226" s="13"/>
      <c r="G226" s="13"/>
      <c r="H226" s="13"/>
      <c r="I226" s="13"/>
      <c r="J226" s="13"/>
      <c r="K226" s="13"/>
      <c r="L226" s="16"/>
      <c r="M226" s="16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8" t="s">
        <v>29</v>
      </c>
      <c r="Z226" s="17"/>
      <c r="AA226" s="17"/>
      <c r="AB226" s="12">
        <f t="shared" ca="1" si="23"/>
        <v>0</v>
      </c>
      <c r="AC226" s="12" t="e">
        <f t="shared" ca="1" si="24"/>
        <v>#REF!</v>
      </c>
    </row>
    <row r="227" spans="1:29" s="19" customFormat="1" ht="30.75" hidden="1" customHeight="1" x14ac:dyDescent="0.25">
      <c r="A227" s="6">
        <f t="shared" si="27"/>
        <v>42230</v>
      </c>
      <c r="B227" s="7">
        <f t="shared" si="25"/>
        <v>3</v>
      </c>
      <c r="C227" s="7">
        <f t="shared" si="26"/>
        <v>8</v>
      </c>
      <c r="D227" s="7">
        <f t="shared" si="21"/>
        <v>33</v>
      </c>
      <c r="E227" s="8" t="e">
        <f t="shared" ca="1" si="22"/>
        <v>#REF!</v>
      </c>
      <c r="F227" s="13"/>
      <c r="G227" s="13"/>
      <c r="H227" s="13"/>
      <c r="I227" s="13"/>
      <c r="J227" s="13"/>
      <c r="K227" s="13"/>
      <c r="L227" s="16"/>
      <c r="M227" s="16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8" t="s">
        <v>29</v>
      </c>
      <c r="Z227" s="17"/>
      <c r="AA227" s="17"/>
      <c r="AB227" s="12">
        <f t="shared" ca="1" si="23"/>
        <v>0</v>
      </c>
      <c r="AC227" s="12" t="e">
        <f t="shared" ca="1" si="24"/>
        <v>#REF!</v>
      </c>
    </row>
    <row r="228" spans="1:29" s="26" customFormat="1" ht="30.75" hidden="1" customHeight="1" x14ac:dyDescent="0.25">
      <c r="A228" s="6">
        <f t="shared" si="27"/>
        <v>42231</v>
      </c>
      <c r="B228" s="7">
        <f t="shared" si="25"/>
        <v>3</v>
      </c>
      <c r="C228" s="7">
        <f t="shared" si="26"/>
        <v>8</v>
      </c>
      <c r="D228" s="7">
        <f t="shared" si="21"/>
        <v>33</v>
      </c>
      <c r="E228" s="8" t="e">
        <f t="shared" ca="1" si="22"/>
        <v>#REF!</v>
      </c>
      <c r="F228" s="20" t="s">
        <v>31</v>
      </c>
      <c r="G228" s="20" t="s">
        <v>31</v>
      </c>
      <c r="H228" s="20" t="s">
        <v>31</v>
      </c>
      <c r="I228" s="20" t="s">
        <v>31</v>
      </c>
      <c r="J228" s="20" t="s">
        <v>31</v>
      </c>
      <c r="K228" s="20" t="s">
        <v>31</v>
      </c>
      <c r="L228" s="16" t="s">
        <v>31</v>
      </c>
      <c r="M228" s="16" t="s">
        <v>31</v>
      </c>
      <c r="N228" s="16" t="s">
        <v>31</v>
      </c>
      <c r="O228" s="16" t="s">
        <v>31</v>
      </c>
      <c r="P228" s="16" t="s">
        <v>31</v>
      </c>
      <c r="Q228" s="16" t="s">
        <v>31</v>
      </c>
      <c r="R228" s="16" t="s">
        <v>31</v>
      </c>
      <c r="S228" s="16" t="s">
        <v>31</v>
      </c>
      <c r="T228" s="16" t="s">
        <v>31</v>
      </c>
      <c r="U228" s="16" t="s">
        <v>31</v>
      </c>
      <c r="V228" s="16" t="s">
        <v>31</v>
      </c>
      <c r="W228" s="16" t="s">
        <v>31</v>
      </c>
      <c r="X228" s="16" t="s">
        <v>31</v>
      </c>
      <c r="Y228" s="25" t="s">
        <v>29</v>
      </c>
      <c r="Z228" s="16" t="s">
        <v>31</v>
      </c>
      <c r="AA228" s="16" t="s">
        <v>31</v>
      </c>
      <c r="AB228" s="12">
        <f t="shared" ca="1" si="23"/>
        <v>0</v>
      </c>
      <c r="AC228" s="12" t="e">
        <f t="shared" ca="1" si="24"/>
        <v>#REF!</v>
      </c>
    </row>
    <row r="229" spans="1:29" s="26" customFormat="1" ht="30.75" hidden="1" customHeight="1" x14ac:dyDescent="0.25">
      <c r="A229" s="6">
        <f t="shared" si="27"/>
        <v>42232</v>
      </c>
      <c r="B229" s="7">
        <f t="shared" si="25"/>
        <v>3</v>
      </c>
      <c r="C229" s="7">
        <f t="shared" si="26"/>
        <v>8</v>
      </c>
      <c r="D229" s="7">
        <f t="shared" si="21"/>
        <v>33</v>
      </c>
      <c r="E229" s="8" t="e">
        <f t="shared" ca="1" si="22"/>
        <v>#REF!</v>
      </c>
      <c r="F229" s="20" t="s">
        <v>31</v>
      </c>
      <c r="G229" s="20" t="s">
        <v>31</v>
      </c>
      <c r="H229" s="20" t="s">
        <v>31</v>
      </c>
      <c r="I229" s="20" t="s">
        <v>31</v>
      </c>
      <c r="J229" s="20" t="s">
        <v>31</v>
      </c>
      <c r="K229" s="20" t="s">
        <v>31</v>
      </c>
      <c r="L229" s="16" t="s">
        <v>31</v>
      </c>
      <c r="M229" s="16" t="s">
        <v>31</v>
      </c>
      <c r="N229" s="16" t="s">
        <v>31</v>
      </c>
      <c r="O229" s="16" t="s">
        <v>31</v>
      </c>
      <c r="P229" s="16" t="s">
        <v>31</v>
      </c>
      <c r="Q229" s="16" t="s">
        <v>31</v>
      </c>
      <c r="R229" s="16" t="s">
        <v>31</v>
      </c>
      <c r="S229" s="16" t="s">
        <v>31</v>
      </c>
      <c r="T229" s="16" t="s">
        <v>31</v>
      </c>
      <c r="U229" s="16" t="s">
        <v>31</v>
      </c>
      <c r="V229" s="16" t="s">
        <v>31</v>
      </c>
      <c r="W229" s="16" t="s">
        <v>31</v>
      </c>
      <c r="X229" s="16" t="s">
        <v>31</v>
      </c>
      <c r="Y229" s="25" t="s">
        <v>29</v>
      </c>
      <c r="Z229" s="16" t="s">
        <v>31</v>
      </c>
      <c r="AA229" s="16" t="s">
        <v>31</v>
      </c>
      <c r="AB229" s="12">
        <f t="shared" ca="1" si="23"/>
        <v>0</v>
      </c>
      <c r="AC229" s="12" t="e">
        <f t="shared" ca="1" si="24"/>
        <v>#REF!</v>
      </c>
    </row>
    <row r="230" spans="1:29" s="19" customFormat="1" ht="30.75" hidden="1" customHeight="1" x14ac:dyDescent="0.25">
      <c r="A230" s="6">
        <f t="shared" si="27"/>
        <v>42233</v>
      </c>
      <c r="B230" s="7">
        <f t="shared" si="25"/>
        <v>3</v>
      </c>
      <c r="C230" s="7">
        <f t="shared" si="26"/>
        <v>8</v>
      </c>
      <c r="D230" s="7">
        <f t="shared" si="21"/>
        <v>34</v>
      </c>
      <c r="E230" s="8" t="e">
        <f t="shared" ca="1" si="22"/>
        <v>#REF!</v>
      </c>
      <c r="F230" s="13"/>
      <c r="G230" s="13"/>
      <c r="H230" s="13"/>
      <c r="I230" s="13"/>
      <c r="J230" s="13"/>
      <c r="K230" s="13"/>
      <c r="L230" s="16"/>
      <c r="M230" s="16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8" t="s">
        <v>29</v>
      </c>
      <c r="Z230" s="17"/>
      <c r="AA230" s="17"/>
      <c r="AB230" s="12">
        <f t="shared" ca="1" si="23"/>
        <v>0</v>
      </c>
      <c r="AC230" s="12" t="e">
        <f t="shared" ca="1" si="24"/>
        <v>#REF!</v>
      </c>
    </row>
    <row r="231" spans="1:29" s="19" customFormat="1" ht="30.75" hidden="1" customHeight="1" x14ac:dyDescent="0.25">
      <c r="A231" s="6">
        <f t="shared" si="27"/>
        <v>42234</v>
      </c>
      <c r="B231" s="7">
        <f t="shared" si="25"/>
        <v>3</v>
      </c>
      <c r="C231" s="7">
        <f t="shared" si="26"/>
        <v>8</v>
      </c>
      <c r="D231" s="7">
        <f t="shared" si="21"/>
        <v>34</v>
      </c>
      <c r="E231" s="8" t="e">
        <f t="shared" ca="1" si="22"/>
        <v>#REF!</v>
      </c>
      <c r="F231" s="13"/>
      <c r="G231" s="13"/>
      <c r="H231" s="13"/>
      <c r="I231" s="13"/>
      <c r="J231" s="13"/>
      <c r="K231" s="13"/>
      <c r="L231" s="16"/>
      <c r="M231" s="16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8" t="s">
        <v>29</v>
      </c>
      <c r="Z231" s="17"/>
      <c r="AA231" s="17"/>
      <c r="AB231" s="12">
        <f t="shared" ca="1" si="23"/>
        <v>0</v>
      </c>
      <c r="AC231" s="12" t="e">
        <f t="shared" ca="1" si="24"/>
        <v>#REF!</v>
      </c>
    </row>
    <row r="232" spans="1:29" s="19" customFormat="1" ht="30.75" hidden="1" customHeight="1" x14ac:dyDescent="0.25">
      <c r="A232" s="6">
        <f t="shared" si="27"/>
        <v>42235</v>
      </c>
      <c r="B232" s="7">
        <f t="shared" si="25"/>
        <v>3</v>
      </c>
      <c r="C232" s="7">
        <f t="shared" si="26"/>
        <v>8</v>
      </c>
      <c r="D232" s="7">
        <f t="shared" si="21"/>
        <v>34</v>
      </c>
      <c r="E232" s="8" t="e">
        <f t="shared" ca="1" si="22"/>
        <v>#REF!</v>
      </c>
      <c r="F232" s="13"/>
      <c r="G232" s="13"/>
      <c r="H232" s="13"/>
      <c r="I232" s="13"/>
      <c r="J232" s="13"/>
      <c r="K232" s="13"/>
      <c r="L232" s="16"/>
      <c r="M232" s="16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8" t="s">
        <v>29</v>
      </c>
      <c r="Z232" s="17"/>
      <c r="AA232" s="17"/>
      <c r="AB232" s="12">
        <f t="shared" ca="1" si="23"/>
        <v>0</v>
      </c>
      <c r="AC232" s="12" t="e">
        <f t="shared" ca="1" si="24"/>
        <v>#REF!</v>
      </c>
    </row>
    <row r="233" spans="1:29" s="19" customFormat="1" ht="30.75" hidden="1" customHeight="1" x14ac:dyDescent="0.25">
      <c r="A233" s="6">
        <f t="shared" si="27"/>
        <v>42236</v>
      </c>
      <c r="B233" s="7">
        <f t="shared" si="25"/>
        <v>3</v>
      </c>
      <c r="C233" s="7">
        <f t="shared" si="26"/>
        <v>8</v>
      </c>
      <c r="D233" s="7">
        <f t="shared" si="21"/>
        <v>34</v>
      </c>
      <c r="E233" s="8" t="e">
        <f t="shared" ca="1" si="22"/>
        <v>#REF!</v>
      </c>
      <c r="F233" s="13"/>
      <c r="G233" s="13"/>
      <c r="H233" s="13"/>
      <c r="I233" s="13"/>
      <c r="J233" s="13"/>
      <c r="K233" s="13"/>
      <c r="L233" s="16"/>
      <c r="M233" s="16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8" t="s">
        <v>29</v>
      </c>
      <c r="Z233" s="17"/>
      <c r="AA233" s="17"/>
      <c r="AB233" s="12">
        <f t="shared" ca="1" si="23"/>
        <v>0</v>
      </c>
      <c r="AC233" s="12" t="e">
        <f t="shared" ca="1" si="24"/>
        <v>#REF!</v>
      </c>
    </row>
    <row r="234" spans="1:29" s="19" customFormat="1" ht="30.75" hidden="1" customHeight="1" x14ac:dyDescent="0.25">
      <c r="A234" s="6">
        <f t="shared" si="27"/>
        <v>42237</v>
      </c>
      <c r="B234" s="7">
        <f t="shared" si="25"/>
        <v>3</v>
      </c>
      <c r="C234" s="7">
        <f t="shared" si="26"/>
        <v>8</v>
      </c>
      <c r="D234" s="7">
        <f t="shared" si="21"/>
        <v>34</v>
      </c>
      <c r="E234" s="8" t="e">
        <f t="shared" ca="1" si="22"/>
        <v>#REF!</v>
      </c>
      <c r="F234" s="13"/>
      <c r="G234" s="13"/>
      <c r="H234" s="13"/>
      <c r="I234" s="13"/>
      <c r="J234" s="13"/>
      <c r="K234" s="13"/>
      <c r="L234" s="16"/>
      <c r="M234" s="16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8" t="s">
        <v>29</v>
      </c>
      <c r="Z234" s="17"/>
      <c r="AA234" s="17"/>
      <c r="AB234" s="12">
        <f t="shared" ca="1" si="23"/>
        <v>0</v>
      </c>
      <c r="AC234" s="12" t="e">
        <f t="shared" ca="1" si="24"/>
        <v>#REF!</v>
      </c>
    </row>
    <row r="235" spans="1:29" s="26" customFormat="1" ht="30.75" hidden="1" customHeight="1" x14ac:dyDescent="0.25">
      <c r="A235" s="6">
        <f t="shared" si="27"/>
        <v>42238</v>
      </c>
      <c r="B235" s="7">
        <f t="shared" si="25"/>
        <v>3</v>
      </c>
      <c r="C235" s="7">
        <f t="shared" si="26"/>
        <v>8</v>
      </c>
      <c r="D235" s="7">
        <f t="shared" si="21"/>
        <v>34</v>
      </c>
      <c r="E235" s="8" t="e">
        <f t="shared" ca="1" si="22"/>
        <v>#REF!</v>
      </c>
      <c r="F235" s="20" t="s">
        <v>31</v>
      </c>
      <c r="G235" s="20" t="s">
        <v>31</v>
      </c>
      <c r="H235" s="20" t="s">
        <v>31</v>
      </c>
      <c r="I235" s="20" t="s">
        <v>31</v>
      </c>
      <c r="J235" s="20" t="s">
        <v>31</v>
      </c>
      <c r="K235" s="20" t="s">
        <v>31</v>
      </c>
      <c r="L235" s="16" t="s">
        <v>31</v>
      </c>
      <c r="M235" s="16" t="s">
        <v>31</v>
      </c>
      <c r="N235" s="16" t="s">
        <v>31</v>
      </c>
      <c r="O235" s="16" t="s">
        <v>31</v>
      </c>
      <c r="P235" s="16" t="s">
        <v>31</v>
      </c>
      <c r="Q235" s="16" t="s">
        <v>31</v>
      </c>
      <c r="R235" s="16" t="s">
        <v>31</v>
      </c>
      <c r="S235" s="16" t="s">
        <v>31</v>
      </c>
      <c r="T235" s="16" t="s">
        <v>31</v>
      </c>
      <c r="U235" s="16" t="s">
        <v>31</v>
      </c>
      <c r="V235" s="16" t="s">
        <v>31</v>
      </c>
      <c r="W235" s="16" t="s">
        <v>31</v>
      </c>
      <c r="X235" s="16" t="s">
        <v>31</v>
      </c>
      <c r="Y235" s="25" t="s">
        <v>29</v>
      </c>
      <c r="Z235" s="16" t="s">
        <v>31</v>
      </c>
      <c r="AA235" s="16" t="s">
        <v>31</v>
      </c>
      <c r="AB235" s="12">
        <f t="shared" ca="1" si="23"/>
        <v>0</v>
      </c>
      <c r="AC235" s="12" t="e">
        <f t="shared" ca="1" si="24"/>
        <v>#REF!</v>
      </c>
    </row>
    <row r="236" spans="1:29" s="26" customFormat="1" ht="30.75" hidden="1" customHeight="1" x14ac:dyDescent="0.25">
      <c r="A236" s="6">
        <f t="shared" si="27"/>
        <v>42239</v>
      </c>
      <c r="B236" s="7">
        <f t="shared" si="25"/>
        <v>3</v>
      </c>
      <c r="C236" s="7">
        <f t="shared" si="26"/>
        <v>8</v>
      </c>
      <c r="D236" s="7">
        <f t="shared" si="21"/>
        <v>34</v>
      </c>
      <c r="E236" s="8" t="e">
        <f t="shared" ca="1" si="22"/>
        <v>#REF!</v>
      </c>
      <c r="F236" s="20" t="s">
        <v>31</v>
      </c>
      <c r="G236" s="20" t="s">
        <v>31</v>
      </c>
      <c r="H236" s="20" t="s">
        <v>31</v>
      </c>
      <c r="I236" s="20" t="s">
        <v>31</v>
      </c>
      <c r="J236" s="20" t="s">
        <v>31</v>
      </c>
      <c r="K236" s="20" t="s">
        <v>31</v>
      </c>
      <c r="L236" s="16" t="s">
        <v>31</v>
      </c>
      <c r="M236" s="16" t="s">
        <v>31</v>
      </c>
      <c r="N236" s="16" t="s">
        <v>31</v>
      </c>
      <c r="O236" s="16" t="s">
        <v>31</v>
      </c>
      <c r="P236" s="16" t="s">
        <v>31</v>
      </c>
      <c r="Q236" s="16" t="s">
        <v>31</v>
      </c>
      <c r="R236" s="16" t="s">
        <v>31</v>
      </c>
      <c r="S236" s="16" t="s">
        <v>31</v>
      </c>
      <c r="T236" s="16" t="s">
        <v>31</v>
      </c>
      <c r="U236" s="16" t="s">
        <v>31</v>
      </c>
      <c r="V236" s="16" t="s">
        <v>31</v>
      </c>
      <c r="W236" s="16" t="s">
        <v>31</v>
      </c>
      <c r="X236" s="16" t="s">
        <v>31</v>
      </c>
      <c r="Y236" s="25" t="s">
        <v>29</v>
      </c>
      <c r="Z236" s="16" t="s">
        <v>31</v>
      </c>
      <c r="AA236" s="16" t="s">
        <v>31</v>
      </c>
      <c r="AB236" s="12">
        <f t="shared" ca="1" si="23"/>
        <v>0</v>
      </c>
      <c r="AC236" s="12" t="e">
        <f t="shared" ca="1" si="24"/>
        <v>#REF!</v>
      </c>
    </row>
    <row r="237" spans="1:29" s="19" customFormat="1" ht="30.75" hidden="1" customHeight="1" x14ac:dyDescent="0.25">
      <c r="A237" s="6">
        <f t="shared" si="27"/>
        <v>42240</v>
      </c>
      <c r="B237" s="7">
        <f t="shared" si="25"/>
        <v>3</v>
      </c>
      <c r="C237" s="7">
        <f t="shared" si="26"/>
        <v>8</v>
      </c>
      <c r="D237" s="7">
        <f t="shared" si="21"/>
        <v>35</v>
      </c>
      <c r="E237" s="8" t="e">
        <f t="shared" ca="1" si="22"/>
        <v>#REF!</v>
      </c>
      <c r="F237" s="13"/>
      <c r="G237" s="13"/>
      <c r="H237" s="13"/>
      <c r="I237" s="13"/>
      <c r="J237" s="13"/>
      <c r="K237" s="13"/>
      <c r="L237" s="16"/>
      <c r="M237" s="16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8" t="s">
        <v>29</v>
      </c>
      <c r="Z237" s="17"/>
      <c r="AA237" s="17"/>
      <c r="AB237" s="12">
        <f t="shared" ca="1" si="23"/>
        <v>0</v>
      </c>
      <c r="AC237" s="12" t="e">
        <f t="shared" ca="1" si="24"/>
        <v>#REF!</v>
      </c>
    </row>
    <row r="238" spans="1:29" s="19" customFormat="1" ht="30.75" hidden="1" customHeight="1" x14ac:dyDescent="0.25">
      <c r="A238" s="6">
        <f t="shared" si="27"/>
        <v>42241</v>
      </c>
      <c r="B238" s="7">
        <f t="shared" si="25"/>
        <v>3</v>
      </c>
      <c r="C238" s="7">
        <f t="shared" si="26"/>
        <v>8</v>
      </c>
      <c r="D238" s="7">
        <f t="shared" si="21"/>
        <v>35</v>
      </c>
      <c r="E238" s="8" t="e">
        <f t="shared" ca="1" si="22"/>
        <v>#REF!</v>
      </c>
      <c r="F238" s="13"/>
      <c r="G238" s="13"/>
      <c r="H238" s="13"/>
      <c r="I238" s="13"/>
      <c r="J238" s="13"/>
      <c r="K238" s="13"/>
      <c r="L238" s="16"/>
      <c r="M238" s="16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8" t="s">
        <v>29</v>
      </c>
      <c r="Z238" s="17"/>
      <c r="AA238" s="17"/>
      <c r="AB238" s="12">
        <f t="shared" ca="1" si="23"/>
        <v>0</v>
      </c>
      <c r="AC238" s="12" t="e">
        <f t="shared" ca="1" si="24"/>
        <v>#REF!</v>
      </c>
    </row>
    <row r="239" spans="1:29" s="19" customFormat="1" ht="30.75" hidden="1" customHeight="1" x14ac:dyDescent="0.25">
      <c r="A239" s="6">
        <f t="shared" si="27"/>
        <v>42242</v>
      </c>
      <c r="B239" s="7">
        <f t="shared" si="25"/>
        <v>3</v>
      </c>
      <c r="C239" s="7">
        <f t="shared" si="26"/>
        <v>8</v>
      </c>
      <c r="D239" s="7">
        <f t="shared" si="21"/>
        <v>35</v>
      </c>
      <c r="E239" s="8" t="e">
        <f t="shared" ca="1" si="22"/>
        <v>#REF!</v>
      </c>
      <c r="F239" s="13"/>
      <c r="G239" s="13"/>
      <c r="H239" s="13"/>
      <c r="I239" s="13"/>
      <c r="J239" s="13"/>
      <c r="K239" s="13"/>
      <c r="L239" s="16"/>
      <c r="M239" s="16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8" t="s">
        <v>29</v>
      </c>
      <c r="Z239" s="17"/>
      <c r="AA239" s="17"/>
      <c r="AB239" s="12">
        <f t="shared" ca="1" si="23"/>
        <v>0</v>
      </c>
      <c r="AC239" s="12" t="e">
        <f t="shared" ca="1" si="24"/>
        <v>#REF!</v>
      </c>
    </row>
    <row r="240" spans="1:29" s="19" customFormat="1" ht="30.75" hidden="1" customHeight="1" x14ac:dyDescent="0.25">
      <c r="A240" s="6">
        <f t="shared" si="27"/>
        <v>42243</v>
      </c>
      <c r="B240" s="7">
        <f t="shared" si="25"/>
        <v>3</v>
      </c>
      <c r="C240" s="7">
        <f t="shared" si="26"/>
        <v>8</v>
      </c>
      <c r="D240" s="7">
        <f t="shared" si="21"/>
        <v>35</v>
      </c>
      <c r="E240" s="8" t="e">
        <f t="shared" ca="1" si="22"/>
        <v>#REF!</v>
      </c>
      <c r="F240" s="13"/>
      <c r="G240" s="13"/>
      <c r="H240" s="13"/>
      <c r="I240" s="13"/>
      <c r="J240" s="13"/>
      <c r="K240" s="13"/>
      <c r="L240" s="16"/>
      <c r="M240" s="16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8" t="s">
        <v>29</v>
      </c>
      <c r="Z240" s="17"/>
      <c r="AA240" s="17"/>
      <c r="AB240" s="12">
        <f t="shared" ca="1" si="23"/>
        <v>0</v>
      </c>
      <c r="AC240" s="12" t="e">
        <f t="shared" ca="1" si="24"/>
        <v>#REF!</v>
      </c>
    </row>
    <row r="241" spans="1:29" s="19" customFormat="1" ht="30.75" hidden="1" customHeight="1" x14ac:dyDescent="0.25">
      <c r="A241" s="6">
        <f t="shared" si="27"/>
        <v>42244</v>
      </c>
      <c r="B241" s="7">
        <f t="shared" si="25"/>
        <v>3</v>
      </c>
      <c r="C241" s="7">
        <f t="shared" si="26"/>
        <v>8</v>
      </c>
      <c r="D241" s="7">
        <f t="shared" si="21"/>
        <v>35</v>
      </c>
      <c r="E241" s="8" t="e">
        <f t="shared" ca="1" si="22"/>
        <v>#REF!</v>
      </c>
      <c r="F241" s="13"/>
      <c r="G241" s="13"/>
      <c r="H241" s="13"/>
      <c r="I241" s="13"/>
      <c r="J241" s="13"/>
      <c r="K241" s="13"/>
      <c r="L241" s="16"/>
      <c r="M241" s="16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8" t="s">
        <v>29</v>
      </c>
      <c r="Z241" s="17"/>
      <c r="AA241" s="17"/>
      <c r="AB241" s="12">
        <f t="shared" ca="1" si="23"/>
        <v>0</v>
      </c>
      <c r="AC241" s="12" t="e">
        <f t="shared" ca="1" si="24"/>
        <v>#REF!</v>
      </c>
    </row>
    <row r="242" spans="1:29" s="26" customFormat="1" ht="30.75" hidden="1" customHeight="1" x14ac:dyDescent="0.25">
      <c r="A242" s="6">
        <f t="shared" si="27"/>
        <v>42245</v>
      </c>
      <c r="B242" s="7">
        <f t="shared" si="25"/>
        <v>3</v>
      </c>
      <c r="C242" s="7">
        <f t="shared" si="26"/>
        <v>8</v>
      </c>
      <c r="D242" s="7">
        <f t="shared" si="21"/>
        <v>35</v>
      </c>
      <c r="E242" s="8" t="e">
        <f t="shared" ca="1" si="22"/>
        <v>#REF!</v>
      </c>
      <c r="F242" s="20" t="s">
        <v>31</v>
      </c>
      <c r="G242" s="20" t="s">
        <v>31</v>
      </c>
      <c r="H242" s="20" t="s">
        <v>31</v>
      </c>
      <c r="I242" s="20" t="s">
        <v>31</v>
      </c>
      <c r="J242" s="20" t="s">
        <v>31</v>
      </c>
      <c r="K242" s="20" t="s">
        <v>31</v>
      </c>
      <c r="L242" s="16" t="s">
        <v>31</v>
      </c>
      <c r="M242" s="16" t="s">
        <v>31</v>
      </c>
      <c r="N242" s="16" t="s">
        <v>31</v>
      </c>
      <c r="O242" s="16" t="s">
        <v>31</v>
      </c>
      <c r="P242" s="16" t="s">
        <v>31</v>
      </c>
      <c r="Q242" s="16" t="s">
        <v>31</v>
      </c>
      <c r="R242" s="16" t="s">
        <v>31</v>
      </c>
      <c r="S242" s="16" t="s">
        <v>31</v>
      </c>
      <c r="T242" s="16" t="s">
        <v>31</v>
      </c>
      <c r="U242" s="16" t="s">
        <v>31</v>
      </c>
      <c r="V242" s="16" t="s">
        <v>31</v>
      </c>
      <c r="W242" s="16" t="s">
        <v>31</v>
      </c>
      <c r="X242" s="16" t="s">
        <v>31</v>
      </c>
      <c r="Y242" s="25" t="s">
        <v>29</v>
      </c>
      <c r="Z242" s="16" t="s">
        <v>31</v>
      </c>
      <c r="AA242" s="16" t="s">
        <v>31</v>
      </c>
      <c r="AB242" s="12">
        <f t="shared" ca="1" si="23"/>
        <v>0</v>
      </c>
      <c r="AC242" s="12" t="e">
        <f t="shared" ca="1" si="24"/>
        <v>#REF!</v>
      </c>
    </row>
    <row r="243" spans="1:29" s="26" customFormat="1" ht="30.75" hidden="1" customHeight="1" x14ac:dyDescent="0.25">
      <c r="A243" s="6">
        <f t="shared" si="27"/>
        <v>42246</v>
      </c>
      <c r="B243" s="7">
        <f t="shared" si="25"/>
        <v>3</v>
      </c>
      <c r="C243" s="7">
        <f t="shared" si="26"/>
        <v>8</v>
      </c>
      <c r="D243" s="7">
        <f t="shared" si="21"/>
        <v>35</v>
      </c>
      <c r="E243" s="8" t="e">
        <f t="shared" ca="1" si="22"/>
        <v>#REF!</v>
      </c>
      <c r="F243" s="20" t="s">
        <v>31</v>
      </c>
      <c r="G243" s="20" t="s">
        <v>31</v>
      </c>
      <c r="H243" s="20" t="s">
        <v>31</v>
      </c>
      <c r="I243" s="20" t="s">
        <v>31</v>
      </c>
      <c r="J243" s="20" t="s">
        <v>31</v>
      </c>
      <c r="K243" s="20" t="s">
        <v>31</v>
      </c>
      <c r="L243" s="16" t="s">
        <v>31</v>
      </c>
      <c r="M243" s="16" t="s">
        <v>31</v>
      </c>
      <c r="N243" s="16" t="s">
        <v>31</v>
      </c>
      <c r="O243" s="16" t="s">
        <v>31</v>
      </c>
      <c r="P243" s="16" t="s">
        <v>31</v>
      </c>
      <c r="Q243" s="16" t="s">
        <v>31</v>
      </c>
      <c r="R243" s="16" t="s">
        <v>31</v>
      </c>
      <c r="S243" s="16" t="s">
        <v>31</v>
      </c>
      <c r="T243" s="16" t="s">
        <v>31</v>
      </c>
      <c r="U243" s="16" t="s">
        <v>31</v>
      </c>
      <c r="V243" s="16" t="s">
        <v>31</v>
      </c>
      <c r="W243" s="16" t="s">
        <v>31</v>
      </c>
      <c r="X243" s="16" t="s">
        <v>31</v>
      </c>
      <c r="Y243" s="25" t="s">
        <v>29</v>
      </c>
      <c r="Z243" s="16" t="s">
        <v>31</v>
      </c>
      <c r="AA243" s="16" t="s">
        <v>31</v>
      </c>
      <c r="AB243" s="12">
        <f t="shared" ca="1" si="23"/>
        <v>0</v>
      </c>
      <c r="AC243" s="12" t="e">
        <f t="shared" ca="1" si="24"/>
        <v>#REF!</v>
      </c>
    </row>
    <row r="244" spans="1:29" s="19" customFormat="1" ht="30.75" hidden="1" customHeight="1" x14ac:dyDescent="0.25">
      <c r="A244" s="6">
        <f t="shared" si="27"/>
        <v>42247</v>
      </c>
      <c r="B244" s="7">
        <f t="shared" si="25"/>
        <v>3</v>
      </c>
      <c r="C244" s="7">
        <f t="shared" si="26"/>
        <v>8</v>
      </c>
      <c r="D244" s="7">
        <f t="shared" si="21"/>
        <v>36</v>
      </c>
      <c r="E244" s="8" t="e">
        <f t="shared" ca="1" si="22"/>
        <v>#REF!</v>
      </c>
      <c r="F244" s="13"/>
      <c r="G244" s="13"/>
      <c r="H244" s="13"/>
      <c r="I244" s="13"/>
      <c r="J244" s="13"/>
      <c r="K244" s="13"/>
      <c r="L244" s="16"/>
      <c r="M244" s="16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8" t="s">
        <v>29</v>
      </c>
      <c r="Z244" s="17"/>
      <c r="AA244" s="17"/>
      <c r="AB244" s="12">
        <f t="shared" ca="1" si="23"/>
        <v>0</v>
      </c>
      <c r="AC244" s="12" t="e">
        <f t="shared" ca="1" si="24"/>
        <v>#REF!</v>
      </c>
    </row>
    <row r="245" spans="1:29" s="19" customFormat="1" ht="30.75" hidden="1" customHeight="1" x14ac:dyDescent="0.25">
      <c r="A245" s="6">
        <f t="shared" si="27"/>
        <v>42248</v>
      </c>
      <c r="B245" s="7">
        <f t="shared" si="25"/>
        <v>3</v>
      </c>
      <c r="C245" s="7">
        <f t="shared" si="26"/>
        <v>9</v>
      </c>
      <c r="D245" s="7">
        <f t="shared" si="21"/>
        <v>36</v>
      </c>
      <c r="E245" s="8" t="e">
        <f t="shared" ca="1" si="22"/>
        <v>#REF!</v>
      </c>
      <c r="F245" s="13"/>
      <c r="G245" s="13"/>
      <c r="H245" s="13"/>
      <c r="I245" s="13"/>
      <c r="J245" s="13"/>
      <c r="K245" s="13"/>
      <c r="L245" s="16"/>
      <c r="M245" s="16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8" t="s">
        <v>29</v>
      </c>
      <c r="Z245" s="17"/>
      <c r="AA245" s="17"/>
      <c r="AB245" s="12">
        <f t="shared" ca="1" si="23"/>
        <v>0</v>
      </c>
      <c r="AC245" s="12" t="e">
        <f t="shared" ca="1" si="24"/>
        <v>#REF!</v>
      </c>
    </row>
    <row r="246" spans="1:29" s="19" customFormat="1" ht="30.75" hidden="1" customHeight="1" x14ac:dyDescent="0.25">
      <c r="A246" s="6">
        <f t="shared" si="27"/>
        <v>42249</v>
      </c>
      <c r="B246" s="7">
        <f t="shared" si="25"/>
        <v>3</v>
      </c>
      <c r="C246" s="7">
        <f t="shared" si="26"/>
        <v>9</v>
      </c>
      <c r="D246" s="7">
        <f t="shared" si="21"/>
        <v>36</v>
      </c>
      <c r="E246" s="8" t="e">
        <f t="shared" ca="1" si="22"/>
        <v>#REF!</v>
      </c>
      <c r="F246" s="13"/>
      <c r="G246" s="13"/>
      <c r="H246" s="13"/>
      <c r="I246" s="13"/>
      <c r="J246" s="13"/>
      <c r="K246" s="13"/>
      <c r="L246" s="16"/>
      <c r="M246" s="16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8" t="s">
        <v>29</v>
      </c>
      <c r="Z246" s="17"/>
      <c r="AA246" s="17"/>
      <c r="AB246" s="12">
        <f t="shared" ca="1" si="23"/>
        <v>0</v>
      </c>
      <c r="AC246" s="12" t="e">
        <f t="shared" ca="1" si="24"/>
        <v>#REF!</v>
      </c>
    </row>
    <row r="247" spans="1:29" s="19" customFormat="1" ht="30.75" hidden="1" customHeight="1" x14ac:dyDescent="0.25">
      <c r="A247" s="6">
        <f t="shared" si="27"/>
        <v>42250</v>
      </c>
      <c r="B247" s="7">
        <f t="shared" si="25"/>
        <v>3</v>
      </c>
      <c r="C247" s="7">
        <f t="shared" si="26"/>
        <v>9</v>
      </c>
      <c r="D247" s="7">
        <f t="shared" si="21"/>
        <v>36</v>
      </c>
      <c r="E247" s="8" t="e">
        <f t="shared" ca="1" si="22"/>
        <v>#REF!</v>
      </c>
      <c r="F247" s="13"/>
      <c r="G247" s="13"/>
      <c r="H247" s="13"/>
      <c r="I247" s="13"/>
      <c r="J247" s="13"/>
      <c r="K247" s="13"/>
      <c r="L247" s="16"/>
      <c r="M247" s="16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8" t="s">
        <v>29</v>
      </c>
      <c r="Z247" s="17"/>
      <c r="AA247" s="17"/>
      <c r="AB247" s="12">
        <f t="shared" ca="1" si="23"/>
        <v>0</v>
      </c>
      <c r="AC247" s="12" t="e">
        <f t="shared" ca="1" si="24"/>
        <v>#REF!</v>
      </c>
    </row>
    <row r="248" spans="1:29" s="19" customFormat="1" ht="30.75" hidden="1" customHeight="1" x14ac:dyDescent="0.25">
      <c r="A248" s="6">
        <f t="shared" si="27"/>
        <v>42251</v>
      </c>
      <c r="B248" s="7">
        <f t="shared" si="25"/>
        <v>3</v>
      </c>
      <c r="C248" s="7">
        <f t="shared" si="26"/>
        <v>9</v>
      </c>
      <c r="D248" s="7">
        <f t="shared" si="21"/>
        <v>36</v>
      </c>
      <c r="E248" s="8" t="e">
        <f t="shared" ca="1" si="22"/>
        <v>#REF!</v>
      </c>
      <c r="F248" s="13"/>
      <c r="G248" s="13"/>
      <c r="H248" s="13"/>
      <c r="I248" s="13"/>
      <c r="J248" s="13"/>
      <c r="K248" s="13"/>
      <c r="L248" s="16"/>
      <c r="M248" s="16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8" t="s">
        <v>29</v>
      </c>
      <c r="Z248" s="17"/>
      <c r="AA248" s="17"/>
      <c r="AB248" s="12">
        <f t="shared" ca="1" si="23"/>
        <v>0</v>
      </c>
      <c r="AC248" s="12" t="e">
        <f t="shared" ca="1" si="24"/>
        <v>#REF!</v>
      </c>
    </row>
    <row r="249" spans="1:29" s="26" customFormat="1" ht="30.75" hidden="1" customHeight="1" x14ac:dyDescent="0.25">
      <c r="A249" s="6">
        <f t="shared" si="27"/>
        <v>42252</v>
      </c>
      <c r="B249" s="7">
        <f t="shared" si="25"/>
        <v>3</v>
      </c>
      <c r="C249" s="7">
        <f t="shared" si="26"/>
        <v>9</v>
      </c>
      <c r="D249" s="7">
        <f t="shared" si="21"/>
        <v>36</v>
      </c>
      <c r="E249" s="8" t="e">
        <f t="shared" ca="1" si="22"/>
        <v>#REF!</v>
      </c>
      <c r="F249" s="20" t="s">
        <v>31</v>
      </c>
      <c r="G249" s="20" t="s">
        <v>31</v>
      </c>
      <c r="H249" s="20" t="s">
        <v>31</v>
      </c>
      <c r="I249" s="20" t="s">
        <v>31</v>
      </c>
      <c r="J249" s="20" t="s">
        <v>31</v>
      </c>
      <c r="K249" s="20" t="s">
        <v>31</v>
      </c>
      <c r="L249" s="16" t="s">
        <v>31</v>
      </c>
      <c r="M249" s="16" t="s">
        <v>31</v>
      </c>
      <c r="N249" s="16" t="s">
        <v>31</v>
      </c>
      <c r="O249" s="16" t="s">
        <v>31</v>
      </c>
      <c r="P249" s="16" t="s">
        <v>31</v>
      </c>
      <c r="Q249" s="16" t="s">
        <v>31</v>
      </c>
      <c r="R249" s="16" t="s">
        <v>31</v>
      </c>
      <c r="S249" s="16" t="s">
        <v>31</v>
      </c>
      <c r="T249" s="16" t="s">
        <v>31</v>
      </c>
      <c r="U249" s="16" t="s">
        <v>31</v>
      </c>
      <c r="V249" s="16" t="s">
        <v>31</v>
      </c>
      <c r="W249" s="16" t="s">
        <v>31</v>
      </c>
      <c r="X249" s="16" t="s">
        <v>31</v>
      </c>
      <c r="Y249" s="25" t="s">
        <v>29</v>
      </c>
      <c r="Z249" s="16" t="s">
        <v>31</v>
      </c>
      <c r="AA249" s="16" t="s">
        <v>31</v>
      </c>
      <c r="AB249" s="12">
        <f t="shared" ca="1" si="23"/>
        <v>0</v>
      </c>
      <c r="AC249" s="12" t="e">
        <f t="shared" ca="1" si="24"/>
        <v>#REF!</v>
      </c>
    </row>
    <row r="250" spans="1:29" s="26" customFormat="1" ht="30.75" hidden="1" customHeight="1" x14ac:dyDescent="0.25">
      <c r="A250" s="6">
        <f t="shared" si="27"/>
        <v>42253</v>
      </c>
      <c r="B250" s="7">
        <f t="shared" si="25"/>
        <v>3</v>
      </c>
      <c r="C250" s="7">
        <f t="shared" si="26"/>
        <v>9</v>
      </c>
      <c r="D250" s="7">
        <f t="shared" si="21"/>
        <v>36</v>
      </c>
      <c r="E250" s="8" t="e">
        <f t="shared" ca="1" si="22"/>
        <v>#REF!</v>
      </c>
      <c r="F250" s="20" t="s">
        <v>31</v>
      </c>
      <c r="G250" s="20" t="s">
        <v>31</v>
      </c>
      <c r="H250" s="20" t="s">
        <v>31</v>
      </c>
      <c r="I250" s="20" t="s">
        <v>31</v>
      </c>
      <c r="J250" s="20" t="s">
        <v>31</v>
      </c>
      <c r="K250" s="20" t="s">
        <v>31</v>
      </c>
      <c r="L250" s="16" t="s">
        <v>31</v>
      </c>
      <c r="M250" s="16" t="s">
        <v>31</v>
      </c>
      <c r="N250" s="16" t="s">
        <v>31</v>
      </c>
      <c r="O250" s="16" t="s">
        <v>31</v>
      </c>
      <c r="P250" s="16" t="s">
        <v>31</v>
      </c>
      <c r="Q250" s="16" t="s">
        <v>31</v>
      </c>
      <c r="R250" s="16" t="s">
        <v>31</v>
      </c>
      <c r="S250" s="16" t="s">
        <v>31</v>
      </c>
      <c r="T250" s="16" t="s">
        <v>31</v>
      </c>
      <c r="U250" s="16" t="s">
        <v>31</v>
      </c>
      <c r="V250" s="16" t="s">
        <v>31</v>
      </c>
      <c r="W250" s="16" t="s">
        <v>31</v>
      </c>
      <c r="X250" s="16" t="s">
        <v>31</v>
      </c>
      <c r="Y250" s="25" t="s">
        <v>29</v>
      </c>
      <c r="Z250" s="16" t="s">
        <v>31</v>
      </c>
      <c r="AA250" s="16" t="s">
        <v>31</v>
      </c>
      <c r="AB250" s="12">
        <f t="shared" ca="1" si="23"/>
        <v>0</v>
      </c>
      <c r="AC250" s="12" t="e">
        <f t="shared" ca="1" si="24"/>
        <v>#REF!</v>
      </c>
    </row>
    <row r="251" spans="1:29" s="19" customFormat="1" ht="30.75" hidden="1" customHeight="1" x14ac:dyDescent="0.25">
      <c r="A251" s="6">
        <f t="shared" si="27"/>
        <v>42254</v>
      </c>
      <c r="B251" s="7">
        <f t="shared" si="25"/>
        <v>3</v>
      </c>
      <c r="C251" s="7">
        <f t="shared" si="26"/>
        <v>9</v>
      </c>
      <c r="D251" s="7">
        <f t="shared" si="21"/>
        <v>37</v>
      </c>
      <c r="E251" s="8" t="e">
        <f t="shared" ca="1" si="22"/>
        <v>#REF!</v>
      </c>
      <c r="F251" s="13"/>
      <c r="G251" s="13"/>
      <c r="H251" s="13"/>
      <c r="I251" s="13"/>
      <c r="J251" s="13"/>
      <c r="K251" s="13"/>
      <c r="L251" s="16"/>
      <c r="M251" s="16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8" t="s">
        <v>29</v>
      </c>
      <c r="Z251" s="17"/>
      <c r="AA251" s="17"/>
      <c r="AB251" s="12">
        <f t="shared" ca="1" si="23"/>
        <v>0</v>
      </c>
      <c r="AC251" s="12" t="e">
        <f t="shared" ca="1" si="24"/>
        <v>#REF!</v>
      </c>
    </row>
    <row r="252" spans="1:29" s="19" customFormat="1" ht="30.75" hidden="1" customHeight="1" x14ac:dyDescent="0.25">
      <c r="A252" s="6">
        <f t="shared" si="27"/>
        <v>42255</v>
      </c>
      <c r="B252" s="7">
        <f t="shared" si="25"/>
        <v>3</v>
      </c>
      <c r="C252" s="7">
        <f t="shared" si="26"/>
        <v>9</v>
      </c>
      <c r="D252" s="7">
        <f t="shared" si="21"/>
        <v>37</v>
      </c>
      <c r="E252" s="8" t="e">
        <f t="shared" ca="1" si="22"/>
        <v>#REF!</v>
      </c>
      <c r="F252" s="13"/>
      <c r="G252" s="13"/>
      <c r="H252" s="13"/>
      <c r="I252" s="13"/>
      <c r="J252" s="13"/>
      <c r="K252" s="13"/>
      <c r="L252" s="16"/>
      <c r="M252" s="16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8" t="s">
        <v>29</v>
      </c>
      <c r="Z252" s="17"/>
      <c r="AA252" s="17"/>
      <c r="AB252" s="12">
        <f t="shared" ca="1" si="23"/>
        <v>0</v>
      </c>
      <c r="AC252" s="12" t="e">
        <f t="shared" ca="1" si="24"/>
        <v>#REF!</v>
      </c>
    </row>
    <row r="253" spans="1:29" s="19" customFormat="1" ht="30.75" hidden="1" customHeight="1" x14ac:dyDescent="0.25">
      <c r="A253" s="6">
        <f t="shared" si="27"/>
        <v>42256</v>
      </c>
      <c r="B253" s="7">
        <f t="shared" si="25"/>
        <v>3</v>
      </c>
      <c r="C253" s="7">
        <f t="shared" si="26"/>
        <v>9</v>
      </c>
      <c r="D253" s="7">
        <f t="shared" si="21"/>
        <v>37</v>
      </c>
      <c r="E253" s="8" t="e">
        <f t="shared" ca="1" si="22"/>
        <v>#REF!</v>
      </c>
      <c r="F253" s="13"/>
      <c r="G253" s="13"/>
      <c r="H253" s="13"/>
      <c r="I253" s="13"/>
      <c r="J253" s="13"/>
      <c r="K253" s="13"/>
      <c r="L253" s="16"/>
      <c r="M253" s="16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8" t="s">
        <v>29</v>
      </c>
      <c r="Z253" s="17"/>
      <c r="AA253" s="17"/>
      <c r="AB253" s="12">
        <f t="shared" ca="1" si="23"/>
        <v>0</v>
      </c>
      <c r="AC253" s="12" t="e">
        <f t="shared" ca="1" si="24"/>
        <v>#REF!</v>
      </c>
    </row>
    <row r="254" spans="1:29" s="19" customFormat="1" ht="30.75" hidden="1" customHeight="1" x14ac:dyDescent="0.25">
      <c r="A254" s="6">
        <f t="shared" si="27"/>
        <v>42257</v>
      </c>
      <c r="B254" s="7">
        <f t="shared" si="25"/>
        <v>3</v>
      </c>
      <c r="C254" s="7">
        <f t="shared" si="26"/>
        <v>9</v>
      </c>
      <c r="D254" s="7">
        <f t="shared" si="21"/>
        <v>37</v>
      </c>
      <c r="E254" s="8" t="e">
        <f t="shared" ca="1" si="22"/>
        <v>#REF!</v>
      </c>
      <c r="F254" s="13"/>
      <c r="G254" s="13"/>
      <c r="H254" s="13"/>
      <c r="I254" s="13"/>
      <c r="J254" s="13"/>
      <c r="K254" s="13"/>
      <c r="L254" s="16"/>
      <c r="M254" s="16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8" t="s">
        <v>29</v>
      </c>
      <c r="Z254" s="17"/>
      <c r="AA254" s="17"/>
      <c r="AB254" s="12">
        <f t="shared" ca="1" si="23"/>
        <v>0</v>
      </c>
      <c r="AC254" s="12" t="e">
        <f t="shared" ca="1" si="24"/>
        <v>#REF!</v>
      </c>
    </row>
    <row r="255" spans="1:29" s="19" customFormat="1" ht="30.75" hidden="1" customHeight="1" x14ac:dyDescent="0.25">
      <c r="A255" s="6">
        <f t="shared" si="27"/>
        <v>42258</v>
      </c>
      <c r="B255" s="7">
        <f t="shared" si="25"/>
        <v>3</v>
      </c>
      <c r="C255" s="7">
        <f t="shared" si="26"/>
        <v>9</v>
      </c>
      <c r="D255" s="7">
        <f t="shared" si="21"/>
        <v>37</v>
      </c>
      <c r="E255" s="8" t="e">
        <f t="shared" ca="1" si="22"/>
        <v>#REF!</v>
      </c>
      <c r="F255" s="13"/>
      <c r="G255" s="13"/>
      <c r="H255" s="13"/>
      <c r="I255" s="13"/>
      <c r="J255" s="13"/>
      <c r="K255" s="13"/>
      <c r="L255" s="16"/>
      <c r="M255" s="16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8" t="s">
        <v>29</v>
      </c>
      <c r="Z255" s="17"/>
      <c r="AA255" s="17"/>
      <c r="AB255" s="12">
        <f t="shared" ca="1" si="23"/>
        <v>0</v>
      </c>
      <c r="AC255" s="12" t="e">
        <f t="shared" ca="1" si="24"/>
        <v>#REF!</v>
      </c>
    </row>
    <row r="256" spans="1:29" s="26" customFormat="1" ht="30.75" hidden="1" customHeight="1" x14ac:dyDescent="0.25">
      <c r="A256" s="6">
        <f t="shared" si="27"/>
        <v>42259</v>
      </c>
      <c r="B256" s="7">
        <f t="shared" si="25"/>
        <v>3</v>
      </c>
      <c r="C256" s="7">
        <f t="shared" si="26"/>
        <v>9</v>
      </c>
      <c r="D256" s="7">
        <f t="shared" si="21"/>
        <v>37</v>
      </c>
      <c r="E256" s="8" t="e">
        <f t="shared" ca="1" si="22"/>
        <v>#REF!</v>
      </c>
      <c r="F256" s="20" t="s">
        <v>31</v>
      </c>
      <c r="G256" s="20" t="s">
        <v>31</v>
      </c>
      <c r="H256" s="20" t="s">
        <v>31</v>
      </c>
      <c r="I256" s="20" t="s">
        <v>31</v>
      </c>
      <c r="J256" s="20" t="s">
        <v>31</v>
      </c>
      <c r="K256" s="20" t="s">
        <v>31</v>
      </c>
      <c r="L256" s="16" t="s">
        <v>31</v>
      </c>
      <c r="M256" s="16" t="s">
        <v>31</v>
      </c>
      <c r="N256" s="16" t="s">
        <v>31</v>
      </c>
      <c r="O256" s="16" t="s">
        <v>31</v>
      </c>
      <c r="P256" s="16" t="s">
        <v>31</v>
      </c>
      <c r="Q256" s="16" t="s">
        <v>31</v>
      </c>
      <c r="R256" s="16" t="s">
        <v>31</v>
      </c>
      <c r="S256" s="16" t="s">
        <v>31</v>
      </c>
      <c r="T256" s="16" t="s">
        <v>31</v>
      </c>
      <c r="U256" s="16" t="s">
        <v>31</v>
      </c>
      <c r="V256" s="16" t="s">
        <v>31</v>
      </c>
      <c r="W256" s="16" t="s">
        <v>31</v>
      </c>
      <c r="X256" s="16" t="s">
        <v>31</v>
      </c>
      <c r="Y256" s="25" t="s">
        <v>29</v>
      </c>
      <c r="Z256" s="16" t="s">
        <v>31</v>
      </c>
      <c r="AA256" s="16" t="s">
        <v>31</v>
      </c>
      <c r="AB256" s="12">
        <f t="shared" ca="1" si="23"/>
        <v>0</v>
      </c>
      <c r="AC256" s="12" t="e">
        <f t="shared" ca="1" si="24"/>
        <v>#REF!</v>
      </c>
    </row>
    <row r="257" spans="1:29" s="26" customFormat="1" ht="30.75" hidden="1" customHeight="1" x14ac:dyDescent="0.25">
      <c r="A257" s="6">
        <f t="shared" si="27"/>
        <v>42260</v>
      </c>
      <c r="B257" s="7">
        <f t="shared" si="25"/>
        <v>3</v>
      </c>
      <c r="C257" s="7">
        <f t="shared" si="26"/>
        <v>9</v>
      </c>
      <c r="D257" s="7">
        <f t="shared" si="21"/>
        <v>37</v>
      </c>
      <c r="E257" s="8" t="e">
        <f t="shared" ca="1" si="22"/>
        <v>#REF!</v>
      </c>
      <c r="F257" s="20" t="s">
        <v>31</v>
      </c>
      <c r="G257" s="20" t="s">
        <v>31</v>
      </c>
      <c r="H257" s="20" t="s">
        <v>31</v>
      </c>
      <c r="I257" s="20" t="s">
        <v>31</v>
      </c>
      <c r="J257" s="20" t="s">
        <v>31</v>
      </c>
      <c r="K257" s="20" t="s">
        <v>31</v>
      </c>
      <c r="L257" s="16" t="s">
        <v>31</v>
      </c>
      <c r="M257" s="16" t="s">
        <v>31</v>
      </c>
      <c r="N257" s="16" t="s">
        <v>31</v>
      </c>
      <c r="O257" s="16" t="s">
        <v>31</v>
      </c>
      <c r="P257" s="16" t="s">
        <v>31</v>
      </c>
      <c r="Q257" s="16" t="s">
        <v>31</v>
      </c>
      <c r="R257" s="16" t="s">
        <v>31</v>
      </c>
      <c r="S257" s="16" t="s">
        <v>31</v>
      </c>
      <c r="T257" s="16" t="s">
        <v>31</v>
      </c>
      <c r="U257" s="16" t="s">
        <v>31</v>
      </c>
      <c r="V257" s="16" t="s">
        <v>31</v>
      </c>
      <c r="W257" s="16" t="s">
        <v>31</v>
      </c>
      <c r="X257" s="16" t="s">
        <v>31</v>
      </c>
      <c r="Y257" s="25" t="s">
        <v>29</v>
      </c>
      <c r="Z257" s="16" t="s">
        <v>31</v>
      </c>
      <c r="AA257" s="16" t="s">
        <v>31</v>
      </c>
      <c r="AB257" s="12">
        <f t="shared" ca="1" si="23"/>
        <v>0</v>
      </c>
      <c r="AC257" s="12" t="e">
        <f t="shared" ca="1" si="24"/>
        <v>#REF!</v>
      </c>
    </row>
    <row r="258" spans="1:29" s="19" customFormat="1" ht="30.75" hidden="1" customHeight="1" x14ac:dyDescent="0.25">
      <c r="A258" s="6">
        <f t="shared" si="27"/>
        <v>42261</v>
      </c>
      <c r="B258" s="7">
        <f t="shared" si="25"/>
        <v>3</v>
      </c>
      <c r="C258" s="7">
        <f t="shared" si="26"/>
        <v>9</v>
      </c>
      <c r="D258" s="7">
        <f t="shared" ref="D258:D321" si="28">INT((A258-DATE(YEAR(A258),1,3)+WEEKDAY(DATE(YEAR(A258),1,3))+5)/7)</f>
        <v>38</v>
      </c>
      <c r="E258" s="8" t="e">
        <f t="shared" ref="E258:E321" ca="1" si="29">IF(COUNTIF(Feries,A258),8,WEEKDAY($A258,2))</f>
        <v>#REF!</v>
      </c>
      <c r="F258" s="13"/>
      <c r="G258" s="13"/>
      <c r="H258" s="13"/>
      <c r="I258" s="13"/>
      <c r="J258" s="13"/>
      <c r="K258" s="13"/>
      <c r="L258" s="16"/>
      <c r="M258" s="16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8" t="s">
        <v>29</v>
      </c>
      <c r="Z258" s="17"/>
      <c r="AA258" s="17"/>
      <c r="AB258" s="12">
        <f t="shared" ref="AB258:AB321" ca="1" si="30">SUMPRODUCT(COUNTIF(Post1,F258:AA258))</f>
        <v>0</v>
      </c>
      <c r="AC258" s="12" t="e">
        <f t="shared" ref="AC258:AC321" ca="1" si="31">SUMPRODUCT(COUNTIF(Pabs,F258:AA258))</f>
        <v>#REF!</v>
      </c>
    </row>
    <row r="259" spans="1:29" s="19" customFormat="1" ht="30.75" hidden="1" customHeight="1" x14ac:dyDescent="0.25">
      <c r="A259" s="6">
        <f t="shared" si="27"/>
        <v>42262</v>
      </c>
      <c r="B259" s="7">
        <f t="shared" ref="B259:B322" si="32">INT((MONTH(A259)+2)/3)</f>
        <v>3</v>
      </c>
      <c r="C259" s="7">
        <f t="shared" ref="C259:C322" si="33">MONTH(A259)</f>
        <v>9</v>
      </c>
      <c r="D259" s="7">
        <f t="shared" si="28"/>
        <v>38</v>
      </c>
      <c r="E259" s="8" t="e">
        <f t="shared" ca="1" si="29"/>
        <v>#REF!</v>
      </c>
      <c r="F259" s="13"/>
      <c r="G259" s="13"/>
      <c r="H259" s="13"/>
      <c r="I259" s="13"/>
      <c r="J259" s="13"/>
      <c r="K259" s="13"/>
      <c r="L259" s="16"/>
      <c r="M259" s="16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8" t="s">
        <v>29</v>
      </c>
      <c r="Z259" s="17"/>
      <c r="AA259" s="17"/>
      <c r="AB259" s="12">
        <f t="shared" ca="1" si="30"/>
        <v>0</v>
      </c>
      <c r="AC259" s="12" t="e">
        <f t="shared" ca="1" si="31"/>
        <v>#REF!</v>
      </c>
    </row>
    <row r="260" spans="1:29" s="19" customFormat="1" ht="30.75" hidden="1" customHeight="1" x14ac:dyDescent="0.25">
      <c r="A260" s="6">
        <f t="shared" ref="A260:A323" si="34">A259+1</f>
        <v>42263</v>
      </c>
      <c r="B260" s="7">
        <f t="shared" si="32"/>
        <v>3</v>
      </c>
      <c r="C260" s="7">
        <f t="shared" si="33"/>
        <v>9</v>
      </c>
      <c r="D260" s="7">
        <f t="shared" si="28"/>
        <v>38</v>
      </c>
      <c r="E260" s="8" t="e">
        <f t="shared" ca="1" si="29"/>
        <v>#REF!</v>
      </c>
      <c r="F260" s="13"/>
      <c r="G260" s="13"/>
      <c r="H260" s="13"/>
      <c r="I260" s="13"/>
      <c r="J260" s="13"/>
      <c r="K260" s="13"/>
      <c r="L260" s="16"/>
      <c r="M260" s="16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8" t="s">
        <v>29</v>
      </c>
      <c r="Z260" s="17"/>
      <c r="AA260" s="17"/>
      <c r="AB260" s="12">
        <f t="shared" ca="1" si="30"/>
        <v>0</v>
      </c>
      <c r="AC260" s="12" t="e">
        <f t="shared" ca="1" si="31"/>
        <v>#REF!</v>
      </c>
    </row>
    <row r="261" spans="1:29" s="19" customFormat="1" ht="30.75" hidden="1" customHeight="1" x14ac:dyDescent="0.25">
      <c r="A261" s="6">
        <f t="shared" si="34"/>
        <v>42264</v>
      </c>
      <c r="B261" s="7">
        <f t="shared" si="32"/>
        <v>3</v>
      </c>
      <c r="C261" s="7">
        <f t="shared" si="33"/>
        <v>9</v>
      </c>
      <c r="D261" s="7">
        <f t="shared" si="28"/>
        <v>38</v>
      </c>
      <c r="E261" s="8" t="e">
        <f t="shared" ca="1" si="29"/>
        <v>#REF!</v>
      </c>
      <c r="F261" s="13"/>
      <c r="G261" s="13"/>
      <c r="H261" s="13"/>
      <c r="I261" s="13"/>
      <c r="J261" s="13"/>
      <c r="K261" s="13"/>
      <c r="L261" s="16"/>
      <c r="M261" s="16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8" t="s">
        <v>29</v>
      </c>
      <c r="Z261" s="17"/>
      <c r="AA261" s="17"/>
      <c r="AB261" s="12">
        <f t="shared" ca="1" si="30"/>
        <v>0</v>
      </c>
      <c r="AC261" s="12" t="e">
        <f t="shared" ca="1" si="31"/>
        <v>#REF!</v>
      </c>
    </row>
    <row r="262" spans="1:29" s="19" customFormat="1" ht="30.75" hidden="1" customHeight="1" x14ac:dyDescent="0.25">
      <c r="A262" s="6">
        <f t="shared" si="34"/>
        <v>42265</v>
      </c>
      <c r="B262" s="7">
        <f t="shared" si="32"/>
        <v>3</v>
      </c>
      <c r="C262" s="7">
        <f t="shared" si="33"/>
        <v>9</v>
      </c>
      <c r="D262" s="7">
        <f t="shared" si="28"/>
        <v>38</v>
      </c>
      <c r="E262" s="8" t="e">
        <f t="shared" ca="1" si="29"/>
        <v>#REF!</v>
      </c>
      <c r="F262" s="13"/>
      <c r="G262" s="13"/>
      <c r="H262" s="13"/>
      <c r="I262" s="13"/>
      <c r="J262" s="13"/>
      <c r="K262" s="13"/>
      <c r="L262" s="16"/>
      <c r="M262" s="16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8" t="s">
        <v>29</v>
      </c>
      <c r="Z262" s="17"/>
      <c r="AA262" s="17"/>
      <c r="AB262" s="12">
        <f t="shared" ca="1" si="30"/>
        <v>0</v>
      </c>
      <c r="AC262" s="12" t="e">
        <f t="shared" ca="1" si="31"/>
        <v>#REF!</v>
      </c>
    </row>
    <row r="263" spans="1:29" s="26" customFormat="1" ht="30.75" hidden="1" customHeight="1" x14ac:dyDescent="0.25">
      <c r="A263" s="6">
        <f t="shared" si="34"/>
        <v>42266</v>
      </c>
      <c r="B263" s="7">
        <f t="shared" si="32"/>
        <v>3</v>
      </c>
      <c r="C263" s="7">
        <f t="shared" si="33"/>
        <v>9</v>
      </c>
      <c r="D263" s="7">
        <f t="shared" si="28"/>
        <v>38</v>
      </c>
      <c r="E263" s="8" t="e">
        <f t="shared" ca="1" si="29"/>
        <v>#REF!</v>
      </c>
      <c r="F263" s="20" t="s">
        <v>31</v>
      </c>
      <c r="G263" s="20" t="s">
        <v>31</v>
      </c>
      <c r="H263" s="20" t="s">
        <v>31</v>
      </c>
      <c r="I263" s="20" t="s">
        <v>31</v>
      </c>
      <c r="J263" s="20" t="s">
        <v>31</v>
      </c>
      <c r="K263" s="20" t="s">
        <v>31</v>
      </c>
      <c r="L263" s="16" t="s">
        <v>31</v>
      </c>
      <c r="M263" s="16" t="s">
        <v>31</v>
      </c>
      <c r="N263" s="16" t="s">
        <v>31</v>
      </c>
      <c r="O263" s="16" t="s">
        <v>31</v>
      </c>
      <c r="P263" s="16" t="s">
        <v>31</v>
      </c>
      <c r="Q263" s="16" t="s">
        <v>31</v>
      </c>
      <c r="R263" s="16" t="s">
        <v>31</v>
      </c>
      <c r="S263" s="16" t="s">
        <v>31</v>
      </c>
      <c r="T263" s="16" t="s">
        <v>31</v>
      </c>
      <c r="U263" s="16" t="s">
        <v>31</v>
      </c>
      <c r="V263" s="16" t="s">
        <v>31</v>
      </c>
      <c r="W263" s="16" t="s">
        <v>31</v>
      </c>
      <c r="X263" s="16" t="s">
        <v>31</v>
      </c>
      <c r="Y263" s="25" t="s">
        <v>29</v>
      </c>
      <c r="Z263" s="16" t="s">
        <v>31</v>
      </c>
      <c r="AA263" s="16" t="s">
        <v>31</v>
      </c>
      <c r="AB263" s="12">
        <f t="shared" ca="1" si="30"/>
        <v>0</v>
      </c>
      <c r="AC263" s="12" t="e">
        <f t="shared" ca="1" si="31"/>
        <v>#REF!</v>
      </c>
    </row>
    <row r="264" spans="1:29" s="26" customFormat="1" ht="30.75" hidden="1" customHeight="1" x14ac:dyDescent="0.25">
      <c r="A264" s="6">
        <f t="shared" si="34"/>
        <v>42267</v>
      </c>
      <c r="B264" s="7">
        <f t="shared" si="32"/>
        <v>3</v>
      </c>
      <c r="C264" s="7">
        <f t="shared" si="33"/>
        <v>9</v>
      </c>
      <c r="D264" s="7">
        <f t="shared" si="28"/>
        <v>38</v>
      </c>
      <c r="E264" s="8" t="e">
        <f t="shared" ca="1" si="29"/>
        <v>#REF!</v>
      </c>
      <c r="F264" s="20" t="s">
        <v>31</v>
      </c>
      <c r="G264" s="20" t="s">
        <v>31</v>
      </c>
      <c r="H264" s="20" t="s">
        <v>31</v>
      </c>
      <c r="I264" s="20" t="s">
        <v>31</v>
      </c>
      <c r="J264" s="20" t="s">
        <v>31</v>
      </c>
      <c r="K264" s="20" t="s">
        <v>31</v>
      </c>
      <c r="L264" s="16" t="s">
        <v>31</v>
      </c>
      <c r="M264" s="16" t="s">
        <v>31</v>
      </c>
      <c r="N264" s="16" t="s">
        <v>31</v>
      </c>
      <c r="O264" s="16" t="s">
        <v>31</v>
      </c>
      <c r="P264" s="16" t="s">
        <v>31</v>
      </c>
      <c r="Q264" s="16" t="s">
        <v>31</v>
      </c>
      <c r="R264" s="16" t="s">
        <v>31</v>
      </c>
      <c r="S264" s="16" t="s">
        <v>31</v>
      </c>
      <c r="T264" s="16" t="s">
        <v>31</v>
      </c>
      <c r="U264" s="16" t="s">
        <v>31</v>
      </c>
      <c r="V264" s="16" t="s">
        <v>31</v>
      </c>
      <c r="W264" s="16" t="s">
        <v>31</v>
      </c>
      <c r="X264" s="16" t="s">
        <v>31</v>
      </c>
      <c r="Y264" s="25" t="s">
        <v>29</v>
      </c>
      <c r="Z264" s="16" t="s">
        <v>31</v>
      </c>
      <c r="AA264" s="16" t="s">
        <v>31</v>
      </c>
      <c r="AB264" s="12">
        <f t="shared" ca="1" si="30"/>
        <v>0</v>
      </c>
      <c r="AC264" s="12" t="e">
        <f t="shared" ca="1" si="31"/>
        <v>#REF!</v>
      </c>
    </row>
    <row r="265" spans="1:29" s="19" customFormat="1" ht="30.75" hidden="1" customHeight="1" x14ac:dyDescent="0.25">
      <c r="A265" s="6">
        <f t="shared" si="34"/>
        <v>42268</v>
      </c>
      <c r="B265" s="7">
        <f t="shared" si="32"/>
        <v>3</v>
      </c>
      <c r="C265" s="7">
        <f t="shared" si="33"/>
        <v>9</v>
      </c>
      <c r="D265" s="7">
        <f t="shared" si="28"/>
        <v>39</v>
      </c>
      <c r="E265" s="8" t="e">
        <f t="shared" ca="1" si="29"/>
        <v>#REF!</v>
      </c>
      <c r="F265" s="13"/>
      <c r="G265" s="13"/>
      <c r="H265" s="13"/>
      <c r="I265" s="13"/>
      <c r="J265" s="13"/>
      <c r="K265" s="13"/>
      <c r="L265" s="16"/>
      <c r="M265" s="16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8" t="s">
        <v>29</v>
      </c>
      <c r="Z265" s="17"/>
      <c r="AA265" s="17"/>
      <c r="AB265" s="12">
        <f t="shared" ca="1" si="30"/>
        <v>0</v>
      </c>
      <c r="AC265" s="12" t="e">
        <f t="shared" ca="1" si="31"/>
        <v>#REF!</v>
      </c>
    </row>
    <row r="266" spans="1:29" s="19" customFormat="1" ht="30.75" hidden="1" customHeight="1" x14ac:dyDescent="0.25">
      <c r="A266" s="6">
        <f t="shared" si="34"/>
        <v>42269</v>
      </c>
      <c r="B266" s="7">
        <f t="shared" si="32"/>
        <v>3</v>
      </c>
      <c r="C266" s="7">
        <f t="shared" si="33"/>
        <v>9</v>
      </c>
      <c r="D266" s="7">
        <f t="shared" si="28"/>
        <v>39</v>
      </c>
      <c r="E266" s="8" t="e">
        <f t="shared" ca="1" si="29"/>
        <v>#REF!</v>
      </c>
      <c r="F266" s="13"/>
      <c r="G266" s="13"/>
      <c r="H266" s="13"/>
      <c r="I266" s="13"/>
      <c r="J266" s="13"/>
      <c r="K266" s="13"/>
      <c r="L266" s="16"/>
      <c r="M266" s="16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8" t="s">
        <v>29</v>
      </c>
      <c r="Z266" s="17"/>
      <c r="AA266" s="17"/>
      <c r="AB266" s="12">
        <f t="shared" ca="1" si="30"/>
        <v>0</v>
      </c>
      <c r="AC266" s="12" t="e">
        <f t="shared" ca="1" si="31"/>
        <v>#REF!</v>
      </c>
    </row>
    <row r="267" spans="1:29" s="19" customFormat="1" ht="30.75" hidden="1" customHeight="1" x14ac:dyDescent="0.25">
      <c r="A267" s="6">
        <f t="shared" si="34"/>
        <v>42270</v>
      </c>
      <c r="B267" s="7">
        <f t="shared" si="32"/>
        <v>3</v>
      </c>
      <c r="C267" s="7">
        <f t="shared" si="33"/>
        <v>9</v>
      </c>
      <c r="D267" s="7">
        <f t="shared" si="28"/>
        <v>39</v>
      </c>
      <c r="E267" s="8" t="e">
        <f t="shared" ca="1" si="29"/>
        <v>#REF!</v>
      </c>
      <c r="F267" s="13"/>
      <c r="G267" s="13"/>
      <c r="H267" s="13"/>
      <c r="I267" s="13"/>
      <c r="J267" s="13"/>
      <c r="K267" s="13"/>
      <c r="L267" s="16"/>
      <c r="M267" s="16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8" t="s">
        <v>29</v>
      </c>
      <c r="Z267" s="17"/>
      <c r="AA267" s="17"/>
      <c r="AB267" s="12">
        <f t="shared" ca="1" si="30"/>
        <v>0</v>
      </c>
      <c r="AC267" s="12" t="e">
        <f t="shared" ca="1" si="31"/>
        <v>#REF!</v>
      </c>
    </row>
    <row r="268" spans="1:29" s="19" customFormat="1" ht="30.75" hidden="1" customHeight="1" x14ac:dyDescent="0.25">
      <c r="A268" s="6">
        <f t="shared" si="34"/>
        <v>42271</v>
      </c>
      <c r="B268" s="7">
        <f t="shared" si="32"/>
        <v>3</v>
      </c>
      <c r="C268" s="7">
        <f t="shared" si="33"/>
        <v>9</v>
      </c>
      <c r="D268" s="7">
        <f t="shared" si="28"/>
        <v>39</v>
      </c>
      <c r="E268" s="8" t="e">
        <f t="shared" ca="1" si="29"/>
        <v>#REF!</v>
      </c>
      <c r="F268" s="13"/>
      <c r="G268" s="13"/>
      <c r="H268" s="13"/>
      <c r="I268" s="13"/>
      <c r="J268" s="13"/>
      <c r="K268" s="13"/>
      <c r="L268" s="16"/>
      <c r="M268" s="16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8" t="s">
        <v>29</v>
      </c>
      <c r="Z268" s="17"/>
      <c r="AA268" s="17"/>
      <c r="AB268" s="12">
        <f t="shared" ca="1" si="30"/>
        <v>0</v>
      </c>
      <c r="AC268" s="12" t="e">
        <f t="shared" ca="1" si="31"/>
        <v>#REF!</v>
      </c>
    </row>
    <row r="269" spans="1:29" s="19" customFormat="1" ht="30.75" hidden="1" customHeight="1" x14ac:dyDescent="0.25">
      <c r="A269" s="6">
        <f t="shared" si="34"/>
        <v>42272</v>
      </c>
      <c r="B269" s="7">
        <f t="shared" si="32"/>
        <v>3</v>
      </c>
      <c r="C269" s="7">
        <f t="shared" si="33"/>
        <v>9</v>
      </c>
      <c r="D269" s="7">
        <f t="shared" si="28"/>
        <v>39</v>
      </c>
      <c r="E269" s="8" t="e">
        <f t="shared" ca="1" si="29"/>
        <v>#REF!</v>
      </c>
      <c r="F269" s="13"/>
      <c r="G269" s="13"/>
      <c r="H269" s="13"/>
      <c r="I269" s="13"/>
      <c r="J269" s="13"/>
      <c r="K269" s="13"/>
      <c r="L269" s="16"/>
      <c r="M269" s="16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8" t="s">
        <v>29</v>
      </c>
      <c r="Z269" s="17"/>
      <c r="AA269" s="17"/>
      <c r="AB269" s="12">
        <f t="shared" ca="1" si="30"/>
        <v>0</v>
      </c>
      <c r="AC269" s="12" t="e">
        <f t="shared" ca="1" si="31"/>
        <v>#REF!</v>
      </c>
    </row>
    <row r="270" spans="1:29" s="26" customFormat="1" ht="30.75" hidden="1" customHeight="1" x14ac:dyDescent="0.25">
      <c r="A270" s="6">
        <f t="shared" si="34"/>
        <v>42273</v>
      </c>
      <c r="B270" s="7">
        <f t="shared" si="32"/>
        <v>3</v>
      </c>
      <c r="C270" s="7">
        <f t="shared" si="33"/>
        <v>9</v>
      </c>
      <c r="D270" s="7">
        <f t="shared" si="28"/>
        <v>39</v>
      </c>
      <c r="E270" s="8" t="e">
        <f t="shared" ca="1" si="29"/>
        <v>#REF!</v>
      </c>
      <c r="F270" s="20" t="s">
        <v>31</v>
      </c>
      <c r="G270" s="20" t="s">
        <v>31</v>
      </c>
      <c r="H270" s="20" t="s">
        <v>31</v>
      </c>
      <c r="I270" s="20" t="s">
        <v>31</v>
      </c>
      <c r="J270" s="20" t="s">
        <v>31</v>
      </c>
      <c r="K270" s="20" t="s">
        <v>31</v>
      </c>
      <c r="L270" s="16" t="s">
        <v>31</v>
      </c>
      <c r="M270" s="16" t="s">
        <v>31</v>
      </c>
      <c r="N270" s="16" t="s">
        <v>31</v>
      </c>
      <c r="O270" s="16" t="s">
        <v>31</v>
      </c>
      <c r="P270" s="16" t="s">
        <v>31</v>
      </c>
      <c r="Q270" s="16" t="s">
        <v>31</v>
      </c>
      <c r="R270" s="16" t="s">
        <v>31</v>
      </c>
      <c r="S270" s="16" t="s">
        <v>31</v>
      </c>
      <c r="T270" s="16" t="s">
        <v>31</v>
      </c>
      <c r="U270" s="16" t="s">
        <v>31</v>
      </c>
      <c r="V270" s="16" t="s">
        <v>31</v>
      </c>
      <c r="W270" s="16" t="s">
        <v>31</v>
      </c>
      <c r="X270" s="16" t="s">
        <v>31</v>
      </c>
      <c r="Y270" s="25" t="s">
        <v>29</v>
      </c>
      <c r="Z270" s="16" t="s">
        <v>31</v>
      </c>
      <c r="AA270" s="16" t="s">
        <v>31</v>
      </c>
      <c r="AB270" s="12">
        <f t="shared" ca="1" si="30"/>
        <v>0</v>
      </c>
      <c r="AC270" s="12" t="e">
        <f t="shared" ca="1" si="31"/>
        <v>#REF!</v>
      </c>
    </row>
    <row r="271" spans="1:29" s="26" customFormat="1" ht="30.75" hidden="1" customHeight="1" x14ac:dyDescent="0.25">
      <c r="A271" s="6">
        <f t="shared" si="34"/>
        <v>42274</v>
      </c>
      <c r="B271" s="7">
        <f t="shared" si="32"/>
        <v>3</v>
      </c>
      <c r="C271" s="7">
        <f t="shared" si="33"/>
        <v>9</v>
      </c>
      <c r="D271" s="7">
        <f t="shared" si="28"/>
        <v>39</v>
      </c>
      <c r="E271" s="8" t="e">
        <f t="shared" ca="1" si="29"/>
        <v>#REF!</v>
      </c>
      <c r="F271" s="20" t="s">
        <v>31</v>
      </c>
      <c r="G271" s="20" t="s">
        <v>31</v>
      </c>
      <c r="H271" s="20" t="s">
        <v>31</v>
      </c>
      <c r="I271" s="20" t="s">
        <v>31</v>
      </c>
      <c r="J271" s="20" t="s">
        <v>31</v>
      </c>
      <c r="K271" s="20" t="s">
        <v>31</v>
      </c>
      <c r="L271" s="16" t="s">
        <v>31</v>
      </c>
      <c r="M271" s="16" t="s">
        <v>31</v>
      </c>
      <c r="N271" s="16" t="s">
        <v>31</v>
      </c>
      <c r="O271" s="16" t="s">
        <v>31</v>
      </c>
      <c r="P271" s="16" t="s">
        <v>31</v>
      </c>
      <c r="Q271" s="16" t="s">
        <v>31</v>
      </c>
      <c r="R271" s="16" t="s">
        <v>31</v>
      </c>
      <c r="S271" s="16" t="s">
        <v>31</v>
      </c>
      <c r="T271" s="16" t="s">
        <v>31</v>
      </c>
      <c r="U271" s="16" t="s">
        <v>31</v>
      </c>
      <c r="V271" s="16" t="s">
        <v>31</v>
      </c>
      <c r="W271" s="16" t="s">
        <v>31</v>
      </c>
      <c r="X271" s="16" t="s">
        <v>31</v>
      </c>
      <c r="Y271" s="25" t="s">
        <v>29</v>
      </c>
      <c r="Z271" s="16" t="s">
        <v>31</v>
      </c>
      <c r="AA271" s="16" t="s">
        <v>31</v>
      </c>
      <c r="AB271" s="12">
        <f t="shared" ca="1" si="30"/>
        <v>0</v>
      </c>
      <c r="AC271" s="12" t="e">
        <f t="shared" ca="1" si="31"/>
        <v>#REF!</v>
      </c>
    </row>
    <row r="272" spans="1:29" s="19" customFormat="1" ht="30.75" hidden="1" customHeight="1" x14ac:dyDescent="0.25">
      <c r="A272" s="6">
        <f t="shared" si="34"/>
        <v>42275</v>
      </c>
      <c r="B272" s="7">
        <f t="shared" si="32"/>
        <v>3</v>
      </c>
      <c r="C272" s="7">
        <f t="shared" si="33"/>
        <v>9</v>
      </c>
      <c r="D272" s="7">
        <f t="shared" si="28"/>
        <v>40</v>
      </c>
      <c r="E272" s="8" t="e">
        <f t="shared" ca="1" si="29"/>
        <v>#REF!</v>
      </c>
      <c r="F272" s="13"/>
      <c r="G272" s="13"/>
      <c r="H272" s="13"/>
      <c r="I272" s="13"/>
      <c r="J272" s="13"/>
      <c r="K272" s="13"/>
      <c r="L272" s="16"/>
      <c r="M272" s="16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8" t="s">
        <v>29</v>
      </c>
      <c r="Z272" s="17"/>
      <c r="AA272" s="17"/>
      <c r="AB272" s="12">
        <f t="shared" ca="1" si="30"/>
        <v>0</v>
      </c>
      <c r="AC272" s="12" t="e">
        <f t="shared" ca="1" si="31"/>
        <v>#REF!</v>
      </c>
    </row>
    <row r="273" spans="1:29" s="19" customFormat="1" ht="30.75" hidden="1" customHeight="1" x14ac:dyDescent="0.25">
      <c r="A273" s="6">
        <f t="shared" si="34"/>
        <v>42276</v>
      </c>
      <c r="B273" s="7">
        <f t="shared" si="32"/>
        <v>3</v>
      </c>
      <c r="C273" s="7">
        <f t="shared" si="33"/>
        <v>9</v>
      </c>
      <c r="D273" s="7">
        <f t="shared" si="28"/>
        <v>40</v>
      </c>
      <c r="E273" s="8" t="e">
        <f t="shared" ca="1" si="29"/>
        <v>#REF!</v>
      </c>
      <c r="F273" s="13"/>
      <c r="G273" s="13"/>
      <c r="H273" s="13"/>
      <c r="I273" s="13"/>
      <c r="J273" s="13"/>
      <c r="K273" s="13"/>
      <c r="L273" s="16"/>
      <c r="M273" s="16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8" t="s">
        <v>29</v>
      </c>
      <c r="Z273" s="17"/>
      <c r="AA273" s="17"/>
      <c r="AB273" s="12">
        <f t="shared" ca="1" si="30"/>
        <v>0</v>
      </c>
      <c r="AC273" s="12" t="e">
        <f t="shared" ca="1" si="31"/>
        <v>#REF!</v>
      </c>
    </row>
    <row r="274" spans="1:29" s="19" customFormat="1" ht="30.75" hidden="1" customHeight="1" x14ac:dyDescent="0.25">
      <c r="A274" s="6">
        <f t="shared" si="34"/>
        <v>42277</v>
      </c>
      <c r="B274" s="7">
        <f t="shared" si="32"/>
        <v>3</v>
      </c>
      <c r="C274" s="7">
        <f t="shared" si="33"/>
        <v>9</v>
      </c>
      <c r="D274" s="7">
        <f t="shared" si="28"/>
        <v>40</v>
      </c>
      <c r="E274" s="8" t="e">
        <f t="shared" ca="1" si="29"/>
        <v>#REF!</v>
      </c>
      <c r="F274" s="13"/>
      <c r="G274" s="13"/>
      <c r="H274" s="13"/>
      <c r="I274" s="13"/>
      <c r="J274" s="13"/>
      <c r="K274" s="13"/>
      <c r="L274" s="16"/>
      <c r="M274" s="16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8" t="s">
        <v>29</v>
      </c>
      <c r="Z274" s="17"/>
      <c r="AA274" s="17"/>
      <c r="AB274" s="12">
        <f t="shared" ca="1" si="30"/>
        <v>0</v>
      </c>
      <c r="AC274" s="12" t="e">
        <f t="shared" ca="1" si="31"/>
        <v>#REF!</v>
      </c>
    </row>
    <row r="275" spans="1:29" s="19" customFormat="1" ht="30.75" hidden="1" customHeight="1" x14ac:dyDescent="0.25">
      <c r="A275" s="6">
        <f t="shared" si="34"/>
        <v>42278</v>
      </c>
      <c r="B275" s="7">
        <f t="shared" si="32"/>
        <v>4</v>
      </c>
      <c r="C275" s="7">
        <f t="shared" si="33"/>
        <v>10</v>
      </c>
      <c r="D275" s="7">
        <f t="shared" si="28"/>
        <v>40</v>
      </c>
      <c r="E275" s="8" t="e">
        <f t="shared" ca="1" si="29"/>
        <v>#REF!</v>
      </c>
      <c r="F275" s="13"/>
      <c r="G275" s="13"/>
      <c r="H275" s="13"/>
      <c r="I275" s="13"/>
      <c r="J275" s="13"/>
      <c r="K275" s="13"/>
      <c r="L275" s="16"/>
      <c r="M275" s="16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8" t="s">
        <v>29</v>
      </c>
      <c r="Z275" s="17"/>
      <c r="AA275" s="17"/>
      <c r="AB275" s="12">
        <f t="shared" ca="1" si="30"/>
        <v>0</v>
      </c>
      <c r="AC275" s="12" t="e">
        <f t="shared" ca="1" si="31"/>
        <v>#REF!</v>
      </c>
    </row>
    <row r="276" spans="1:29" s="19" customFormat="1" ht="30.75" hidden="1" customHeight="1" x14ac:dyDescent="0.25">
      <c r="A276" s="6">
        <f t="shared" si="34"/>
        <v>42279</v>
      </c>
      <c r="B276" s="7">
        <f t="shared" si="32"/>
        <v>4</v>
      </c>
      <c r="C276" s="7">
        <f t="shared" si="33"/>
        <v>10</v>
      </c>
      <c r="D276" s="7">
        <f t="shared" si="28"/>
        <v>40</v>
      </c>
      <c r="E276" s="8" t="e">
        <f t="shared" ca="1" si="29"/>
        <v>#REF!</v>
      </c>
      <c r="F276" s="13"/>
      <c r="G276" s="13"/>
      <c r="H276" s="13"/>
      <c r="I276" s="13"/>
      <c r="J276" s="13"/>
      <c r="K276" s="13"/>
      <c r="L276" s="16"/>
      <c r="M276" s="16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8" t="s">
        <v>29</v>
      </c>
      <c r="Z276" s="17"/>
      <c r="AA276" s="17"/>
      <c r="AB276" s="12">
        <f t="shared" ca="1" si="30"/>
        <v>0</v>
      </c>
      <c r="AC276" s="12" t="e">
        <f t="shared" ca="1" si="31"/>
        <v>#REF!</v>
      </c>
    </row>
    <row r="277" spans="1:29" s="26" customFormat="1" ht="30.75" hidden="1" customHeight="1" x14ac:dyDescent="0.25">
      <c r="A277" s="6">
        <f t="shared" si="34"/>
        <v>42280</v>
      </c>
      <c r="B277" s="7">
        <f t="shared" si="32"/>
        <v>4</v>
      </c>
      <c r="C277" s="7">
        <f t="shared" si="33"/>
        <v>10</v>
      </c>
      <c r="D277" s="7">
        <f t="shared" si="28"/>
        <v>40</v>
      </c>
      <c r="E277" s="8" t="e">
        <f t="shared" ca="1" si="29"/>
        <v>#REF!</v>
      </c>
      <c r="F277" s="20" t="s">
        <v>31</v>
      </c>
      <c r="G277" s="20" t="s">
        <v>31</v>
      </c>
      <c r="H277" s="20" t="s">
        <v>31</v>
      </c>
      <c r="I277" s="20" t="s">
        <v>31</v>
      </c>
      <c r="J277" s="20" t="s">
        <v>31</v>
      </c>
      <c r="K277" s="20" t="s">
        <v>31</v>
      </c>
      <c r="L277" s="16" t="s">
        <v>31</v>
      </c>
      <c r="M277" s="16" t="s">
        <v>31</v>
      </c>
      <c r="N277" s="16" t="s">
        <v>31</v>
      </c>
      <c r="O277" s="16" t="s">
        <v>31</v>
      </c>
      <c r="P277" s="16" t="s">
        <v>31</v>
      </c>
      <c r="Q277" s="16" t="s">
        <v>31</v>
      </c>
      <c r="R277" s="16" t="s">
        <v>31</v>
      </c>
      <c r="S277" s="16" t="s">
        <v>31</v>
      </c>
      <c r="T277" s="16" t="s">
        <v>31</v>
      </c>
      <c r="U277" s="16" t="s">
        <v>31</v>
      </c>
      <c r="V277" s="16" t="s">
        <v>31</v>
      </c>
      <c r="W277" s="16" t="s">
        <v>31</v>
      </c>
      <c r="X277" s="16" t="s">
        <v>31</v>
      </c>
      <c r="Y277" s="25" t="s">
        <v>29</v>
      </c>
      <c r="Z277" s="16" t="s">
        <v>31</v>
      </c>
      <c r="AA277" s="16" t="s">
        <v>31</v>
      </c>
      <c r="AB277" s="12">
        <f t="shared" ca="1" si="30"/>
        <v>0</v>
      </c>
      <c r="AC277" s="12" t="e">
        <f t="shared" ca="1" si="31"/>
        <v>#REF!</v>
      </c>
    </row>
    <row r="278" spans="1:29" s="26" customFormat="1" ht="30.75" hidden="1" customHeight="1" x14ac:dyDescent="0.25">
      <c r="A278" s="6">
        <f t="shared" si="34"/>
        <v>42281</v>
      </c>
      <c r="B278" s="7">
        <f t="shared" si="32"/>
        <v>4</v>
      </c>
      <c r="C278" s="7">
        <f t="shared" si="33"/>
        <v>10</v>
      </c>
      <c r="D278" s="7">
        <f t="shared" si="28"/>
        <v>40</v>
      </c>
      <c r="E278" s="8" t="e">
        <f t="shared" ca="1" si="29"/>
        <v>#REF!</v>
      </c>
      <c r="F278" s="20" t="s">
        <v>31</v>
      </c>
      <c r="G278" s="20" t="s">
        <v>31</v>
      </c>
      <c r="H278" s="20" t="s">
        <v>31</v>
      </c>
      <c r="I278" s="20" t="s">
        <v>31</v>
      </c>
      <c r="J278" s="20" t="s">
        <v>31</v>
      </c>
      <c r="K278" s="20" t="s">
        <v>31</v>
      </c>
      <c r="L278" s="16" t="s">
        <v>31</v>
      </c>
      <c r="M278" s="16" t="s">
        <v>31</v>
      </c>
      <c r="N278" s="16" t="s">
        <v>31</v>
      </c>
      <c r="O278" s="16" t="s">
        <v>31</v>
      </c>
      <c r="P278" s="16" t="s">
        <v>31</v>
      </c>
      <c r="Q278" s="16" t="s">
        <v>31</v>
      </c>
      <c r="R278" s="16" t="s">
        <v>31</v>
      </c>
      <c r="S278" s="16" t="s">
        <v>31</v>
      </c>
      <c r="T278" s="16" t="s">
        <v>31</v>
      </c>
      <c r="U278" s="16" t="s">
        <v>31</v>
      </c>
      <c r="V278" s="16" t="s">
        <v>31</v>
      </c>
      <c r="W278" s="16" t="s">
        <v>31</v>
      </c>
      <c r="X278" s="16" t="s">
        <v>31</v>
      </c>
      <c r="Y278" s="25" t="s">
        <v>29</v>
      </c>
      <c r="Z278" s="16" t="s">
        <v>31</v>
      </c>
      <c r="AA278" s="16" t="s">
        <v>31</v>
      </c>
      <c r="AB278" s="12">
        <f t="shared" ca="1" si="30"/>
        <v>0</v>
      </c>
      <c r="AC278" s="12" t="e">
        <f t="shared" ca="1" si="31"/>
        <v>#REF!</v>
      </c>
    </row>
    <row r="279" spans="1:29" s="19" customFormat="1" ht="30.75" hidden="1" customHeight="1" x14ac:dyDescent="0.25">
      <c r="A279" s="6">
        <f t="shared" si="34"/>
        <v>42282</v>
      </c>
      <c r="B279" s="7">
        <f t="shared" si="32"/>
        <v>4</v>
      </c>
      <c r="C279" s="7">
        <f t="shared" si="33"/>
        <v>10</v>
      </c>
      <c r="D279" s="7">
        <f t="shared" si="28"/>
        <v>41</v>
      </c>
      <c r="E279" s="8" t="e">
        <f t="shared" ca="1" si="29"/>
        <v>#REF!</v>
      </c>
      <c r="F279" s="13"/>
      <c r="G279" s="13"/>
      <c r="H279" s="13"/>
      <c r="I279" s="13"/>
      <c r="J279" s="13"/>
      <c r="K279" s="13"/>
      <c r="L279" s="16"/>
      <c r="M279" s="16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8" t="s">
        <v>29</v>
      </c>
      <c r="Z279" s="17"/>
      <c r="AA279" s="17"/>
      <c r="AB279" s="12">
        <f t="shared" ca="1" si="30"/>
        <v>0</v>
      </c>
      <c r="AC279" s="12" t="e">
        <f t="shared" ca="1" si="31"/>
        <v>#REF!</v>
      </c>
    </row>
    <row r="280" spans="1:29" s="19" customFormat="1" ht="30.75" hidden="1" customHeight="1" x14ac:dyDescent="0.25">
      <c r="A280" s="6">
        <f t="shared" si="34"/>
        <v>42283</v>
      </c>
      <c r="B280" s="7">
        <f t="shared" si="32"/>
        <v>4</v>
      </c>
      <c r="C280" s="7">
        <f t="shared" si="33"/>
        <v>10</v>
      </c>
      <c r="D280" s="7">
        <f t="shared" si="28"/>
        <v>41</v>
      </c>
      <c r="E280" s="8" t="e">
        <f t="shared" ca="1" si="29"/>
        <v>#REF!</v>
      </c>
      <c r="F280" s="13"/>
      <c r="G280" s="13"/>
      <c r="H280" s="13"/>
      <c r="I280" s="13"/>
      <c r="J280" s="13"/>
      <c r="K280" s="13"/>
      <c r="L280" s="16"/>
      <c r="M280" s="16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8" t="s">
        <v>29</v>
      </c>
      <c r="Z280" s="17"/>
      <c r="AA280" s="17"/>
      <c r="AB280" s="12">
        <f t="shared" ca="1" si="30"/>
        <v>0</v>
      </c>
      <c r="AC280" s="12" t="e">
        <f t="shared" ca="1" si="31"/>
        <v>#REF!</v>
      </c>
    </row>
    <row r="281" spans="1:29" s="19" customFormat="1" ht="30.75" hidden="1" customHeight="1" x14ac:dyDescent="0.25">
      <c r="A281" s="6">
        <f t="shared" si="34"/>
        <v>42284</v>
      </c>
      <c r="B281" s="7">
        <f t="shared" si="32"/>
        <v>4</v>
      </c>
      <c r="C281" s="7">
        <f t="shared" si="33"/>
        <v>10</v>
      </c>
      <c r="D281" s="7">
        <f t="shared" si="28"/>
        <v>41</v>
      </c>
      <c r="E281" s="8" t="e">
        <f t="shared" ca="1" si="29"/>
        <v>#REF!</v>
      </c>
      <c r="F281" s="13"/>
      <c r="G281" s="13"/>
      <c r="H281" s="13"/>
      <c r="I281" s="13"/>
      <c r="J281" s="13"/>
      <c r="K281" s="13"/>
      <c r="L281" s="16"/>
      <c r="M281" s="16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8" t="s">
        <v>29</v>
      </c>
      <c r="Z281" s="17"/>
      <c r="AA281" s="17"/>
      <c r="AB281" s="12">
        <f t="shared" ca="1" si="30"/>
        <v>0</v>
      </c>
      <c r="AC281" s="12" t="e">
        <f t="shared" ca="1" si="31"/>
        <v>#REF!</v>
      </c>
    </row>
    <row r="282" spans="1:29" s="19" customFormat="1" ht="30.75" hidden="1" customHeight="1" x14ac:dyDescent="0.25">
      <c r="A282" s="6">
        <f t="shared" si="34"/>
        <v>42285</v>
      </c>
      <c r="B282" s="7">
        <f t="shared" si="32"/>
        <v>4</v>
      </c>
      <c r="C282" s="7">
        <f t="shared" si="33"/>
        <v>10</v>
      </c>
      <c r="D282" s="7">
        <f t="shared" si="28"/>
        <v>41</v>
      </c>
      <c r="E282" s="8" t="e">
        <f t="shared" ca="1" si="29"/>
        <v>#REF!</v>
      </c>
      <c r="F282" s="13"/>
      <c r="G282" s="13"/>
      <c r="H282" s="13"/>
      <c r="I282" s="13"/>
      <c r="J282" s="13"/>
      <c r="K282" s="13"/>
      <c r="L282" s="16"/>
      <c r="M282" s="16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8" t="s">
        <v>29</v>
      </c>
      <c r="Z282" s="17"/>
      <c r="AA282" s="17"/>
      <c r="AB282" s="12">
        <f t="shared" ca="1" si="30"/>
        <v>0</v>
      </c>
      <c r="AC282" s="12" t="e">
        <f t="shared" ca="1" si="31"/>
        <v>#REF!</v>
      </c>
    </row>
    <row r="283" spans="1:29" s="19" customFormat="1" ht="30.75" hidden="1" customHeight="1" x14ac:dyDescent="0.25">
      <c r="A283" s="6">
        <f t="shared" si="34"/>
        <v>42286</v>
      </c>
      <c r="B283" s="7">
        <f t="shared" si="32"/>
        <v>4</v>
      </c>
      <c r="C283" s="7">
        <f t="shared" si="33"/>
        <v>10</v>
      </c>
      <c r="D283" s="7">
        <f t="shared" si="28"/>
        <v>41</v>
      </c>
      <c r="E283" s="8" t="e">
        <f t="shared" ca="1" si="29"/>
        <v>#REF!</v>
      </c>
      <c r="F283" s="13"/>
      <c r="G283" s="13"/>
      <c r="H283" s="13"/>
      <c r="I283" s="13"/>
      <c r="J283" s="13"/>
      <c r="K283" s="13"/>
      <c r="L283" s="16"/>
      <c r="M283" s="16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8" t="s">
        <v>29</v>
      </c>
      <c r="Z283" s="17"/>
      <c r="AA283" s="17"/>
      <c r="AB283" s="12">
        <f t="shared" ca="1" si="30"/>
        <v>0</v>
      </c>
      <c r="AC283" s="12" t="e">
        <f t="shared" ca="1" si="31"/>
        <v>#REF!</v>
      </c>
    </row>
    <row r="284" spans="1:29" s="26" customFormat="1" ht="30.75" hidden="1" customHeight="1" x14ac:dyDescent="0.25">
      <c r="A284" s="6">
        <f t="shared" si="34"/>
        <v>42287</v>
      </c>
      <c r="B284" s="7">
        <f t="shared" si="32"/>
        <v>4</v>
      </c>
      <c r="C284" s="7">
        <f t="shared" si="33"/>
        <v>10</v>
      </c>
      <c r="D284" s="7">
        <f t="shared" si="28"/>
        <v>41</v>
      </c>
      <c r="E284" s="8" t="e">
        <f t="shared" ca="1" si="29"/>
        <v>#REF!</v>
      </c>
      <c r="F284" s="20" t="s">
        <v>31</v>
      </c>
      <c r="G284" s="20" t="s">
        <v>31</v>
      </c>
      <c r="H284" s="20" t="s">
        <v>31</v>
      </c>
      <c r="I284" s="20" t="s">
        <v>31</v>
      </c>
      <c r="J284" s="20" t="s">
        <v>31</v>
      </c>
      <c r="K284" s="20" t="s">
        <v>31</v>
      </c>
      <c r="L284" s="16" t="s">
        <v>31</v>
      </c>
      <c r="M284" s="16" t="s">
        <v>31</v>
      </c>
      <c r="N284" s="16" t="s">
        <v>31</v>
      </c>
      <c r="O284" s="16" t="s">
        <v>31</v>
      </c>
      <c r="P284" s="16" t="s">
        <v>31</v>
      </c>
      <c r="Q284" s="16" t="s">
        <v>31</v>
      </c>
      <c r="R284" s="16" t="s">
        <v>31</v>
      </c>
      <c r="S284" s="16" t="s">
        <v>31</v>
      </c>
      <c r="T284" s="16" t="s">
        <v>31</v>
      </c>
      <c r="U284" s="16" t="s">
        <v>31</v>
      </c>
      <c r="V284" s="16" t="s">
        <v>31</v>
      </c>
      <c r="W284" s="16" t="s">
        <v>31</v>
      </c>
      <c r="X284" s="16" t="s">
        <v>31</v>
      </c>
      <c r="Y284" s="25" t="s">
        <v>29</v>
      </c>
      <c r="Z284" s="16" t="s">
        <v>31</v>
      </c>
      <c r="AA284" s="16" t="s">
        <v>31</v>
      </c>
      <c r="AB284" s="12">
        <f t="shared" ca="1" si="30"/>
        <v>0</v>
      </c>
      <c r="AC284" s="12" t="e">
        <f t="shared" ca="1" si="31"/>
        <v>#REF!</v>
      </c>
    </row>
    <row r="285" spans="1:29" s="26" customFormat="1" ht="30.75" hidden="1" customHeight="1" x14ac:dyDescent="0.25">
      <c r="A285" s="6">
        <f t="shared" si="34"/>
        <v>42288</v>
      </c>
      <c r="B285" s="7">
        <f t="shared" si="32"/>
        <v>4</v>
      </c>
      <c r="C285" s="7">
        <f t="shared" si="33"/>
        <v>10</v>
      </c>
      <c r="D285" s="7">
        <f t="shared" si="28"/>
        <v>41</v>
      </c>
      <c r="E285" s="8" t="e">
        <f t="shared" ca="1" si="29"/>
        <v>#REF!</v>
      </c>
      <c r="F285" s="20" t="s">
        <v>31</v>
      </c>
      <c r="G285" s="20" t="s">
        <v>31</v>
      </c>
      <c r="H285" s="20" t="s">
        <v>31</v>
      </c>
      <c r="I285" s="20" t="s">
        <v>31</v>
      </c>
      <c r="J285" s="20" t="s">
        <v>31</v>
      </c>
      <c r="K285" s="20" t="s">
        <v>31</v>
      </c>
      <c r="L285" s="16" t="s">
        <v>31</v>
      </c>
      <c r="M285" s="16" t="s">
        <v>31</v>
      </c>
      <c r="N285" s="16" t="s">
        <v>31</v>
      </c>
      <c r="O285" s="16" t="s">
        <v>31</v>
      </c>
      <c r="P285" s="16" t="s">
        <v>31</v>
      </c>
      <c r="Q285" s="16" t="s">
        <v>31</v>
      </c>
      <c r="R285" s="16" t="s">
        <v>31</v>
      </c>
      <c r="S285" s="16" t="s">
        <v>31</v>
      </c>
      <c r="T285" s="16" t="s">
        <v>31</v>
      </c>
      <c r="U285" s="16" t="s">
        <v>31</v>
      </c>
      <c r="V285" s="16" t="s">
        <v>31</v>
      </c>
      <c r="W285" s="16" t="s">
        <v>31</v>
      </c>
      <c r="X285" s="16" t="s">
        <v>31</v>
      </c>
      <c r="Y285" s="25" t="s">
        <v>29</v>
      </c>
      <c r="Z285" s="16" t="s">
        <v>31</v>
      </c>
      <c r="AA285" s="16" t="s">
        <v>31</v>
      </c>
      <c r="AB285" s="12">
        <f t="shared" ca="1" si="30"/>
        <v>0</v>
      </c>
      <c r="AC285" s="12" t="e">
        <f t="shared" ca="1" si="31"/>
        <v>#REF!</v>
      </c>
    </row>
    <row r="286" spans="1:29" s="19" customFormat="1" ht="30.75" hidden="1" customHeight="1" x14ac:dyDescent="0.25">
      <c r="A286" s="6">
        <f t="shared" si="34"/>
        <v>42289</v>
      </c>
      <c r="B286" s="7">
        <f t="shared" si="32"/>
        <v>4</v>
      </c>
      <c r="C286" s="7">
        <f t="shared" si="33"/>
        <v>10</v>
      </c>
      <c r="D286" s="7">
        <f t="shared" si="28"/>
        <v>42</v>
      </c>
      <c r="E286" s="8" t="e">
        <f t="shared" ca="1" si="29"/>
        <v>#REF!</v>
      </c>
      <c r="F286" s="13"/>
      <c r="G286" s="13"/>
      <c r="H286" s="13"/>
      <c r="I286" s="13"/>
      <c r="J286" s="13"/>
      <c r="K286" s="13"/>
      <c r="L286" s="16"/>
      <c r="M286" s="16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8" t="s">
        <v>29</v>
      </c>
      <c r="Z286" s="17"/>
      <c r="AA286" s="17"/>
      <c r="AB286" s="12">
        <f t="shared" ca="1" si="30"/>
        <v>0</v>
      </c>
      <c r="AC286" s="12" t="e">
        <f t="shared" ca="1" si="31"/>
        <v>#REF!</v>
      </c>
    </row>
    <row r="287" spans="1:29" s="19" customFormat="1" ht="30.75" hidden="1" customHeight="1" x14ac:dyDescent="0.25">
      <c r="A287" s="6">
        <f t="shared" si="34"/>
        <v>42290</v>
      </c>
      <c r="B287" s="7">
        <f t="shared" si="32"/>
        <v>4</v>
      </c>
      <c r="C287" s="7">
        <f t="shared" si="33"/>
        <v>10</v>
      </c>
      <c r="D287" s="7">
        <f t="shared" si="28"/>
        <v>42</v>
      </c>
      <c r="E287" s="8" t="e">
        <f t="shared" ca="1" si="29"/>
        <v>#REF!</v>
      </c>
      <c r="F287" s="13"/>
      <c r="G287" s="13"/>
      <c r="H287" s="13"/>
      <c r="I287" s="13"/>
      <c r="J287" s="13"/>
      <c r="K287" s="13"/>
      <c r="L287" s="16"/>
      <c r="M287" s="16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8" t="s">
        <v>29</v>
      </c>
      <c r="Z287" s="17"/>
      <c r="AA287" s="17"/>
      <c r="AB287" s="12">
        <f t="shared" ca="1" si="30"/>
        <v>0</v>
      </c>
      <c r="AC287" s="12" t="e">
        <f t="shared" ca="1" si="31"/>
        <v>#REF!</v>
      </c>
    </row>
    <row r="288" spans="1:29" s="19" customFormat="1" ht="30.75" hidden="1" customHeight="1" x14ac:dyDescent="0.25">
      <c r="A288" s="6">
        <f t="shared" si="34"/>
        <v>42291</v>
      </c>
      <c r="B288" s="7">
        <f t="shared" si="32"/>
        <v>4</v>
      </c>
      <c r="C288" s="7">
        <f t="shared" si="33"/>
        <v>10</v>
      </c>
      <c r="D288" s="7">
        <f t="shared" si="28"/>
        <v>42</v>
      </c>
      <c r="E288" s="8" t="e">
        <f t="shared" ca="1" si="29"/>
        <v>#REF!</v>
      </c>
      <c r="F288" s="13"/>
      <c r="G288" s="13"/>
      <c r="H288" s="13"/>
      <c r="I288" s="13"/>
      <c r="J288" s="13"/>
      <c r="K288" s="13"/>
      <c r="L288" s="16"/>
      <c r="M288" s="16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8" t="s">
        <v>29</v>
      </c>
      <c r="Z288" s="17"/>
      <c r="AA288" s="17"/>
      <c r="AB288" s="12">
        <f t="shared" ca="1" si="30"/>
        <v>0</v>
      </c>
      <c r="AC288" s="12" t="e">
        <f t="shared" ca="1" si="31"/>
        <v>#REF!</v>
      </c>
    </row>
    <row r="289" spans="1:29" s="19" customFormat="1" ht="30.75" hidden="1" customHeight="1" x14ac:dyDescent="0.25">
      <c r="A289" s="6">
        <f t="shared" si="34"/>
        <v>42292</v>
      </c>
      <c r="B289" s="7">
        <f t="shared" si="32"/>
        <v>4</v>
      </c>
      <c r="C289" s="7">
        <f t="shared" si="33"/>
        <v>10</v>
      </c>
      <c r="D289" s="7">
        <f t="shared" si="28"/>
        <v>42</v>
      </c>
      <c r="E289" s="8" t="e">
        <f t="shared" ca="1" si="29"/>
        <v>#REF!</v>
      </c>
      <c r="F289" s="13"/>
      <c r="G289" s="13"/>
      <c r="H289" s="13"/>
      <c r="I289" s="13"/>
      <c r="J289" s="13"/>
      <c r="K289" s="13"/>
      <c r="L289" s="16"/>
      <c r="M289" s="16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8" t="s">
        <v>29</v>
      </c>
      <c r="Z289" s="17"/>
      <c r="AA289" s="17"/>
      <c r="AB289" s="12">
        <f t="shared" ca="1" si="30"/>
        <v>0</v>
      </c>
      <c r="AC289" s="12" t="e">
        <f t="shared" ca="1" si="31"/>
        <v>#REF!</v>
      </c>
    </row>
    <row r="290" spans="1:29" s="19" customFormat="1" ht="30.75" hidden="1" customHeight="1" x14ac:dyDescent="0.25">
      <c r="A290" s="6">
        <f t="shared" si="34"/>
        <v>42293</v>
      </c>
      <c r="B290" s="7">
        <f t="shared" si="32"/>
        <v>4</v>
      </c>
      <c r="C290" s="7">
        <f t="shared" si="33"/>
        <v>10</v>
      </c>
      <c r="D290" s="7">
        <f t="shared" si="28"/>
        <v>42</v>
      </c>
      <c r="E290" s="8" t="e">
        <f t="shared" ca="1" si="29"/>
        <v>#REF!</v>
      </c>
      <c r="F290" s="13"/>
      <c r="G290" s="13"/>
      <c r="H290" s="13"/>
      <c r="I290" s="13"/>
      <c r="J290" s="13"/>
      <c r="K290" s="13"/>
      <c r="L290" s="16"/>
      <c r="M290" s="16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8" t="s">
        <v>29</v>
      </c>
      <c r="Z290" s="17"/>
      <c r="AA290" s="17"/>
      <c r="AB290" s="12">
        <f t="shared" ca="1" si="30"/>
        <v>0</v>
      </c>
      <c r="AC290" s="12" t="e">
        <f t="shared" ca="1" si="31"/>
        <v>#REF!</v>
      </c>
    </row>
    <row r="291" spans="1:29" s="26" customFormat="1" ht="30.75" hidden="1" customHeight="1" x14ac:dyDescent="0.25">
      <c r="A291" s="6">
        <f t="shared" si="34"/>
        <v>42294</v>
      </c>
      <c r="B291" s="7">
        <f t="shared" si="32"/>
        <v>4</v>
      </c>
      <c r="C291" s="7">
        <f t="shared" si="33"/>
        <v>10</v>
      </c>
      <c r="D291" s="7">
        <f t="shared" si="28"/>
        <v>42</v>
      </c>
      <c r="E291" s="8" t="e">
        <f t="shared" ca="1" si="29"/>
        <v>#REF!</v>
      </c>
      <c r="F291" s="20" t="s">
        <v>31</v>
      </c>
      <c r="G291" s="20" t="s">
        <v>31</v>
      </c>
      <c r="H291" s="20" t="s">
        <v>31</v>
      </c>
      <c r="I291" s="20" t="s">
        <v>31</v>
      </c>
      <c r="J291" s="20" t="s">
        <v>31</v>
      </c>
      <c r="K291" s="20" t="s">
        <v>31</v>
      </c>
      <c r="L291" s="16" t="s">
        <v>31</v>
      </c>
      <c r="M291" s="16" t="s">
        <v>31</v>
      </c>
      <c r="N291" s="16" t="s">
        <v>31</v>
      </c>
      <c r="O291" s="16" t="s">
        <v>31</v>
      </c>
      <c r="P291" s="16" t="s">
        <v>31</v>
      </c>
      <c r="Q291" s="16" t="s">
        <v>31</v>
      </c>
      <c r="R291" s="16" t="s">
        <v>31</v>
      </c>
      <c r="S291" s="16" t="s">
        <v>31</v>
      </c>
      <c r="T291" s="16" t="s">
        <v>31</v>
      </c>
      <c r="U291" s="16" t="s">
        <v>31</v>
      </c>
      <c r="V291" s="16" t="s">
        <v>31</v>
      </c>
      <c r="W291" s="16" t="s">
        <v>31</v>
      </c>
      <c r="X291" s="16" t="s">
        <v>31</v>
      </c>
      <c r="Y291" s="25" t="s">
        <v>29</v>
      </c>
      <c r="Z291" s="16" t="s">
        <v>31</v>
      </c>
      <c r="AA291" s="16" t="s">
        <v>31</v>
      </c>
      <c r="AB291" s="12">
        <f t="shared" ca="1" si="30"/>
        <v>0</v>
      </c>
      <c r="AC291" s="12" t="e">
        <f t="shared" ca="1" si="31"/>
        <v>#REF!</v>
      </c>
    </row>
    <row r="292" spans="1:29" s="26" customFormat="1" ht="30.75" hidden="1" customHeight="1" x14ac:dyDescent="0.25">
      <c r="A292" s="6">
        <f t="shared" si="34"/>
        <v>42295</v>
      </c>
      <c r="B292" s="7">
        <f t="shared" si="32"/>
        <v>4</v>
      </c>
      <c r="C292" s="7">
        <f t="shared" si="33"/>
        <v>10</v>
      </c>
      <c r="D292" s="7">
        <f t="shared" si="28"/>
        <v>42</v>
      </c>
      <c r="E292" s="8" t="e">
        <f t="shared" ca="1" si="29"/>
        <v>#REF!</v>
      </c>
      <c r="F292" s="20" t="s">
        <v>31</v>
      </c>
      <c r="G292" s="20" t="s">
        <v>31</v>
      </c>
      <c r="H292" s="20" t="s">
        <v>31</v>
      </c>
      <c r="I292" s="20" t="s">
        <v>31</v>
      </c>
      <c r="J292" s="20" t="s">
        <v>31</v>
      </c>
      <c r="K292" s="20" t="s">
        <v>31</v>
      </c>
      <c r="L292" s="16" t="s">
        <v>31</v>
      </c>
      <c r="M292" s="16" t="s">
        <v>31</v>
      </c>
      <c r="N292" s="16" t="s">
        <v>31</v>
      </c>
      <c r="O292" s="16" t="s">
        <v>31</v>
      </c>
      <c r="P292" s="16" t="s">
        <v>31</v>
      </c>
      <c r="Q292" s="16" t="s">
        <v>31</v>
      </c>
      <c r="R292" s="16" t="s">
        <v>31</v>
      </c>
      <c r="S292" s="16" t="s">
        <v>31</v>
      </c>
      <c r="T292" s="16" t="s">
        <v>31</v>
      </c>
      <c r="U292" s="16" t="s">
        <v>31</v>
      </c>
      <c r="V292" s="16" t="s">
        <v>31</v>
      </c>
      <c r="W292" s="16" t="s">
        <v>31</v>
      </c>
      <c r="X292" s="16" t="s">
        <v>31</v>
      </c>
      <c r="Y292" s="25" t="s">
        <v>29</v>
      </c>
      <c r="Z292" s="16" t="s">
        <v>31</v>
      </c>
      <c r="AA292" s="16" t="s">
        <v>31</v>
      </c>
      <c r="AB292" s="12">
        <f t="shared" ca="1" si="30"/>
        <v>0</v>
      </c>
      <c r="AC292" s="12" t="e">
        <f t="shared" ca="1" si="31"/>
        <v>#REF!</v>
      </c>
    </row>
    <row r="293" spans="1:29" s="19" customFormat="1" ht="30.75" hidden="1" customHeight="1" x14ac:dyDescent="0.25">
      <c r="A293" s="6">
        <f t="shared" si="34"/>
        <v>42296</v>
      </c>
      <c r="B293" s="7">
        <f t="shared" si="32"/>
        <v>4</v>
      </c>
      <c r="C293" s="7">
        <f t="shared" si="33"/>
        <v>10</v>
      </c>
      <c r="D293" s="7">
        <f t="shared" si="28"/>
        <v>43</v>
      </c>
      <c r="E293" s="8" t="e">
        <f t="shared" ca="1" si="29"/>
        <v>#REF!</v>
      </c>
      <c r="F293" s="13"/>
      <c r="G293" s="13"/>
      <c r="H293" s="13"/>
      <c r="I293" s="13"/>
      <c r="J293" s="13"/>
      <c r="K293" s="13"/>
      <c r="L293" s="16"/>
      <c r="M293" s="16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8" t="s">
        <v>29</v>
      </c>
      <c r="Z293" s="17"/>
      <c r="AA293" s="17"/>
      <c r="AB293" s="12">
        <f t="shared" ca="1" si="30"/>
        <v>0</v>
      </c>
      <c r="AC293" s="12" t="e">
        <f t="shared" ca="1" si="31"/>
        <v>#REF!</v>
      </c>
    </row>
    <row r="294" spans="1:29" s="19" customFormat="1" ht="30.75" hidden="1" customHeight="1" x14ac:dyDescent="0.25">
      <c r="A294" s="6">
        <f t="shared" si="34"/>
        <v>42297</v>
      </c>
      <c r="B294" s="7">
        <f t="shared" si="32"/>
        <v>4</v>
      </c>
      <c r="C294" s="7">
        <f t="shared" si="33"/>
        <v>10</v>
      </c>
      <c r="D294" s="7">
        <f t="shared" si="28"/>
        <v>43</v>
      </c>
      <c r="E294" s="8" t="e">
        <f t="shared" ca="1" si="29"/>
        <v>#REF!</v>
      </c>
      <c r="F294" s="13"/>
      <c r="G294" s="13"/>
      <c r="H294" s="13"/>
      <c r="I294" s="13"/>
      <c r="J294" s="13"/>
      <c r="K294" s="13"/>
      <c r="L294" s="16"/>
      <c r="M294" s="16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8" t="s">
        <v>29</v>
      </c>
      <c r="Z294" s="17"/>
      <c r="AA294" s="17"/>
      <c r="AB294" s="12">
        <f t="shared" ca="1" si="30"/>
        <v>0</v>
      </c>
      <c r="AC294" s="12" t="e">
        <f t="shared" ca="1" si="31"/>
        <v>#REF!</v>
      </c>
    </row>
    <row r="295" spans="1:29" s="19" customFormat="1" ht="30.75" hidden="1" customHeight="1" x14ac:dyDescent="0.25">
      <c r="A295" s="6">
        <f t="shared" si="34"/>
        <v>42298</v>
      </c>
      <c r="B295" s="7">
        <f t="shared" si="32"/>
        <v>4</v>
      </c>
      <c r="C295" s="7">
        <f t="shared" si="33"/>
        <v>10</v>
      </c>
      <c r="D295" s="7">
        <f t="shared" si="28"/>
        <v>43</v>
      </c>
      <c r="E295" s="8" t="e">
        <f t="shared" ca="1" si="29"/>
        <v>#REF!</v>
      </c>
      <c r="F295" s="13"/>
      <c r="G295" s="13"/>
      <c r="H295" s="13"/>
      <c r="I295" s="13"/>
      <c r="J295" s="13"/>
      <c r="K295" s="13"/>
      <c r="L295" s="16"/>
      <c r="M295" s="16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8" t="s">
        <v>29</v>
      </c>
      <c r="Z295" s="17"/>
      <c r="AA295" s="17"/>
      <c r="AB295" s="12">
        <f t="shared" ca="1" si="30"/>
        <v>0</v>
      </c>
      <c r="AC295" s="12" t="e">
        <f t="shared" ca="1" si="31"/>
        <v>#REF!</v>
      </c>
    </row>
    <row r="296" spans="1:29" s="19" customFormat="1" ht="30.75" hidden="1" customHeight="1" x14ac:dyDescent="0.25">
      <c r="A296" s="6">
        <f t="shared" si="34"/>
        <v>42299</v>
      </c>
      <c r="B296" s="7">
        <f t="shared" si="32"/>
        <v>4</v>
      </c>
      <c r="C296" s="7">
        <f t="shared" si="33"/>
        <v>10</v>
      </c>
      <c r="D296" s="7">
        <f t="shared" si="28"/>
        <v>43</v>
      </c>
      <c r="E296" s="8" t="e">
        <f t="shared" ca="1" si="29"/>
        <v>#REF!</v>
      </c>
      <c r="F296" s="13"/>
      <c r="G296" s="13"/>
      <c r="H296" s="13"/>
      <c r="I296" s="13"/>
      <c r="J296" s="13"/>
      <c r="K296" s="13"/>
      <c r="L296" s="16"/>
      <c r="M296" s="16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8" t="s">
        <v>29</v>
      </c>
      <c r="Z296" s="17"/>
      <c r="AA296" s="17"/>
      <c r="AB296" s="12">
        <f t="shared" ca="1" si="30"/>
        <v>0</v>
      </c>
      <c r="AC296" s="12" t="e">
        <f t="shared" ca="1" si="31"/>
        <v>#REF!</v>
      </c>
    </row>
    <row r="297" spans="1:29" s="19" customFormat="1" ht="30.75" hidden="1" customHeight="1" x14ac:dyDescent="0.25">
      <c r="A297" s="6">
        <f t="shared" si="34"/>
        <v>42300</v>
      </c>
      <c r="B297" s="7">
        <f t="shared" si="32"/>
        <v>4</v>
      </c>
      <c r="C297" s="7">
        <f t="shared" si="33"/>
        <v>10</v>
      </c>
      <c r="D297" s="7">
        <f t="shared" si="28"/>
        <v>43</v>
      </c>
      <c r="E297" s="8" t="e">
        <f t="shared" ca="1" si="29"/>
        <v>#REF!</v>
      </c>
      <c r="F297" s="13"/>
      <c r="G297" s="13"/>
      <c r="H297" s="13"/>
      <c r="I297" s="13"/>
      <c r="J297" s="13"/>
      <c r="K297" s="13"/>
      <c r="L297" s="16"/>
      <c r="M297" s="16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8" t="s">
        <v>29</v>
      </c>
      <c r="Z297" s="17"/>
      <c r="AA297" s="17"/>
      <c r="AB297" s="12">
        <f t="shared" ca="1" si="30"/>
        <v>0</v>
      </c>
      <c r="AC297" s="12" t="e">
        <f t="shared" ca="1" si="31"/>
        <v>#REF!</v>
      </c>
    </row>
    <row r="298" spans="1:29" s="26" customFormat="1" ht="30.75" hidden="1" customHeight="1" x14ac:dyDescent="0.25">
      <c r="A298" s="6">
        <f t="shared" si="34"/>
        <v>42301</v>
      </c>
      <c r="B298" s="7">
        <f t="shared" si="32"/>
        <v>4</v>
      </c>
      <c r="C298" s="7">
        <f t="shared" si="33"/>
        <v>10</v>
      </c>
      <c r="D298" s="7">
        <f t="shared" si="28"/>
        <v>43</v>
      </c>
      <c r="E298" s="8" t="e">
        <f t="shared" ca="1" si="29"/>
        <v>#REF!</v>
      </c>
      <c r="F298" s="20" t="s">
        <v>31</v>
      </c>
      <c r="G298" s="20" t="s">
        <v>31</v>
      </c>
      <c r="H298" s="20" t="s">
        <v>31</v>
      </c>
      <c r="I298" s="20" t="s">
        <v>31</v>
      </c>
      <c r="J298" s="20" t="s">
        <v>31</v>
      </c>
      <c r="K298" s="20" t="s">
        <v>31</v>
      </c>
      <c r="L298" s="16" t="s">
        <v>31</v>
      </c>
      <c r="M298" s="16" t="s">
        <v>31</v>
      </c>
      <c r="N298" s="16" t="s">
        <v>31</v>
      </c>
      <c r="O298" s="16" t="s">
        <v>31</v>
      </c>
      <c r="P298" s="16" t="s">
        <v>31</v>
      </c>
      <c r="Q298" s="16" t="s">
        <v>31</v>
      </c>
      <c r="R298" s="16" t="s">
        <v>31</v>
      </c>
      <c r="S298" s="16" t="s">
        <v>31</v>
      </c>
      <c r="T298" s="16" t="s">
        <v>31</v>
      </c>
      <c r="U298" s="16" t="s">
        <v>31</v>
      </c>
      <c r="V298" s="16" t="s">
        <v>31</v>
      </c>
      <c r="W298" s="16" t="s">
        <v>31</v>
      </c>
      <c r="X298" s="16" t="s">
        <v>31</v>
      </c>
      <c r="Y298" s="25" t="s">
        <v>29</v>
      </c>
      <c r="Z298" s="16" t="s">
        <v>31</v>
      </c>
      <c r="AA298" s="16" t="s">
        <v>31</v>
      </c>
      <c r="AB298" s="12">
        <f t="shared" ca="1" si="30"/>
        <v>0</v>
      </c>
      <c r="AC298" s="12" t="e">
        <f t="shared" ca="1" si="31"/>
        <v>#REF!</v>
      </c>
    </row>
    <row r="299" spans="1:29" s="26" customFormat="1" ht="30.75" hidden="1" customHeight="1" x14ac:dyDescent="0.25">
      <c r="A299" s="6">
        <f t="shared" si="34"/>
        <v>42302</v>
      </c>
      <c r="B299" s="7">
        <f t="shared" si="32"/>
        <v>4</v>
      </c>
      <c r="C299" s="7">
        <f t="shared" si="33"/>
        <v>10</v>
      </c>
      <c r="D299" s="7">
        <f t="shared" si="28"/>
        <v>43</v>
      </c>
      <c r="E299" s="8" t="e">
        <f t="shared" ca="1" si="29"/>
        <v>#REF!</v>
      </c>
      <c r="F299" s="20" t="s">
        <v>31</v>
      </c>
      <c r="G299" s="20" t="s">
        <v>31</v>
      </c>
      <c r="H299" s="20" t="s">
        <v>31</v>
      </c>
      <c r="I299" s="20" t="s">
        <v>31</v>
      </c>
      <c r="J299" s="20" t="s">
        <v>31</v>
      </c>
      <c r="K299" s="20" t="s">
        <v>31</v>
      </c>
      <c r="L299" s="16" t="s">
        <v>31</v>
      </c>
      <c r="M299" s="16" t="s">
        <v>31</v>
      </c>
      <c r="N299" s="16" t="s">
        <v>31</v>
      </c>
      <c r="O299" s="16" t="s">
        <v>31</v>
      </c>
      <c r="P299" s="16" t="s">
        <v>31</v>
      </c>
      <c r="Q299" s="16" t="s">
        <v>31</v>
      </c>
      <c r="R299" s="16" t="s">
        <v>31</v>
      </c>
      <c r="S299" s="16" t="s">
        <v>31</v>
      </c>
      <c r="T299" s="16" t="s">
        <v>31</v>
      </c>
      <c r="U299" s="16" t="s">
        <v>31</v>
      </c>
      <c r="V299" s="16" t="s">
        <v>31</v>
      </c>
      <c r="W299" s="16" t="s">
        <v>31</v>
      </c>
      <c r="X299" s="16" t="s">
        <v>31</v>
      </c>
      <c r="Y299" s="25" t="s">
        <v>29</v>
      </c>
      <c r="Z299" s="16" t="s">
        <v>31</v>
      </c>
      <c r="AA299" s="16" t="s">
        <v>31</v>
      </c>
      <c r="AB299" s="12">
        <f t="shared" ca="1" si="30"/>
        <v>0</v>
      </c>
      <c r="AC299" s="12" t="e">
        <f t="shared" ca="1" si="31"/>
        <v>#REF!</v>
      </c>
    </row>
    <row r="300" spans="1:29" s="19" customFormat="1" ht="30.75" hidden="1" customHeight="1" x14ac:dyDescent="0.25">
      <c r="A300" s="6">
        <f t="shared" si="34"/>
        <v>42303</v>
      </c>
      <c r="B300" s="7">
        <f t="shared" si="32"/>
        <v>4</v>
      </c>
      <c r="C300" s="7">
        <f t="shared" si="33"/>
        <v>10</v>
      </c>
      <c r="D300" s="7">
        <f t="shared" si="28"/>
        <v>44</v>
      </c>
      <c r="E300" s="8" t="e">
        <f t="shared" ca="1" si="29"/>
        <v>#REF!</v>
      </c>
      <c r="F300" s="13"/>
      <c r="G300" s="13"/>
      <c r="H300" s="13"/>
      <c r="I300" s="13"/>
      <c r="J300" s="13"/>
      <c r="K300" s="13"/>
      <c r="L300" s="16"/>
      <c r="M300" s="16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8" t="s">
        <v>29</v>
      </c>
      <c r="Z300" s="17"/>
      <c r="AA300" s="17"/>
      <c r="AB300" s="12">
        <f t="shared" ca="1" si="30"/>
        <v>0</v>
      </c>
      <c r="AC300" s="12" t="e">
        <f t="shared" ca="1" si="31"/>
        <v>#REF!</v>
      </c>
    </row>
    <row r="301" spans="1:29" s="19" customFormat="1" ht="30.75" hidden="1" customHeight="1" x14ac:dyDescent="0.25">
      <c r="A301" s="6">
        <f t="shared" si="34"/>
        <v>42304</v>
      </c>
      <c r="B301" s="7">
        <f t="shared" si="32"/>
        <v>4</v>
      </c>
      <c r="C301" s="7">
        <f t="shared" si="33"/>
        <v>10</v>
      </c>
      <c r="D301" s="7">
        <f t="shared" si="28"/>
        <v>44</v>
      </c>
      <c r="E301" s="8" t="e">
        <f t="shared" ca="1" si="29"/>
        <v>#REF!</v>
      </c>
      <c r="F301" s="13"/>
      <c r="G301" s="13"/>
      <c r="H301" s="13"/>
      <c r="I301" s="13"/>
      <c r="J301" s="13"/>
      <c r="K301" s="13"/>
      <c r="L301" s="16"/>
      <c r="M301" s="16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8" t="s">
        <v>29</v>
      </c>
      <c r="Z301" s="17"/>
      <c r="AA301" s="17"/>
      <c r="AB301" s="12">
        <f t="shared" ca="1" si="30"/>
        <v>0</v>
      </c>
      <c r="AC301" s="12" t="e">
        <f t="shared" ca="1" si="31"/>
        <v>#REF!</v>
      </c>
    </row>
    <row r="302" spans="1:29" s="19" customFormat="1" ht="30.75" hidden="1" customHeight="1" x14ac:dyDescent="0.25">
      <c r="A302" s="6">
        <f t="shared" si="34"/>
        <v>42305</v>
      </c>
      <c r="B302" s="7">
        <f t="shared" si="32"/>
        <v>4</v>
      </c>
      <c r="C302" s="7">
        <f t="shared" si="33"/>
        <v>10</v>
      </c>
      <c r="D302" s="7">
        <f t="shared" si="28"/>
        <v>44</v>
      </c>
      <c r="E302" s="8" t="e">
        <f t="shared" ca="1" si="29"/>
        <v>#REF!</v>
      </c>
      <c r="F302" s="13"/>
      <c r="G302" s="13"/>
      <c r="H302" s="13"/>
      <c r="I302" s="13"/>
      <c r="J302" s="13"/>
      <c r="K302" s="13"/>
      <c r="L302" s="16"/>
      <c r="M302" s="16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8" t="s">
        <v>29</v>
      </c>
      <c r="Z302" s="17"/>
      <c r="AA302" s="17"/>
      <c r="AB302" s="12">
        <f t="shared" ca="1" si="30"/>
        <v>0</v>
      </c>
      <c r="AC302" s="12" t="e">
        <f t="shared" ca="1" si="31"/>
        <v>#REF!</v>
      </c>
    </row>
    <row r="303" spans="1:29" s="19" customFormat="1" ht="30.75" hidden="1" customHeight="1" x14ac:dyDescent="0.25">
      <c r="A303" s="6">
        <f t="shared" si="34"/>
        <v>42306</v>
      </c>
      <c r="B303" s="7">
        <f t="shared" si="32"/>
        <v>4</v>
      </c>
      <c r="C303" s="7">
        <f t="shared" si="33"/>
        <v>10</v>
      </c>
      <c r="D303" s="7">
        <f t="shared" si="28"/>
        <v>44</v>
      </c>
      <c r="E303" s="8" t="e">
        <f t="shared" ca="1" si="29"/>
        <v>#REF!</v>
      </c>
      <c r="F303" s="13"/>
      <c r="G303" s="13"/>
      <c r="H303" s="13"/>
      <c r="I303" s="13"/>
      <c r="J303" s="13"/>
      <c r="K303" s="13"/>
      <c r="L303" s="16"/>
      <c r="M303" s="16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8" t="s">
        <v>29</v>
      </c>
      <c r="Z303" s="17"/>
      <c r="AA303" s="17"/>
      <c r="AB303" s="12">
        <f t="shared" ca="1" si="30"/>
        <v>0</v>
      </c>
      <c r="AC303" s="12" t="e">
        <f t="shared" ca="1" si="31"/>
        <v>#REF!</v>
      </c>
    </row>
    <row r="304" spans="1:29" s="19" customFormat="1" ht="30.75" hidden="1" customHeight="1" x14ac:dyDescent="0.25">
      <c r="A304" s="6">
        <f t="shared" si="34"/>
        <v>42307</v>
      </c>
      <c r="B304" s="7">
        <f t="shared" si="32"/>
        <v>4</v>
      </c>
      <c r="C304" s="7">
        <f t="shared" si="33"/>
        <v>10</v>
      </c>
      <c r="D304" s="7">
        <f t="shared" si="28"/>
        <v>44</v>
      </c>
      <c r="E304" s="8" t="e">
        <f t="shared" ca="1" si="29"/>
        <v>#REF!</v>
      </c>
      <c r="F304" s="13"/>
      <c r="G304" s="13"/>
      <c r="H304" s="13"/>
      <c r="I304" s="13"/>
      <c r="J304" s="13"/>
      <c r="K304" s="13"/>
      <c r="L304" s="16"/>
      <c r="M304" s="16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8" t="s">
        <v>29</v>
      </c>
      <c r="Z304" s="17"/>
      <c r="AA304" s="17"/>
      <c r="AB304" s="12">
        <f t="shared" ca="1" si="30"/>
        <v>0</v>
      </c>
      <c r="AC304" s="12" t="e">
        <f t="shared" ca="1" si="31"/>
        <v>#REF!</v>
      </c>
    </row>
    <row r="305" spans="1:29" s="26" customFormat="1" ht="30.75" hidden="1" customHeight="1" x14ac:dyDescent="0.25">
      <c r="A305" s="6">
        <f t="shared" si="34"/>
        <v>42308</v>
      </c>
      <c r="B305" s="7">
        <f t="shared" si="32"/>
        <v>4</v>
      </c>
      <c r="C305" s="7">
        <f t="shared" si="33"/>
        <v>10</v>
      </c>
      <c r="D305" s="7">
        <f t="shared" si="28"/>
        <v>44</v>
      </c>
      <c r="E305" s="8" t="e">
        <f t="shared" ca="1" si="29"/>
        <v>#REF!</v>
      </c>
      <c r="F305" s="20" t="s">
        <v>31</v>
      </c>
      <c r="G305" s="20" t="s">
        <v>31</v>
      </c>
      <c r="H305" s="20" t="s">
        <v>31</v>
      </c>
      <c r="I305" s="20" t="s">
        <v>31</v>
      </c>
      <c r="J305" s="20" t="s">
        <v>31</v>
      </c>
      <c r="K305" s="20" t="s">
        <v>31</v>
      </c>
      <c r="L305" s="16" t="s">
        <v>31</v>
      </c>
      <c r="M305" s="16" t="s">
        <v>31</v>
      </c>
      <c r="N305" s="16" t="s">
        <v>31</v>
      </c>
      <c r="O305" s="16" t="s">
        <v>31</v>
      </c>
      <c r="P305" s="16" t="s">
        <v>31</v>
      </c>
      <c r="Q305" s="16" t="s">
        <v>31</v>
      </c>
      <c r="R305" s="16" t="s">
        <v>31</v>
      </c>
      <c r="S305" s="16" t="s">
        <v>31</v>
      </c>
      <c r="T305" s="16" t="s">
        <v>31</v>
      </c>
      <c r="U305" s="16" t="s">
        <v>31</v>
      </c>
      <c r="V305" s="16" t="s">
        <v>31</v>
      </c>
      <c r="W305" s="16" t="s">
        <v>31</v>
      </c>
      <c r="X305" s="16" t="s">
        <v>31</v>
      </c>
      <c r="Y305" s="25" t="s">
        <v>29</v>
      </c>
      <c r="Z305" s="16" t="s">
        <v>31</v>
      </c>
      <c r="AA305" s="16" t="s">
        <v>31</v>
      </c>
      <c r="AB305" s="12">
        <f t="shared" ca="1" si="30"/>
        <v>0</v>
      </c>
      <c r="AC305" s="12" t="e">
        <f t="shared" ca="1" si="31"/>
        <v>#REF!</v>
      </c>
    </row>
    <row r="306" spans="1:29" s="26" customFormat="1" ht="30.75" customHeight="1" x14ac:dyDescent="0.25">
      <c r="A306" s="6">
        <f t="shared" si="34"/>
        <v>42309</v>
      </c>
      <c r="B306" s="7">
        <f t="shared" si="32"/>
        <v>4</v>
      </c>
      <c r="C306" s="7">
        <f t="shared" si="33"/>
        <v>11</v>
      </c>
      <c r="D306" s="7">
        <f t="shared" si="28"/>
        <v>44</v>
      </c>
      <c r="E306" s="8" t="e">
        <f t="shared" ca="1" si="29"/>
        <v>#REF!</v>
      </c>
      <c r="F306" s="20" t="s">
        <v>31</v>
      </c>
      <c r="G306" s="20" t="s">
        <v>31</v>
      </c>
      <c r="H306" s="20" t="s">
        <v>31</v>
      </c>
      <c r="I306" s="20" t="s">
        <v>31</v>
      </c>
      <c r="J306" s="20" t="s">
        <v>31</v>
      </c>
      <c r="K306" s="20" t="s">
        <v>31</v>
      </c>
      <c r="L306" s="16" t="s">
        <v>31</v>
      </c>
      <c r="M306" s="16" t="s">
        <v>31</v>
      </c>
      <c r="N306" s="16" t="s">
        <v>31</v>
      </c>
      <c r="O306" s="16" t="s">
        <v>31</v>
      </c>
      <c r="P306" s="16" t="s">
        <v>31</v>
      </c>
      <c r="Q306" s="16" t="s">
        <v>31</v>
      </c>
      <c r="R306" s="16" t="s">
        <v>31</v>
      </c>
      <c r="S306" s="16" t="s">
        <v>31</v>
      </c>
      <c r="T306" s="16" t="s">
        <v>31</v>
      </c>
      <c r="U306" s="16" t="s">
        <v>31</v>
      </c>
      <c r="V306" s="16" t="s">
        <v>31</v>
      </c>
      <c r="W306" s="16" t="s">
        <v>31</v>
      </c>
      <c r="X306" s="16" t="s">
        <v>31</v>
      </c>
      <c r="Y306" s="25" t="s">
        <v>29</v>
      </c>
      <c r="Z306" s="16" t="s">
        <v>31</v>
      </c>
      <c r="AA306" s="16" t="s">
        <v>31</v>
      </c>
      <c r="AB306" s="12">
        <f t="shared" ca="1" si="30"/>
        <v>0</v>
      </c>
      <c r="AC306" s="12" t="e">
        <f t="shared" ca="1" si="31"/>
        <v>#REF!</v>
      </c>
    </row>
    <row r="307" spans="1:29" s="19" customFormat="1" ht="30.75" customHeight="1" x14ac:dyDescent="0.25">
      <c r="A307" s="6">
        <f t="shared" si="34"/>
        <v>42310</v>
      </c>
      <c r="B307" s="7">
        <f t="shared" si="32"/>
        <v>4</v>
      </c>
      <c r="C307" s="7">
        <f t="shared" si="33"/>
        <v>11</v>
      </c>
      <c r="D307" s="7">
        <f t="shared" si="28"/>
        <v>45</v>
      </c>
      <c r="E307" s="8" t="e">
        <f t="shared" ca="1" si="29"/>
        <v>#REF!</v>
      </c>
      <c r="F307" s="14"/>
      <c r="G307" s="13"/>
      <c r="H307" s="13"/>
      <c r="I307" s="13"/>
      <c r="J307" s="13"/>
      <c r="K307" s="14"/>
      <c r="L307" s="16"/>
      <c r="M307" s="16"/>
      <c r="N307" s="29"/>
      <c r="O307" s="17"/>
      <c r="P307" s="17"/>
      <c r="Q307" s="29"/>
      <c r="R307" s="17"/>
      <c r="S307" s="29"/>
      <c r="T307" s="29"/>
      <c r="U307" s="17"/>
      <c r="V307" s="17"/>
      <c r="W307" s="29"/>
      <c r="X307" s="17"/>
      <c r="Y307" s="25" t="s">
        <v>29</v>
      </c>
      <c r="Z307" s="29"/>
      <c r="AA307" s="17"/>
      <c r="AB307" s="12">
        <f t="shared" ca="1" si="30"/>
        <v>0</v>
      </c>
      <c r="AC307" s="12" t="e">
        <f t="shared" ca="1" si="31"/>
        <v>#REF!</v>
      </c>
    </row>
    <row r="308" spans="1:29" s="19" customFormat="1" ht="30.75" customHeight="1" x14ac:dyDescent="0.25">
      <c r="A308" s="6">
        <f t="shared" si="34"/>
        <v>42311</v>
      </c>
      <c r="B308" s="7">
        <f t="shared" si="32"/>
        <v>4</v>
      </c>
      <c r="C308" s="7">
        <f t="shared" si="33"/>
        <v>11</v>
      </c>
      <c r="D308" s="7">
        <f t="shared" si="28"/>
        <v>45</v>
      </c>
      <c r="E308" s="8" t="e">
        <f t="shared" ca="1" si="29"/>
        <v>#REF!</v>
      </c>
      <c r="F308" s="14"/>
      <c r="G308" s="14"/>
      <c r="H308" s="13"/>
      <c r="I308" s="13"/>
      <c r="J308" s="13"/>
      <c r="K308" s="14"/>
      <c r="L308" s="16"/>
      <c r="M308" s="16"/>
      <c r="N308" s="29"/>
      <c r="O308" s="17"/>
      <c r="P308" s="29"/>
      <c r="Q308" s="17"/>
      <c r="R308" s="17"/>
      <c r="S308" s="17"/>
      <c r="T308" s="17"/>
      <c r="U308" s="17"/>
      <c r="V308" s="17"/>
      <c r="W308" s="29"/>
      <c r="X308" s="17"/>
      <c r="Y308" s="25" t="s">
        <v>29</v>
      </c>
      <c r="Z308" s="17"/>
      <c r="AA308" s="17"/>
      <c r="AB308" s="12">
        <f t="shared" ca="1" si="30"/>
        <v>0</v>
      </c>
      <c r="AC308" s="12" t="e">
        <f t="shared" ca="1" si="31"/>
        <v>#REF!</v>
      </c>
    </row>
    <row r="309" spans="1:29" s="19" customFormat="1" ht="30.75" customHeight="1" x14ac:dyDescent="0.25">
      <c r="A309" s="6">
        <f t="shared" si="34"/>
        <v>42312</v>
      </c>
      <c r="B309" s="7">
        <f t="shared" si="32"/>
        <v>4</v>
      </c>
      <c r="C309" s="7">
        <f t="shared" si="33"/>
        <v>11</v>
      </c>
      <c r="D309" s="7">
        <f t="shared" si="28"/>
        <v>45</v>
      </c>
      <c r="E309" s="8" t="e">
        <f t="shared" ca="1" si="29"/>
        <v>#REF!</v>
      </c>
      <c r="F309" s="13"/>
      <c r="G309" s="13"/>
      <c r="H309" s="13"/>
      <c r="I309" s="13"/>
      <c r="J309" s="13"/>
      <c r="K309" s="14"/>
      <c r="L309" s="16"/>
      <c r="M309" s="16"/>
      <c r="N309" s="29"/>
      <c r="O309" s="17"/>
      <c r="P309" s="29"/>
      <c r="Q309" s="17"/>
      <c r="R309" s="17"/>
      <c r="S309" s="29"/>
      <c r="T309" s="17"/>
      <c r="U309" s="29"/>
      <c r="V309" s="17"/>
      <c r="W309" s="17"/>
      <c r="X309" s="17"/>
      <c r="Y309" s="25" t="s">
        <v>29</v>
      </c>
      <c r="Z309" s="29"/>
      <c r="AA309" s="17"/>
      <c r="AB309" s="12">
        <f t="shared" ca="1" si="30"/>
        <v>0</v>
      </c>
      <c r="AC309" s="12" t="e">
        <f t="shared" ca="1" si="31"/>
        <v>#REF!</v>
      </c>
    </row>
    <row r="310" spans="1:29" s="19" customFormat="1" ht="30.75" customHeight="1" x14ac:dyDescent="0.25">
      <c r="A310" s="6">
        <f t="shared" si="34"/>
        <v>42313</v>
      </c>
      <c r="B310" s="7">
        <f t="shared" si="32"/>
        <v>4</v>
      </c>
      <c r="C310" s="7">
        <f t="shared" si="33"/>
        <v>11</v>
      </c>
      <c r="D310" s="7">
        <f t="shared" si="28"/>
        <v>45</v>
      </c>
      <c r="E310" s="8" t="e">
        <f t="shared" ca="1" si="29"/>
        <v>#REF!</v>
      </c>
      <c r="F310" s="13"/>
      <c r="G310" s="13"/>
      <c r="H310" s="13"/>
      <c r="I310" s="13"/>
      <c r="J310" s="13"/>
      <c r="K310" s="14"/>
      <c r="L310" s="16"/>
      <c r="M310" s="16"/>
      <c r="N310" s="29"/>
      <c r="O310" s="17"/>
      <c r="P310" s="17"/>
      <c r="Q310" s="17"/>
      <c r="R310" s="17"/>
      <c r="S310" s="17"/>
      <c r="T310" s="17"/>
      <c r="U310" s="17"/>
      <c r="V310" s="17"/>
      <c r="W310" s="29"/>
      <c r="X310" s="17"/>
      <c r="Y310" s="25" t="s">
        <v>29</v>
      </c>
      <c r="Z310" s="17"/>
      <c r="AA310" s="17"/>
      <c r="AB310" s="12">
        <f t="shared" ca="1" si="30"/>
        <v>0</v>
      </c>
      <c r="AC310" s="12" t="e">
        <f t="shared" ca="1" si="31"/>
        <v>#REF!</v>
      </c>
    </row>
    <row r="311" spans="1:29" s="19" customFormat="1" ht="30.75" customHeight="1" x14ac:dyDescent="0.25">
      <c r="A311" s="6">
        <f t="shared" si="34"/>
        <v>42314</v>
      </c>
      <c r="B311" s="7">
        <f t="shared" si="32"/>
        <v>4</v>
      </c>
      <c r="C311" s="7">
        <f t="shared" si="33"/>
        <v>11</v>
      </c>
      <c r="D311" s="7">
        <f t="shared" si="28"/>
        <v>45</v>
      </c>
      <c r="E311" s="8" t="e">
        <f t="shared" ca="1" si="29"/>
        <v>#REF!</v>
      </c>
      <c r="F311" s="13"/>
      <c r="G311" s="13"/>
      <c r="H311" s="13"/>
      <c r="I311" s="13"/>
      <c r="J311" s="13"/>
      <c r="K311" s="14"/>
      <c r="L311" s="16"/>
      <c r="M311" s="16"/>
      <c r="N311" s="29"/>
      <c r="O311" s="17"/>
      <c r="P311" s="17"/>
      <c r="Q311" s="17"/>
      <c r="R311" s="17"/>
      <c r="S311" s="29"/>
      <c r="T311" s="17"/>
      <c r="U311" s="17"/>
      <c r="V311" s="17"/>
      <c r="W311" s="17"/>
      <c r="X311" s="17"/>
      <c r="Y311" s="25" t="s">
        <v>29</v>
      </c>
      <c r="Z311" s="17"/>
      <c r="AA311" s="17"/>
      <c r="AB311" s="12">
        <f t="shared" ca="1" si="30"/>
        <v>0</v>
      </c>
      <c r="AC311" s="12" t="e">
        <f t="shared" ca="1" si="31"/>
        <v>#REF!</v>
      </c>
    </row>
    <row r="312" spans="1:29" s="26" customFormat="1" ht="30.75" customHeight="1" x14ac:dyDescent="0.25">
      <c r="A312" s="6">
        <f t="shared" si="34"/>
        <v>42315</v>
      </c>
      <c r="B312" s="7">
        <f t="shared" si="32"/>
        <v>4</v>
      </c>
      <c r="C312" s="7">
        <f t="shared" si="33"/>
        <v>11</v>
      </c>
      <c r="D312" s="7">
        <f t="shared" si="28"/>
        <v>45</v>
      </c>
      <c r="E312" s="8" t="e">
        <f t="shared" ca="1" si="29"/>
        <v>#REF!</v>
      </c>
      <c r="F312" s="20" t="s">
        <v>31</v>
      </c>
      <c r="G312" s="20" t="s">
        <v>31</v>
      </c>
      <c r="H312" s="20" t="s">
        <v>31</v>
      </c>
      <c r="I312" s="20" t="s">
        <v>31</v>
      </c>
      <c r="J312" s="20" t="s">
        <v>31</v>
      </c>
      <c r="K312" s="20" t="s">
        <v>31</v>
      </c>
      <c r="L312" s="16" t="s">
        <v>31</v>
      </c>
      <c r="M312" s="16" t="s">
        <v>31</v>
      </c>
      <c r="N312" s="16" t="s">
        <v>31</v>
      </c>
      <c r="O312" s="16" t="s">
        <v>31</v>
      </c>
      <c r="P312" s="16" t="s">
        <v>31</v>
      </c>
      <c r="Q312" s="16" t="s">
        <v>31</v>
      </c>
      <c r="R312" s="16" t="s">
        <v>31</v>
      </c>
      <c r="S312" s="16" t="s">
        <v>31</v>
      </c>
      <c r="T312" s="16" t="s">
        <v>31</v>
      </c>
      <c r="U312" s="16" t="s">
        <v>31</v>
      </c>
      <c r="V312" s="16" t="s">
        <v>31</v>
      </c>
      <c r="W312" s="16" t="s">
        <v>31</v>
      </c>
      <c r="X312" s="16" t="s">
        <v>31</v>
      </c>
      <c r="Y312" s="25" t="s">
        <v>29</v>
      </c>
      <c r="Z312" s="16" t="s">
        <v>31</v>
      </c>
      <c r="AA312" s="16" t="s">
        <v>31</v>
      </c>
      <c r="AB312" s="12">
        <f t="shared" ca="1" si="30"/>
        <v>0</v>
      </c>
      <c r="AC312" s="12" t="e">
        <f t="shared" ca="1" si="31"/>
        <v>#REF!</v>
      </c>
    </row>
    <row r="313" spans="1:29" s="26" customFormat="1" ht="30.75" customHeight="1" x14ac:dyDescent="0.25">
      <c r="A313" s="6">
        <f t="shared" si="34"/>
        <v>42316</v>
      </c>
      <c r="B313" s="7">
        <f t="shared" si="32"/>
        <v>4</v>
      </c>
      <c r="C313" s="7">
        <f t="shared" si="33"/>
        <v>11</v>
      </c>
      <c r="D313" s="7">
        <f t="shared" si="28"/>
        <v>45</v>
      </c>
      <c r="E313" s="8" t="e">
        <f t="shared" ca="1" si="29"/>
        <v>#REF!</v>
      </c>
      <c r="F313" s="20" t="s">
        <v>31</v>
      </c>
      <c r="G313" s="20" t="s">
        <v>31</v>
      </c>
      <c r="H313" s="20" t="s">
        <v>31</v>
      </c>
      <c r="I313" s="20" t="s">
        <v>31</v>
      </c>
      <c r="J313" s="20" t="s">
        <v>31</v>
      </c>
      <c r="K313" s="20" t="s">
        <v>31</v>
      </c>
      <c r="L313" s="16" t="s">
        <v>31</v>
      </c>
      <c r="M313" s="16" t="s">
        <v>31</v>
      </c>
      <c r="N313" s="16" t="s">
        <v>31</v>
      </c>
      <c r="O313" s="16" t="s">
        <v>31</v>
      </c>
      <c r="P313" s="16" t="s">
        <v>31</v>
      </c>
      <c r="Q313" s="16" t="s">
        <v>31</v>
      </c>
      <c r="R313" s="30" t="s">
        <v>31</v>
      </c>
      <c r="S313" s="16" t="s">
        <v>31</v>
      </c>
      <c r="T313" s="16" t="s">
        <v>31</v>
      </c>
      <c r="U313" s="16" t="s">
        <v>31</v>
      </c>
      <c r="V313" s="16" t="s">
        <v>31</v>
      </c>
      <c r="W313" s="16" t="s">
        <v>31</v>
      </c>
      <c r="X313" s="16" t="s">
        <v>31</v>
      </c>
      <c r="Y313" s="25" t="s">
        <v>29</v>
      </c>
      <c r="Z313" s="16" t="s">
        <v>31</v>
      </c>
      <c r="AA313" s="16" t="s">
        <v>31</v>
      </c>
      <c r="AB313" s="12">
        <f t="shared" ca="1" si="30"/>
        <v>0</v>
      </c>
      <c r="AC313" s="12" t="e">
        <f t="shared" ca="1" si="31"/>
        <v>#REF!</v>
      </c>
    </row>
    <row r="314" spans="1:29" s="19" customFormat="1" ht="30.75" customHeight="1" x14ac:dyDescent="0.25">
      <c r="A314" s="6">
        <f t="shared" si="34"/>
        <v>42317</v>
      </c>
      <c r="B314" s="7">
        <f t="shared" si="32"/>
        <v>4</v>
      </c>
      <c r="C314" s="7">
        <f t="shared" si="33"/>
        <v>11</v>
      </c>
      <c r="D314" s="7">
        <f t="shared" si="28"/>
        <v>46</v>
      </c>
      <c r="E314" s="8" t="e">
        <f t="shared" ca="1" si="29"/>
        <v>#REF!</v>
      </c>
      <c r="F314" s="13"/>
      <c r="G314" s="13"/>
      <c r="H314" s="13"/>
      <c r="I314" s="13"/>
      <c r="J314" s="13"/>
      <c r="K314" s="13"/>
      <c r="L314" s="16"/>
      <c r="M314" s="16"/>
      <c r="N314" s="29"/>
      <c r="O314" s="17"/>
      <c r="P314" s="17"/>
      <c r="Q314" s="17"/>
      <c r="R314" s="29"/>
      <c r="S314" s="17"/>
      <c r="T314" s="17"/>
      <c r="U314" s="17"/>
      <c r="V314" s="17"/>
      <c r="W314" s="17"/>
      <c r="X314" s="17"/>
      <c r="Y314" s="18" t="s">
        <v>29</v>
      </c>
      <c r="Z314" s="29"/>
      <c r="AA314" s="17"/>
      <c r="AB314" s="12">
        <f t="shared" ca="1" si="30"/>
        <v>0</v>
      </c>
      <c r="AC314" s="12" t="e">
        <f t="shared" ca="1" si="31"/>
        <v>#REF!</v>
      </c>
    </row>
    <row r="315" spans="1:29" s="19" customFormat="1" ht="30.75" customHeight="1" x14ac:dyDescent="0.25">
      <c r="A315" s="6">
        <f t="shared" si="34"/>
        <v>42318</v>
      </c>
      <c r="B315" s="7">
        <f t="shared" si="32"/>
        <v>4</v>
      </c>
      <c r="C315" s="7">
        <f t="shared" si="33"/>
        <v>11</v>
      </c>
      <c r="D315" s="7">
        <f t="shared" si="28"/>
        <v>46</v>
      </c>
      <c r="E315" s="8" t="e">
        <f t="shared" ca="1" si="29"/>
        <v>#REF!</v>
      </c>
      <c r="F315" s="13"/>
      <c r="G315" s="13"/>
      <c r="H315" s="13"/>
      <c r="I315" s="13"/>
      <c r="J315" s="13"/>
      <c r="K315" s="13"/>
      <c r="L315" s="16"/>
      <c r="M315" s="16"/>
      <c r="N315" s="29"/>
      <c r="O315" s="17"/>
      <c r="P315" s="17"/>
      <c r="Q315" s="17"/>
      <c r="R315" s="17"/>
      <c r="S315" s="17"/>
      <c r="T315" s="17"/>
      <c r="U315" s="17"/>
      <c r="V315" s="17"/>
      <c r="W315" s="29"/>
      <c r="X315" s="17"/>
      <c r="Y315" s="18" t="s">
        <v>29</v>
      </c>
      <c r="Z315" s="17"/>
      <c r="AA315" s="17"/>
      <c r="AB315" s="12">
        <f t="shared" ca="1" si="30"/>
        <v>0</v>
      </c>
      <c r="AC315" s="12" t="e">
        <f t="shared" ca="1" si="31"/>
        <v>#REF!</v>
      </c>
    </row>
    <row r="316" spans="1:29" s="26" customFormat="1" ht="30.75" customHeight="1" x14ac:dyDescent="0.25">
      <c r="A316" s="6">
        <f t="shared" si="34"/>
        <v>42319</v>
      </c>
      <c r="B316" s="7">
        <f t="shared" si="32"/>
        <v>4</v>
      </c>
      <c r="C316" s="7">
        <f t="shared" si="33"/>
        <v>11</v>
      </c>
      <c r="D316" s="7">
        <f t="shared" si="28"/>
        <v>46</v>
      </c>
      <c r="E316" s="8" t="e">
        <f t="shared" ca="1" si="29"/>
        <v>#REF!</v>
      </c>
      <c r="F316" s="20" t="s">
        <v>28</v>
      </c>
      <c r="G316" s="20" t="s">
        <v>28</v>
      </c>
      <c r="H316" s="20" t="s">
        <v>28</v>
      </c>
      <c r="I316" s="20" t="s">
        <v>28</v>
      </c>
      <c r="J316" s="20" t="s">
        <v>28</v>
      </c>
      <c r="K316" s="20" t="s">
        <v>28</v>
      </c>
      <c r="L316" s="16" t="s">
        <v>28</v>
      </c>
      <c r="M316" s="16" t="s">
        <v>28</v>
      </c>
      <c r="N316" s="16" t="s">
        <v>28</v>
      </c>
      <c r="O316" s="16" t="s">
        <v>28</v>
      </c>
      <c r="P316" s="16" t="s">
        <v>28</v>
      </c>
      <c r="Q316" s="16" t="s">
        <v>28</v>
      </c>
      <c r="R316" s="16" t="s">
        <v>28</v>
      </c>
      <c r="S316" s="16" t="s">
        <v>28</v>
      </c>
      <c r="T316" s="16" t="s">
        <v>28</v>
      </c>
      <c r="U316" s="16" t="s">
        <v>28</v>
      </c>
      <c r="V316" s="16" t="s">
        <v>28</v>
      </c>
      <c r="W316" s="16" t="s">
        <v>28</v>
      </c>
      <c r="X316" s="16" t="s">
        <v>28</v>
      </c>
      <c r="Y316" s="25" t="s">
        <v>29</v>
      </c>
      <c r="Z316" s="16" t="s">
        <v>28</v>
      </c>
      <c r="AA316" s="16" t="s">
        <v>28</v>
      </c>
      <c r="AB316" s="12">
        <f t="shared" ca="1" si="30"/>
        <v>0</v>
      </c>
      <c r="AC316" s="12" t="e">
        <f t="shared" ca="1" si="31"/>
        <v>#REF!</v>
      </c>
    </row>
    <row r="317" spans="1:29" s="19" customFormat="1" ht="30.75" customHeight="1" x14ac:dyDescent="0.25">
      <c r="A317" s="6">
        <f t="shared" si="34"/>
        <v>42320</v>
      </c>
      <c r="B317" s="7">
        <f t="shared" si="32"/>
        <v>4</v>
      </c>
      <c r="C317" s="7">
        <f t="shared" si="33"/>
        <v>11</v>
      </c>
      <c r="D317" s="7">
        <f t="shared" si="28"/>
        <v>46</v>
      </c>
      <c r="E317" s="8" t="e">
        <f t="shared" ca="1" si="29"/>
        <v>#REF!</v>
      </c>
      <c r="F317" s="13"/>
      <c r="G317" s="13"/>
      <c r="H317" s="13"/>
      <c r="I317" s="13"/>
      <c r="J317" s="13"/>
      <c r="K317" s="13"/>
      <c r="L317" s="16"/>
      <c r="M317" s="16"/>
      <c r="N317" s="29"/>
      <c r="O317" s="17"/>
      <c r="P317" s="17"/>
      <c r="Q317" s="17"/>
      <c r="R317" s="17"/>
      <c r="S317" s="17"/>
      <c r="T317" s="17"/>
      <c r="U317" s="17"/>
      <c r="V317" s="17"/>
      <c r="W317" s="29"/>
      <c r="X317" s="17"/>
      <c r="Y317" s="18" t="s">
        <v>29</v>
      </c>
      <c r="Z317" s="17"/>
      <c r="AA317" s="17"/>
      <c r="AB317" s="12">
        <f t="shared" ca="1" si="30"/>
        <v>0</v>
      </c>
      <c r="AC317" s="12" t="e">
        <f t="shared" ca="1" si="31"/>
        <v>#REF!</v>
      </c>
    </row>
    <row r="318" spans="1:29" s="19" customFormat="1" ht="30.75" customHeight="1" x14ac:dyDescent="0.25">
      <c r="A318" s="6">
        <f t="shared" si="34"/>
        <v>42321</v>
      </c>
      <c r="B318" s="7">
        <f t="shared" si="32"/>
        <v>4</v>
      </c>
      <c r="C318" s="7">
        <f t="shared" si="33"/>
        <v>11</v>
      </c>
      <c r="D318" s="7">
        <f t="shared" si="28"/>
        <v>46</v>
      </c>
      <c r="E318" s="8" t="e">
        <f t="shared" ca="1" si="29"/>
        <v>#REF!</v>
      </c>
      <c r="F318" s="13"/>
      <c r="G318" s="13"/>
      <c r="H318" s="13"/>
      <c r="I318" s="13"/>
      <c r="J318" s="13"/>
      <c r="K318" s="13"/>
      <c r="L318" s="16"/>
      <c r="M318" s="16"/>
      <c r="N318" s="29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8" t="s">
        <v>29</v>
      </c>
      <c r="Z318" s="29"/>
      <c r="AA318" s="17"/>
      <c r="AB318" s="12">
        <f t="shared" ca="1" si="30"/>
        <v>0</v>
      </c>
      <c r="AC318" s="12" t="e">
        <f t="shared" ca="1" si="31"/>
        <v>#REF!</v>
      </c>
    </row>
    <row r="319" spans="1:29" s="26" customFormat="1" ht="30.75" customHeight="1" x14ac:dyDescent="0.25">
      <c r="A319" s="6">
        <f t="shared" si="34"/>
        <v>42322</v>
      </c>
      <c r="B319" s="7">
        <f t="shared" si="32"/>
        <v>4</v>
      </c>
      <c r="C319" s="7">
        <f t="shared" si="33"/>
        <v>11</v>
      </c>
      <c r="D319" s="7">
        <f t="shared" si="28"/>
        <v>46</v>
      </c>
      <c r="E319" s="8" t="e">
        <f t="shared" ca="1" si="29"/>
        <v>#REF!</v>
      </c>
      <c r="F319" s="20" t="s">
        <v>31</v>
      </c>
      <c r="G319" s="20" t="s">
        <v>31</v>
      </c>
      <c r="H319" s="20" t="s">
        <v>31</v>
      </c>
      <c r="I319" s="20" t="s">
        <v>31</v>
      </c>
      <c r="J319" s="20" t="s">
        <v>31</v>
      </c>
      <c r="K319" s="20" t="s">
        <v>31</v>
      </c>
      <c r="L319" s="16" t="s">
        <v>31</v>
      </c>
      <c r="M319" s="16" t="s">
        <v>31</v>
      </c>
      <c r="N319" s="16" t="s">
        <v>31</v>
      </c>
      <c r="O319" s="16" t="s">
        <v>31</v>
      </c>
      <c r="P319" s="16" t="s">
        <v>31</v>
      </c>
      <c r="Q319" s="16" t="s">
        <v>31</v>
      </c>
      <c r="R319" s="16" t="s">
        <v>31</v>
      </c>
      <c r="S319" s="16" t="s">
        <v>31</v>
      </c>
      <c r="T319" s="16" t="s">
        <v>31</v>
      </c>
      <c r="U319" s="16" t="s">
        <v>31</v>
      </c>
      <c r="V319" s="16" t="s">
        <v>31</v>
      </c>
      <c r="W319" s="16" t="s">
        <v>31</v>
      </c>
      <c r="X319" s="16" t="s">
        <v>31</v>
      </c>
      <c r="Y319" s="25" t="s">
        <v>29</v>
      </c>
      <c r="Z319" s="16" t="s">
        <v>31</v>
      </c>
      <c r="AA319" s="16" t="s">
        <v>31</v>
      </c>
      <c r="AB319" s="12">
        <f t="shared" ca="1" si="30"/>
        <v>0</v>
      </c>
      <c r="AC319" s="12" t="e">
        <f t="shared" ca="1" si="31"/>
        <v>#REF!</v>
      </c>
    </row>
    <row r="320" spans="1:29" s="26" customFormat="1" ht="30.75" customHeight="1" x14ac:dyDescent="0.25">
      <c r="A320" s="6">
        <f t="shared" si="34"/>
        <v>42323</v>
      </c>
      <c r="B320" s="7">
        <f t="shared" si="32"/>
        <v>4</v>
      </c>
      <c r="C320" s="7">
        <f t="shared" si="33"/>
        <v>11</v>
      </c>
      <c r="D320" s="7">
        <f t="shared" si="28"/>
        <v>46</v>
      </c>
      <c r="E320" s="8" t="e">
        <f t="shared" ca="1" si="29"/>
        <v>#REF!</v>
      </c>
      <c r="F320" s="20" t="s">
        <v>31</v>
      </c>
      <c r="G320" s="20" t="s">
        <v>31</v>
      </c>
      <c r="H320" s="20" t="s">
        <v>31</v>
      </c>
      <c r="I320" s="20" t="s">
        <v>31</v>
      </c>
      <c r="J320" s="20" t="s">
        <v>31</v>
      </c>
      <c r="K320" s="20" t="s">
        <v>31</v>
      </c>
      <c r="L320" s="16" t="s">
        <v>31</v>
      </c>
      <c r="M320" s="16" t="s">
        <v>31</v>
      </c>
      <c r="N320" s="16" t="s">
        <v>31</v>
      </c>
      <c r="O320" s="16" t="s">
        <v>31</v>
      </c>
      <c r="P320" s="16" t="s">
        <v>31</v>
      </c>
      <c r="Q320" s="16" t="s">
        <v>31</v>
      </c>
      <c r="R320" s="16" t="s">
        <v>31</v>
      </c>
      <c r="S320" s="16" t="s">
        <v>31</v>
      </c>
      <c r="T320" s="16" t="s">
        <v>31</v>
      </c>
      <c r="U320" s="16" t="s">
        <v>31</v>
      </c>
      <c r="V320" s="16" t="s">
        <v>31</v>
      </c>
      <c r="W320" s="16" t="s">
        <v>31</v>
      </c>
      <c r="X320" s="16" t="s">
        <v>31</v>
      </c>
      <c r="Y320" s="25" t="s">
        <v>29</v>
      </c>
      <c r="Z320" s="16" t="s">
        <v>31</v>
      </c>
      <c r="AA320" s="16" t="s">
        <v>31</v>
      </c>
      <c r="AB320" s="12">
        <f t="shared" ca="1" si="30"/>
        <v>0</v>
      </c>
      <c r="AC320" s="12" t="e">
        <f t="shared" ca="1" si="31"/>
        <v>#REF!</v>
      </c>
    </row>
    <row r="321" spans="1:29" s="19" customFormat="1" ht="30.75" customHeight="1" x14ac:dyDescent="0.25">
      <c r="A321" s="6">
        <f t="shared" si="34"/>
        <v>42324</v>
      </c>
      <c r="B321" s="7">
        <f t="shared" si="32"/>
        <v>4</v>
      </c>
      <c r="C321" s="7">
        <f t="shared" si="33"/>
        <v>11</v>
      </c>
      <c r="D321" s="7">
        <f t="shared" si="28"/>
        <v>47</v>
      </c>
      <c r="E321" s="8" t="e">
        <f t="shared" ca="1" si="29"/>
        <v>#REF!</v>
      </c>
      <c r="F321" s="13"/>
      <c r="G321" s="13"/>
      <c r="H321" s="13"/>
      <c r="I321" s="13"/>
      <c r="J321" s="13"/>
      <c r="K321" s="13"/>
      <c r="L321" s="16"/>
      <c r="M321" s="16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8" t="s">
        <v>29</v>
      </c>
      <c r="Z321" s="17"/>
      <c r="AA321" s="17"/>
      <c r="AB321" s="12">
        <f t="shared" ca="1" si="30"/>
        <v>0</v>
      </c>
      <c r="AC321" s="12" t="e">
        <f t="shared" ca="1" si="31"/>
        <v>#REF!</v>
      </c>
    </row>
    <row r="322" spans="1:29" s="19" customFormat="1" ht="30.75" customHeight="1" x14ac:dyDescent="0.25">
      <c r="A322" s="6">
        <f t="shared" si="34"/>
        <v>42325</v>
      </c>
      <c r="B322" s="7">
        <f t="shared" si="32"/>
        <v>4</v>
      </c>
      <c r="C322" s="7">
        <f t="shared" si="33"/>
        <v>11</v>
      </c>
      <c r="D322" s="7">
        <f t="shared" ref="D322:D367" si="35">INT((A322-DATE(YEAR(A322),1,3)+WEEKDAY(DATE(YEAR(A322),1,3))+5)/7)</f>
        <v>47</v>
      </c>
      <c r="E322" s="8" t="e">
        <f t="shared" ref="E322:E365" ca="1" si="36">IF(COUNTIF(Feries,A322),8,WEEKDAY($A322,2))</f>
        <v>#REF!</v>
      </c>
      <c r="F322" s="13"/>
      <c r="G322" s="13"/>
      <c r="H322" s="13"/>
      <c r="I322" s="13"/>
      <c r="J322" s="13"/>
      <c r="K322" s="13"/>
      <c r="L322" s="16"/>
      <c r="M322" s="16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8" t="s">
        <v>29</v>
      </c>
      <c r="Z322" s="17"/>
      <c r="AA322" s="17"/>
      <c r="AB322" s="12">
        <f t="shared" ref="AB322:AB372" ca="1" si="37">SUMPRODUCT(COUNTIF(Post1,F322:AA322))</f>
        <v>0</v>
      </c>
      <c r="AC322" s="12" t="e">
        <f t="shared" ref="AC322:AC372" ca="1" si="38">SUMPRODUCT(COUNTIF(Pabs,F322:AA322))</f>
        <v>#REF!</v>
      </c>
    </row>
    <row r="323" spans="1:29" s="19" customFormat="1" ht="30.75" customHeight="1" x14ac:dyDescent="0.25">
      <c r="A323" s="6">
        <f t="shared" si="34"/>
        <v>42326</v>
      </c>
      <c r="B323" s="7">
        <f t="shared" ref="B323:B367" si="39">INT((MONTH(A323)+2)/3)</f>
        <v>4</v>
      </c>
      <c r="C323" s="7">
        <f t="shared" ref="C323:C367" si="40">MONTH(A323)</f>
        <v>11</v>
      </c>
      <c r="D323" s="7">
        <f t="shared" si="35"/>
        <v>47</v>
      </c>
      <c r="E323" s="8" t="e">
        <f t="shared" ca="1" si="36"/>
        <v>#REF!</v>
      </c>
      <c r="F323" s="13"/>
      <c r="G323" s="13"/>
      <c r="H323" s="13"/>
      <c r="I323" s="13"/>
      <c r="J323" s="13"/>
      <c r="K323" s="13"/>
      <c r="L323" s="16"/>
      <c r="M323" s="16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8" t="s">
        <v>29</v>
      </c>
      <c r="Z323" s="17"/>
      <c r="AA323" s="17"/>
      <c r="AB323" s="12">
        <f t="shared" ca="1" si="37"/>
        <v>0</v>
      </c>
      <c r="AC323" s="12" t="e">
        <f t="shared" ca="1" si="38"/>
        <v>#REF!</v>
      </c>
    </row>
    <row r="324" spans="1:29" s="19" customFormat="1" ht="30.75" customHeight="1" x14ac:dyDescent="0.25">
      <c r="A324" s="6">
        <f t="shared" ref="A324:A366" si="41">A323+1</f>
        <v>42327</v>
      </c>
      <c r="B324" s="7">
        <f t="shared" si="39"/>
        <v>4</v>
      </c>
      <c r="C324" s="7">
        <f t="shared" si="40"/>
        <v>11</v>
      </c>
      <c r="D324" s="7">
        <f t="shared" si="35"/>
        <v>47</v>
      </c>
      <c r="E324" s="8" t="e">
        <f t="shared" ca="1" si="36"/>
        <v>#REF!</v>
      </c>
      <c r="F324" s="13"/>
      <c r="G324" s="13"/>
      <c r="H324" s="13"/>
      <c r="I324" s="13"/>
      <c r="J324" s="13"/>
      <c r="K324" s="13"/>
      <c r="L324" s="16"/>
      <c r="M324" s="16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8" t="s">
        <v>29</v>
      </c>
      <c r="Z324" s="17"/>
      <c r="AA324" s="17"/>
      <c r="AB324" s="12">
        <f t="shared" ca="1" si="37"/>
        <v>0</v>
      </c>
      <c r="AC324" s="12" t="e">
        <f t="shared" ca="1" si="38"/>
        <v>#REF!</v>
      </c>
    </row>
    <row r="325" spans="1:29" s="19" customFormat="1" ht="30.75" customHeight="1" x14ac:dyDescent="0.25">
      <c r="A325" s="6">
        <f t="shared" si="41"/>
        <v>42328</v>
      </c>
      <c r="B325" s="7">
        <f t="shared" si="39"/>
        <v>4</v>
      </c>
      <c r="C325" s="7">
        <f t="shared" si="40"/>
        <v>11</v>
      </c>
      <c r="D325" s="7">
        <f t="shared" si="35"/>
        <v>47</v>
      </c>
      <c r="E325" s="8" t="e">
        <f t="shared" ca="1" si="36"/>
        <v>#REF!</v>
      </c>
      <c r="F325" s="13"/>
      <c r="G325" s="13"/>
      <c r="H325" s="13"/>
      <c r="I325" s="13"/>
      <c r="J325" s="13"/>
      <c r="K325" s="13"/>
      <c r="L325" s="16"/>
      <c r="M325" s="16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8" t="s">
        <v>29</v>
      </c>
      <c r="Z325" s="17"/>
      <c r="AA325" s="17"/>
      <c r="AB325" s="12">
        <f t="shared" ca="1" si="37"/>
        <v>0</v>
      </c>
      <c r="AC325" s="12" t="e">
        <f t="shared" ca="1" si="38"/>
        <v>#REF!</v>
      </c>
    </row>
    <row r="326" spans="1:29" s="26" customFormat="1" ht="30.75" customHeight="1" x14ac:dyDescent="0.25">
      <c r="A326" s="6">
        <f t="shared" si="41"/>
        <v>42329</v>
      </c>
      <c r="B326" s="7">
        <f t="shared" si="39"/>
        <v>4</v>
      </c>
      <c r="C326" s="7">
        <f t="shared" si="40"/>
        <v>11</v>
      </c>
      <c r="D326" s="7">
        <f t="shared" si="35"/>
        <v>47</v>
      </c>
      <c r="E326" s="8" t="e">
        <f t="shared" ca="1" si="36"/>
        <v>#REF!</v>
      </c>
      <c r="F326" s="20" t="s">
        <v>31</v>
      </c>
      <c r="G326" s="20" t="s">
        <v>31</v>
      </c>
      <c r="H326" s="20" t="s">
        <v>31</v>
      </c>
      <c r="I326" s="20" t="s">
        <v>31</v>
      </c>
      <c r="J326" s="20" t="s">
        <v>31</v>
      </c>
      <c r="K326" s="20" t="s">
        <v>31</v>
      </c>
      <c r="L326" s="16" t="s">
        <v>31</v>
      </c>
      <c r="M326" s="16" t="s">
        <v>31</v>
      </c>
      <c r="N326" s="16" t="s">
        <v>31</v>
      </c>
      <c r="O326" s="16" t="s">
        <v>31</v>
      </c>
      <c r="P326" s="16" t="s">
        <v>31</v>
      </c>
      <c r="Q326" s="16" t="s">
        <v>31</v>
      </c>
      <c r="R326" s="16" t="s">
        <v>31</v>
      </c>
      <c r="S326" s="16" t="s">
        <v>31</v>
      </c>
      <c r="T326" s="16" t="s">
        <v>31</v>
      </c>
      <c r="U326" s="16" t="s">
        <v>31</v>
      </c>
      <c r="V326" s="16" t="s">
        <v>31</v>
      </c>
      <c r="W326" s="16" t="s">
        <v>31</v>
      </c>
      <c r="X326" s="16" t="s">
        <v>31</v>
      </c>
      <c r="Y326" s="25" t="s">
        <v>29</v>
      </c>
      <c r="Z326" s="16" t="s">
        <v>31</v>
      </c>
      <c r="AA326" s="16" t="s">
        <v>31</v>
      </c>
      <c r="AB326" s="12">
        <f t="shared" ca="1" si="37"/>
        <v>0</v>
      </c>
      <c r="AC326" s="12" t="e">
        <f t="shared" ca="1" si="38"/>
        <v>#REF!</v>
      </c>
    </row>
    <row r="327" spans="1:29" s="26" customFormat="1" ht="30.75" customHeight="1" x14ac:dyDescent="0.25">
      <c r="A327" s="6">
        <f t="shared" si="41"/>
        <v>42330</v>
      </c>
      <c r="B327" s="7">
        <f t="shared" si="39"/>
        <v>4</v>
      </c>
      <c r="C327" s="7">
        <f t="shared" si="40"/>
        <v>11</v>
      </c>
      <c r="D327" s="7">
        <f t="shared" si="35"/>
        <v>47</v>
      </c>
      <c r="E327" s="8" t="e">
        <f t="shared" ca="1" si="36"/>
        <v>#REF!</v>
      </c>
      <c r="F327" s="20" t="s">
        <v>31</v>
      </c>
      <c r="G327" s="20" t="s">
        <v>31</v>
      </c>
      <c r="H327" s="20" t="s">
        <v>31</v>
      </c>
      <c r="I327" s="20" t="s">
        <v>31</v>
      </c>
      <c r="J327" s="20" t="s">
        <v>31</v>
      </c>
      <c r="K327" s="20" t="s">
        <v>31</v>
      </c>
      <c r="L327" s="16" t="s">
        <v>31</v>
      </c>
      <c r="M327" s="16" t="s">
        <v>31</v>
      </c>
      <c r="N327" s="16" t="s">
        <v>31</v>
      </c>
      <c r="O327" s="16" t="s">
        <v>31</v>
      </c>
      <c r="P327" s="16" t="s">
        <v>31</v>
      </c>
      <c r="Q327" s="16" t="s">
        <v>31</v>
      </c>
      <c r="R327" s="16" t="s">
        <v>31</v>
      </c>
      <c r="S327" s="16" t="s">
        <v>31</v>
      </c>
      <c r="T327" s="16" t="s">
        <v>31</v>
      </c>
      <c r="U327" s="16" t="s">
        <v>31</v>
      </c>
      <c r="V327" s="16" t="s">
        <v>31</v>
      </c>
      <c r="W327" s="16" t="s">
        <v>31</v>
      </c>
      <c r="X327" s="16" t="s">
        <v>31</v>
      </c>
      <c r="Y327" s="25" t="s">
        <v>29</v>
      </c>
      <c r="Z327" s="16" t="s">
        <v>31</v>
      </c>
      <c r="AA327" s="16" t="s">
        <v>31</v>
      </c>
      <c r="AB327" s="12">
        <f t="shared" ca="1" si="37"/>
        <v>0</v>
      </c>
      <c r="AC327" s="12" t="e">
        <f t="shared" ca="1" si="38"/>
        <v>#REF!</v>
      </c>
    </row>
    <row r="328" spans="1:29" s="19" customFormat="1" ht="30.75" customHeight="1" x14ac:dyDescent="0.25">
      <c r="A328" s="6">
        <f t="shared" si="41"/>
        <v>42331</v>
      </c>
      <c r="B328" s="7">
        <f t="shared" si="39"/>
        <v>4</v>
      </c>
      <c r="C328" s="7">
        <f t="shared" si="40"/>
        <v>11</v>
      </c>
      <c r="D328" s="7">
        <f t="shared" si="35"/>
        <v>48</v>
      </c>
      <c r="E328" s="8" t="e">
        <f t="shared" ca="1" si="36"/>
        <v>#REF!</v>
      </c>
      <c r="F328" s="13"/>
      <c r="G328" s="13"/>
      <c r="H328" s="13"/>
      <c r="I328" s="13"/>
      <c r="J328" s="13"/>
      <c r="K328" s="13"/>
      <c r="L328" s="16"/>
      <c r="M328" s="16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8" t="s">
        <v>29</v>
      </c>
      <c r="Z328" s="17"/>
      <c r="AA328" s="17"/>
      <c r="AB328" s="12">
        <f t="shared" ca="1" si="37"/>
        <v>0</v>
      </c>
      <c r="AC328" s="12" t="e">
        <f t="shared" ca="1" si="38"/>
        <v>#REF!</v>
      </c>
    </row>
    <row r="329" spans="1:29" s="19" customFormat="1" ht="30.75" customHeight="1" x14ac:dyDescent="0.25">
      <c r="A329" s="6">
        <f t="shared" si="41"/>
        <v>42332</v>
      </c>
      <c r="B329" s="7">
        <f t="shared" si="39"/>
        <v>4</v>
      </c>
      <c r="C329" s="7">
        <f t="shared" si="40"/>
        <v>11</v>
      </c>
      <c r="D329" s="7">
        <f t="shared" si="35"/>
        <v>48</v>
      </c>
      <c r="E329" s="8" t="e">
        <f t="shared" ca="1" si="36"/>
        <v>#REF!</v>
      </c>
      <c r="F329" s="13"/>
      <c r="G329" s="13"/>
      <c r="H329" s="13"/>
      <c r="I329" s="13"/>
      <c r="J329" s="13"/>
      <c r="K329" s="13"/>
      <c r="L329" s="16"/>
      <c r="M329" s="16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8" t="s">
        <v>29</v>
      </c>
      <c r="Z329" s="17"/>
      <c r="AA329" s="17"/>
      <c r="AB329" s="12">
        <f t="shared" ca="1" si="37"/>
        <v>0</v>
      </c>
      <c r="AC329" s="12" t="e">
        <f t="shared" ca="1" si="38"/>
        <v>#REF!</v>
      </c>
    </row>
    <row r="330" spans="1:29" s="19" customFormat="1" ht="30.75" customHeight="1" x14ac:dyDescent="0.25">
      <c r="A330" s="6">
        <f t="shared" si="41"/>
        <v>42333</v>
      </c>
      <c r="B330" s="7">
        <f t="shared" si="39"/>
        <v>4</v>
      </c>
      <c r="C330" s="7">
        <f t="shared" si="40"/>
        <v>11</v>
      </c>
      <c r="D330" s="7">
        <f t="shared" si="35"/>
        <v>48</v>
      </c>
      <c r="E330" s="8" t="e">
        <f t="shared" ca="1" si="36"/>
        <v>#REF!</v>
      </c>
      <c r="F330" s="13"/>
      <c r="G330" s="13"/>
      <c r="H330" s="13"/>
      <c r="I330" s="13"/>
      <c r="J330" s="13"/>
      <c r="K330" s="13"/>
      <c r="L330" s="16"/>
      <c r="M330" s="16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8" t="s">
        <v>29</v>
      </c>
      <c r="Z330" s="17"/>
      <c r="AA330" s="17"/>
      <c r="AB330" s="12">
        <f t="shared" ca="1" si="37"/>
        <v>0</v>
      </c>
      <c r="AC330" s="12" t="e">
        <f t="shared" ca="1" si="38"/>
        <v>#REF!</v>
      </c>
    </row>
    <row r="331" spans="1:29" s="19" customFormat="1" ht="30.75" customHeight="1" x14ac:dyDescent="0.25">
      <c r="A331" s="6">
        <f t="shared" si="41"/>
        <v>42334</v>
      </c>
      <c r="B331" s="7">
        <f t="shared" si="39"/>
        <v>4</v>
      </c>
      <c r="C331" s="7">
        <f t="shared" si="40"/>
        <v>11</v>
      </c>
      <c r="D331" s="7">
        <f t="shared" si="35"/>
        <v>48</v>
      </c>
      <c r="E331" s="8" t="e">
        <f t="shared" ca="1" si="36"/>
        <v>#REF!</v>
      </c>
      <c r="F331" s="13"/>
      <c r="G331" s="13"/>
      <c r="H331" s="13"/>
      <c r="I331" s="13"/>
      <c r="J331" s="13"/>
      <c r="K331" s="13"/>
      <c r="L331" s="16"/>
      <c r="M331" s="16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8" t="s">
        <v>29</v>
      </c>
      <c r="Z331" s="17"/>
      <c r="AA331" s="17"/>
      <c r="AB331" s="12">
        <f t="shared" ca="1" si="37"/>
        <v>0</v>
      </c>
      <c r="AC331" s="12" t="e">
        <f t="shared" ca="1" si="38"/>
        <v>#REF!</v>
      </c>
    </row>
    <row r="332" spans="1:29" s="19" customFormat="1" ht="30.75" customHeight="1" x14ac:dyDescent="0.25">
      <c r="A332" s="6">
        <f t="shared" si="41"/>
        <v>42335</v>
      </c>
      <c r="B332" s="7">
        <f t="shared" si="39"/>
        <v>4</v>
      </c>
      <c r="C332" s="7">
        <f t="shared" si="40"/>
        <v>11</v>
      </c>
      <c r="D332" s="7">
        <f t="shared" si="35"/>
        <v>48</v>
      </c>
      <c r="E332" s="8" t="e">
        <f t="shared" ca="1" si="36"/>
        <v>#REF!</v>
      </c>
      <c r="F332" s="13"/>
      <c r="G332" s="13"/>
      <c r="H332" s="13"/>
      <c r="I332" s="13"/>
      <c r="J332" s="13"/>
      <c r="K332" s="13"/>
      <c r="L332" s="16"/>
      <c r="M332" s="16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8" t="s">
        <v>29</v>
      </c>
      <c r="Z332" s="17"/>
      <c r="AA332" s="17"/>
      <c r="AB332" s="12">
        <f t="shared" ca="1" si="37"/>
        <v>0</v>
      </c>
      <c r="AC332" s="12" t="e">
        <f t="shared" ca="1" si="38"/>
        <v>#REF!</v>
      </c>
    </row>
    <row r="333" spans="1:29" s="26" customFormat="1" ht="30.75" customHeight="1" x14ac:dyDescent="0.25">
      <c r="A333" s="6">
        <f t="shared" si="41"/>
        <v>42336</v>
      </c>
      <c r="B333" s="7">
        <f t="shared" si="39"/>
        <v>4</v>
      </c>
      <c r="C333" s="7">
        <f t="shared" si="40"/>
        <v>11</v>
      </c>
      <c r="D333" s="7">
        <f t="shared" si="35"/>
        <v>48</v>
      </c>
      <c r="E333" s="8" t="e">
        <f t="shared" ca="1" si="36"/>
        <v>#REF!</v>
      </c>
      <c r="F333" s="20" t="s">
        <v>31</v>
      </c>
      <c r="G333" s="20" t="s">
        <v>31</v>
      </c>
      <c r="H333" s="20" t="s">
        <v>31</v>
      </c>
      <c r="I333" s="20" t="s">
        <v>31</v>
      </c>
      <c r="J333" s="20" t="s">
        <v>31</v>
      </c>
      <c r="K333" s="20" t="s">
        <v>31</v>
      </c>
      <c r="L333" s="16" t="s">
        <v>31</v>
      </c>
      <c r="M333" s="16" t="s">
        <v>31</v>
      </c>
      <c r="N333" s="16" t="s">
        <v>31</v>
      </c>
      <c r="O333" s="16" t="s">
        <v>31</v>
      </c>
      <c r="P333" s="16" t="s">
        <v>31</v>
      </c>
      <c r="Q333" s="16" t="s">
        <v>31</v>
      </c>
      <c r="R333" s="16" t="s">
        <v>31</v>
      </c>
      <c r="S333" s="16" t="s">
        <v>31</v>
      </c>
      <c r="T333" s="16" t="s">
        <v>31</v>
      </c>
      <c r="U333" s="16" t="s">
        <v>31</v>
      </c>
      <c r="V333" s="16" t="s">
        <v>31</v>
      </c>
      <c r="W333" s="16" t="s">
        <v>31</v>
      </c>
      <c r="X333" s="16" t="s">
        <v>31</v>
      </c>
      <c r="Y333" s="25" t="s">
        <v>29</v>
      </c>
      <c r="Z333" s="16" t="s">
        <v>31</v>
      </c>
      <c r="AA333" s="16" t="s">
        <v>31</v>
      </c>
      <c r="AB333" s="12">
        <f t="shared" ca="1" si="37"/>
        <v>0</v>
      </c>
      <c r="AC333" s="12" t="e">
        <f t="shared" ca="1" si="38"/>
        <v>#REF!</v>
      </c>
    </row>
    <row r="334" spans="1:29" s="26" customFormat="1" ht="30.75" customHeight="1" x14ac:dyDescent="0.25">
      <c r="A334" s="6">
        <f t="shared" si="41"/>
        <v>42337</v>
      </c>
      <c r="B334" s="7">
        <f t="shared" si="39"/>
        <v>4</v>
      </c>
      <c r="C334" s="7">
        <f t="shared" si="40"/>
        <v>11</v>
      </c>
      <c r="D334" s="7">
        <f t="shared" si="35"/>
        <v>48</v>
      </c>
      <c r="E334" s="8" t="e">
        <f t="shared" ca="1" si="36"/>
        <v>#REF!</v>
      </c>
      <c r="F334" s="20" t="s">
        <v>31</v>
      </c>
      <c r="G334" s="20" t="s">
        <v>31</v>
      </c>
      <c r="H334" s="20" t="s">
        <v>31</v>
      </c>
      <c r="I334" s="20" t="s">
        <v>31</v>
      </c>
      <c r="J334" s="20" t="s">
        <v>31</v>
      </c>
      <c r="K334" s="20" t="s">
        <v>31</v>
      </c>
      <c r="L334" s="16" t="s">
        <v>31</v>
      </c>
      <c r="M334" s="16" t="s">
        <v>31</v>
      </c>
      <c r="N334" s="16" t="s">
        <v>31</v>
      </c>
      <c r="O334" s="16" t="s">
        <v>31</v>
      </c>
      <c r="P334" s="16" t="s">
        <v>31</v>
      </c>
      <c r="Q334" s="16" t="s">
        <v>31</v>
      </c>
      <c r="R334" s="16" t="s">
        <v>31</v>
      </c>
      <c r="S334" s="16" t="s">
        <v>31</v>
      </c>
      <c r="T334" s="16" t="s">
        <v>31</v>
      </c>
      <c r="U334" s="16" t="s">
        <v>31</v>
      </c>
      <c r="V334" s="16" t="s">
        <v>31</v>
      </c>
      <c r="W334" s="16" t="s">
        <v>31</v>
      </c>
      <c r="X334" s="16" t="s">
        <v>31</v>
      </c>
      <c r="Y334" s="25" t="s">
        <v>29</v>
      </c>
      <c r="Z334" s="16" t="s">
        <v>31</v>
      </c>
      <c r="AA334" s="16" t="s">
        <v>31</v>
      </c>
      <c r="AB334" s="12">
        <f t="shared" ca="1" si="37"/>
        <v>0</v>
      </c>
      <c r="AC334" s="12" t="e">
        <f t="shared" ca="1" si="38"/>
        <v>#REF!</v>
      </c>
    </row>
    <row r="335" spans="1:29" s="19" customFormat="1" ht="30.75" customHeight="1" x14ac:dyDescent="0.25">
      <c r="A335" s="6">
        <f t="shared" si="41"/>
        <v>42338</v>
      </c>
      <c r="B335" s="7">
        <f t="shared" si="39"/>
        <v>4</v>
      </c>
      <c r="C335" s="7">
        <f t="shared" si="40"/>
        <v>11</v>
      </c>
      <c r="D335" s="7">
        <f t="shared" si="35"/>
        <v>49</v>
      </c>
      <c r="E335" s="8" t="e">
        <f t="shared" ca="1" si="36"/>
        <v>#REF!</v>
      </c>
      <c r="F335" s="13"/>
      <c r="G335" s="13"/>
      <c r="H335" s="13"/>
      <c r="I335" s="13"/>
      <c r="J335" s="13"/>
      <c r="K335" s="13"/>
      <c r="L335" s="16"/>
      <c r="M335" s="16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8" t="s">
        <v>29</v>
      </c>
      <c r="Z335" s="17"/>
      <c r="AA335" s="17"/>
      <c r="AB335" s="12">
        <f t="shared" ca="1" si="37"/>
        <v>0</v>
      </c>
      <c r="AC335" s="12" t="e">
        <f t="shared" ca="1" si="38"/>
        <v>#REF!</v>
      </c>
    </row>
    <row r="336" spans="1:29" s="19" customFormat="1" ht="30.75" hidden="1" customHeight="1" x14ac:dyDescent="0.25">
      <c r="A336" s="6">
        <f t="shared" si="41"/>
        <v>42339</v>
      </c>
      <c r="B336" s="7">
        <f t="shared" si="39"/>
        <v>4</v>
      </c>
      <c r="C336" s="7">
        <f t="shared" si="40"/>
        <v>12</v>
      </c>
      <c r="D336" s="7">
        <f t="shared" si="35"/>
        <v>49</v>
      </c>
      <c r="E336" s="8" t="e">
        <f t="shared" ca="1" si="36"/>
        <v>#REF!</v>
      </c>
      <c r="F336" s="13"/>
      <c r="G336" s="13"/>
      <c r="H336" s="13"/>
      <c r="I336" s="13"/>
      <c r="J336" s="13"/>
      <c r="K336" s="13"/>
      <c r="L336" s="16"/>
      <c r="M336" s="16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8" t="s">
        <v>29</v>
      </c>
      <c r="Z336" s="17"/>
      <c r="AA336" s="17"/>
      <c r="AB336" s="12">
        <f t="shared" ca="1" si="37"/>
        <v>0</v>
      </c>
      <c r="AC336" s="12" t="e">
        <f t="shared" ca="1" si="38"/>
        <v>#REF!</v>
      </c>
    </row>
    <row r="337" spans="1:29" s="19" customFormat="1" ht="30.75" hidden="1" customHeight="1" x14ac:dyDescent="0.25">
      <c r="A337" s="6">
        <f t="shared" si="41"/>
        <v>42340</v>
      </c>
      <c r="B337" s="7">
        <f t="shared" si="39"/>
        <v>4</v>
      </c>
      <c r="C337" s="7">
        <f t="shared" si="40"/>
        <v>12</v>
      </c>
      <c r="D337" s="7">
        <f t="shared" si="35"/>
        <v>49</v>
      </c>
      <c r="E337" s="8" t="e">
        <f t="shared" ca="1" si="36"/>
        <v>#REF!</v>
      </c>
      <c r="F337" s="13"/>
      <c r="G337" s="13"/>
      <c r="H337" s="13"/>
      <c r="I337" s="13"/>
      <c r="J337" s="13"/>
      <c r="K337" s="13"/>
      <c r="L337" s="16"/>
      <c r="M337" s="16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8" t="s">
        <v>29</v>
      </c>
      <c r="Z337" s="17"/>
      <c r="AA337" s="17"/>
      <c r="AB337" s="12">
        <f t="shared" ca="1" si="37"/>
        <v>0</v>
      </c>
      <c r="AC337" s="12" t="e">
        <f t="shared" ca="1" si="38"/>
        <v>#REF!</v>
      </c>
    </row>
    <row r="338" spans="1:29" s="19" customFormat="1" ht="30.75" hidden="1" customHeight="1" x14ac:dyDescent="0.25">
      <c r="A338" s="6">
        <f t="shared" si="41"/>
        <v>42341</v>
      </c>
      <c r="B338" s="7">
        <f t="shared" si="39"/>
        <v>4</v>
      </c>
      <c r="C338" s="7">
        <f t="shared" si="40"/>
        <v>12</v>
      </c>
      <c r="D338" s="7">
        <f t="shared" si="35"/>
        <v>49</v>
      </c>
      <c r="E338" s="8" t="e">
        <f t="shared" ca="1" si="36"/>
        <v>#REF!</v>
      </c>
      <c r="F338" s="13"/>
      <c r="G338" s="13"/>
      <c r="H338" s="13"/>
      <c r="I338" s="13"/>
      <c r="J338" s="13"/>
      <c r="K338" s="13"/>
      <c r="L338" s="16"/>
      <c r="M338" s="16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8" t="s">
        <v>29</v>
      </c>
      <c r="Z338" s="17"/>
      <c r="AA338" s="17"/>
      <c r="AB338" s="12">
        <f t="shared" ca="1" si="37"/>
        <v>0</v>
      </c>
      <c r="AC338" s="12" t="e">
        <f t="shared" ca="1" si="38"/>
        <v>#REF!</v>
      </c>
    </row>
    <row r="339" spans="1:29" s="19" customFormat="1" ht="30.75" hidden="1" customHeight="1" x14ac:dyDescent="0.25">
      <c r="A339" s="6">
        <f t="shared" si="41"/>
        <v>42342</v>
      </c>
      <c r="B339" s="7">
        <f t="shared" si="39"/>
        <v>4</v>
      </c>
      <c r="C339" s="7">
        <f t="shared" si="40"/>
        <v>12</v>
      </c>
      <c r="D339" s="7">
        <f t="shared" si="35"/>
        <v>49</v>
      </c>
      <c r="E339" s="8" t="e">
        <f t="shared" ca="1" si="36"/>
        <v>#REF!</v>
      </c>
      <c r="F339" s="13"/>
      <c r="G339" s="13"/>
      <c r="H339" s="13"/>
      <c r="I339" s="13"/>
      <c r="J339" s="13"/>
      <c r="K339" s="13"/>
      <c r="L339" s="16"/>
      <c r="M339" s="16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8" t="s">
        <v>29</v>
      </c>
      <c r="Z339" s="17"/>
      <c r="AA339" s="17"/>
      <c r="AB339" s="12">
        <f t="shared" ca="1" si="37"/>
        <v>0</v>
      </c>
      <c r="AC339" s="12" t="e">
        <f t="shared" ca="1" si="38"/>
        <v>#REF!</v>
      </c>
    </row>
    <row r="340" spans="1:29" s="26" customFormat="1" ht="30.75" hidden="1" customHeight="1" x14ac:dyDescent="0.25">
      <c r="A340" s="6">
        <f t="shared" si="41"/>
        <v>42343</v>
      </c>
      <c r="B340" s="7">
        <f t="shared" si="39"/>
        <v>4</v>
      </c>
      <c r="C340" s="7">
        <f t="shared" si="40"/>
        <v>12</v>
      </c>
      <c r="D340" s="7">
        <f t="shared" si="35"/>
        <v>49</v>
      </c>
      <c r="E340" s="8" t="e">
        <f t="shared" ca="1" si="36"/>
        <v>#REF!</v>
      </c>
      <c r="F340" s="20" t="s">
        <v>31</v>
      </c>
      <c r="G340" s="20" t="s">
        <v>31</v>
      </c>
      <c r="H340" s="20" t="s">
        <v>31</v>
      </c>
      <c r="I340" s="20" t="s">
        <v>31</v>
      </c>
      <c r="J340" s="20" t="s">
        <v>31</v>
      </c>
      <c r="K340" s="20" t="s">
        <v>31</v>
      </c>
      <c r="L340" s="16" t="s">
        <v>31</v>
      </c>
      <c r="M340" s="16" t="s">
        <v>31</v>
      </c>
      <c r="N340" s="16" t="s">
        <v>31</v>
      </c>
      <c r="O340" s="16" t="s">
        <v>31</v>
      </c>
      <c r="P340" s="16" t="s">
        <v>31</v>
      </c>
      <c r="Q340" s="16" t="s">
        <v>31</v>
      </c>
      <c r="R340" s="16" t="s">
        <v>31</v>
      </c>
      <c r="S340" s="16" t="s">
        <v>31</v>
      </c>
      <c r="T340" s="16" t="s">
        <v>31</v>
      </c>
      <c r="U340" s="16" t="s">
        <v>31</v>
      </c>
      <c r="V340" s="16" t="s">
        <v>31</v>
      </c>
      <c r="W340" s="16" t="s">
        <v>31</v>
      </c>
      <c r="X340" s="16" t="s">
        <v>31</v>
      </c>
      <c r="Y340" s="25" t="s">
        <v>29</v>
      </c>
      <c r="Z340" s="16" t="s">
        <v>31</v>
      </c>
      <c r="AA340" s="16" t="s">
        <v>31</v>
      </c>
      <c r="AB340" s="12">
        <f t="shared" ca="1" si="37"/>
        <v>0</v>
      </c>
      <c r="AC340" s="12" t="e">
        <f t="shared" ca="1" si="38"/>
        <v>#REF!</v>
      </c>
    </row>
    <row r="341" spans="1:29" s="26" customFormat="1" ht="30.75" hidden="1" customHeight="1" x14ac:dyDescent="0.25">
      <c r="A341" s="6">
        <f t="shared" si="41"/>
        <v>42344</v>
      </c>
      <c r="B341" s="7">
        <f t="shared" si="39"/>
        <v>4</v>
      </c>
      <c r="C341" s="7">
        <f t="shared" si="40"/>
        <v>12</v>
      </c>
      <c r="D341" s="7">
        <f t="shared" si="35"/>
        <v>49</v>
      </c>
      <c r="E341" s="8" t="e">
        <f t="shared" ca="1" si="36"/>
        <v>#REF!</v>
      </c>
      <c r="F341" s="20" t="s">
        <v>31</v>
      </c>
      <c r="G341" s="20" t="s">
        <v>31</v>
      </c>
      <c r="H341" s="20" t="s">
        <v>31</v>
      </c>
      <c r="I341" s="20" t="s">
        <v>31</v>
      </c>
      <c r="J341" s="20" t="s">
        <v>31</v>
      </c>
      <c r="K341" s="20" t="s">
        <v>31</v>
      </c>
      <c r="L341" s="16" t="s">
        <v>31</v>
      </c>
      <c r="M341" s="16" t="s">
        <v>31</v>
      </c>
      <c r="N341" s="16" t="s">
        <v>31</v>
      </c>
      <c r="O341" s="16" t="s">
        <v>31</v>
      </c>
      <c r="P341" s="16" t="s">
        <v>31</v>
      </c>
      <c r="Q341" s="16" t="s">
        <v>31</v>
      </c>
      <c r="R341" s="16" t="s">
        <v>31</v>
      </c>
      <c r="S341" s="16" t="s">
        <v>31</v>
      </c>
      <c r="T341" s="16" t="s">
        <v>31</v>
      </c>
      <c r="U341" s="16" t="s">
        <v>31</v>
      </c>
      <c r="V341" s="16" t="s">
        <v>31</v>
      </c>
      <c r="W341" s="16" t="s">
        <v>31</v>
      </c>
      <c r="X341" s="16" t="s">
        <v>31</v>
      </c>
      <c r="Y341" s="25" t="s">
        <v>29</v>
      </c>
      <c r="Z341" s="16" t="s">
        <v>31</v>
      </c>
      <c r="AA341" s="16" t="s">
        <v>31</v>
      </c>
      <c r="AB341" s="12">
        <f t="shared" ca="1" si="37"/>
        <v>0</v>
      </c>
      <c r="AC341" s="12" t="e">
        <f t="shared" ca="1" si="38"/>
        <v>#REF!</v>
      </c>
    </row>
    <row r="342" spans="1:29" s="19" customFormat="1" ht="30.75" hidden="1" customHeight="1" x14ac:dyDescent="0.25">
      <c r="A342" s="6">
        <f t="shared" si="41"/>
        <v>42345</v>
      </c>
      <c r="B342" s="7">
        <f t="shared" si="39"/>
        <v>4</v>
      </c>
      <c r="C342" s="7">
        <f t="shared" si="40"/>
        <v>12</v>
      </c>
      <c r="D342" s="7">
        <f t="shared" si="35"/>
        <v>50</v>
      </c>
      <c r="E342" s="8" t="e">
        <f t="shared" ca="1" si="36"/>
        <v>#REF!</v>
      </c>
      <c r="F342" s="13"/>
      <c r="G342" s="13"/>
      <c r="H342" s="13"/>
      <c r="I342" s="13"/>
      <c r="J342" s="13"/>
      <c r="K342" s="13"/>
      <c r="L342" s="16"/>
      <c r="M342" s="16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8" t="s">
        <v>29</v>
      </c>
      <c r="Z342" s="17"/>
      <c r="AA342" s="17"/>
      <c r="AB342" s="12">
        <f t="shared" ca="1" si="37"/>
        <v>0</v>
      </c>
      <c r="AC342" s="12" t="e">
        <f t="shared" ca="1" si="38"/>
        <v>#REF!</v>
      </c>
    </row>
    <row r="343" spans="1:29" s="19" customFormat="1" ht="30.75" hidden="1" customHeight="1" x14ac:dyDescent="0.25">
      <c r="A343" s="6">
        <f t="shared" si="41"/>
        <v>42346</v>
      </c>
      <c r="B343" s="7">
        <f t="shared" si="39"/>
        <v>4</v>
      </c>
      <c r="C343" s="7">
        <f t="shared" si="40"/>
        <v>12</v>
      </c>
      <c r="D343" s="7">
        <f t="shared" si="35"/>
        <v>50</v>
      </c>
      <c r="E343" s="8" t="e">
        <f t="shared" ca="1" si="36"/>
        <v>#REF!</v>
      </c>
      <c r="F343" s="13"/>
      <c r="G343" s="13"/>
      <c r="H343" s="13"/>
      <c r="I343" s="13"/>
      <c r="J343" s="13"/>
      <c r="K343" s="13"/>
      <c r="L343" s="16"/>
      <c r="M343" s="16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8" t="s">
        <v>29</v>
      </c>
      <c r="Z343" s="17"/>
      <c r="AA343" s="17"/>
      <c r="AB343" s="12">
        <f t="shared" ca="1" si="37"/>
        <v>0</v>
      </c>
      <c r="AC343" s="12" t="e">
        <f t="shared" ca="1" si="38"/>
        <v>#REF!</v>
      </c>
    </row>
    <row r="344" spans="1:29" s="19" customFormat="1" ht="30.75" hidden="1" customHeight="1" x14ac:dyDescent="0.25">
      <c r="A344" s="6">
        <f t="shared" si="41"/>
        <v>42347</v>
      </c>
      <c r="B344" s="7">
        <f t="shared" si="39"/>
        <v>4</v>
      </c>
      <c r="C344" s="7">
        <f t="shared" si="40"/>
        <v>12</v>
      </c>
      <c r="D344" s="7">
        <f t="shared" si="35"/>
        <v>50</v>
      </c>
      <c r="E344" s="8" t="e">
        <f t="shared" ca="1" si="36"/>
        <v>#REF!</v>
      </c>
      <c r="F344" s="13"/>
      <c r="G344" s="13"/>
      <c r="H344" s="13"/>
      <c r="I344" s="13"/>
      <c r="J344" s="13"/>
      <c r="K344" s="13"/>
      <c r="L344" s="16"/>
      <c r="M344" s="16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8" t="s">
        <v>29</v>
      </c>
      <c r="Z344" s="17"/>
      <c r="AA344" s="17"/>
      <c r="AB344" s="12">
        <f t="shared" ca="1" si="37"/>
        <v>0</v>
      </c>
      <c r="AC344" s="12" t="e">
        <f t="shared" ca="1" si="38"/>
        <v>#REF!</v>
      </c>
    </row>
    <row r="345" spans="1:29" s="19" customFormat="1" ht="30.75" hidden="1" customHeight="1" x14ac:dyDescent="0.25">
      <c r="A345" s="6">
        <f t="shared" si="41"/>
        <v>42348</v>
      </c>
      <c r="B345" s="7">
        <f t="shared" si="39"/>
        <v>4</v>
      </c>
      <c r="C345" s="7">
        <f t="shared" si="40"/>
        <v>12</v>
      </c>
      <c r="D345" s="7">
        <f t="shared" si="35"/>
        <v>50</v>
      </c>
      <c r="E345" s="8" t="e">
        <f t="shared" ca="1" si="36"/>
        <v>#REF!</v>
      </c>
      <c r="F345" s="13"/>
      <c r="G345" s="13"/>
      <c r="H345" s="13"/>
      <c r="I345" s="13"/>
      <c r="J345" s="13"/>
      <c r="K345" s="13"/>
      <c r="L345" s="16"/>
      <c r="M345" s="16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8" t="s">
        <v>29</v>
      </c>
      <c r="Z345" s="17"/>
      <c r="AA345" s="17"/>
      <c r="AB345" s="12">
        <f t="shared" ca="1" si="37"/>
        <v>0</v>
      </c>
      <c r="AC345" s="12" t="e">
        <f t="shared" ca="1" si="38"/>
        <v>#REF!</v>
      </c>
    </row>
    <row r="346" spans="1:29" s="19" customFormat="1" ht="30.75" hidden="1" customHeight="1" x14ac:dyDescent="0.25">
      <c r="A346" s="6">
        <f t="shared" si="41"/>
        <v>42349</v>
      </c>
      <c r="B346" s="7">
        <f t="shared" si="39"/>
        <v>4</v>
      </c>
      <c r="C346" s="7">
        <f t="shared" si="40"/>
        <v>12</v>
      </c>
      <c r="D346" s="7">
        <f t="shared" si="35"/>
        <v>50</v>
      </c>
      <c r="E346" s="8" t="e">
        <f t="shared" ca="1" si="36"/>
        <v>#REF!</v>
      </c>
      <c r="F346" s="13"/>
      <c r="G346" s="13"/>
      <c r="H346" s="13"/>
      <c r="I346" s="13"/>
      <c r="J346" s="13"/>
      <c r="K346" s="13"/>
      <c r="L346" s="16"/>
      <c r="M346" s="16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8" t="s">
        <v>29</v>
      </c>
      <c r="Z346" s="17"/>
      <c r="AA346" s="17"/>
      <c r="AB346" s="12">
        <f t="shared" ca="1" si="37"/>
        <v>0</v>
      </c>
      <c r="AC346" s="12" t="e">
        <f t="shared" ca="1" si="38"/>
        <v>#REF!</v>
      </c>
    </row>
    <row r="347" spans="1:29" s="26" customFormat="1" ht="30.75" hidden="1" customHeight="1" x14ac:dyDescent="0.25">
      <c r="A347" s="6">
        <f t="shared" si="41"/>
        <v>42350</v>
      </c>
      <c r="B347" s="7">
        <f t="shared" si="39"/>
        <v>4</v>
      </c>
      <c r="C347" s="7">
        <f t="shared" si="40"/>
        <v>12</v>
      </c>
      <c r="D347" s="7">
        <f t="shared" si="35"/>
        <v>50</v>
      </c>
      <c r="E347" s="8" t="e">
        <f t="shared" ca="1" si="36"/>
        <v>#REF!</v>
      </c>
      <c r="F347" s="20" t="s">
        <v>31</v>
      </c>
      <c r="G347" s="20" t="s">
        <v>31</v>
      </c>
      <c r="H347" s="20" t="s">
        <v>31</v>
      </c>
      <c r="I347" s="20" t="s">
        <v>31</v>
      </c>
      <c r="J347" s="20" t="s">
        <v>31</v>
      </c>
      <c r="K347" s="20" t="s">
        <v>31</v>
      </c>
      <c r="L347" s="16" t="s">
        <v>31</v>
      </c>
      <c r="M347" s="16" t="s">
        <v>31</v>
      </c>
      <c r="N347" s="16" t="s">
        <v>31</v>
      </c>
      <c r="O347" s="16" t="s">
        <v>31</v>
      </c>
      <c r="P347" s="16" t="s">
        <v>31</v>
      </c>
      <c r="Q347" s="16" t="s">
        <v>31</v>
      </c>
      <c r="R347" s="16" t="s">
        <v>31</v>
      </c>
      <c r="S347" s="16" t="s">
        <v>31</v>
      </c>
      <c r="T347" s="16" t="s">
        <v>31</v>
      </c>
      <c r="U347" s="16" t="s">
        <v>31</v>
      </c>
      <c r="V347" s="16" t="s">
        <v>31</v>
      </c>
      <c r="W347" s="16" t="s">
        <v>31</v>
      </c>
      <c r="X347" s="16" t="s">
        <v>31</v>
      </c>
      <c r="Y347" s="25" t="s">
        <v>29</v>
      </c>
      <c r="Z347" s="16" t="s">
        <v>31</v>
      </c>
      <c r="AA347" s="16" t="s">
        <v>31</v>
      </c>
      <c r="AB347" s="12">
        <f t="shared" ca="1" si="37"/>
        <v>0</v>
      </c>
      <c r="AC347" s="12" t="e">
        <f t="shared" ca="1" si="38"/>
        <v>#REF!</v>
      </c>
    </row>
    <row r="348" spans="1:29" s="26" customFormat="1" ht="30.75" hidden="1" customHeight="1" x14ac:dyDescent="0.25">
      <c r="A348" s="6">
        <f t="shared" si="41"/>
        <v>42351</v>
      </c>
      <c r="B348" s="7">
        <f t="shared" si="39"/>
        <v>4</v>
      </c>
      <c r="C348" s="7">
        <f t="shared" si="40"/>
        <v>12</v>
      </c>
      <c r="D348" s="7">
        <f t="shared" si="35"/>
        <v>50</v>
      </c>
      <c r="E348" s="8" t="e">
        <f t="shared" ca="1" si="36"/>
        <v>#REF!</v>
      </c>
      <c r="F348" s="20" t="s">
        <v>31</v>
      </c>
      <c r="G348" s="20" t="s">
        <v>31</v>
      </c>
      <c r="H348" s="20" t="s">
        <v>31</v>
      </c>
      <c r="I348" s="20" t="s">
        <v>31</v>
      </c>
      <c r="J348" s="20" t="s">
        <v>31</v>
      </c>
      <c r="K348" s="20" t="s">
        <v>31</v>
      </c>
      <c r="L348" s="16" t="s">
        <v>31</v>
      </c>
      <c r="M348" s="16" t="s">
        <v>31</v>
      </c>
      <c r="N348" s="16" t="s">
        <v>31</v>
      </c>
      <c r="O348" s="16" t="s">
        <v>31</v>
      </c>
      <c r="P348" s="16" t="s">
        <v>31</v>
      </c>
      <c r="Q348" s="16" t="s">
        <v>31</v>
      </c>
      <c r="R348" s="16" t="s">
        <v>31</v>
      </c>
      <c r="S348" s="16" t="s">
        <v>31</v>
      </c>
      <c r="T348" s="16" t="s">
        <v>31</v>
      </c>
      <c r="U348" s="16" t="s">
        <v>31</v>
      </c>
      <c r="V348" s="16" t="s">
        <v>31</v>
      </c>
      <c r="W348" s="16" t="s">
        <v>31</v>
      </c>
      <c r="X348" s="16" t="s">
        <v>31</v>
      </c>
      <c r="Y348" s="25" t="s">
        <v>29</v>
      </c>
      <c r="Z348" s="16" t="s">
        <v>31</v>
      </c>
      <c r="AA348" s="16" t="s">
        <v>31</v>
      </c>
      <c r="AB348" s="12">
        <f t="shared" ca="1" si="37"/>
        <v>0</v>
      </c>
      <c r="AC348" s="12" t="e">
        <f t="shared" ca="1" si="38"/>
        <v>#REF!</v>
      </c>
    </row>
    <row r="349" spans="1:29" s="19" customFormat="1" ht="30.75" hidden="1" customHeight="1" x14ac:dyDescent="0.25">
      <c r="A349" s="6">
        <f t="shared" si="41"/>
        <v>42352</v>
      </c>
      <c r="B349" s="7">
        <f t="shared" si="39"/>
        <v>4</v>
      </c>
      <c r="C349" s="7">
        <f t="shared" si="40"/>
        <v>12</v>
      </c>
      <c r="D349" s="7">
        <f t="shared" si="35"/>
        <v>51</v>
      </c>
      <c r="E349" s="8" t="e">
        <f t="shared" ca="1" si="36"/>
        <v>#REF!</v>
      </c>
      <c r="F349" s="13"/>
      <c r="G349" s="13"/>
      <c r="H349" s="13"/>
      <c r="I349" s="13"/>
      <c r="J349" s="13"/>
      <c r="K349" s="13"/>
      <c r="L349" s="16"/>
      <c r="M349" s="16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8" t="s">
        <v>29</v>
      </c>
      <c r="Z349" s="17"/>
      <c r="AA349" s="17"/>
      <c r="AB349" s="12">
        <f t="shared" ca="1" si="37"/>
        <v>0</v>
      </c>
      <c r="AC349" s="12" t="e">
        <f t="shared" ca="1" si="38"/>
        <v>#REF!</v>
      </c>
    </row>
    <row r="350" spans="1:29" s="19" customFormat="1" ht="30.75" hidden="1" customHeight="1" x14ac:dyDescent="0.25">
      <c r="A350" s="6">
        <f t="shared" si="41"/>
        <v>42353</v>
      </c>
      <c r="B350" s="7">
        <f t="shared" si="39"/>
        <v>4</v>
      </c>
      <c r="C350" s="7">
        <f t="shared" si="40"/>
        <v>12</v>
      </c>
      <c r="D350" s="7">
        <f t="shared" si="35"/>
        <v>51</v>
      </c>
      <c r="E350" s="8" t="e">
        <f t="shared" ca="1" si="36"/>
        <v>#REF!</v>
      </c>
      <c r="F350" s="13"/>
      <c r="G350" s="13"/>
      <c r="H350" s="13"/>
      <c r="I350" s="13"/>
      <c r="J350" s="13"/>
      <c r="K350" s="13"/>
      <c r="L350" s="16"/>
      <c r="M350" s="16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8" t="s">
        <v>29</v>
      </c>
      <c r="Z350" s="17"/>
      <c r="AA350" s="17"/>
      <c r="AB350" s="12">
        <f t="shared" ca="1" si="37"/>
        <v>0</v>
      </c>
      <c r="AC350" s="12" t="e">
        <f t="shared" ca="1" si="38"/>
        <v>#REF!</v>
      </c>
    </row>
    <row r="351" spans="1:29" s="19" customFormat="1" ht="30.75" hidden="1" customHeight="1" x14ac:dyDescent="0.25">
      <c r="A351" s="6">
        <f t="shared" si="41"/>
        <v>42354</v>
      </c>
      <c r="B351" s="7">
        <f t="shared" si="39"/>
        <v>4</v>
      </c>
      <c r="C351" s="7">
        <f t="shared" si="40"/>
        <v>12</v>
      </c>
      <c r="D351" s="7">
        <f t="shared" si="35"/>
        <v>51</v>
      </c>
      <c r="E351" s="8" t="e">
        <f t="shared" ca="1" si="36"/>
        <v>#REF!</v>
      </c>
      <c r="F351" s="13"/>
      <c r="G351" s="13"/>
      <c r="H351" s="13"/>
      <c r="I351" s="13"/>
      <c r="J351" s="13"/>
      <c r="K351" s="13"/>
      <c r="L351" s="16"/>
      <c r="M351" s="16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8" t="s">
        <v>29</v>
      </c>
      <c r="Z351" s="17"/>
      <c r="AA351" s="17"/>
      <c r="AB351" s="12">
        <f t="shared" ca="1" si="37"/>
        <v>0</v>
      </c>
      <c r="AC351" s="12" t="e">
        <f t="shared" ca="1" si="38"/>
        <v>#REF!</v>
      </c>
    </row>
    <row r="352" spans="1:29" s="19" customFormat="1" ht="30.75" hidden="1" customHeight="1" x14ac:dyDescent="0.25">
      <c r="A352" s="6">
        <f t="shared" si="41"/>
        <v>42355</v>
      </c>
      <c r="B352" s="7">
        <f t="shared" si="39"/>
        <v>4</v>
      </c>
      <c r="C352" s="7">
        <f t="shared" si="40"/>
        <v>12</v>
      </c>
      <c r="D352" s="7">
        <f t="shared" si="35"/>
        <v>51</v>
      </c>
      <c r="E352" s="8" t="e">
        <f t="shared" ca="1" si="36"/>
        <v>#REF!</v>
      </c>
      <c r="F352" s="13"/>
      <c r="G352" s="13"/>
      <c r="H352" s="13"/>
      <c r="I352" s="13"/>
      <c r="J352" s="13"/>
      <c r="K352" s="13"/>
      <c r="L352" s="16"/>
      <c r="M352" s="16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8" t="s">
        <v>29</v>
      </c>
      <c r="Z352" s="17"/>
      <c r="AA352" s="17"/>
      <c r="AB352" s="12">
        <f t="shared" ca="1" si="37"/>
        <v>0</v>
      </c>
      <c r="AC352" s="12" t="e">
        <f t="shared" ca="1" si="38"/>
        <v>#REF!</v>
      </c>
    </row>
    <row r="353" spans="1:29" s="19" customFormat="1" ht="30.75" hidden="1" customHeight="1" x14ac:dyDescent="0.25">
      <c r="A353" s="6">
        <f t="shared" si="41"/>
        <v>42356</v>
      </c>
      <c r="B353" s="7">
        <f t="shared" si="39"/>
        <v>4</v>
      </c>
      <c r="C353" s="7">
        <f t="shared" si="40"/>
        <v>12</v>
      </c>
      <c r="D353" s="7">
        <f t="shared" si="35"/>
        <v>51</v>
      </c>
      <c r="E353" s="8" t="e">
        <f t="shared" ca="1" si="36"/>
        <v>#REF!</v>
      </c>
      <c r="F353" s="13"/>
      <c r="G353" s="13"/>
      <c r="H353" s="13"/>
      <c r="I353" s="13"/>
      <c r="J353" s="13"/>
      <c r="K353" s="13"/>
      <c r="L353" s="16"/>
      <c r="M353" s="16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8" t="s">
        <v>29</v>
      </c>
      <c r="Z353" s="17"/>
      <c r="AA353" s="17"/>
      <c r="AB353" s="12">
        <f t="shared" ca="1" si="37"/>
        <v>0</v>
      </c>
      <c r="AC353" s="12" t="e">
        <f t="shared" ca="1" si="38"/>
        <v>#REF!</v>
      </c>
    </row>
    <row r="354" spans="1:29" s="26" customFormat="1" ht="30.75" hidden="1" customHeight="1" x14ac:dyDescent="0.25">
      <c r="A354" s="6">
        <f t="shared" si="41"/>
        <v>42357</v>
      </c>
      <c r="B354" s="7">
        <f t="shared" si="39"/>
        <v>4</v>
      </c>
      <c r="C354" s="7">
        <f t="shared" si="40"/>
        <v>12</v>
      </c>
      <c r="D354" s="7">
        <f t="shared" si="35"/>
        <v>51</v>
      </c>
      <c r="E354" s="8" t="e">
        <f t="shared" ca="1" si="36"/>
        <v>#REF!</v>
      </c>
      <c r="F354" s="20" t="s">
        <v>31</v>
      </c>
      <c r="G354" s="20" t="s">
        <v>31</v>
      </c>
      <c r="H354" s="20" t="s">
        <v>31</v>
      </c>
      <c r="I354" s="20" t="s">
        <v>31</v>
      </c>
      <c r="J354" s="20" t="s">
        <v>31</v>
      </c>
      <c r="K354" s="20" t="s">
        <v>31</v>
      </c>
      <c r="L354" s="16" t="s">
        <v>31</v>
      </c>
      <c r="M354" s="16" t="s">
        <v>31</v>
      </c>
      <c r="N354" s="16" t="s">
        <v>31</v>
      </c>
      <c r="O354" s="16" t="s">
        <v>31</v>
      </c>
      <c r="P354" s="16" t="s">
        <v>31</v>
      </c>
      <c r="Q354" s="16" t="s">
        <v>31</v>
      </c>
      <c r="R354" s="16" t="s">
        <v>31</v>
      </c>
      <c r="S354" s="16" t="s">
        <v>31</v>
      </c>
      <c r="T354" s="16" t="s">
        <v>31</v>
      </c>
      <c r="U354" s="16" t="s">
        <v>31</v>
      </c>
      <c r="V354" s="16" t="s">
        <v>31</v>
      </c>
      <c r="W354" s="16" t="s">
        <v>31</v>
      </c>
      <c r="X354" s="16" t="s">
        <v>31</v>
      </c>
      <c r="Y354" s="25" t="s">
        <v>29</v>
      </c>
      <c r="Z354" s="16" t="s">
        <v>31</v>
      </c>
      <c r="AA354" s="16" t="s">
        <v>31</v>
      </c>
      <c r="AB354" s="12">
        <f t="shared" ca="1" si="37"/>
        <v>0</v>
      </c>
      <c r="AC354" s="12" t="e">
        <f t="shared" ca="1" si="38"/>
        <v>#REF!</v>
      </c>
    </row>
    <row r="355" spans="1:29" s="26" customFormat="1" ht="30.75" hidden="1" customHeight="1" x14ac:dyDescent="0.25">
      <c r="A355" s="6">
        <f t="shared" si="41"/>
        <v>42358</v>
      </c>
      <c r="B355" s="7">
        <f t="shared" si="39"/>
        <v>4</v>
      </c>
      <c r="C355" s="7">
        <f t="shared" si="40"/>
        <v>12</v>
      </c>
      <c r="D355" s="7">
        <f t="shared" si="35"/>
        <v>51</v>
      </c>
      <c r="E355" s="8" t="e">
        <f t="shared" ca="1" si="36"/>
        <v>#REF!</v>
      </c>
      <c r="F355" s="20" t="s">
        <v>31</v>
      </c>
      <c r="G355" s="20" t="s">
        <v>31</v>
      </c>
      <c r="H355" s="20" t="s">
        <v>31</v>
      </c>
      <c r="I355" s="20" t="s">
        <v>31</v>
      </c>
      <c r="J355" s="20" t="s">
        <v>31</v>
      </c>
      <c r="K355" s="20" t="s">
        <v>31</v>
      </c>
      <c r="L355" s="16" t="s">
        <v>31</v>
      </c>
      <c r="M355" s="16" t="s">
        <v>31</v>
      </c>
      <c r="N355" s="16" t="s">
        <v>31</v>
      </c>
      <c r="O355" s="16" t="s">
        <v>31</v>
      </c>
      <c r="P355" s="16" t="s">
        <v>31</v>
      </c>
      <c r="Q355" s="16" t="s">
        <v>31</v>
      </c>
      <c r="R355" s="16" t="s">
        <v>31</v>
      </c>
      <c r="S355" s="16" t="s">
        <v>31</v>
      </c>
      <c r="T355" s="16" t="s">
        <v>31</v>
      </c>
      <c r="U355" s="16" t="s">
        <v>31</v>
      </c>
      <c r="V355" s="16" t="s">
        <v>31</v>
      </c>
      <c r="W355" s="16" t="s">
        <v>31</v>
      </c>
      <c r="X355" s="16" t="s">
        <v>31</v>
      </c>
      <c r="Y355" s="25" t="s">
        <v>29</v>
      </c>
      <c r="Z355" s="16" t="s">
        <v>31</v>
      </c>
      <c r="AA355" s="16" t="s">
        <v>31</v>
      </c>
      <c r="AB355" s="12">
        <f t="shared" ca="1" si="37"/>
        <v>0</v>
      </c>
      <c r="AC355" s="12" t="e">
        <f t="shared" ca="1" si="38"/>
        <v>#REF!</v>
      </c>
    </row>
    <row r="356" spans="1:29" s="19" customFormat="1" ht="30.75" hidden="1" customHeight="1" x14ac:dyDescent="0.25">
      <c r="A356" s="6">
        <f t="shared" si="41"/>
        <v>42359</v>
      </c>
      <c r="B356" s="7">
        <f t="shared" si="39"/>
        <v>4</v>
      </c>
      <c r="C356" s="7">
        <f t="shared" si="40"/>
        <v>12</v>
      </c>
      <c r="D356" s="7">
        <f t="shared" si="35"/>
        <v>52</v>
      </c>
      <c r="E356" s="8" t="e">
        <f t="shared" ca="1" si="36"/>
        <v>#REF!</v>
      </c>
      <c r="F356" s="13"/>
      <c r="G356" s="13"/>
      <c r="H356" s="13"/>
      <c r="I356" s="13"/>
      <c r="J356" s="13"/>
      <c r="K356" s="13"/>
      <c r="L356" s="16"/>
      <c r="M356" s="16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8" t="s">
        <v>29</v>
      </c>
      <c r="Z356" s="17"/>
      <c r="AA356" s="17"/>
      <c r="AB356" s="12">
        <f t="shared" ca="1" si="37"/>
        <v>0</v>
      </c>
      <c r="AC356" s="12" t="e">
        <f t="shared" ca="1" si="38"/>
        <v>#REF!</v>
      </c>
    </row>
    <row r="357" spans="1:29" s="19" customFormat="1" ht="30.75" hidden="1" customHeight="1" x14ac:dyDescent="0.25">
      <c r="A357" s="6">
        <f t="shared" si="41"/>
        <v>42360</v>
      </c>
      <c r="B357" s="7">
        <f t="shared" si="39"/>
        <v>4</v>
      </c>
      <c r="C357" s="7">
        <f t="shared" si="40"/>
        <v>12</v>
      </c>
      <c r="D357" s="7">
        <f t="shared" si="35"/>
        <v>52</v>
      </c>
      <c r="E357" s="8" t="e">
        <f t="shared" ca="1" si="36"/>
        <v>#REF!</v>
      </c>
      <c r="F357" s="13"/>
      <c r="G357" s="13"/>
      <c r="H357" s="13"/>
      <c r="I357" s="13"/>
      <c r="J357" s="13"/>
      <c r="K357" s="13"/>
      <c r="L357" s="16"/>
      <c r="M357" s="16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8" t="s">
        <v>29</v>
      </c>
      <c r="Z357" s="17"/>
      <c r="AA357" s="17"/>
      <c r="AB357" s="12">
        <f t="shared" ca="1" si="37"/>
        <v>0</v>
      </c>
      <c r="AC357" s="12" t="e">
        <f t="shared" ca="1" si="38"/>
        <v>#REF!</v>
      </c>
    </row>
    <row r="358" spans="1:29" s="19" customFormat="1" ht="30.75" hidden="1" customHeight="1" x14ac:dyDescent="0.25">
      <c r="A358" s="6">
        <f t="shared" si="41"/>
        <v>42361</v>
      </c>
      <c r="B358" s="7">
        <f t="shared" si="39"/>
        <v>4</v>
      </c>
      <c r="C358" s="7">
        <f t="shared" si="40"/>
        <v>12</v>
      </c>
      <c r="D358" s="7">
        <f t="shared" si="35"/>
        <v>52</v>
      </c>
      <c r="E358" s="8" t="e">
        <f t="shared" ca="1" si="36"/>
        <v>#REF!</v>
      </c>
      <c r="F358" s="13"/>
      <c r="G358" s="13"/>
      <c r="H358" s="13"/>
      <c r="I358" s="13"/>
      <c r="J358" s="13"/>
      <c r="K358" s="13"/>
      <c r="L358" s="16"/>
      <c r="M358" s="16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8" t="s">
        <v>29</v>
      </c>
      <c r="Z358" s="17"/>
      <c r="AA358" s="17"/>
      <c r="AB358" s="12">
        <f t="shared" ca="1" si="37"/>
        <v>0</v>
      </c>
      <c r="AC358" s="12" t="e">
        <f t="shared" ca="1" si="38"/>
        <v>#REF!</v>
      </c>
    </row>
    <row r="359" spans="1:29" s="19" customFormat="1" ht="30.75" hidden="1" customHeight="1" x14ac:dyDescent="0.25">
      <c r="A359" s="6">
        <f t="shared" si="41"/>
        <v>42362</v>
      </c>
      <c r="B359" s="7">
        <f t="shared" si="39"/>
        <v>4</v>
      </c>
      <c r="C359" s="7">
        <f t="shared" si="40"/>
        <v>12</v>
      </c>
      <c r="D359" s="7">
        <f t="shared" si="35"/>
        <v>52</v>
      </c>
      <c r="E359" s="8" t="e">
        <f t="shared" ca="1" si="36"/>
        <v>#REF!</v>
      </c>
      <c r="F359" s="13"/>
      <c r="G359" s="13"/>
      <c r="H359" s="13"/>
      <c r="I359" s="13"/>
      <c r="J359" s="13"/>
      <c r="K359" s="13"/>
      <c r="L359" s="16"/>
      <c r="M359" s="16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8" t="s">
        <v>29</v>
      </c>
      <c r="Z359" s="17"/>
      <c r="AA359" s="17"/>
      <c r="AB359" s="12">
        <f t="shared" ca="1" si="37"/>
        <v>0</v>
      </c>
      <c r="AC359" s="12" t="e">
        <f t="shared" ca="1" si="38"/>
        <v>#REF!</v>
      </c>
    </row>
    <row r="360" spans="1:29" s="26" customFormat="1" ht="30.75" hidden="1" customHeight="1" x14ac:dyDescent="0.25">
      <c r="A360" s="6">
        <f t="shared" si="41"/>
        <v>42363</v>
      </c>
      <c r="B360" s="7">
        <f t="shared" si="39"/>
        <v>4</v>
      </c>
      <c r="C360" s="7">
        <f t="shared" si="40"/>
        <v>12</v>
      </c>
      <c r="D360" s="7">
        <f t="shared" si="35"/>
        <v>52</v>
      </c>
      <c r="E360" s="8" t="e">
        <f t="shared" ca="1" si="36"/>
        <v>#REF!</v>
      </c>
      <c r="F360" s="20" t="s">
        <v>28</v>
      </c>
      <c r="G360" s="20" t="s">
        <v>28</v>
      </c>
      <c r="H360" s="20" t="s">
        <v>28</v>
      </c>
      <c r="I360" s="20" t="s">
        <v>28</v>
      </c>
      <c r="J360" s="20" t="s">
        <v>28</v>
      </c>
      <c r="K360" s="20" t="s">
        <v>28</v>
      </c>
      <c r="L360" s="16" t="s">
        <v>28</v>
      </c>
      <c r="M360" s="16" t="s">
        <v>28</v>
      </c>
      <c r="N360" s="16" t="s">
        <v>28</v>
      </c>
      <c r="O360" s="16" t="s">
        <v>28</v>
      </c>
      <c r="P360" s="16" t="s">
        <v>28</v>
      </c>
      <c r="Q360" s="16" t="s">
        <v>28</v>
      </c>
      <c r="R360" s="16" t="s">
        <v>28</v>
      </c>
      <c r="S360" s="16" t="s">
        <v>28</v>
      </c>
      <c r="T360" s="16" t="s">
        <v>28</v>
      </c>
      <c r="U360" s="16" t="s">
        <v>28</v>
      </c>
      <c r="V360" s="16" t="s">
        <v>28</v>
      </c>
      <c r="W360" s="16" t="s">
        <v>28</v>
      </c>
      <c r="X360" s="16" t="s">
        <v>28</v>
      </c>
      <c r="Y360" s="25" t="s">
        <v>29</v>
      </c>
      <c r="Z360" s="16" t="s">
        <v>28</v>
      </c>
      <c r="AA360" s="16" t="s">
        <v>28</v>
      </c>
      <c r="AB360" s="12">
        <f t="shared" ca="1" si="37"/>
        <v>0</v>
      </c>
      <c r="AC360" s="12" t="e">
        <f t="shared" ca="1" si="38"/>
        <v>#REF!</v>
      </c>
    </row>
    <row r="361" spans="1:29" s="26" customFormat="1" ht="30.75" hidden="1" customHeight="1" x14ac:dyDescent="0.25">
      <c r="A361" s="6">
        <f t="shared" si="41"/>
        <v>42364</v>
      </c>
      <c r="B361" s="7">
        <f t="shared" si="39"/>
        <v>4</v>
      </c>
      <c r="C361" s="7">
        <f t="shared" si="40"/>
        <v>12</v>
      </c>
      <c r="D361" s="7">
        <f t="shared" si="35"/>
        <v>52</v>
      </c>
      <c r="E361" s="8" t="e">
        <f t="shared" ca="1" si="36"/>
        <v>#REF!</v>
      </c>
      <c r="F361" s="20" t="s">
        <v>31</v>
      </c>
      <c r="G361" s="20" t="s">
        <v>31</v>
      </c>
      <c r="H361" s="20" t="s">
        <v>31</v>
      </c>
      <c r="I361" s="20" t="s">
        <v>31</v>
      </c>
      <c r="J361" s="20" t="s">
        <v>31</v>
      </c>
      <c r="K361" s="20" t="s">
        <v>31</v>
      </c>
      <c r="L361" s="16" t="s">
        <v>31</v>
      </c>
      <c r="M361" s="16" t="s">
        <v>31</v>
      </c>
      <c r="N361" s="16" t="s">
        <v>31</v>
      </c>
      <c r="O361" s="16" t="s">
        <v>31</v>
      </c>
      <c r="P361" s="16" t="s">
        <v>31</v>
      </c>
      <c r="Q361" s="16" t="s">
        <v>31</v>
      </c>
      <c r="R361" s="16" t="s">
        <v>31</v>
      </c>
      <c r="S361" s="16" t="s">
        <v>31</v>
      </c>
      <c r="T361" s="16" t="s">
        <v>31</v>
      </c>
      <c r="U361" s="16" t="s">
        <v>31</v>
      </c>
      <c r="V361" s="16" t="s">
        <v>31</v>
      </c>
      <c r="W361" s="16" t="s">
        <v>31</v>
      </c>
      <c r="X361" s="16" t="s">
        <v>31</v>
      </c>
      <c r="Y361" s="25" t="s">
        <v>29</v>
      </c>
      <c r="Z361" s="16" t="s">
        <v>31</v>
      </c>
      <c r="AA361" s="16" t="s">
        <v>31</v>
      </c>
      <c r="AB361" s="12">
        <f t="shared" ca="1" si="37"/>
        <v>0</v>
      </c>
      <c r="AC361" s="12" t="e">
        <f t="shared" ca="1" si="38"/>
        <v>#REF!</v>
      </c>
    </row>
    <row r="362" spans="1:29" s="26" customFormat="1" ht="30.75" hidden="1" customHeight="1" x14ac:dyDescent="0.25">
      <c r="A362" s="6">
        <f t="shared" si="41"/>
        <v>42365</v>
      </c>
      <c r="B362" s="7">
        <f t="shared" si="39"/>
        <v>4</v>
      </c>
      <c r="C362" s="7">
        <f t="shared" si="40"/>
        <v>12</v>
      </c>
      <c r="D362" s="7">
        <f t="shared" si="35"/>
        <v>52</v>
      </c>
      <c r="E362" s="8" t="e">
        <f t="shared" ca="1" si="36"/>
        <v>#REF!</v>
      </c>
      <c r="F362" s="20" t="s">
        <v>31</v>
      </c>
      <c r="G362" s="20" t="s">
        <v>31</v>
      </c>
      <c r="H362" s="20" t="s">
        <v>31</v>
      </c>
      <c r="I362" s="20" t="s">
        <v>31</v>
      </c>
      <c r="J362" s="20" t="s">
        <v>31</v>
      </c>
      <c r="K362" s="20" t="s">
        <v>31</v>
      </c>
      <c r="L362" s="16" t="s">
        <v>31</v>
      </c>
      <c r="M362" s="16" t="s">
        <v>31</v>
      </c>
      <c r="N362" s="16" t="s">
        <v>31</v>
      </c>
      <c r="O362" s="16" t="s">
        <v>31</v>
      </c>
      <c r="P362" s="16" t="s">
        <v>31</v>
      </c>
      <c r="Q362" s="16" t="s">
        <v>31</v>
      </c>
      <c r="R362" s="16" t="s">
        <v>31</v>
      </c>
      <c r="S362" s="16" t="s">
        <v>31</v>
      </c>
      <c r="T362" s="16" t="s">
        <v>31</v>
      </c>
      <c r="U362" s="16" t="s">
        <v>31</v>
      </c>
      <c r="V362" s="16" t="s">
        <v>31</v>
      </c>
      <c r="W362" s="16" t="s">
        <v>31</v>
      </c>
      <c r="X362" s="16" t="s">
        <v>31</v>
      </c>
      <c r="Y362" s="25" t="s">
        <v>29</v>
      </c>
      <c r="Z362" s="16" t="s">
        <v>31</v>
      </c>
      <c r="AA362" s="16" t="s">
        <v>31</v>
      </c>
      <c r="AB362" s="12">
        <f t="shared" ca="1" si="37"/>
        <v>0</v>
      </c>
      <c r="AC362" s="12" t="e">
        <f t="shared" ca="1" si="38"/>
        <v>#REF!</v>
      </c>
    </row>
    <row r="363" spans="1:29" s="19" customFormat="1" ht="30.75" hidden="1" customHeight="1" x14ac:dyDescent="0.25">
      <c r="A363" s="6">
        <f t="shared" si="41"/>
        <v>42366</v>
      </c>
      <c r="B363" s="7">
        <f t="shared" si="39"/>
        <v>4</v>
      </c>
      <c r="C363" s="7">
        <f t="shared" si="40"/>
        <v>12</v>
      </c>
      <c r="D363" s="7">
        <f t="shared" si="35"/>
        <v>53</v>
      </c>
      <c r="E363" s="8" t="e">
        <f t="shared" ca="1" si="36"/>
        <v>#REF!</v>
      </c>
      <c r="F363" s="13"/>
      <c r="G363" s="13"/>
      <c r="H363" s="13"/>
      <c r="I363" s="13"/>
      <c r="J363" s="13"/>
      <c r="K363" s="13"/>
      <c r="L363" s="16"/>
      <c r="M363" s="16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8" t="s">
        <v>29</v>
      </c>
      <c r="Z363" s="17"/>
      <c r="AA363" s="17"/>
      <c r="AB363" s="12">
        <f t="shared" ca="1" si="37"/>
        <v>0</v>
      </c>
      <c r="AC363" s="12" t="e">
        <f t="shared" ca="1" si="38"/>
        <v>#REF!</v>
      </c>
    </row>
    <row r="364" spans="1:29" s="19" customFormat="1" ht="30.75" hidden="1" customHeight="1" x14ac:dyDescent="0.25">
      <c r="A364" s="6">
        <f t="shared" si="41"/>
        <v>42367</v>
      </c>
      <c r="B364" s="7">
        <f t="shared" si="39"/>
        <v>4</v>
      </c>
      <c r="C364" s="7">
        <f t="shared" si="40"/>
        <v>12</v>
      </c>
      <c r="D364" s="7">
        <f t="shared" si="35"/>
        <v>53</v>
      </c>
      <c r="E364" s="8" t="e">
        <f t="shared" ca="1" si="36"/>
        <v>#REF!</v>
      </c>
      <c r="F364" s="13"/>
      <c r="G364" s="13"/>
      <c r="H364" s="13"/>
      <c r="I364" s="13"/>
      <c r="J364" s="13"/>
      <c r="K364" s="13"/>
      <c r="L364" s="16"/>
      <c r="M364" s="16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8" t="s">
        <v>29</v>
      </c>
      <c r="Z364" s="17"/>
      <c r="AA364" s="17"/>
      <c r="AB364" s="12">
        <f t="shared" ca="1" si="37"/>
        <v>0</v>
      </c>
      <c r="AC364" s="12" t="e">
        <f t="shared" ca="1" si="38"/>
        <v>#REF!</v>
      </c>
    </row>
    <row r="365" spans="1:29" s="19" customFormat="1" ht="30.75" hidden="1" customHeight="1" x14ac:dyDescent="0.25">
      <c r="A365" s="6">
        <f t="shared" si="41"/>
        <v>42368</v>
      </c>
      <c r="B365" s="7">
        <f t="shared" si="39"/>
        <v>4</v>
      </c>
      <c r="C365" s="7">
        <f t="shared" si="40"/>
        <v>12</v>
      </c>
      <c r="D365" s="7">
        <f t="shared" si="35"/>
        <v>53</v>
      </c>
      <c r="E365" s="8" t="e">
        <f t="shared" ca="1" si="36"/>
        <v>#REF!</v>
      </c>
      <c r="F365" s="13"/>
      <c r="G365" s="13"/>
      <c r="H365" s="13"/>
      <c r="I365" s="13"/>
      <c r="J365" s="13"/>
      <c r="K365" s="13"/>
      <c r="L365" s="16"/>
      <c r="M365" s="16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8" t="s">
        <v>29</v>
      </c>
      <c r="Z365" s="17"/>
      <c r="AA365" s="17"/>
      <c r="AB365" s="12">
        <f t="shared" ca="1" si="37"/>
        <v>0</v>
      </c>
      <c r="AC365" s="12" t="e">
        <f t="shared" ca="1" si="38"/>
        <v>#REF!</v>
      </c>
    </row>
    <row r="366" spans="1:29" s="19" customFormat="1" ht="29.25" hidden="1" customHeight="1" x14ac:dyDescent="0.25">
      <c r="A366" s="6">
        <f t="shared" si="41"/>
        <v>42369</v>
      </c>
      <c r="B366" s="7">
        <f t="shared" si="39"/>
        <v>4</v>
      </c>
      <c r="C366" s="7">
        <f t="shared" si="40"/>
        <v>12</v>
      </c>
      <c r="D366" s="7">
        <f t="shared" si="35"/>
        <v>53</v>
      </c>
      <c r="E366" s="8" t="e">
        <f ca="1">IF(COUNTIF(Feries,A366),8,WEEKDAY($A366,2))</f>
        <v>#REF!</v>
      </c>
      <c r="F366" s="13"/>
      <c r="G366" s="13"/>
      <c r="H366" s="13"/>
      <c r="I366" s="13"/>
      <c r="J366" s="13"/>
      <c r="K366" s="13"/>
      <c r="L366" s="16"/>
      <c r="M366" s="16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8" t="s">
        <v>29</v>
      </c>
      <c r="Z366" s="17"/>
      <c r="AA366" s="17"/>
      <c r="AB366" s="12">
        <f t="shared" ca="1" si="37"/>
        <v>0</v>
      </c>
      <c r="AC366" s="12" t="e">
        <f t="shared" ca="1" si="38"/>
        <v>#REF!</v>
      </c>
    </row>
    <row r="367" spans="1:29" s="19" customFormat="1" ht="29.25" hidden="1" customHeight="1" x14ac:dyDescent="0.25">
      <c r="A367" s="31" t="str">
        <f>IF(YEAR(A366+1)=YEAR(A366),A366+1,"")</f>
        <v/>
      </c>
      <c r="B367" s="7" t="e">
        <f t="shared" si="39"/>
        <v>#VALUE!</v>
      </c>
      <c r="C367" s="7" t="e">
        <f t="shared" si="40"/>
        <v>#VALUE!</v>
      </c>
      <c r="D367" s="7" t="e">
        <f t="shared" si="35"/>
        <v>#VALUE!</v>
      </c>
      <c r="E367" s="8" t="e">
        <f ca="1">IF(COUNTIF(Feries,A367),8,WEEKDAY($A367,2))</f>
        <v>#REF!</v>
      </c>
      <c r="F367" s="13"/>
      <c r="G367" s="13"/>
      <c r="H367" s="13"/>
      <c r="I367" s="13"/>
      <c r="J367" s="13"/>
      <c r="K367" s="13"/>
      <c r="L367" s="16"/>
      <c r="M367" s="16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8" t="s">
        <v>29</v>
      </c>
      <c r="Z367" s="17"/>
      <c r="AA367" s="17"/>
      <c r="AB367" s="12">
        <f t="shared" ca="1" si="37"/>
        <v>0</v>
      </c>
      <c r="AC367" s="12" t="e">
        <f t="shared" ca="1" si="38"/>
        <v>#REF!</v>
      </c>
    </row>
    <row r="368" spans="1:29" s="26" customFormat="1" ht="29.25" hidden="1" customHeight="1" x14ac:dyDescent="0.25">
      <c r="A368" s="32">
        <f>IF(YEAR(A366+1)&lt;&gt;YEAR(A366),A366+1,A366+2)</f>
        <v>42370</v>
      </c>
      <c r="B368" s="7">
        <v>4</v>
      </c>
      <c r="C368" s="7">
        <v>12</v>
      </c>
      <c r="D368" s="7">
        <f>D366</f>
        <v>53</v>
      </c>
      <c r="E368" s="8">
        <v>8</v>
      </c>
      <c r="F368" s="20" t="s">
        <v>28</v>
      </c>
      <c r="G368" s="20" t="s">
        <v>28</v>
      </c>
      <c r="H368" s="20" t="s">
        <v>28</v>
      </c>
      <c r="I368" s="20" t="s">
        <v>28</v>
      </c>
      <c r="J368" s="20" t="s">
        <v>28</v>
      </c>
      <c r="K368" s="20" t="s">
        <v>28</v>
      </c>
      <c r="L368" s="16" t="s">
        <v>28</v>
      </c>
      <c r="M368" s="16" t="s">
        <v>28</v>
      </c>
      <c r="N368" s="16" t="s">
        <v>28</v>
      </c>
      <c r="O368" s="16" t="s">
        <v>28</v>
      </c>
      <c r="P368" s="16" t="s">
        <v>28</v>
      </c>
      <c r="Q368" s="16" t="s">
        <v>28</v>
      </c>
      <c r="R368" s="16" t="s">
        <v>28</v>
      </c>
      <c r="S368" s="16" t="s">
        <v>28</v>
      </c>
      <c r="T368" s="16" t="s">
        <v>28</v>
      </c>
      <c r="U368" s="16" t="s">
        <v>28</v>
      </c>
      <c r="V368" s="16" t="s">
        <v>28</v>
      </c>
      <c r="W368" s="16" t="s">
        <v>28</v>
      </c>
      <c r="X368" s="16" t="s">
        <v>28</v>
      </c>
      <c r="Y368" s="25" t="s">
        <v>29</v>
      </c>
      <c r="Z368" s="16" t="s">
        <v>28</v>
      </c>
      <c r="AA368" s="16" t="s">
        <v>28</v>
      </c>
      <c r="AB368" s="12">
        <f t="shared" ca="1" si="37"/>
        <v>0</v>
      </c>
      <c r="AC368" s="12" t="e">
        <f t="shared" ca="1" si="38"/>
        <v>#REF!</v>
      </c>
    </row>
    <row r="369" spans="1:29" s="26" customFormat="1" ht="30.75" hidden="1" customHeight="1" x14ac:dyDescent="0.25">
      <c r="A369" s="6">
        <f>A368+1</f>
        <v>42371</v>
      </c>
      <c r="B369" s="7">
        <v>4</v>
      </c>
      <c r="C369" s="7">
        <v>12</v>
      </c>
      <c r="D369" s="7">
        <f>D366</f>
        <v>53</v>
      </c>
      <c r="E369" s="8" t="e">
        <f ca="1">IF(COUNTIF(Feries,A369),8,WEEKDAY($A369,2))</f>
        <v>#REF!</v>
      </c>
      <c r="F369" s="20" t="s">
        <v>31</v>
      </c>
      <c r="G369" s="20" t="s">
        <v>31</v>
      </c>
      <c r="H369" s="20" t="s">
        <v>31</v>
      </c>
      <c r="I369" s="20" t="s">
        <v>31</v>
      </c>
      <c r="J369" s="20" t="s">
        <v>31</v>
      </c>
      <c r="K369" s="20" t="s">
        <v>31</v>
      </c>
      <c r="L369" s="16" t="s">
        <v>31</v>
      </c>
      <c r="M369" s="16" t="s">
        <v>31</v>
      </c>
      <c r="N369" s="16" t="s">
        <v>31</v>
      </c>
      <c r="O369" s="16" t="s">
        <v>31</v>
      </c>
      <c r="P369" s="16" t="s">
        <v>31</v>
      </c>
      <c r="Q369" s="16" t="s">
        <v>31</v>
      </c>
      <c r="R369" s="16" t="s">
        <v>31</v>
      </c>
      <c r="S369" s="16" t="s">
        <v>31</v>
      </c>
      <c r="T369" s="16" t="s">
        <v>31</v>
      </c>
      <c r="U369" s="16" t="s">
        <v>31</v>
      </c>
      <c r="V369" s="16" t="s">
        <v>31</v>
      </c>
      <c r="W369" s="16" t="s">
        <v>31</v>
      </c>
      <c r="X369" s="16" t="s">
        <v>31</v>
      </c>
      <c r="Y369" s="25" t="s">
        <v>29</v>
      </c>
      <c r="Z369" s="16" t="s">
        <v>31</v>
      </c>
      <c r="AA369" s="16" t="s">
        <v>31</v>
      </c>
      <c r="AB369" s="12">
        <f t="shared" ca="1" si="37"/>
        <v>0</v>
      </c>
      <c r="AC369" s="12" t="e">
        <f t="shared" ca="1" si="38"/>
        <v>#REF!</v>
      </c>
    </row>
    <row r="370" spans="1:29" s="26" customFormat="1" ht="30.75" hidden="1" customHeight="1" x14ac:dyDescent="0.25">
      <c r="A370" s="6">
        <f>A369+1</f>
        <v>42372</v>
      </c>
      <c r="B370" s="7">
        <v>4</v>
      </c>
      <c r="C370" s="7">
        <v>12</v>
      </c>
      <c r="D370" s="7">
        <f>D366</f>
        <v>53</v>
      </c>
      <c r="E370" s="8" t="e">
        <f ca="1">IF(COUNTIF(Feries,A370),8,WEEKDAY($A370,2))</f>
        <v>#REF!</v>
      </c>
      <c r="F370" s="20" t="s">
        <v>31</v>
      </c>
      <c r="G370" s="20" t="s">
        <v>31</v>
      </c>
      <c r="H370" s="20" t="s">
        <v>31</v>
      </c>
      <c r="I370" s="20" t="s">
        <v>31</v>
      </c>
      <c r="J370" s="20" t="s">
        <v>31</v>
      </c>
      <c r="K370" s="20" t="s">
        <v>31</v>
      </c>
      <c r="L370" s="16" t="s">
        <v>31</v>
      </c>
      <c r="M370" s="16" t="s">
        <v>31</v>
      </c>
      <c r="N370" s="16" t="s">
        <v>31</v>
      </c>
      <c r="O370" s="16" t="s">
        <v>31</v>
      </c>
      <c r="P370" s="16" t="s">
        <v>31</v>
      </c>
      <c r="Q370" s="16" t="s">
        <v>31</v>
      </c>
      <c r="R370" s="16" t="s">
        <v>31</v>
      </c>
      <c r="S370" s="16" t="s">
        <v>31</v>
      </c>
      <c r="T370" s="16" t="s">
        <v>31</v>
      </c>
      <c r="U370" s="16" t="s">
        <v>31</v>
      </c>
      <c r="V370" s="16" t="s">
        <v>31</v>
      </c>
      <c r="W370" s="16" t="s">
        <v>31</v>
      </c>
      <c r="X370" s="16" t="s">
        <v>31</v>
      </c>
      <c r="Y370" s="25" t="s">
        <v>29</v>
      </c>
      <c r="Z370" s="16" t="s">
        <v>31</v>
      </c>
      <c r="AA370" s="16" t="s">
        <v>31</v>
      </c>
      <c r="AB370" s="12">
        <f t="shared" ca="1" si="37"/>
        <v>0</v>
      </c>
      <c r="AC370" s="12" t="e">
        <f t="shared" ca="1" si="38"/>
        <v>#REF!</v>
      </c>
    </row>
    <row r="371" spans="1:29" s="19" customFormat="1" ht="30.75" hidden="1" customHeight="1" x14ac:dyDescent="0.25">
      <c r="A371" s="31">
        <f>A370+1</f>
        <v>42373</v>
      </c>
      <c r="B371" s="7">
        <v>4</v>
      </c>
      <c r="C371" s="7"/>
      <c r="D371" s="7"/>
      <c r="E371" s="8" t="e">
        <f ca="1">IF(COUNTIF(Feries,A371),8,WEEKDAY($A371,2))</f>
        <v>#REF!</v>
      </c>
      <c r="F371" s="13"/>
      <c r="G371" s="13"/>
      <c r="H371" s="13"/>
      <c r="I371" s="13"/>
      <c r="J371" s="13"/>
      <c r="K371" s="13"/>
      <c r="L371" s="16"/>
      <c r="M371" s="16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8" t="s">
        <v>29</v>
      </c>
      <c r="Z371" s="17"/>
      <c r="AA371" s="17"/>
      <c r="AB371" s="12">
        <f t="shared" ca="1" si="37"/>
        <v>0</v>
      </c>
      <c r="AC371" s="12" t="e">
        <f t="shared" ca="1" si="38"/>
        <v>#REF!</v>
      </c>
    </row>
    <row r="372" spans="1:29" s="19" customFormat="1" ht="18.75" hidden="1" customHeight="1" x14ac:dyDescent="0.25">
      <c r="A372" s="31">
        <f>A371+1</f>
        <v>42374</v>
      </c>
      <c r="B372" s="7">
        <v>4</v>
      </c>
      <c r="C372" s="7"/>
      <c r="D372" s="7"/>
      <c r="E372" s="8" t="e">
        <f ca="1">IF(COUNTIF(Feries,A372),8,WEEKDAY($A372,2))</f>
        <v>#REF!</v>
      </c>
      <c r="F372" s="13"/>
      <c r="G372" s="13"/>
      <c r="H372" s="13"/>
      <c r="I372" s="13"/>
      <c r="J372" s="13"/>
      <c r="K372" s="13"/>
      <c r="L372" s="16"/>
      <c r="M372" s="16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8" t="s">
        <v>29</v>
      </c>
      <c r="Z372" s="17"/>
      <c r="AA372" s="17"/>
      <c r="AB372" s="12">
        <f t="shared" ca="1" si="37"/>
        <v>0</v>
      </c>
      <c r="AC372" s="12" t="e">
        <f t="shared" ca="1" si="38"/>
        <v>#REF!</v>
      </c>
    </row>
    <row r="373" spans="1:29" x14ac:dyDescent="0.25">
      <c r="A373" s="33"/>
    </row>
  </sheetData>
  <autoFilter ref="C1:C372">
    <filterColumn colId="0">
      <filters>
        <filter val="11"/>
        <filter val="13"/>
      </filters>
    </filterColumn>
  </autoFilter>
  <dataConsolidate link="1"/>
  <conditionalFormatting sqref="A2:A372">
    <cfRule type="expression" dxfId="4" priority="3" stopIfTrue="1">
      <formula>WEEKDAY($A2,2)&gt;5</formula>
    </cfRule>
    <cfRule type="expression" dxfId="3" priority="4" stopIfTrue="1">
      <formula>COUNTIF(Feries,$A2)&gt;0</formula>
    </cfRule>
    <cfRule type="expression" dxfId="2" priority="5" stopIfTrue="1">
      <formula>SUMPRODUCT(($A2&gt;=DVac)*($A2&lt;=FVac))&gt;0</formula>
    </cfRule>
  </conditionalFormatting>
  <conditionalFormatting sqref="A1:AA372">
    <cfRule type="cellIs" dxfId="1" priority="1" stopIfTrue="1" operator="equal">
      <formula>"Rh"</formula>
    </cfRule>
    <cfRule type="cellIs" dxfId="0" priority="2" stopIfTrue="1" operator="equal">
      <formula>"Js"</formula>
    </cfRule>
  </conditionalFormatting>
  <pageMargins left="0.7" right="0.7" top="0.75" bottom="0.75" header="0.3" footer="0.3"/>
  <pageSetup paperSize="9" scale="17" orientation="landscape" r:id="rId1"/>
  <headerFooter>
    <oddHeader>&amp;C&amp;"-,Gras"&amp;25&amp;Gdu 03-déc au 09-déc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Prm"/>
  <dimension ref="A1:XX56"/>
  <sheetViews>
    <sheetView showGridLines="0" workbookViewId="0">
      <pane ySplit="1" topLeftCell="A2" activePane="bottomLeft" state="frozenSplit"/>
      <selection activeCell="D2" sqref="D2:D8"/>
      <selection pane="bottomLeft" activeCell="D2" sqref="D2:D8"/>
    </sheetView>
  </sheetViews>
  <sheetFormatPr baseColWidth="10" defaultColWidth="11.42578125" defaultRowHeight="15" x14ac:dyDescent="0.25"/>
  <cols>
    <col min="1" max="1" width="23" style="41" customWidth="1"/>
    <col min="2" max="2" width="2.5703125" style="45" customWidth="1"/>
    <col min="3" max="3" width="20.28515625" style="46" customWidth="1"/>
    <col min="4" max="4" width="27.140625" style="46" customWidth="1"/>
    <col min="5" max="5" width="2.5703125" style="45" customWidth="1"/>
    <col min="6" max="6" width="6.140625" style="63" customWidth="1"/>
    <col min="7" max="7" width="2.5703125" style="45" customWidth="1"/>
    <col min="8" max="8" width="11.5703125" style="46" customWidth="1"/>
    <col min="9" max="9" width="2.5703125" style="45" customWidth="1"/>
    <col min="10" max="10" width="9.140625" style="46" customWidth="1"/>
    <col min="11" max="11" width="2.5703125" style="45" customWidth="1"/>
    <col min="12" max="12" width="7.7109375" style="46" customWidth="1"/>
    <col min="13" max="13" width="15.28515625" style="46" customWidth="1"/>
    <col min="14" max="14" width="7.5703125" style="46" customWidth="1"/>
    <col min="15" max="15" width="21" style="46" customWidth="1"/>
    <col min="16" max="16" width="3.5703125" style="46" customWidth="1"/>
    <col min="17" max="17" width="20.28515625" style="46" customWidth="1"/>
    <col min="18" max="18" width="2.7109375" style="46" customWidth="1"/>
    <col min="19" max="19" width="10.140625" style="46" customWidth="1"/>
    <col min="20" max="20" width="2.5703125" style="45" customWidth="1"/>
    <col min="21" max="21" width="16.85546875" style="45" customWidth="1"/>
    <col min="22" max="22" width="14.42578125" style="45" customWidth="1"/>
    <col min="23" max="23" width="10.42578125" style="46" customWidth="1"/>
    <col min="24" max="24" width="2.5703125" style="46" customWidth="1"/>
    <col min="25" max="25" width="3.85546875" style="46" customWidth="1"/>
    <col min="26" max="26" width="12.42578125" style="46" customWidth="1"/>
    <col min="27" max="27" width="2.5703125" style="45" customWidth="1"/>
    <col min="31" max="31" width="3.140625" style="39" customWidth="1"/>
    <col min="32" max="32" width="11.42578125" customWidth="1"/>
    <col min="33" max="33" width="2.5703125" style="45" hidden="1" customWidth="1"/>
    <col min="34" max="648" width="11.42578125" style="46" hidden="1" customWidth="1"/>
    <col min="649" max="16384" width="11.42578125" style="46"/>
  </cols>
  <sheetData>
    <row r="1" spans="1:52" s="41" customFormat="1" ht="81.75" customHeight="1" x14ac:dyDescent="0.25">
      <c r="A1" s="39" t="s">
        <v>36</v>
      </c>
      <c r="B1" s="40"/>
      <c r="D1" s="42" t="s">
        <v>37</v>
      </c>
      <c r="E1" s="40"/>
      <c r="F1" s="43" t="s">
        <v>36</v>
      </c>
      <c r="G1" s="40"/>
      <c r="H1" s="44" t="s">
        <v>0</v>
      </c>
      <c r="I1" s="40"/>
      <c r="J1" s="44" t="s">
        <v>38</v>
      </c>
      <c r="K1" s="40"/>
      <c r="L1" s="44" t="s">
        <v>2</v>
      </c>
      <c r="M1" s="44" t="s">
        <v>39</v>
      </c>
      <c r="N1" s="44" t="s">
        <v>40</v>
      </c>
      <c r="O1" s="41" t="s">
        <v>41</v>
      </c>
      <c r="P1" s="45"/>
      <c r="Q1" s="46"/>
      <c r="R1" s="45"/>
      <c r="S1" s="47" t="s">
        <v>42</v>
      </c>
      <c r="T1" s="40"/>
      <c r="U1" s="40"/>
      <c r="V1" s="40" t="s">
        <v>43</v>
      </c>
      <c r="Y1" s="39" t="s">
        <v>44</v>
      </c>
      <c r="Z1" s="39" t="s">
        <v>45</v>
      </c>
      <c r="AA1" s="40"/>
      <c r="AE1" s="39"/>
      <c r="AG1" s="40"/>
    </row>
    <row r="2" spans="1:52" x14ac:dyDescent="0.25">
      <c r="A2" s="41">
        <v>2015</v>
      </c>
      <c r="B2" s="48"/>
      <c r="C2" s="49" t="s">
        <v>46</v>
      </c>
      <c r="D2" s="50">
        <f>DATE(An,1,1)</f>
        <v>42005</v>
      </c>
      <c r="E2" s="48"/>
      <c r="F2" s="51">
        <v>2017</v>
      </c>
      <c r="G2" s="48"/>
      <c r="H2" s="48" t="s">
        <v>47</v>
      </c>
      <c r="I2" s="48"/>
      <c r="J2" s="48" t="s">
        <v>48</v>
      </c>
      <c r="K2" s="48"/>
      <c r="L2" s="52">
        <f>INT((M2-DATE(YEAR(M2),1,3)+WEEKDAY(DATE(YEAR(M2),1,3))+5)/7)</f>
        <v>1</v>
      </c>
      <c r="M2" s="53">
        <f>DATE(An,1,1)</f>
        <v>42005</v>
      </c>
      <c r="N2" s="53">
        <f>M2+MOD(8-WEEKDAY(M2),7)</f>
        <v>42008</v>
      </c>
      <c r="O2" s="54" t="str">
        <f t="shared" ref="O2:O54" si="0">"Du "&amp;TEXT(M2,"jj-mmm")&amp;" au "&amp;TEXT(N2,"jj-mmm")</f>
        <v>Du 01-janv au 04-janv</v>
      </c>
      <c r="P2" s="45"/>
      <c r="Q2" s="46" t="s">
        <v>49</v>
      </c>
      <c r="R2" s="45"/>
      <c r="S2" s="45" t="s">
        <v>50</v>
      </c>
      <c r="T2" s="48"/>
      <c r="U2" s="48" t="s">
        <v>51</v>
      </c>
      <c r="V2" s="48" t="s">
        <v>52</v>
      </c>
      <c r="W2" s="48" t="s">
        <v>53</v>
      </c>
      <c r="X2" s="45"/>
      <c r="Y2" s="55">
        <v>1</v>
      </c>
      <c r="Z2" s="45" t="s">
        <v>54</v>
      </c>
      <c r="AA2" s="48"/>
      <c r="AG2" s="48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</row>
    <row r="3" spans="1:52" x14ac:dyDescent="0.25">
      <c r="A3" s="39" t="s">
        <v>55</v>
      </c>
      <c r="B3" s="56"/>
      <c r="C3" s="49" t="s">
        <v>56</v>
      </c>
      <c r="D3" s="56">
        <f>ROUND(DATE(An,4,MOD(234-11*MOD(An,19),30))/7,0)*7-6</f>
        <v>42099</v>
      </c>
      <c r="E3" s="56"/>
      <c r="F3" s="51">
        <v>2018</v>
      </c>
      <c r="G3" s="48"/>
      <c r="H3" s="48" t="s">
        <v>57</v>
      </c>
      <c r="I3" s="48"/>
      <c r="J3" s="48" t="s">
        <v>58</v>
      </c>
      <c r="K3" s="48"/>
      <c r="L3" s="52">
        <f t="shared" ref="L3:L54" si="1">L2+1</f>
        <v>2</v>
      </c>
      <c r="M3" s="53">
        <f>N2+1</f>
        <v>42009</v>
      </c>
      <c r="N3" s="53">
        <f t="shared" ref="N3:N54" si="2">N2+7</f>
        <v>42015</v>
      </c>
      <c r="O3" s="54" t="str">
        <f t="shared" si="0"/>
        <v>Du 05-janv au 11-janv</v>
      </c>
      <c r="P3" s="45"/>
      <c r="Q3" s="46" t="s">
        <v>59</v>
      </c>
      <c r="R3" s="45"/>
      <c r="S3" s="45" t="s">
        <v>60</v>
      </c>
      <c r="T3" s="56"/>
      <c r="U3" s="45" t="s">
        <v>61</v>
      </c>
      <c r="V3" s="57">
        <v>42005</v>
      </c>
      <c r="W3" s="57">
        <v>42006</v>
      </c>
      <c r="X3" s="45"/>
      <c r="Y3" s="55"/>
      <c r="Z3" s="45"/>
      <c r="AA3" s="48"/>
      <c r="AG3" s="48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</row>
    <row r="4" spans="1:52" x14ac:dyDescent="0.25">
      <c r="A4" s="41" t="s">
        <v>54</v>
      </c>
      <c r="B4" s="48"/>
      <c r="C4" s="58" t="s">
        <v>62</v>
      </c>
      <c r="D4" s="48">
        <f>D3+1</f>
        <v>42100</v>
      </c>
      <c r="E4" s="48"/>
      <c r="F4" s="51">
        <v>2019</v>
      </c>
      <c r="G4" s="48"/>
      <c r="H4" s="48" t="s">
        <v>63</v>
      </c>
      <c r="I4" s="48"/>
      <c r="J4" s="48" t="s">
        <v>64</v>
      </c>
      <c r="K4" s="48"/>
      <c r="L4" s="52">
        <f t="shared" si="1"/>
        <v>3</v>
      </c>
      <c r="M4" s="53">
        <f t="shared" ref="M4:M54" si="3">M3+7</f>
        <v>42016</v>
      </c>
      <c r="N4" s="53">
        <f t="shared" si="2"/>
        <v>42022</v>
      </c>
      <c r="O4" s="54" t="str">
        <f t="shared" si="0"/>
        <v>Du 12-janv au 18-janv</v>
      </c>
      <c r="P4" s="45"/>
      <c r="R4" s="45"/>
      <c r="S4" s="45" t="s">
        <v>65</v>
      </c>
      <c r="T4" s="48"/>
      <c r="U4" s="48" t="s">
        <v>66</v>
      </c>
      <c r="V4" s="57">
        <v>42006</v>
      </c>
      <c r="W4" s="59" t="e">
        <f>Hiv+15</f>
        <v>#REF!</v>
      </c>
      <c r="X4" s="45"/>
      <c r="Y4" s="55"/>
      <c r="Z4" s="45"/>
      <c r="AA4" s="48"/>
      <c r="AG4" s="48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</row>
    <row r="5" spans="1:52" x14ac:dyDescent="0.25">
      <c r="A5" s="39" t="s">
        <v>67</v>
      </c>
      <c r="B5" s="48"/>
      <c r="C5" s="58" t="s">
        <v>68</v>
      </c>
      <c r="D5" s="48">
        <f>DATE(An,5,1)</f>
        <v>42125</v>
      </c>
      <c r="E5" s="48"/>
      <c r="F5" s="51">
        <v>2020</v>
      </c>
      <c r="G5" s="48"/>
      <c r="H5" s="48" t="s">
        <v>69</v>
      </c>
      <c r="I5" s="48"/>
      <c r="J5" s="48" t="s">
        <v>70</v>
      </c>
      <c r="K5" s="48"/>
      <c r="L5" s="52">
        <f t="shared" si="1"/>
        <v>4</v>
      </c>
      <c r="M5" s="53">
        <f t="shared" si="3"/>
        <v>42023</v>
      </c>
      <c r="N5" s="53">
        <f t="shared" si="2"/>
        <v>42029</v>
      </c>
      <c r="O5" s="54" t="str">
        <f t="shared" si="0"/>
        <v>Du 19-janv au 25-janv</v>
      </c>
      <c r="P5" s="45"/>
      <c r="R5" s="45"/>
      <c r="S5" s="45" t="s">
        <v>31</v>
      </c>
      <c r="T5" s="48"/>
      <c r="U5" s="48" t="s">
        <v>71</v>
      </c>
      <c r="V5" s="57">
        <v>42097</v>
      </c>
      <c r="W5" s="59" t="e">
        <f>Pri+15</f>
        <v>#REF!</v>
      </c>
      <c r="X5" s="45"/>
      <c r="Y5" s="55"/>
      <c r="Z5" s="45"/>
      <c r="AA5" s="48"/>
      <c r="AG5" s="48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</row>
    <row r="6" spans="1:52" ht="15.75" customHeight="1" x14ac:dyDescent="0.25">
      <c r="A6" s="58" t="s">
        <v>72</v>
      </c>
      <c r="B6" s="48"/>
      <c r="C6" s="49" t="s">
        <v>73</v>
      </c>
      <c r="D6" s="48">
        <f>DATE(An,5,8)</f>
        <v>42132</v>
      </c>
      <c r="E6" s="48"/>
      <c r="F6" s="51">
        <v>2021</v>
      </c>
      <c r="G6" s="48"/>
      <c r="H6" s="48"/>
      <c r="I6" s="48"/>
      <c r="J6" s="48" t="s">
        <v>74</v>
      </c>
      <c r="K6" s="48"/>
      <c r="L6" s="52">
        <f t="shared" si="1"/>
        <v>5</v>
      </c>
      <c r="M6" s="53">
        <f t="shared" si="3"/>
        <v>42030</v>
      </c>
      <c r="N6" s="53">
        <f t="shared" si="2"/>
        <v>42036</v>
      </c>
      <c r="O6" s="54" t="str">
        <f t="shared" si="0"/>
        <v>Du 26-janv au 01-févr</v>
      </c>
      <c r="P6" s="45"/>
      <c r="R6" s="45"/>
      <c r="S6" s="45" t="s">
        <v>75</v>
      </c>
      <c r="T6" s="48"/>
      <c r="U6" s="48" t="s">
        <v>76</v>
      </c>
      <c r="V6" s="57">
        <v>42008</v>
      </c>
      <c r="W6" s="57">
        <v>42009</v>
      </c>
      <c r="X6" s="45"/>
      <c r="Y6" s="55"/>
      <c r="Z6" s="45"/>
      <c r="AA6" s="48"/>
      <c r="AG6" s="48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</row>
    <row r="7" spans="1:52" x14ac:dyDescent="0.25">
      <c r="A7" s="42" t="s">
        <v>42</v>
      </c>
      <c r="B7" s="48"/>
      <c r="C7" s="58" t="s">
        <v>77</v>
      </c>
      <c r="D7" s="48">
        <f>D3+39</f>
        <v>42138</v>
      </c>
      <c r="E7" s="48"/>
      <c r="F7" s="51">
        <v>2022</v>
      </c>
      <c r="G7" s="48"/>
      <c r="H7" s="48"/>
      <c r="I7" s="48"/>
      <c r="J7" s="48" t="s">
        <v>78</v>
      </c>
      <c r="K7" s="48"/>
      <c r="L7" s="52">
        <f t="shared" si="1"/>
        <v>6</v>
      </c>
      <c r="M7" s="53">
        <f t="shared" si="3"/>
        <v>42037</v>
      </c>
      <c r="N7" s="53">
        <f t="shared" si="2"/>
        <v>42043</v>
      </c>
      <c r="O7" s="54" t="str">
        <f t="shared" si="0"/>
        <v>Du 02-févr au 08-févr</v>
      </c>
      <c r="P7" s="45"/>
      <c r="R7" s="45"/>
      <c r="S7" s="45" t="s">
        <v>79</v>
      </c>
      <c r="T7" s="48"/>
      <c r="U7" s="48" t="s">
        <v>80</v>
      </c>
      <c r="V7" s="57">
        <v>42009</v>
      </c>
      <c r="W7" s="59" t="e">
        <f>Aut+15</f>
        <v>#REF!</v>
      </c>
      <c r="X7" s="45"/>
      <c r="Y7" s="45"/>
      <c r="Z7" s="45"/>
      <c r="AA7" s="48"/>
      <c r="AG7" s="48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</row>
    <row r="8" spans="1:52" x14ac:dyDescent="0.25">
      <c r="A8" s="58" t="s">
        <v>81</v>
      </c>
      <c r="B8" s="48"/>
      <c r="C8" s="58" t="s">
        <v>82</v>
      </c>
      <c r="D8" s="48">
        <f>D3+49</f>
        <v>42148</v>
      </c>
      <c r="E8" s="48"/>
      <c r="F8" s="51">
        <v>2023</v>
      </c>
      <c r="G8" s="48"/>
      <c r="H8" s="48"/>
      <c r="I8" s="48"/>
      <c r="J8" s="48" t="s">
        <v>83</v>
      </c>
      <c r="K8" s="48"/>
      <c r="L8" s="52">
        <f t="shared" si="1"/>
        <v>7</v>
      </c>
      <c r="M8" s="53">
        <f t="shared" si="3"/>
        <v>42044</v>
      </c>
      <c r="N8" s="53">
        <f t="shared" si="2"/>
        <v>42050</v>
      </c>
      <c r="O8" s="54" t="str">
        <f t="shared" si="0"/>
        <v>Du 09-févr au 15-févr</v>
      </c>
      <c r="P8" s="45"/>
      <c r="R8" s="45"/>
      <c r="S8" s="46" t="s">
        <v>28</v>
      </c>
      <c r="T8" s="48"/>
      <c r="U8" s="48" t="s">
        <v>84</v>
      </c>
      <c r="V8" s="57">
        <v>42010</v>
      </c>
      <c r="W8" s="59" t="e">
        <f>Noel+15</f>
        <v>#REF!</v>
      </c>
      <c r="X8" s="45"/>
      <c r="Y8" s="45"/>
      <c r="Z8" s="45"/>
      <c r="AA8" s="48"/>
      <c r="AG8" s="48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</row>
    <row r="9" spans="1:52" x14ac:dyDescent="0.25">
      <c r="A9" s="39" t="s">
        <v>85</v>
      </c>
      <c r="B9" s="48"/>
      <c r="C9" s="58" t="s">
        <v>86</v>
      </c>
      <c r="D9" s="48">
        <f>D3+50</f>
        <v>42149</v>
      </c>
      <c r="E9" s="48"/>
      <c r="F9" s="51">
        <v>2024</v>
      </c>
      <c r="G9" s="48"/>
      <c r="H9" s="48"/>
      <c r="I9" s="48"/>
      <c r="J9" s="48" t="s">
        <v>87</v>
      </c>
      <c r="K9" s="48"/>
      <c r="L9" s="52">
        <f t="shared" si="1"/>
        <v>8</v>
      </c>
      <c r="M9" s="53">
        <f t="shared" si="3"/>
        <v>42051</v>
      </c>
      <c r="N9" s="53">
        <f t="shared" si="2"/>
        <v>42057</v>
      </c>
      <c r="O9" s="54" t="str">
        <f t="shared" si="0"/>
        <v>Du 16-févr au 22-févr</v>
      </c>
      <c r="P9" s="45"/>
      <c r="R9" s="45"/>
      <c r="S9" s="45"/>
      <c r="T9" s="48"/>
      <c r="U9" s="48"/>
      <c r="W9" s="45"/>
      <c r="X9" s="45"/>
      <c r="Y9" s="45"/>
      <c r="Z9" s="45"/>
      <c r="AA9" s="48"/>
      <c r="AG9" s="48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</row>
    <row r="10" spans="1:52" x14ac:dyDescent="0.25">
      <c r="A10" s="41" t="s">
        <v>88</v>
      </c>
      <c r="B10" s="48"/>
      <c r="C10" s="49">
        <v>42565</v>
      </c>
      <c r="D10" s="48">
        <f>DATE(An,7,14)</f>
        <v>42199</v>
      </c>
      <c r="E10" s="48"/>
      <c r="F10" s="51">
        <v>2025</v>
      </c>
      <c r="G10" s="48"/>
      <c r="H10" s="48"/>
      <c r="I10" s="48"/>
      <c r="J10" s="48" t="s">
        <v>89</v>
      </c>
      <c r="K10" s="48"/>
      <c r="L10" s="52">
        <f t="shared" si="1"/>
        <v>9</v>
      </c>
      <c r="M10" s="53">
        <f t="shared" si="3"/>
        <v>42058</v>
      </c>
      <c r="N10" s="53">
        <f t="shared" si="2"/>
        <v>42064</v>
      </c>
      <c r="O10" s="54" t="str">
        <f t="shared" si="0"/>
        <v>Du 23-févr au 01-mars</v>
      </c>
      <c r="P10" s="45"/>
      <c r="R10" s="45"/>
      <c r="S10" s="45"/>
      <c r="T10" s="48"/>
      <c r="U10" s="48"/>
      <c r="V10" s="48"/>
      <c r="W10" s="48"/>
      <c r="X10" s="45"/>
      <c r="Y10" s="45"/>
      <c r="Z10" s="45"/>
      <c r="AA10" s="48"/>
      <c r="AG10" s="48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</row>
    <row r="11" spans="1:52" x14ac:dyDescent="0.25">
      <c r="A11" s="42" t="s">
        <v>90</v>
      </c>
      <c r="B11" s="48"/>
      <c r="C11" s="49">
        <v>42597</v>
      </c>
      <c r="D11" s="48">
        <f>DATE(An,8,15)</f>
        <v>42231</v>
      </c>
      <c r="E11" s="48"/>
      <c r="F11" s="51">
        <v>2026</v>
      </c>
      <c r="G11" s="48"/>
      <c r="H11" s="48"/>
      <c r="I11" s="48"/>
      <c r="J11" s="48" t="s">
        <v>91</v>
      </c>
      <c r="K11" s="48"/>
      <c r="L11" s="52">
        <f t="shared" si="1"/>
        <v>10</v>
      </c>
      <c r="M11" s="53">
        <f t="shared" si="3"/>
        <v>42065</v>
      </c>
      <c r="N11" s="53">
        <f t="shared" si="2"/>
        <v>42071</v>
      </c>
      <c r="O11" s="54" t="str">
        <f t="shared" si="0"/>
        <v>Du 02-mars au 08-mars</v>
      </c>
      <c r="P11" s="45"/>
      <c r="R11" s="45"/>
      <c r="S11" s="45"/>
      <c r="T11" s="48"/>
      <c r="U11" s="48"/>
      <c r="V11" s="48"/>
      <c r="W11" s="45"/>
      <c r="X11" s="45"/>
      <c r="Y11" s="45"/>
      <c r="Z11" s="45"/>
      <c r="AA11" s="48"/>
      <c r="AG11" s="48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</row>
    <row r="12" spans="1:52" x14ac:dyDescent="0.25">
      <c r="A12" s="60" t="s">
        <v>92</v>
      </c>
      <c r="B12" s="48"/>
      <c r="C12" s="58" t="s">
        <v>93</v>
      </c>
      <c r="D12" s="48">
        <f>DATE(An,11,1)</f>
        <v>42309</v>
      </c>
      <c r="E12" s="48"/>
      <c r="F12" s="51">
        <v>2027</v>
      </c>
      <c r="G12" s="48"/>
      <c r="H12" s="48"/>
      <c r="I12" s="48"/>
      <c r="J12" s="48" t="s">
        <v>92</v>
      </c>
      <c r="K12" s="48"/>
      <c r="L12" s="52">
        <f t="shared" si="1"/>
        <v>11</v>
      </c>
      <c r="M12" s="53">
        <f t="shared" si="3"/>
        <v>42072</v>
      </c>
      <c r="N12" s="53">
        <f t="shared" si="2"/>
        <v>42078</v>
      </c>
      <c r="O12" s="54" t="str">
        <f t="shared" si="0"/>
        <v>Du 09-mars au 15-mars</v>
      </c>
      <c r="P12" s="45"/>
      <c r="R12" s="45"/>
      <c r="S12" s="45"/>
      <c r="T12" s="48"/>
      <c r="U12" s="48"/>
      <c r="V12" s="48"/>
      <c r="W12" s="45"/>
      <c r="X12" s="45"/>
      <c r="Y12" s="45"/>
      <c r="Z12" s="45"/>
      <c r="AA12" s="48"/>
      <c r="AG12" s="48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</row>
    <row r="13" spans="1:52" x14ac:dyDescent="0.25">
      <c r="A13" s="39" t="s">
        <v>94</v>
      </c>
      <c r="B13" s="48"/>
      <c r="C13" s="49">
        <v>42685</v>
      </c>
      <c r="D13" s="48">
        <f>DATE(An,11,11)</f>
        <v>42319</v>
      </c>
      <c r="E13" s="48"/>
      <c r="F13" s="51">
        <v>2028</v>
      </c>
      <c r="G13" s="48"/>
      <c r="H13" s="48"/>
      <c r="I13" s="48"/>
      <c r="J13" s="48" t="s">
        <v>95</v>
      </c>
      <c r="K13" s="48"/>
      <c r="L13" s="52">
        <f t="shared" si="1"/>
        <v>12</v>
      </c>
      <c r="M13" s="53">
        <f t="shared" si="3"/>
        <v>42079</v>
      </c>
      <c r="N13" s="53">
        <f t="shared" si="2"/>
        <v>42085</v>
      </c>
      <c r="O13" s="54" t="str">
        <f t="shared" si="0"/>
        <v>Du 16-mars au 22-mars</v>
      </c>
      <c r="P13" s="45"/>
      <c r="Q13" s="45"/>
      <c r="R13" s="45"/>
      <c r="S13" s="45"/>
      <c r="T13" s="48"/>
      <c r="U13" s="48"/>
      <c r="V13" s="48"/>
      <c r="W13" s="48"/>
      <c r="X13" s="45"/>
      <c r="Y13" s="45"/>
      <c r="Z13" s="45"/>
      <c r="AA13" s="48"/>
      <c r="AG13" s="48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</row>
    <row r="14" spans="1:52" x14ac:dyDescent="0.25">
      <c r="A14" s="61" t="s">
        <v>96</v>
      </c>
      <c r="B14" s="48"/>
      <c r="C14" s="49" t="s">
        <v>97</v>
      </c>
      <c r="D14" s="48">
        <f>DATE(An,12,25)</f>
        <v>42363</v>
      </c>
      <c r="E14" s="48"/>
      <c r="F14" s="51">
        <v>2029</v>
      </c>
      <c r="G14" s="48"/>
      <c r="H14" s="48"/>
      <c r="I14" s="48"/>
      <c r="J14" s="48"/>
      <c r="K14" s="48"/>
      <c r="L14" s="52">
        <f t="shared" si="1"/>
        <v>13</v>
      </c>
      <c r="M14" s="53">
        <f t="shared" si="3"/>
        <v>42086</v>
      </c>
      <c r="N14" s="53">
        <f t="shared" si="2"/>
        <v>42092</v>
      </c>
      <c r="O14" s="54" t="str">
        <f t="shared" si="0"/>
        <v>Du 23-mars au 29-mars</v>
      </c>
      <c r="P14" s="45"/>
      <c r="Q14" s="45"/>
      <c r="R14" s="45"/>
      <c r="S14" s="45"/>
      <c r="T14" s="48"/>
      <c r="U14" s="48"/>
      <c r="V14" s="48"/>
      <c r="W14" s="48"/>
      <c r="X14" s="45"/>
      <c r="Y14" s="45"/>
      <c r="Z14" s="45"/>
      <c r="AA14" s="48"/>
      <c r="AG14" s="48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</row>
    <row r="15" spans="1:52" x14ac:dyDescent="0.25">
      <c r="A15" s="61">
        <v>322</v>
      </c>
      <c r="C15" s="45" t="s">
        <v>98</v>
      </c>
      <c r="D15" s="62">
        <f>DATE(An+1,1,1)</f>
        <v>42370</v>
      </c>
      <c r="F15" s="51">
        <v>2030</v>
      </c>
      <c r="H15" s="45"/>
      <c r="J15" s="45"/>
      <c r="L15" s="52">
        <f t="shared" si="1"/>
        <v>14</v>
      </c>
      <c r="M15" s="53">
        <f t="shared" si="3"/>
        <v>42093</v>
      </c>
      <c r="N15" s="53">
        <f t="shared" si="2"/>
        <v>42099</v>
      </c>
      <c r="O15" s="54" t="str">
        <f t="shared" si="0"/>
        <v>Du 30-mars au 05-avr</v>
      </c>
      <c r="P15" s="45"/>
      <c r="Q15" s="45"/>
      <c r="R15" s="45"/>
      <c r="S15" s="45"/>
      <c r="W15" s="45"/>
      <c r="X15" s="45"/>
      <c r="Y15" s="45"/>
      <c r="Z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</row>
    <row r="16" spans="1:52" x14ac:dyDescent="0.25">
      <c r="C16" s="45"/>
      <c r="D16" s="45"/>
      <c r="F16" s="54"/>
      <c r="H16" s="45"/>
      <c r="J16" s="45"/>
      <c r="L16" s="52">
        <f t="shared" si="1"/>
        <v>15</v>
      </c>
      <c r="M16" s="53">
        <f t="shared" si="3"/>
        <v>42100</v>
      </c>
      <c r="N16" s="53">
        <f t="shared" si="2"/>
        <v>42106</v>
      </c>
      <c r="O16" s="54" t="str">
        <f t="shared" si="0"/>
        <v>Du 06-avr au 12-avr</v>
      </c>
      <c r="P16" s="45"/>
      <c r="Q16" s="45"/>
      <c r="R16" s="45"/>
      <c r="S16" s="45"/>
      <c r="W16" s="45"/>
      <c r="X16" s="45"/>
      <c r="Y16" s="45"/>
      <c r="Z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</row>
    <row r="17" spans="1:52" x14ac:dyDescent="0.25">
      <c r="C17" s="45"/>
      <c r="D17" s="45"/>
      <c r="F17" s="54"/>
      <c r="H17" s="45"/>
      <c r="J17" s="45"/>
      <c r="L17" s="52">
        <f t="shared" si="1"/>
        <v>16</v>
      </c>
      <c r="M17" s="53">
        <f t="shared" si="3"/>
        <v>42107</v>
      </c>
      <c r="N17" s="53">
        <f t="shared" si="2"/>
        <v>42113</v>
      </c>
      <c r="O17" s="54" t="str">
        <f t="shared" si="0"/>
        <v>Du 13-avr au 19-avr</v>
      </c>
      <c r="P17" s="45"/>
      <c r="Q17" s="45"/>
      <c r="R17" s="45"/>
      <c r="S17" s="45"/>
      <c r="W17" s="45"/>
      <c r="X17" s="45"/>
      <c r="Y17" s="45"/>
      <c r="Z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</row>
    <row r="18" spans="1:52" x14ac:dyDescent="0.25">
      <c r="C18" s="45"/>
      <c r="F18" s="54"/>
      <c r="H18" s="45"/>
      <c r="J18" s="45"/>
      <c r="L18" s="52">
        <f t="shared" si="1"/>
        <v>17</v>
      </c>
      <c r="M18" s="53">
        <f t="shared" si="3"/>
        <v>42114</v>
      </c>
      <c r="N18" s="53">
        <f t="shared" si="2"/>
        <v>42120</v>
      </c>
      <c r="O18" s="54" t="str">
        <f t="shared" si="0"/>
        <v>Du 20-avr au 26-avr</v>
      </c>
      <c r="P18" s="45"/>
      <c r="Q18" s="45"/>
      <c r="R18" s="45"/>
      <c r="S18" s="45"/>
      <c r="W18" s="45"/>
      <c r="X18" s="45"/>
      <c r="Y18" s="45"/>
      <c r="Z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</row>
    <row r="19" spans="1:52" x14ac:dyDescent="0.25">
      <c r="C19" s="45"/>
      <c r="D19" s="45"/>
      <c r="F19" s="54"/>
      <c r="H19" s="45"/>
      <c r="J19" s="45"/>
      <c r="L19" s="52">
        <f t="shared" si="1"/>
        <v>18</v>
      </c>
      <c r="M19" s="53">
        <f t="shared" si="3"/>
        <v>42121</v>
      </c>
      <c r="N19" s="53">
        <f t="shared" si="2"/>
        <v>42127</v>
      </c>
      <c r="O19" s="54" t="str">
        <f t="shared" si="0"/>
        <v>Du 27-avr au 03-mai</v>
      </c>
      <c r="P19" s="45"/>
      <c r="Q19" s="45"/>
      <c r="R19" s="45"/>
      <c r="S19" s="45"/>
      <c r="W19" s="45"/>
      <c r="X19" s="45"/>
      <c r="Y19" s="45"/>
      <c r="Z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</row>
    <row r="20" spans="1:52" x14ac:dyDescent="0.25">
      <c r="A20" s="61" t="s">
        <v>99</v>
      </c>
      <c r="C20" s="45"/>
      <c r="D20" s="45"/>
      <c r="F20" s="54"/>
      <c r="H20" s="45"/>
      <c r="J20" s="45"/>
      <c r="L20" s="52">
        <f t="shared" si="1"/>
        <v>19</v>
      </c>
      <c r="M20" s="53">
        <f t="shared" si="3"/>
        <v>42128</v>
      </c>
      <c r="N20" s="53">
        <f t="shared" si="2"/>
        <v>42134</v>
      </c>
      <c r="O20" s="54" t="str">
        <f t="shared" si="0"/>
        <v>Du 04-mai au 10-mai</v>
      </c>
      <c r="P20" s="45"/>
      <c r="R20" s="45"/>
      <c r="S20" s="45"/>
      <c r="W20" s="45"/>
      <c r="X20" s="45"/>
      <c r="Y20" s="45"/>
      <c r="Z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</row>
    <row r="21" spans="1:52" x14ac:dyDescent="0.25">
      <c r="C21" s="45"/>
      <c r="D21" s="45"/>
      <c r="F21" s="54"/>
      <c r="H21" s="45"/>
      <c r="J21" s="45"/>
      <c r="L21" s="52">
        <f t="shared" si="1"/>
        <v>20</v>
      </c>
      <c r="M21" s="53">
        <f t="shared" si="3"/>
        <v>42135</v>
      </c>
      <c r="N21" s="53">
        <f t="shared" si="2"/>
        <v>42141</v>
      </c>
      <c r="O21" s="54" t="str">
        <f t="shared" si="0"/>
        <v>Du 11-mai au 17-mai</v>
      </c>
      <c r="P21" s="45"/>
      <c r="R21" s="45"/>
      <c r="S21" s="45"/>
      <c r="W21" s="45"/>
      <c r="X21" s="45"/>
      <c r="Y21" s="45"/>
      <c r="Z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</row>
    <row r="22" spans="1:52" x14ac:dyDescent="0.25">
      <c r="C22" s="45"/>
      <c r="D22" s="45"/>
      <c r="F22" s="54"/>
      <c r="H22" s="45"/>
      <c r="J22" s="45"/>
      <c r="L22" s="52">
        <f t="shared" si="1"/>
        <v>21</v>
      </c>
      <c r="M22" s="53">
        <f t="shared" si="3"/>
        <v>42142</v>
      </c>
      <c r="N22" s="53">
        <f t="shared" si="2"/>
        <v>42148</v>
      </c>
      <c r="O22" s="54" t="str">
        <f t="shared" si="0"/>
        <v>Du 18-mai au 24-mai</v>
      </c>
      <c r="S22" s="45"/>
      <c r="W22" s="45"/>
      <c r="X22" s="45"/>
      <c r="Y22" s="45"/>
      <c r="Z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</row>
    <row r="23" spans="1:52" x14ac:dyDescent="0.25">
      <c r="H23" s="64"/>
      <c r="J23" s="64"/>
      <c r="L23" s="65">
        <f t="shared" si="1"/>
        <v>22</v>
      </c>
      <c r="M23" s="53">
        <f t="shared" si="3"/>
        <v>42149</v>
      </c>
      <c r="N23" s="53">
        <f t="shared" si="2"/>
        <v>42155</v>
      </c>
      <c r="O23" s="63" t="str">
        <f t="shared" si="0"/>
        <v>Du 25-mai au 31-mai</v>
      </c>
    </row>
    <row r="24" spans="1:52" x14ac:dyDescent="0.25">
      <c r="L24" s="65">
        <f t="shared" si="1"/>
        <v>23</v>
      </c>
      <c r="M24" s="53">
        <f t="shared" si="3"/>
        <v>42156</v>
      </c>
      <c r="N24" s="53">
        <f t="shared" si="2"/>
        <v>42162</v>
      </c>
      <c r="O24" s="63" t="str">
        <f t="shared" si="0"/>
        <v>Du 01-juin au 07-juin</v>
      </c>
    </row>
    <row r="25" spans="1:52" x14ac:dyDescent="0.25">
      <c r="H25" s="64"/>
      <c r="J25" s="64"/>
      <c r="L25" s="65">
        <f t="shared" si="1"/>
        <v>24</v>
      </c>
      <c r="M25" s="53">
        <f t="shared" si="3"/>
        <v>42163</v>
      </c>
      <c r="N25" s="53">
        <f t="shared" si="2"/>
        <v>42169</v>
      </c>
      <c r="O25" s="63" t="str">
        <f t="shared" si="0"/>
        <v>Du 08-juin au 14-juin</v>
      </c>
    </row>
    <row r="26" spans="1:52" x14ac:dyDescent="0.25">
      <c r="L26" s="65">
        <f t="shared" si="1"/>
        <v>25</v>
      </c>
      <c r="M26" s="53">
        <f t="shared" si="3"/>
        <v>42170</v>
      </c>
      <c r="N26" s="53">
        <f t="shared" si="2"/>
        <v>42176</v>
      </c>
      <c r="O26" s="63" t="str">
        <f t="shared" si="0"/>
        <v>Du 15-juin au 21-juin</v>
      </c>
    </row>
    <row r="27" spans="1:52" x14ac:dyDescent="0.25">
      <c r="L27" s="65">
        <f t="shared" si="1"/>
        <v>26</v>
      </c>
      <c r="M27" s="53">
        <f t="shared" si="3"/>
        <v>42177</v>
      </c>
      <c r="N27" s="53">
        <f t="shared" si="2"/>
        <v>42183</v>
      </c>
      <c r="O27" s="63" t="str">
        <f t="shared" si="0"/>
        <v>Du 22-juin au 28-juin</v>
      </c>
      <c r="AE27" s="45"/>
      <c r="AG27" s="46"/>
    </row>
    <row r="28" spans="1:52" x14ac:dyDescent="0.25">
      <c r="L28" s="65">
        <f t="shared" si="1"/>
        <v>27</v>
      </c>
      <c r="M28" s="53">
        <f t="shared" si="3"/>
        <v>42184</v>
      </c>
      <c r="N28" s="53">
        <f t="shared" si="2"/>
        <v>42190</v>
      </c>
      <c r="O28" s="63" t="str">
        <f t="shared" si="0"/>
        <v>Du 29-juin au 05-juil</v>
      </c>
      <c r="AE28" s="45"/>
      <c r="AG28" s="46"/>
    </row>
    <row r="29" spans="1:52" x14ac:dyDescent="0.25">
      <c r="L29" s="65">
        <f t="shared" si="1"/>
        <v>28</v>
      </c>
      <c r="M29" s="53">
        <f t="shared" si="3"/>
        <v>42191</v>
      </c>
      <c r="N29" s="53">
        <f t="shared" si="2"/>
        <v>42197</v>
      </c>
      <c r="O29" s="63" t="str">
        <f t="shared" si="0"/>
        <v>Du 06-juil au 12-juil</v>
      </c>
    </row>
    <row r="30" spans="1:52" x14ac:dyDescent="0.25">
      <c r="L30" s="65">
        <f t="shared" si="1"/>
        <v>29</v>
      </c>
      <c r="M30" s="53">
        <f t="shared" si="3"/>
        <v>42198</v>
      </c>
      <c r="N30" s="53">
        <f t="shared" si="2"/>
        <v>42204</v>
      </c>
      <c r="O30" s="63" t="str">
        <f t="shared" si="0"/>
        <v>Du 13-juil au 19-juil</v>
      </c>
    </row>
    <row r="31" spans="1:52" x14ac:dyDescent="0.25">
      <c r="L31" s="65">
        <f t="shared" si="1"/>
        <v>30</v>
      </c>
      <c r="M31" s="53">
        <f t="shared" si="3"/>
        <v>42205</v>
      </c>
      <c r="N31" s="53">
        <f t="shared" si="2"/>
        <v>42211</v>
      </c>
      <c r="O31" s="63" t="str">
        <f t="shared" si="0"/>
        <v>Du 20-juil au 26-juil</v>
      </c>
    </row>
    <row r="32" spans="1:52" x14ac:dyDescent="0.25">
      <c r="L32" s="65">
        <f t="shared" si="1"/>
        <v>31</v>
      </c>
      <c r="M32" s="53">
        <f t="shared" si="3"/>
        <v>42212</v>
      </c>
      <c r="N32" s="53">
        <f t="shared" si="2"/>
        <v>42218</v>
      </c>
      <c r="O32" s="63" t="str">
        <f t="shared" si="0"/>
        <v>Du 27-juil au 02-août</v>
      </c>
    </row>
    <row r="33" spans="12:15" x14ac:dyDescent="0.25">
      <c r="L33" s="65">
        <f t="shared" si="1"/>
        <v>32</v>
      </c>
      <c r="M33" s="53">
        <f t="shared" si="3"/>
        <v>42219</v>
      </c>
      <c r="N33" s="53">
        <f t="shared" si="2"/>
        <v>42225</v>
      </c>
      <c r="O33" s="63" t="str">
        <f t="shared" si="0"/>
        <v>Du 03-août au 09-août</v>
      </c>
    </row>
    <row r="34" spans="12:15" x14ac:dyDescent="0.25">
      <c r="L34" s="65">
        <f t="shared" si="1"/>
        <v>33</v>
      </c>
      <c r="M34" s="53">
        <f t="shared" si="3"/>
        <v>42226</v>
      </c>
      <c r="N34" s="53">
        <f t="shared" si="2"/>
        <v>42232</v>
      </c>
      <c r="O34" s="63" t="str">
        <f t="shared" si="0"/>
        <v>Du 10-août au 16-août</v>
      </c>
    </row>
    <row r="35" spans="12:15" x14ac:dyDescent="0.25">
      <c r="L35" s="65">
        <f t="shared" si="1"/>
        <v>34</v>
      </c>
      <c r="M35" s="53">
        <f t="shared" si="3"/>
        <v>42233</v>
      </c>
      <c r="N35" s="53">
        <f t="shared" si="2"/>
        <v>42239</v>
      </c>
      <c r="O35" s="63" t="str">
        <f t="shared" si="0"/>
        <v>Du 17-août au 23-août</v>
      </c>
    </row>
    <row r="36" spans="12:15" x14ac:dyDescent="0.25">
      <c r="L36" s="65">
        <f t="shared" si="1"/>
        <v>35</v>
      </c>
      <c r="M36" s="53">
        <f t="shared" si="3"/>
        <v>42240</v>
      </c>
      <c r="N36" s="53">
        <f t="shared" si="2"/>
        <v>42246</v>
      </c>
      <c r="O36" s="63" t="str">
        <f t="shared" si="0"/>
        <v>Du 24-août au 30-août</v>
      </c>
    </row>
    <row r="37" spans="12:15" x14ac:dyDescent="0.25">
      <c r="L37" s="65">
        <f t="shared" si="1"/>
        <v>36</v>
      </c>
      <c r="M37" s="53">
        <f t="shared" si="3"/>
        <v>42247</v>
      </c>
      <c r="N37" s="53">
        <f t="shared" si="2"/>
        <v>42253</v>
      </c>
      <c r="O37" s="63" t="str">
        <f t="shared" si="0"/>
        <v>Du 31-août au 06-sept</v>
      </c>
    </row>
    <row r="38" spans="12:15" x14ac:dyDescent="0.25">
      <c r="L38" s="65">
        <f t="shared" si="1"/>
        <v>37</v>
      </c>
      <c r="M38" s="53">
        <f t="shared" si="3"/>
        <v>42254</v>
      </c>
      <c r="N38" s="53">
        <f t="shared" si="2"/>
        <v>42260</v>
      </c>
      <c r="O38" s="63" t="str">
        <f t="shared" si="0"/>
        <v>Du 07-sept au 13-sept</v>
      </c>
    </row>
    <row r="39" spans="12:15" x14ac:dyDescent="0.25">
      <c r="L39" s="65">
        <f t="shared" si="1"/>
        <v>38</v>
      </c>
      <c r="M39" s="53">
        <f t="shared" si="3"/>
        <v>42261</v>
      </c>
      <c r="N39" s="53">
        <f t="shared" si="2"/>
        <v>42267</v>
      </c>
      <c r="O39" s="63" t="str">
        <f t="shared" si="0"/>
        <v>Du 14-sept au 20-sept</v>
      </c>
    </row>
    <row r="40" spans="12:15" x14ac:dyDescent="0.25">
      <c r="L40" s="65">
        <f t="shared" si="1"/>
        <v>39</v>
      </c>
      <c r="M40" s="53">
        <f t="shared" si="3"/>
        <v>42268</v>
      </c>
      <c r="N40" s="53">
        <f t="shared" si="2"/>
        <v>42274</v>
      </c>
      <c r="O40" s="63" t="str">
        <f t="shared" si="0"/>
        <v>Du 21-sept au 27-sept</v>
      </c>
    </row>
    <row r="41" spans="12:15" x14ac:dyDescent="0.25">
      <c r="L41" s="65">
        <f t="shared" si="1"/>
        <v>40</v>
      </c>
      <c r="M41" s="53">
        <f t="shared" si="3"/>
        <v>42275</v>
      </c>
      <c r="N41" s="53">
        <f t="shared" si="2"/>
        <v>42281</v>
      </c>
      <c r="O41" s="63" t="str">
        <f t="shared" si="0"/>
        <v>Du 28-sept au 04-oct</v>
      </c>
    </row>
    <row r="42" spans="12:15" x14ac:dyDescent="0.25">
      <c r="L42" s="65">
        <f t="shared" si="1"/>
        <v>41</v>
      </c>
      <c r="M42" s="53">
        <f t="shared" si="3"/>
        <v>42282</v>
      </c>
      <c r="N42" s="53">
        <f t="shared" si="2"/>
        <v>42288</v>
      </c>
      <c r="O42" s="63" t="str">
        <f t="shared" si="0"/>
        <v>Du 05-oct au 11-oct</v>
      </c>
    </row>
    <row r="43" spans="12:15" x14ac:dyDescent="0.25">
      <c r="L43" s="65">
        <f t="shared" si="1"/>
        <v>42</v>
      </c>
      <c r="M43" s="53">
        <f t="shared" si="3"/>
        <v>42289</v>
      </c>
      <c r="N43" s="53">
        <f t="shared" si="2"/>
        <v>42295</v>
      </c>
      <c r="O43" s="63" t="str">
        <f t="shared" si="0"/>
        <v>Du 12-oct au 18-oct</v>
      </c>
    </row>
    <row r="44" spans="12:15" x14ac:dyDescent="0.25">
      <c r="L44" s="65">
        <f t="shared" si="1"/>
        <v>43</v>
      </c>
      <c r="M44" s="53">
        <f t="shared" si="3"/>
        <v>42296</v>
      </c>
      <c r="N44" s="53">
        <f t="shared" si="2"/>
        <v>42302</v>
      </c>
      <c r="O44" s="63" t="str">
        <f t="shared" si="0"/>
        <v>Du 19-oct au 25-oct</v>
      </c>
    </row>
    <row r="45" spans="12:15" x14ac:dyDescent="0.25">
      <c r="L45" s="65">
        <f t="shared" si="1"/>
        <v>44</v>
      </c>
      <c r="M45" s="53">
        <f t="shared" si="3"/>
        <v>42303</v>
      </c>
      <c r="N45" s="53">
        <f t="shared" si="2"/>
        <v>42309</v>
      </c>
      <c r="O45" s="63" t="str">
        <f t="shared" si="0"/>
        <v>Du 26-oct au 01-nov</v>
      </c>
    </row>
    <row r="46" spans="12:15" x14ac:dyDescent="0.25">
      <c r="L46" s="65">
        <f t="shared" si="1"/>
        <v>45</v>
      </c>
      <c r="M46" s="53">
        <f t="shared" si="3"/>
        <v>42310</v>
      </c>
      <c r="N46" s="53">
        <f t="shared" si="2"/>
        <v>42316</v>
      </c>
      <c r="O46" s="63" t="str">
        <f t="shared" si="0"/>
        <v>Du 02-nov au 08-nov</v>
      </c>
    </row>
    <row r="47" spans="12:15" x14ac:dyDescent="0.25">
      <c r="L47" s="65">
        <f t="shared" si="1"/>
        <v>46</v>
      </c>
      <c r="M47" s="53">
        <f t="shared" si="3"/>
        <v>42317</v>
      </c>
      <c r="N47" s="53">
        <f t="shared" si="2"/>
        <v>42323</v>
      </c>
      <c r="O47" s="63" t="str">
        <f t="shared" si="0"/>
        <v>Du 09-nov au 15-nov</v>
      </c>
    </row>
    <row r="48" spans="12:15" x14ac:dyDescent="0.25">
      <c r="L48" s="65">
        <f t="shared" si="1"/>
        <v>47</v>
      </c>
      <c r="M48" s="53">
        <f t="shared" si="3"/>
        <v>42324</v>
      </c>
      <c r="N48" s="53">
        <f t="shared" si="2"/>
        <v>42330</v>
      </c>
      <c r="O48" s="63" t="str">
        <f t="shared" si="0"/>
        <v>Du 16-nov au 22-nov</v>
      </c>
    </row>
    <row r="49" spans="12:15" x14ac:dyDescent="0.25">
      <c r="L49" s="65">
        <f t="shared" si="1"/>
        <v>48</v>
      </c>
      <c r="M49" s="53">
        <f t="shared" si="3"/>
        <v>42331</v>
      </c>
      <c r="N49" s="53">
        <f t="shared" si="2"/>
        <v>42337</v>
      </c>
      <c r="O49" s="63" t="str">
        <f t="shared" si="0"/>
        <v>Du 23-nov au 29-nov</v>
      </c>
    </row>
    <row r="50" spans="12:15" x14ac:dyDescent="0.25">
      <c r="L50" s="65">
        <f t="shared" si="1"/>
        <v>49</v>
      </c>
      <c r="M50" s="53">
        <f t="shared" si="3"/>
        <v>42338</v>
      </c>
      <c r="N50" s="53">
        <f t="shared" si="2"/>
        <v>42344</v>
      </c>
      <c r="O50" s="63" t="str">
        <f t="shared" si="0"/>
        <v>Du 30-nov au 06-déc</v>
      </c>
    </row>
    <row r="51" spans="12:15" x14ac:dyDescent="0.25">
      <c r="L51" s="65">
        <f t="shared" si="1"/>
        <v>50</v>
      </c>
      <c r="M51" s="53">
        <f t="shared" si="3"/>
        <v>42345</v>
      </c>
      <c r="N51" s="53">
        <f t="shared" si="2"/>
        <v>42351</v>
      </c>
      <c r="O51" s="63" t="str">
        <f t="shared" si="0"/>
        <v>Du 07-déc au 13-déc</v>
      </c>
    </row>
    <row r="52" spans="12:15" x14ac:dyDescent="0.25">
      <c r="L52" s="65">
        <f t="shared" si="1"/>
        <v>51</v>
      </c>
      <c r="M52" s="53">
        <f t="shared" si="3"/>
        <v>42352</v>
      </c>
      <c r="N52" s="53">
        <f t="shared" si="2"/>
        <v>42358</v>
      </c>
      <c r="O52" s="63" t="str">
        <f t="shared" si="0"/>
        <v>Du 14-déc au 20-déc</v>
      </c>
    </row>
    <row r="53" spans="12:15" x14ac:dyDescent="0.25">
      <c r="L53" s="65">
        <f t="shared" si="1"/>
        <v>52</v>
      </c>
      <c r="M53" s="53">
        <f t="shared" si="3"/>
        <v>42359</v>
      </c>
      <c r="N53" s="53">
        <f t="shared" si="2"/>
        <v>42365</v>
      </c>
      <c r="O53" s="63" t="str">
        <f t="shared" si="0"/>
        <v>Du 21-déc au 27-déc</v>
      </c>
    </row>
    <row r="54" spans="12:15" x14ac:dyDescent="0.25">
      <c r="L54" s="65">
        <f t="shared" si="1"/>
        <v>53</v>
      </c>
      <c r="M54" s="53">
        <f t="shared" si="3"/>
        <v>42366</v>
      </c>
      <c r="N54" s="53">
        <f t="shared" si="2"/>
        <v>42372</v>
      </c>
      <c r="O54" s="63" t="str">
        <f t="shared" si="0"/>
        <v>Du 28-déc au 03-janv</v>
      </c>
    </row>
    <row r="55" spans="12:15" x14ac:dyDescent="0.25">
      <c r="L55" s="51"/>
      <c r="M55" s="66"/>
      <c r="N55" s="66"/>
    </row>
    <row r="56" spans="12:15" x14ac:dyDescent="0.25">
      <c r="L56" s="51"/>
    </row>
  </sheetData>
  <sheetProtection selectLockedCells="1"/>
  <conditionalFormatting sqref="C2">
    <cfRule type="expression" priority="1" stopIfTrue="1">
      <formula>IF(COUNTIF(Feries,$A2)&gt;0,$A2,$A2-1)</formula>
    </cfRule>
  </conditionalFormatting>
  <pageMargins left="0.7" right="0.7" top="0.75" bottom="0.75" header="0.3" footer="0.3"/>
  <pageSetup paperSize="9" orientation="portrait" r:id="rId1"/>
  <headerFooter>
    <oddHeader>&amp;C&amp;"-,Gras"&amp;25&amp;Gdu 17-déc au 23-déc</oddHeader>
  </headerFooter>
  <drawing r:id="rId2"/>
  <legacyDrawing r:id="rId3"/>
  <oleObjects>
    <mc:AlternateContent xmlns:mc="http://schemas.openxmlformats.org/markup-compatibility/2006">
      <mc:Choice Requires="x14">
        <oleObject progId="Document" dvAspect="DVASPECT_ICON" shapeId="4097" r:id="rId4">
          <objectPr defaultSize="0" r:id="rId5">
            <anchor moveWithCells="1">
              <from>
                <xdr:col>2</xdr:col>
                <xdr:colOff>276225</xdr:colOff>
                <xdr:row>0</xdr:row>
                <xdr:rowOff>152400</xdr:rowOff>
              </from>
              <to>
                <xdr:col>2</xdr:col>
                <xdr:colOff>1190625</xdr:colOff>
                <xdr:row>0</xdr:row>
                <xdr:rowOff>838200</xdr:rowOff>
              </to>
            </anchor>
          </objectPr>
        </oleObject>
      </mc:Choice>
      <mc:Fallback>
        <oleObject progId="Document" dvAspect="DVASPECT_ICON" shapeId="4097" r:id="rId4"/>
      </mc:Fallback>
    </mc:AlternateContent>
    <mc:AlternateContent xmlns:mc="http://schemas.openxmlformats.org/markup-compatibility/2006">
      <mc:Choice Requires="x14">
        <oleObject progId="Document" dvAspect="DVASPECT_ICON" shapeId="4098" r:id="rId6">
          <objectPr defaultSize="0" autoPict="0" r:id="rId7">
            <anchor moveWithCells="1">
              <from>
                <xdr:col>0</xdr:col>
                <xdr:colOff>1162050</xdr:colOff>
                <xdr:row>0</xdr:row>
                <xdr:rowOff>152400</xdr:rowOff>
              </from>
              <to>
                <xdr:col>2</xdr:col>
                <xdr:colOff>676275</xdr:colOff>
                <xdr:row>1</xdr:row>
                <xdr:rowOff>142875</xdr:rowOff>
              </to>
            </anchor>
          </objectPr>
        </oleObject>
      </mc:Choice>
      <mc:Fallback>
        <oleObject progId="Document" dvAspect="DVASPECT_ICON" shapeId="4098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ostAg"/>
  <dimension ref="A1:H100"/>
  <sheetViews>
    <sheetView workbookViewId="0">
      <selection activeCell="D3" sqref="D3"/>
    </sheetView>
  </sheetViews>
  <sheetFormatPr baseColWidth="10" defaultRowHeight="15" x14ac:dyDescent="0.25"/>
  <cols>
    <col min="1" max="1" width="2.28515625" customWidth="1"/>
    <col min="2" max="2" width="23.42578125" style="46" customWidth="1"/>
    <col min="3" max="4" width="11.42578125" style="41" customWidth="1"/>
    <col min="5" max="5" width="23.42578125" style="41" customWidth="1"/>
    <col min="6" max="6" width="2" customWidth="1"/>
    <col min="7" max="7" width="13.140625" style="41" customWidth="1"/>
    <col min="8" max="8" width="2.42578125" customWidth="1"/>
  </cols>
  <sheetData>
    <row r="1" spans="1:8" x14ac:dyDescent="0.25">
      <c r="A1" s="67"/>
      <c r="B1" s="47" t="s">
        <v>67</v>
      </c>
      <c r="C1" s="47" t="s">
        <v>100</v>
      </c>
      <c r="D1" s="47" t="s">
        <v>128</v>
      </c>
      <c r="E1" s="61" t="s">
        <v>101</v>
      </c>
      <c r="F1" s="68"/>
      <c r="G1" s="47" t="s">
        <v>85</v>
      </c>
      <c r="H1" s="67"/>
    </row>
    <row r="2" spans="1:8" x14ac:dyDescent="0.25">
      <c r="A2" s="68"/>
      <c r="B2" s="69" t="s">
        <v>30</v>
      </c>
      <c r="C2" s="60" t="s">
        <v>102</v>
      </c>
      <c r="D2" s="60" t="s">
        <v>129</v>
      </c>
      <c r="E2" s="41" t="s">
        <v>50</v>
      </c>
      <c r="F2" s="68"/>
      <c r="G2" s="70" t="s">
        <v>4</v>
      </c>
      <c r="H2" s="68"/>
    </row>
    <row r="3" spans="1:8" x14ac:dyDescent="0.25">
      <c r="A3" s="68"/>
      <c r="B3" t="s">
        <v>103</v>
      </c>
      <c r="C3" s="58"/>
      <c r="D3" s="58"/>
      <c r="E3" s="58" t="s">
        <v>60</v>
      </c>
      <c r="F3" s="68"/>
      <c r="G3" s="70" t="s">
        <v>5</v>
      </c>
      <c r="H3" s="68"/>
    </row>
    <row r="4" spans="1:8" x14ac:dyDescent="0.25">
      <c r="A4" s="68"/>
      <c r="B4" t="s">
        <v>35</v>
      </c>
      <c r="C4" s="60" t="s">
        <v>104</v>
      </c>
      <c r="D4" s="60"/>
      <c r="E4" s="58" t="s">
        <v>65</v>
      </c>
      <c r="F4" s="68"/>
      <c r="G4" s="70" t="s">
        <v>6</v>
      </c>
      <c r="H4" s="68"/>
    </row>
    <row r="5" spans="1:8" x14ac:dyDescent="0.25">
      <c r="A5" s="68"/>
      <c r="B5" t="s">
        <v>105</v>
      </c>
      <c r="C5" s="58"/>
      <c r="D5" s="58"/>
      <c r="E5" s="58" t="s">
        <v>31</v>
      </c>
      <c r="F5" s="68"/>
      <c r="G5" s="70" t="s">
        <v>7</v>
      </c>
      <c r="H5" s="68"/>
    </row>
    <row r="6" spans="1:8" x14ac:dyDescent="0.25">
      <c r="A6" s="68"/>
      <c r="B6" s="69" t="s">
        <v>106</v>
      </c>
      <c r="C6" s="60" t="s">
        <v>107</v>
      </c>
      <c r="D6" s="60"/>
      <c r="E6" s="58" t="s">
        <v>75</v>
      </c>
      <c r="F6" s="68"/>
      <c r="G6" s="70" t="s">
        <v>8</v>
      </c>
      <c r="H6" s="68"/>
    </row>
    <row r="7" spans="1:8" x14ac:dyDescent="0.25">
      <c r="A7" s="68"/>
      <c r="B7" t="s">
        <v>108</v>
      </c>
      <c r="C7" s="58"/>
      <c r="D7" s="58"/>
      <c r="E7" s="58" t="s">
        <v>79</v>
      </c>
      <c r="F7" s="68"/>
      <c r="G7" s="70" t="s">
        <v>9</v>
      </c>
      <c r="H7" s="68"/>
    </row>
    <row r="8" spans="1:8" x14ac:dyDescent="0.25">
      <c r="A8" s="68"/>
      <c r="B8" t="s">
        <v>109</v>
      </c>
      <c r="C8" s="58"/>
      <c r="D8" s="58"/>
      <c r="E8" s="58" t="s">
        <v>28</v>
      </c>
      <c r="F8" s="68"/>
      <c r="G8" s="70" t="s">
        <v>10</v>
      </c>
      <c r="H8" s="68"/>
    </row>
    <row r="9" spans="1:8" x14ac:dyDescent="0.25">
      <c r="A9" s="68"/>
      <c r="B9" s="69" t="s">
        <v>32</v>
      </c>
      <c r="C9" s="58"/>
      <c r="D9" s="58"/>
      <c r="E9" s="61" t="str">
        <f t="array" aca="1" ref="E9" ca="1">INDEX(Post2,SMALL(IF(Post2&lt;&gt;"",ROW(Post2)-1),ROW(Paramètres!A1)))</f>
        <v>Test</v>
      </c>
      <c r="F9" s="68"/>
      <c r="G9" s="70" t="s">
        <v>11</v>
      </c>
      <c r="H9" s="68"/>
    </row>
    <row r="10" spans="1:8" x14ac:dyDescent="0.25">
      <c r="A10" s="68"/>
      <c r="B10" s="69" t="s">
        <v>33</v>
      </c>
      <c r="C10" s="58"/>
      <c r="D10" s="58"/>
      <c r="E10" s="61" t="e">
        <f t="array" aca="1" ref="E10" ca="1">INDEX(Post2,SMALL(IF(Post2&lt;&gt;"",ROW(Post2)-1),ROW(Paramètres!A2)))</f>
        <v>#NUM!</v>
      </c>
      <c r="F10" s="68"/>
      <c r="G10" s="70" t="s">
        <v>12</v>
      </c>
      <c r="H10" s="68"/>
    </row>
    <row r="11" spans="1:8" x14ac:dyDescent="0.25">
      <c r="A11" s="68"/>
      <c r="B11" t="s">
        <v>110</v>
      </c>
      <c r="C11" s="58"/>
      <c r="D11" s="58"/>
      <c r="E11" s="61" t="e">
        <f t="array" aca="1" ref="E11" ca="1">INDEX(Post2,SMALL(IF(Post2&lt;&gt;"",ROW(Post2)-1),ROW(Paramètres!A3)))</f>
        <v>#NUM!</v>
      </c>
      <c r="F11" s="68"/>
      <c r="G11" s="70" t="s">
        <v>13</v>
      </c>
      <c r="H11" s="68"/>
    </row>
    <row r="12" spans="1:8" x14ac:dyDescent="0.25">
      <c r="A12" s="68"/>
      <c r="B12" t="s">
        <v>111</v>
      </c>
      <c r="C12" s="58"/>
      <c r="D12" s="58"/>
      <c r="E12" s="61" t="e">
        <f t="array" aca="1" ref="E12" ca="1">INDEX(Post2,SMALL(IF(Post2&lt;&gt;"",ROW(Post2)-1),ROW(Paramètres!A4)))</f>
        <v>#NUM!</v>
      </c>
      <c r="F12" s="68"/>
      <c r="G12" s="70" t="s">
        <v>14</v>
      </c>
      <c r="H12" s="68"/>
    </row>
    <row r="13" spans="1:8" x14ac:dyDescent="0.25">
      <c r="A13" s="68"/>
      <c r="B13" t="s">
        <v>112</v>
      </c>
      <c r="C13" s="58"/>
      <c r="D13" s="58"/>
      <c r="E13" s="61" t="e">
        <f t="array" aca="1" ref="E13" ca="1">INDEX(Post2,SMALL(IF(Post2&lt;&gt;"",ROW(Post2)-1),ROW(Paramètres!A5)))</f>
        <v>#NUM!</v>
      </c>
      <c r="F13" s="68"/>
      <c r="G13" s="70" t="s">
        <v>15</v>
      </c>
      <c r="H13" s="68"/>
    </row>
    <row r="14" spans="1:8" x14ac:dyDescent="0.25">
      <c r="A14" s="68"/>
      <c r="B14" t="s">
        <v>113</v>
      </c>
      <c r="C14" s="71"/>
      <c r="D14" s="71"/>
      <c r="E14" s="61" t="e">
        <f t="array" aca="1" ref="E14" ca="1">INDEX(Post2,SMALL(IF(Post2&lt;&gt;"",ROW(Post2)-1),ROW(Paramètres!A6)))</f>
        <v>#NUM!</v>
      </c>
      <c r="F14" s="68"/>
      <c r="G14" s="70" t="s">
        <v>16</v>
      </c>
      <c r="H14" s="68"/>
    </row>
    <row r="15" spans="1:8" x14ac:dyDescent="0.25">
      <c r="A15" s="68"/>
      <c r="B15" t="s">
        <v>34</v>
      </c>
      <c r="C15" s="58"/>
      <c r="D15" s="58"/>
      <c r="E15" s="61" t="e">
        <f t="array" aca="1" ref="E15" ca="1">INDEX(Post2,SMALL(IF(Post2&lt;&gt;"",ROW(Post2)-1),ROW(Paramètres!A7)))</f>
        <v>#NUM!</v>
      </c>
      <c r="F15" s="68"/>
      <c r="G15" s="70" t="s">
        <v>17</v>
      </c>
      <c r="H15" s="68"/>
    </row>
    <row r="16" spans="1:8" x14ac:dyDescent="0.25">
      <c r="A16" s="68"/>
      <c r="B16" t="s">
        <v>114</v>
      </c>
      <c r="C16" s="58"/>
      <c r="D16" s="58"/>
      <c r="E16" s="61" t="e">
        <f t="array" aca="1" ref="E16" ca="1">INDEX(Post2,SMALL(IF(Post2&lt;&gt;"",ROW(Post2)-1),ROW(Paramètres!A8)))</f>
        <v>#NUM!</v>
      </c>
      <c r="F16" s="68"/>
      <c r="G16" s="70" t="s">
        <v>18</v>
      </c>
      <c r="H16" s="68"/>
    </row>
    <row r="17" spans="1:8" x14ac:dyDescent="0.25">
      <c r="A17" s="68"/>
      <c r="B17" t="s">
        <v>115</v>
      </c>
      <c r="C17" s="58"/>
      <c r="D17" s="58"/>
      <c r="E17" s="61" t="e">
        <f t="array" aca="1" ref="E17" ca="1">INDEX(Post2,SMALL(IF(Post2&lt;&gt;"",ROW(Post2)-1),ROW(Paramètres!A9)))</f>
        <v>#NUM!</v>
      </c>
      <c r="F17" s="68"/>
      <c r="G17" s="70" t="s">
        <v>19</v>
      </c>
      <c r="H17" s="68"/>
    </row>
    <row r="18" spans="1:8" x14ac:dyDescent="0.25">
      <c r="A18" s="68"/>
      <c r="B18" t="s">
        <v>116</v>
      </c>
      <c r="C18" s="60" t="s">
        <v>117</v>
      </c>
      <c r="D18" s="60"/>
      <c r="E18" s="61" t="e">
        <f t="array" aca="1" ref="E18" ca="1">INDEX(Post2,SMALL(IF(Post2&lt;&gt;"",ROW(Post2)-1),ROW(Paramètres!A10)))</f>
        <v>#NUM!</v>
      </c>
      <c r="F18" s="68"/>
      <c r="G18" s="70" t="s">
        <v>20</v>
      </c>
      <c r="H18" s="68"/>
    </row>
    <row r="19" spans="1:8" x14ac:dyDescent="0.25">
      <c r="A19" s="68"/>
      <c r="B19" t="s">
        <v>118</v>
      </c>
      <c r="C19" s="58"/>
      <c r="D19" s="58"/>
      <c r="E19" s="61" t="e">
        <f t="array" aca="1" ref="E19" ca="1">INDEX(Post2,SMALL(IF(Post2&lt;&gt;"",ROW(Post2)-1),ROW(Paramètres!A11)))</f>
        <v>#NUM!</v>
      </c>
      <c r="F19" s="68"/>
      <c r="G19" s="70" t="s">
        <v>21</v>
      </c>
      <c r="H19" s="68"/>
    </row>
    <row r="20" spans="1:8" x14ac:dyDescent="0.25">
      <c r="A20" s="68"/>
      <c r="B20" t="s">
        <v>119</v>
      </c>
      <c r="C20" s="60" t="s">
        <v>120</v>
      </c>
      <c r="D20" s="60"/>
      <c r="E20" s="61" t="e">
        <f t="array" aca="1" ref="E20" ca="1">INDEX(Post2,SMALL(IF(Post2&lt;&gt;"",ROW(Post2)-1),ROW(Paramètres!A12)))</f>
        <v>#NUM!</v>
      </c>
      <c r="F20" s="68"/>
      <c r="G20" s="70" t="s">
        <v>22</v>
      </c>
      <c r="H20" s="68"/>
    </row>
    <row r="21" spans="1:8" x14ac:dyDescent="0.25">
      <c r="A21" s="68"/>
      <c r="B21" t="s">
        <v>121</v>
      </c>
      <c r="C21" s="58"/>
      <c r="D21" s="58"/>
      <c r="E21" s="61" t="e">
        <f t="array" aca="1" ref="E21" ca="1">INDEX(Post2,SMALL(IF(Post2&lt;&gt;"",ROW(Post2)-1),ROW(Paramètres!A13)))</f>
        <v>#NUM!</v>
      </c>
      <c r="F21" s="68"/>
      <c r="G21" s="70" t="s">
        <v>23</v>
      </c>
      <c r="H21" s="68"/>
    </row>
    <row r="22" spans="1:8" x14ac:dyDescent="0.25">
      <c r="A22" s="68"/>
      <c r="B22" t="s">
        <v>122</v>
      </c>
      <c r="C22" s="58"/>
      <c r="D22" s="58"/>
      <c r="E22" s="61" t="e">
        <f t="array" aca="1" ref="E22" ca="1">INDEX(Post2,SMALL(IF(Post2&lt;&gt;"",ROW(Post2)-1),ROW(Paramètres!A14)))</f>
        <v>#NUM!</v>
      </c>
      <c r="F22" s="68"/>
      <c r="G22" s="70" t="s">
        <v>24</v>
      </c>
      <c r="H22" s="68"/>
    </row>
    <row r="23" spans="1:8" x14ac:dyDescent="0.25">
      <c r="A23" s="68"/>
      <c r="B23" t="s">
        <v>123</v>
      </c>
      <c r="E23" s="61" t="e">
        <f t="array" aca="1" ref="E23" ca="1">INDEX(Post2,SMALL(IF(Post2&lt;&gt;"",ROW(Post2)-1),ROW(Paramètres!A15)))</f>
        <v>#NUM!</v>
      </c>
      <c r="F23" s="68"/>
      <c r="G23" s="70" t="s">
        <v>25</v>
      </c>
      <c r="H23" s="68"/>
    </row>
    <row r="24" spans="1:8" x14ac:dyDescent="0.25">
      <c r="A24" s="68"/>
      <c r="B24" t="s">
        <v>124</v>
      </c>
      <c r="E24" s="61" t="e">
        <f t="array" aca="1" ref="E24" ca="1">INDEX(Post2,SMALL(IF(Post2&lt;&gt;"",ROW(Post2)-1),ROW(Paramètres!A16)))</f>
        <v>#NUM!</v>
      </c>
      <c r="F24" s="68"/>
      <c r="G24" s="72"/>
      <c r="H24" s="68"/>
    </row>
    <row r="25" spans="1:8" x14ac:dyDescent="0.25">
      <c r="A25" s="68"/>
      <c r="B25" t="s">
        <v>125</v>
      </c>
      <c r="C25" s="58"/>
      <c r="D25" s="58"/>
      <c r="E25" s="61" t="e">
        <f t="array" aca="1" ref="E25" ca="1">INDEX(Post2,SMALL(IF(Post2&lt;&gt;"",ROW(Post2)-1),ROW(Paramètres!A17)))</f>
        <v>#NUM!</v>
      </c>
      <c r="F25" s="68"/>
      <c r="G25" s="72"/>
      <c r="H25" s="68"/>
    </row>
    <row r="26" spans="1:8" x14ac:dyDescent="0.25">
      <c r="A26" s="68"/>
      <c r="B26" t="s">
        <v>126</v>
      </c>
      <c r="C26" s="61" t="s">
        <v>127</v>
      </c>
      <c r="D26" s="61"/>
      <c r="E26" s="61" t="e">
        <f t="array" aca="1" ref="E26" ca="1">INDEX(Post2,SMALL(IF(Post2&lt;&gt;"",ROW(Post2)-1),ROW(Paramètres!A18)))</f>
        <v>#NUM!</v>
      </c>
      <c r="F26" s="68"/>
      <c r="G26" s="72"/>
      <c r="H26" s="68"/>
    </row>
    <row r="27" spans="1:8" x14ac:dyDescent="0.25">
      <c r="E27" s="61" t="e">
        <f t="array" aca="1" ref="E27" ca="1">INDEX(Post2,SMALL(IF(Post2&lt;&gt;"",ROW(Post2)-1),ROW(Paramètres!A19)))</f>
        <v>#NUM!</v>
      </c>
      <c r="G27" s="72"/>
    </row>
    <row r="28" spans="1:8" x14ac:dyDescent="0.25">
      <c r="E28" s="61" t="e">
        <f t="array" aca="1" ref="E28" ca="1">INDEX(Post2,SMALL(IF(Post2&lt;&gt;"",ROW(Post2)-1),ROW(Paramètres!A20)))</f>
        <v>#NUM!</v>
      </c>
      <c r="G28" s="72"/>
    </row>
    <row r="29" spans="1:8" x14ac:dyDescent="0.25">
      <c r="E29" s="61" t="e">
        <f t="array" aca="1" ref="E29" ca="1">INDEX(Post2,SMALL(IF(Post2&lt;&gt;"",ROW(Post2)-1),ROW(Paramètres!A21)))</f>
        <v>#NUM!</v>
      </c>
      <c r="G29" s="72"/>
    </row>
    <row r="30" spans="1:8" x14ac:dyDescent="0.25">
      <c r="E30" s="61" t="e">
        <f t="array" aca="1" ref="E30" ca="1">INDEX(Post2,SMALL(IF(Post2&lt;&gt;"",ROW(Post2)-1),ROW(Paramètres!A22)))</f>
        <v>#NUM!</v>
      </c>
      <c r="G30" s="72"/>
    </row>
    <row r="31" spans="1:8" x14ac:dyDescent="0.25">
      <c r="E31" s="61" t="e">
        <f t="array" aca="1" ref="E31" ca="1">INDEX(Post2,SMALL(IF(Post2&lt;&gt;"",ROW(Post2)-1),ROW(Paramètres!A23)))</f>
        <v>#NUM!</v>
      </c>
      <c r="G31" s="72"/>
    </row>
    <row r="32" spans="1:8" x14ac:dyDescent="0.25">
      <c r="E32" s="61" t="e">
        <f t="array" aca="1" ref="E32" ca="1">INDEX(Post2,SMALL(IF(Post2&lt;&gt;"",ROW(Post2)-1),ROW(Paramètres!A24)))</f>
        <v>#NUM!</v>
      </c>
      <c r="G32" s="72"/>
    </row>
    <row r="33" spans="5:7" x14ac:dyDescent="0.25">
      <c r="E33" s="61" t="e">
        <f t="array" aca="1" ref="E33" ca="1">INDEX(Post2,SMALL(IF(Post2&lt;&gt;"",ROW(Post2)-1),ROW(Paramètres!A25)))</f>
        <v>#NUM!</v>
      </c>
      <c r="G33" s="72"/>
    </row>
    <row r="34" spans="5:7" x14ac:dyDescent="0.25">
      <c r="E34" s="61" t="e">
        <f t="array" aca="1" ref="E34" ca="1">INDEX(Post2,SMALL(IF(Post2&lt;&gt;"",ROW(Post2)-1),ROW(Paramètres!A26)))</f>
        <v>#NUM!</v>
      </c>
      <c r="G34" s="72"/>
    </row>
    <row r="35" spans="5:7" x14ac:dyDescent="0.25">
      <c r="E35" s="61" t="e">
        <f t="array" aca="1" ref="E35" ca="1">INDEX(Post2,SMALL(IF(Post2&lt;&gt;"",ROW(Post2)-1),ROW(Paramètres!A27)))</f>
        <v>#NUM!</v>
      </c>
      <c r="G35" s="72"/>
    </row>
    <row r="36" spans="5:7" x14ac:dyDescent="0.25">
      <c r="E36" s="61" t="e">
        <f t="array" aca="1" ref="E36" ca="1">INDEX(Post2,SMALL(IF(Post2&lt;&gt;"",ROW(Post2)-1),ROW(Paramètres!A28)))</f>
        <v>#NUM!</v>
      </c>
      <c r="G36" s="72"/>
    </row>
    <row r="37" spans="5:7" x14ac:dyDescent="0.25">
      <c r="E37" s="61" t="e">
        <f t="array" aca="1" ref="E37" ca="1">INDEX(Post2,SMALL(IF(Post2&lt;&gt;"",ROW(Post2)-1),ROW(Paramètres!A29)))</f>
        <v>#NUM!</v>
      </c>
      <c r="G37" s="72"/>
    </row>
    <row r="38" spans="5:7" x14ac:dyDescent="0.25">
      <c r="E38" s="61" t="e">
        <f t="array" aca="1" ref="E38" ca="1">INDEX(Post2,SMALL(IF(Post2&lt;&gt;"",ROW(Post2)-1),ROW(Paramètres!A30)))</f>
        <v>#NUM!</v>
      </c>
      <c r="G38" s="72"/>
    </row>
    <row r="39" spans="5:7" x14ac:dyDescent="0.25">
      <c r="E39" s="61" t="e">
        <f t="array" aca="1" ref="E39" ca="1">INDEX(Post2,SMALL(IF(Post2&lt;&gt;"",ROW(Post2)-1),ROW(Paramètres!A31)))</f>
        <v>#NUM!</v>
      </c>
      <c r="G39" s="72"/>
    </row>
    <row r="40" spans="5:7" x14ac:dyDescent="0.25">
      <c r="E40" s="61" t="e">
        <f t="array" aca="1" ref="E40" ca="1">INDEX(Post2,SMALL(IF(Post2&lt;&gt;"",ROW(Post2)-1),ROW(Paramètres!A32)))</f>
        <v>#NUM!</v>
      </c>
      <c r="G40" s="72"/>
    </row>
    <row r="41" spans="5:7" x14ac:dyDescent="0.25">
      <c r="E41" s="61" t="e">
        <f t="array" aca="1" ref="E41" ca="1">INDEX(Post2,SMALL(IF(Post2&lt;&gt;"",ROW(Post2)-1),ROW(Paramètres!A33)))</f>
        <v>#NUM!</v>
      </c>
      <c r="G41" s="72"/>
    </row>
    <row r="42" spans="5:7" x14ac:dyDescent="0.25">
      <c r="E42" s="61" t="e">
        <f t="array" aca="1" ref="E42" ca="1">INDEX(Post2,SMALL(IF(Post2&lt;&gt;"",ROW(Post2)-1),ROW(Paramètres!A34)))</f>
        <v>#NUM!</v>
      </c>
      <c r="G42" s="72"/>
    </row>
    <row r="43" spans="5:7" x14ac:dyDescent="0.25">
      <c r="E43" s="61" t="e">
        <f t="array" aca="1" ref="E43" ca="1">INDEX(Post2,SMALL(IF(Post2&lt;&gt;"",ROW(Post2)-1),ROW(Paramètres!A35)))</f>
        <v>#NUM!</v>
      </c>
      <c r="G43" s="72"/>
    </row>
    <row r="44" spans="5:7" x14ac:dyDescent="0.25">
      <c r="E44" s="61" t="e">
        <f t="array" aca="1" ref="E44" ca="1">INDEX(Post2,SMALL(IF(Post2&lt;&gt;"",ROW(Post2)-1),ROW(Paramètres!A36)))</f>
        <v>#NUM!</v>
      </c>
      <c r="G44" s="72"/>
    </row>
    <row r="45" spans="5:7" x14ac:dyDescent="0.25">
      <c r="E45" s="61" t="e">
        <f t="array" aca="1" ref="E45" ca="1">INDEX(Post2,SMALL(IF(Post2&lt;&gt;"",ROW(Post2)-1),ROW(Paramètres!A37)))</f>
        <v>#NUM!</v>
      </c>
      <c r="G45" s="72"/>
    </row>
    <row r="46" spans="5:7" x14ac:dyDescent="0.25">
      <c r="E46" s="61" t="e">
        <f t="array" aca="1" ref="E46" ca="1">INDEX(Post2,SMALL(IF(Post2&lt;&gt;"",ROW(Post2)-1),ROW(Paramètres!A38)))</f>
        <v>#NUM!</v>
      </c>
      <c r="G46" s="72"/>
    </row>
    <row r="47" spans="5:7" x14ac:dyDescent="0.25">
      <c r="E47" s="61" t="e">
        <f t="array" aca="1" ref="E47" ca="1">INDEX(Post2,SMALL(IF(Post2&lt;&gt;"",ROW(Post2)-1),ROW(Paramètres!A39)))</f>
        <v>#NUM!</v>
      </c>
      <c r="G47" s="72"/>
    </row>
    <row r="48" spans="5:7" x14ac:dyDescent="0.25">
      <c r="E48" s="61" t="e">
        <f t="array" aca="1" ref="E48" ca="1">INDEX(Post2,SMALL(IF(Post2&lt;&gt;"",ROW(Post2)-1),ROW(Paramètres!A40)))</f>
        <v>#NUM!</v>
      </c>
      <c r="G48" s="72"/>
    </row>
    <row r="49" spans="5:7" x14ac:dyDescent="0.25">
      <c r="E49" s="61" t="e">
        <f t="array" aca="1" ref="E49" ca="1">INDEX(Post2,SMALL(IF(Post2&lt;&gt;"",ROW(Post2)-1),ROW(Paramètres!A41)))</f>
        <v>#NUM!</v>
      </c>
      <c r="G49" s="72"/>
    </row>
    <row r="50" spans="5:7" x14ac:dyDescent="0.25">
      <c r="E50" s="61" t="e">
        <f t="array" aca="1" ref="E50" ca="1">INDEX(Post2,SMALL(IF(Post2&lt;&gt;"",ROW(Post2)-1),ROW(Paramètres!A42)))</f>
        <v>#NUM!</v>
      </c>
      <c r="G50" s="72"/>
    </row>
    <row r="51" spans="5:7" x14ac:dyDescent="0.25">
      <c r="E51" s="61" t="e">
        <f t="array" aca="1" ref="E51" ca="1">INDEX(Post2,SMALL(IF(Post2&lt;&gt;"",ROW(Post2)-1),ROW(Paramètres!A43)))</f>
        <v>#NUM!</v>
      </c>
      <c r="G51" s="72"/>
    </row>
    <row r="52" spans="5:7" x14ac:dyDescent="0.25">
      <c r="E52" s="61" t="e">
        <f t="array" aca="1" ref="E52" ca="1">INDEX(Post2,SMALL(IF(Post2&lt;&gt;"",ROW(Post2)-1),ROW(Paramètres!A44)))</f>
        <v>#NUM!</v>
      </c>
      <c r="G52" s="72"/>
    </row>
    <row r="53" spans="5:7" x14ac:dyDescent="0.25">
      <c r="E53" s="61" t="e">
        <f t="array" aca="1" ref="E53" ca="1">INDEX(Post2,SMALL(IF(Post2&lt;&gt;"",ROW(Post2)-1),ROW(Paramètres!A45)))</f>
        <v>#NUM!</v>
      </c>
      <c r="G53" s="72"/>
    </row>
    <row r="54" spans="5:7" x14ac:dyDescent="0.25">
      <c r="E54" s="61" t="e">
        <f t="array" aca="1" ref="E54" ca="1">INDEX(Post2,SMALL(IF(Post2&lt;&gt;"",ROW(Post2)-1),ROW(Paramètres!A46)))</f>
        <v>#NUM!</v>
      </c>
      <c r="G54" s="72"/>
    </row>
    <row r="55" spans="5:7" x14ac:dyDescent="0.25">
      <c r="E55" s="61" t="e">
        <f t="array" aca="1" ref="E55" ca="1">INDEX(Post2,SMALL(IF(Post2&lt;&gt;"",ROW(Post2)-1),ROW(Paramètres!A47)))</f>
        <v>#NUM!</v>
      </c>
      <c r="G55" s="72"/>
    </row>
    <row r="56" spans="5:7" x14ac:dyDescent="0.25">
      <c r="E56" s="61" t="e">
        <f t="array" aca="1" ref="E56" ca="1">INDEX(Post2,SMALL(IF(Post2&lt;&gt;"",ROW(Post2)-1),ROW(Paramètres!A48)))</f>
        <v>#NUM!</v>
      </c>
      <c r="G56" s="72"/>
    </row>
    <row r="57" spans="5:7" x14ac:dyDescent="0.25">
      <c r="E57" s="61" t="e">
        <f t="array" aca="1" ref="E57" ca="1">INDEX(Post2,SMALL(IF(Post2&lt;&gt;"",ROW(Post2)-1),ROW(Paramètres!A49)))</f>
        <v>#NUM!</v>
      </c>
      <c r="G57" s="72"/>
    </row>
    <row r="58" spans="5:7" x14ac:dyDescent="0.25">
      <c r="E58" s="61" t="e">
        <f t="array" aca="1" ref="E58" ca="1">INDEX(Post2,SMALL(IF(Post2&lt;&gt;"",ROW(Post2)-1),ROW(Paramètres!A50)))</f>
        <v>#NUM!</v>
      </c>
    </row>
    <row r="59" spans="5:7" x14ac:dyDescent="0.25">
      <c r="E59" s="61" t="e">
        <f t="array" aca="1" ref="E59" ca="1">INDEX(Post2,SMALL(IF(Post2&lt;&gt;"",ROW(Post2)-1),ROW(Paramètres!A51)))</f>
        <v>#NUM!</v>
      </c>
    </row>
    <row r="60" spans="5:7" x14ac:dyDescent="0.25">
      <c r="E60" s="61" t="e">
        <f t="array" aca="1" ref="E60" ca="1">INDEX(Post2,SMALL(IF(Post2&lt;&gt;"",ROW(Post2)-1),ROW(Paramètres!A52)))</f>
        <v>#NUM!</v>
      </c>
    </row>
    <row r="61" spans="5:7" x14ac:dyDescent="0.25">
      <c r="E61" s="61" t="e">
        <f t="array" aca="1" ref="E61" ca="1">INDEX(Post2,SMALL(IF(Post2&lt;&gt;"",ROW(Post2)-1),ROW(Paramètres!A53)))</f>
        <v>#NUM!</v>
      </c>
    </row>
    <row r="62" spans="5:7" x14ac:dyDescent="0.25">
      <c r="E62" s="61" t="e">
        <f t="array" aca="1" ref="E62" ca="1">INDEX(Post2,SMALL(IF(Post2&lt;&gt;"",ROW(Post2)-1),ROW(Paramètres!A54)))</f>
        <v>#NUM!</v>
      </c>
    </row>
    <row r="63" spans="5:7" x14ac:dyDescent="0.25">
      <c r="E63" s="61" t="e">
        <f t="array" aca="1" ref="E63" ca="1">INDEX(Post2,SMALL(IF(Post2&lt;&gt;"",ROW(Post2)-1),ROW(Paramètres!A55)))</f>
        <v>#NUM!</v>
      </c>
    </row>
    <row r="64" spans="5:7" x14ac:dyDescent="0.25">
      <c r="E64" s="61" t="e">
        <f t="array" aca="1" ref="E64" ca="1">INDEX(Post2,SMALL(IF(Post2&lt;&gt;"",ROW(Post2)-1),ROW(Paramètres!A56)))</f>
        <v>#NUM!</v>
      </c>
    </row>
    <row r="65" spans="5:5" x14ac:dyDescent="0.25">
      <c r="E65" s="61" t="e">
        <f t="array" aca="1" ref="E65" ca="1">INDEX(Post2,SMALL(IF(Post2&lt;&gt;"",ROW(Post2)-1),ROW(Paramètres!A57)))</f>
        <v>#NUM!</v>
      </c>
    </row>
    <row r="66" spans="5:5" x14ac:dyDescent="0.25">
      <c r="E66" s="61" t="e">
        <f t="array" aca="1" ref="E66" ca="1">INDEX(Post2,SMALL(IF(Post2&lt;&gt;"",ROW(Post2)-1),ROW(Paramètres!A58)))</f>
        <v>#NUM!</v>
      </c>
    </row>
    <row r="67" spans="5:5" x14ac:dyDescent="0.25">
      <c r="E67" s="61" t="e">
        <f t="array" aca="1" ref="E67" ca="1">INDEX(Post2,SMALL(IF(Post2&lt;&gt;"",ROW(Post2)-1),ROW(Paramètres!A59)))</f>
        <v>#NUM!</v>
      </c>
    </row>
    <row r="68" spans="5:5" x14ac:dyDescent="0.25">
      <c r="E68" s="61" t="e">
        <f t="array" aca="1" ref="E68" ca="1">INDEX(Post2,SMALL(IF(Post2&lt;&gt;"",ROW(Post2)-1),ROW(Paramètres!A60)))</f>
        <v>#NUM!</v>
      </c>
    </row>
    <row r="69" spans="5:5" x14ac:dyDescent="0.25">
      <c r="E69" s="61" t="e">
        <f t="array" aca="1" ref="E69" ca="1">INDEX(Post2,SMALL(IF(Post2&lt;&gt;"",ROW(Post2)-1),ROW(Paramètres!A61)))</f>
        <v>#NUM!</v>
      </c>
    </row>
    <row r="70" spans="5:5" x14ac:dyDescent="0.25">
      <c r="E70" s="61" t="e">
        <f t="array" aca="1" ref="E70" ca="1">INDEX(Post2,SMALL(IF(Post2&lt;&gt;"",ROW(Post2)-1),ROW(Paramètres!A62)))</f>
        <v>#NUM!</v>
      </c>
    </row>
    <row r="71" spans="5:5" x14ac:dyDescent="0.25">
      <c r="E71" s="61" t="e">
        <f t="array" aca="1" ref="E71" ca="1">INDEX(Post2,SMALL(IF(Post2&lt;&gt;"",ROW(Post2)-1),ROW(Paramètres!A63)))</f>
        <v>#NUM!</v>
      </c>
    </row>
    <row r="72" spans="5:5" x14ac:dyDescent="0.25">
      <c r="E72" s="61" t="e">
        <f t="array" aca="1" ref="E72" ca="1">INDEX(Post2,SMALL(IF(Post2&lt;&gt;"",ROW(Post2)-1),ROW(Paramètres!A64)))</f>
        <v>#NUM!</v>
      </c>
    </row>
    <row r="73" spans="5:5" x14ac:dyDescent="0.25">
      <c r="E73" s="61" t="e">
        <f t="array" aca="1" ref="E73" ca="1">INDEX(Post2,SMALL(IF(Post2&lt;&gt;"",ROW(Post2)-1),ROW(Paramètres!A65)))</f>
        <v>#NUM!</v>
      </c>
    </row>
    <row r="74" spans="5:5" x14ac:dyDescent="0.25">
      <c r="E74" s="61" t="e">
        <f t="array" aca="1" ref="E74" ca="1">INDEX(Post2,SMALL(IF(Post2&lt;&gt;"",ROW(Post2)-1),ROW(Paramètres!A66)))</f>
        <v>#NUM!</v>
      </c>
    </row>
    <row r="75" spans="5:5" x14ac:dyDescent="0.25">
      <c r="E75" s="61" t="e">
        <f t="array" aca="1" ref="E75" ca="1">INDEX(Post2,SMALL(IF(Post2&lt;&gt;"",ROW(Post2)-1),ROW(Paramètres!A67)))</f>
        <v>#NUM!</v>
      </c>
    </row>
    <row r="76" spans="5:5" x14ac:dyDescent="0.25">
      <c r="E76" s="61" t="e">
        <f t="array" aca="1" ref="E76" ca="1">INDEX(Post2,SMALL(IF(Post2&lt;&gt;"",ROW(Post2)-1),ROW(Paramètres!A68)))</f>
        <v>#NUM!</v>
      </c>
    </row>
    <row r="77" spans="5:5" x14ac:dyDescent="0.25">
      <c r="E77" s="61" t="e">
        <f t="array" aca="1" ref="E77" ca="1">INDEX(Post2,SMALL(IF(Post2&lt;&gt;"",ROW(Post2)-1),ROW(Paramètres!A69)))</f>
        <v>#NUM!</v>
      </c>
    </row>
    <row r="78" spans="5:5" x14ac:dyDescent="0.25">
      <c r="E78" s="61" t="e">
        <f t="array" aca="1" ref="E78" ca="1">INDEX(Post2,SMALL(IF(Post2&lt;&gt;"",ROW(Post2)-1),ROW(Paramètres!A70)))</f>
        <v>#NUM!</v>
      </c>
    </row>
    <row r="79" spans="5:5" x14ac:dyDescent="0.25">
      <c r="E79" s="61" t="e">
        <f t="array" aca="1" ref="E79" ca="1">INDEX(Post2,SMALL(IF(Post2&lt;&gt;"",ROW(Post2)-1),ROW(Paramètres!A71)))</f>
        <v>#NUM!</v>
      </c>
    </row>
    <row r="80" spans="5:5" x14ac:dyDescent="0.25">
      <c r="E80" s="61" t="e">
        <f t="array" aca="1" ref="E80" ca="1">INDEX(Post2,SMALL(IF(Post2&lt;&gt;"",ROW(Post2)-1),ROW(Paramètres!A72)))</f>
        <v>#NUM!</v>
      </c>
    </row>
    <row r="81" spans="5:5" x14ac:dyDescent="0.25">
      <c r="E81" s="61" t="e">
        <f t="array" aca="1" ref="E81" ca="1">INDEX(Post2,SMALL(IF(Post2&lt;&gt;"",ROW(Post2)-1),ROW(Paramètres!A73)))</f>
        <v>#NUM!</v>
      </c>
    </row>
    <row r="82" spans="5:5" x14ac:dyDescent="0.25">
      <c r="E82" s="61" t="e">
        <f t="array" aca="1" ref="E82" ca="1">INDEX(Post2,SMALL(IF(Post2&lt;&gt;"",ROW(Post2)-1),ROW(Paramètres!A74)))</f>
        <v>#NUM!</v>
      </c>
    </row>
    <row r="83" spans="5:5" x14ac:dyDescent="0.25">
      <c r="E83" s="61" t="e">
        <f t="array" aca="1" ref="E83" ca="1">INDEX(Post2,SMALL(IF(Post2&lt;&gt;"",ROW(Post2)-1),ROW(Paramètres!A75)))</f>
        <v>#NUM!</v>
      </c>
    </row>
    <row r="84" spans="5:5" x14ac:dyDescent="0.25">
      <c r="E84" s="61" t="e">
        <f t="array" aca="1" ref="E84" ca="1">INDEX(Post2,SMALL(IF(Post2&lt;&gt;"",ROW(Post2)-1),ROW(Paramètres!A76)))</f>
        <v>#NUM!</v>
      </c>
    </row>
    <row r="85" spans="5:5" x14ac:dyDescent="0.25">
      <c r="E85" s="61" t="e">
        <f t="array" aca="1" ref="E85" ca="1">INDEX(Post2,SMALL(IF(Post2&lt;&gt;"",ROW(Post2)-1),ROW(Paramètres!A77)))</f>
        <v>#NUM!</v>
      </c>
    </row>
    <row r="86" spans="5:5" x14ac:dyDescent="0.25">
      <c r="E86" s="61" t="e">
        <f t="array" aca="1" ref="E86" ca="1">INDEX(Post2,SMALL(IF(Post2&lt;&gt;"",ROW(Post2)-1),ROW(Paramètres!A78)))</f>
        <v>#NUM!</v>
      </c>
    </row>
    <row r="87" spans="5:5" x14ac:dyDescent="0.25">
      <c r="E87" s="61" t="e">
        <f t="array" aca="1" ref="E87" ca="1">INDEX(Post2,SMALL(IF(Post2&lt;&gt;"",ROW(Post2)-1),ROW(Paramètres!A79)))</f>
        <v>#NUM!</v>
      </c>
    </row>
    <row r="88" spans="5:5" x14ac:dyDescent="0.25">
      <c r="E88" s="61" t="e">
        <f t="array" aca="1" ref="E88" ca="1">INDEX(Post2,SMALL(IF(Post2&lt;&gt;"",ROW(Post2)-1),ROW(Paramètres!A80)))</f>
        <v>#NUM!</v>
      </c>
    </row>
    <row r="89" spans="5:5" x14ac:dyDescent="0.25">
      <c r="E89" s="61" t="e">
        <f t="array" aca="1" ref="E89" ca="1">INDEX(Post2,SMALL(IF(Post2&lt;&gt;"",ROW(Post2)-1),ROW(Paramètres!A81)))</f>
        <v>#NUM!</v>
      </c>
    </row>
    <row r="90" spans="5:5" x14ac:dyDescent="0.25">
      <c r="E90" s="61" t="e">
        <f t="array" aca="1" ref="E90" ca="1">INDEX(Post2,SMALL(IF(Post2&lt;&gt;"",ROW(Post2)-1),ROW(Paramètres!A82)))</f>
        <v>#NUM!</v>
      </c>
    </row>
    <row r="91" spans="5:5" x14ac:dyDescent="0.25">
      <c r="E91" s="61" t="e">
        <f t="array" aca="1" ref="E91" ca="1">INDEX(Post2,SMALL(IF(Post2&lt;&gt;"",ROW(Post2)-1),ROW(Paramètres!A83)))</f>
        <v>#NUM!</v>
      </c>
    </row>
    <row r="92" spans="5:5" x14ac:dyDescent="0.25">
      <c r="E92" s="61" t="e">
        <f t="array" aca="1" ref="E92" ca="1">INDEX(Post2,SMALL(IF(Post2&lt;&gt;"",ROW(Post2)-1),ROW(Paramètres!A84)))</f>
        <v>#NUM!</v>
      </c>
    </row>
    <row r="93" spans="5:5" x14ac:dyDescent="0.25">
      <c r="E93" s="61" t="e">
        <f t="array" aca="1" ref="E93" ca="1">INDEX(Post2,SMALL(IF(Post2&lt;&gt;"",ROW(Post2)-1),ROW(Paramètres!A85)))</f>
        <v>#NUM!</v>
      </c>
    </row>
    <row r="94" spans="5:5" x14ac:dyDescent="0.25">
      <c r="E94" s="61" t="e">
        <f t="array" aca="1" ref="E94" ca="1">INDEX(Post2,SMALL(IF(Post2&lt;&gt;"",ROW(Post2)-1),ROW(Paramètres!A86)))</f>
        <v>#NUM!</v>
      </c>
    </row>
    <row r="95" spans="5:5" x14ac:dyDescent="0.25">
      <c r="E95" s="61" t="e">
        <f t="array" aca="1" ref="E95" ca="1">INDEX(Post2,SMALL(IF(Post2&lt;&gt;"",ROW(Post2)-1),ROW(Paramètres!A87)))</f>
        <v>#NUM!</v>
      </c>
    </row>
    <row r="96" spans="5:5" x14ac:dyDescent="0.25">
      <c r="E96" s="61" t="e">
        <f t="array" aca="1" ref="E96" ca="1">INDEX(Post2,SMALL(IF(Post2&lt;&gt;"",ROW(Post2)-1),ROW(Paramètres!A88)))</f>
        <v>#NUM!</v>
      </c>
    </row>
    <row r="97" spans="5:5" x14ac:dyDescent="0.25">
      <c r="E97" s="61" t="e">
        <f t="array" aca="1" ref="E97" ca="1">INDEX(Post2,SMALL(IF(Post2&lt;&gt;"",ROW(Post2)-1),ROW(Paramètres!A89)))</f>
        <v>#NUM!</v>
      </c>
    </row>
    <row r="98" spans="5:5" x14ac:dyDescent="0.25">
      <c r="E98" s="61" t="e">
        <f t="array" aca="1" ref="E98" ca="1">INDEX(Post2,SMALL(IF(Post2&lt;&gt;"",ROW(Post2)-1),ROW(Paramètres!A90)))</f>
        <v>#NUM!</v>
      </c>
    </row>
    <row r="99" spans="5:5" x14ac:dyDescent="0.25">
      <c r="E99" s="61" t="e">
        <f t="array" aca="1" ref="E99" ca="1">INDEX(Post2,SMALL(IF(Post2&lt;&gt;"",ROW(Post2)-1),ROW(Paramètres!A91)))</f>
        <v>#NUM!</v>
      </c>
    </row>
    <row r="100" spans="5:5" x14ac:dyDescent="0.25">
      <c r="E100" s="61" t="e">
        <f t="array" aca="1" ref="E100" ca="1">INDEX(Post2,SMALL(IF(Post2&lt;&gt;"",ROW(Post2)-1),ROW(Paramètres!A92)))</f>
        <v>#NUM!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Planning</vt:lpstr>
      <vt:lpstr>Paramètres</vt:lpstr>
      <vt:lpstr>Poste_Agent</vt:lpstr>
      <vt:lpstr>An</vt:lpstr>
      <vt:lpstr>Planning!d.absents</vt:lpstr>
      <vt:lpstr>Planning!d.dates</vt:lpstr>
      <vt:lpstr>Planning!d.données</vt:lpstr>
      <vt:lpstr>Planning!s.début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dcterms:created xsi:type="dcterms:W3CDTF">2017-11-10T15:49:41Z</dcterms:created>
  <dcterms:modified xsi:type="dcterms:W3CDTF">2017-11-10T16:18:35Z</dcterms:modified>
</cp:coreProperties>
</file>