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-15" yWindow="7170" windowWidth="19440" windowHeight="4755"/>
  </bookViews>
  <sheets>
    <sheet name="Cal" sheetId="1" r:id="rId1"/>
    <sheet name="Hebdo" sheetId="11" r:id="rId2"/>
    <sheet name="Param" sheetId="2" r:id="rId3"/>
    <sheet name="FWE" sheetId="3" state="hidden" r:id="rId4"/>
    <sheet name="RefHebdo" sheetId="9" state="hidden" r:id="rId5"/>
    <sheet name="Print" sheetId="14" state="hidden" r:id="rId6"/>
  </sheets>
  <functionGroups builtInGroupCount="18"/>
  <definedNames>
    <definedName name="_xlnm._FilterDatabase" localSheetId="0" hidden="1">Cal!$A$1:$AB$366</definedName>
    <definedName name="_xlnm._FilterDatabase" localSheetId="1" hidden="1">Hebdo!$A$1:$B$366</definedName>
    <definedName name="ACB">OFFSET(Param!$AL$1,1,,COUNTA(Param!$AL:$AL)-1)</definedName>
    <definedName name="ACBpost">Param!$AD$2:$AD$33</definedName>
    <definedName name="An">Param!$A$2</definedName>
    <definedName name="Année">OFFSET(Param!$H$2,,,COUNTA(Param!$H:$H)-1)</definedName>
    <definedName name="Calend">OFFSET(Cal!$A$1,,,COUNTA(Cal!$A:$A),COUNTA(Cal!$1:$1))</definedName>
    <definedName name="Calendw">OFFSET(Hebdo!$A$1,,,COUNTA(Hebdo!$A:$A),COUNTA(Hebdo!$1:$1))</definedName>
    <definedName name="CalFomule">Cal!$D$369:$D$375</definedName>
    <definedName name="Choix">Param!$V$2:$V$3</definedName>
    <definedName name="DBA">OFFSET(Param!$AN$1,1,,COUNTA(Param!$AN:$AN)-1)</definedName>
    <definedName name="DBAPost">Param!$AG$2:$AG$26</definedName>
    <definedName name="Feries">OFFSET(An,1,,COUNTA(Param!$F:$F)-1)</definedName>
    <definedName name="FW">Param!$N$2</definedName>
    <definedName name="MOIS">Param!$L$2:$L$13</definedName>
    <definedName name="Secteur">OFFSET(Param!$AA$2,,,COUNTA(Param!$AA:$AA)-1)</definedName>
    <definedName name="Services">OFFSET(Param!$AC$1,1,,COUNTA(Param!$AC:$AC)-1,2)</definedName>
    <definedName name="Trim">Param!$J$2:$J$5</definedName>
    <definedName name="Week">Param!$Q$2:$Q$54</definedName>
  </definedNames>
  <calcPr calcId="152511"/>
</workbook>
</file>

<file path=xl/calcChain.xml><?xml version="1.0" encoding="utf-8"?>
<calcChain xmlns="http://schemas.openxmlformats.org/spreadsheetml/2006/main">
  <c r="D370" i="1" l="1"/>
  <c r="D371" i="1"/>
  <c r="D372" i="1"/>
  <c r="D373" i="1"/>
  <c r="D374" i="1"/>
  <c r="D375" i="1"/>
  <c r="D369" i="1"/>
  <c r="AN1" i="2" l="1"/>
  <c r="AP1" i="2"/>
  <c r="AL1" i="2"/>
  <c r="A1" i="11" l="1"/>
  <c r="P54" i="2" l="1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F14" i="2"/>
  <c r="F13" i="2"/>
  <c r="F12" i="2"/>
  <c r="F11" i="2"/>
  <c r="F10" i="2"/>
  <c r="F6" i="2"/>
  <c r="F5" i="2"/>
  <c r="F3" i="2"/>
  <c r="F8" i="2" s="1"/>
  <c r="O2" i="2"/>
  <c r="F2" i="2"/>
  <c r="A2" i="11"/>
  <c r="A2" i="1"/>
  <c r="A1" i="1"/>
  <c r="A3" i="1" l="1"/>
  <c r="C2" i="1"/>
  <c r="A3" i="11"/>
  <c r="B2" i="11"/>
  <c r="P2" i="2"/>
  <c r="Q2" i="2" s="1"/>
  <c r="N2" i="2"/>
  <c r="N3" i="2" s="1"/>
  <c r="N4" i="2" s="1"/>
  <c r="N5" i="2" s="1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F7" i="2"/>
  <c r="F9" i="2"/>
  <c r="F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O3" i="2"/>
  <c r="P3" i="2"/>
  <c r="P4" i="2" s="1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O4" i="2" l="1"/>
  <c r="Q3" i="2"/>
  <c r="A5" i="1"/>
  <c r="C4" i="1"/>
  <c r="B363" i="11"/>
  <c r="A364" i="11"/>
  <c r="B4" i="1"/>
  <c r="O5" i="2" l="1"/>
  <c r="Q4" i="2"/>
  <c r="A6" i="1"/>
  <c r="C5" i="1"/>
  <c r="A365" i="11"/>
  <c r="B364" i="11"/>
  <c r="B5" i="1"/>
  <c r="O6" i="2" l="1"/>
  <c r="Q5" i="2"/>
  <c r="A7" i="1"/>
  <c r="C6" i="1"/>
  <c r="B365" i="11"/>
  <c r="A366" i="11"/>
  <c r="B366" i="11" s="1"/>
  <c r="B6" i="1"/>
  <c r="O7" i="2" l="1"/>
  <c r="Q6" i="2"/>
  <c r="A8" i="1"/>
  <c r="C7" i="1"/>
  <c r="B4" i="11"/>
  <c r="B7" i="1"/>
  <c r="O8" i="2" l="1"/>
  <c r="Q7" i="2"/>
  <c r="A9" i="1"/>
  <c r="C8" i="1"/>
  <c r="B5" i="11"/>
  <c r="B8" i="1"/>
  <c r="O9" i="2" l="1"/>
  <c r="Q8" i="2"/>
  <c r="A10" i="1"/>
  <c r="C9" i="1"/>
  <c r="B6" i="11"/>
  <c r="B9" i="1"/>
  <c r="O10" i="2" l="1"/>
  <c r="Q9" i="2"/>
  <c r="A11" i="1"/>
  <c r="C10" i="1"/>
  <c r="B7" i="11"/>
  <c r="B10" i="1"/>
  <c r="O11" i="2" l="1"/>
  <c r="Q10" i="2"/>
  <c r="A12" i="1"/>
  <c r="C11" i="1"/>
  <c r="B8" i="11"/>
  <c r="B11" i="1"/>
  <c r="O12" i="2" l="1"/>
  <c r="Q11" i="2"/>
  <c r="A13" i="1"/>
  <c r="C12" i="1"/>
  <c r="B9" i="11"/>
  <c r="B12" i="1"/>
  <c r="O13" i="2" l="1"/>
  <c r="Q12" i="2"/>
  <c r="A14" i="1"/>
  <c r="C13" i="1"/>
  <c r="B10" i="11"/>
  <c r="B13" i="1"/>
  <c r="O14" i="2" l="1"/>
  <c r="Q13" i="2"/>
  <c r="A15" i="1"/>
  <c r="C14" i="1"/>
  <c r="B11" i="11"/>
  <c r="B14" i="1"/>
  <c r="O15" i="2" l="1"/>
  <c r="Q14" i="2"/>
  <c r="A16" i="1"/>
  <c r="C15" i="1"/>
  <c r="B12" i="11"/>
  <c r="B15" i="1"/>
  <c r="O16" i="2" l="1"/>
  <c r="Q15" i="2"/>
  <c r="A17" i="1"/>
  <c r="C16" i="1"/>
  <c r="B13" i="11"/>
  <c r="B16" i="1"/>
  <c r="O17" i="2" l="1"/>
  <c r="Q16" i="2"/>
  <c r="A18" i="1"/>
  <c r="C17" i="1"/>
  <c r="B14" i="11"/>
  <c r="B17" i="1"/>
  <c r="O18" i="2" l="1"/>
  <c r="Q17" i="2"/>
  <c r="A19" i="1"/>
  <c r="C18" i="1"/>
  <c r="B15" i="11"/>
  <c r="B18" i="1"/>
  <c r="O19" i="2" l="1"/>
  <c r="Q18" i="2"/>
  <c r="A20" i="1"/>
  <c r="C19" i="1"/>
  <c r="B16" i="11"/>
  <c r="B19" i="1"/>
  <c r="O20" i="2" l="1"/>
  <c r="Q19" i="2"/>
  <c r="A21" i="1"/>
  <c r="C20" i="1"/>
  <c r="B17" i="11"/>
  <c r="B20" i="1"/>
  <c r="O21" i="2" l="1"/>
  <c r="Q20" i="2"/>
  <c r="A22" i="1"/>
  <c r="C21" i="1"/>
  <c r="B18" i="11"/>
  <c r="B21" i="1"/>
  <c r="O22" i="2" l="1"/>
  <c r="Q21" i="2"/>
  <c r="A23" i="1"/>
  <c r="C22" i="1"/>
  <c r="B19" i="11"/>
  <c r="B22" i="1"/>
  <c r="O23" i="2" l="1"/>
  <c r="Q22" i="2"/>
  <c r="A24" i="1"/>
  <c r="C23" i="1"/>
  <c r="B20" i="11"/>
  <c r="B23" i="1"/>
  <c r="O24" i="2" l="1"/>
  <c r="Q23" i="2"/>
  <c r="A25" i="1"/>
  <c r="C24" i="1"/>
  <c r="B21" i="11"/>
  <c r="B24" i="1"/>
  <c r="O25" i="2" l="1"/>
  <c r="Q24" i="2"/>
  <c r="A26" i="1"/>
  <c r="C25" i="1"/>
  <c r="B22" i="11"/>
  <c r="B25" i="1"/>
  <c r="O26" i="2" l="1"/>
  <c r="Q25" i="2"/>
  <c r="A27" i="1"/>
  <c r="C26" i="1"/>
  <c r="B23" i="11"/>
  <c r="B26" i="1"/>
  <c r="O27" i="2" l="1"/>
  <c r="Q26" i="2"/>
  <c r="A28" i="1"/>
  <c r="C27" i="1"/>
  <c r="B24" i="11"/>
  <c r="B27" i="1"/>
  <c r="O28" i="2" l="1"/>
  <c r="Q27" i="2"/>
  <c r="A29" i="1"/>
  <c r="C28" i="1"/>
  <c r="B25" i="11"/>
  <c r="B28" i="1"/>
  <c r="O29" i="2" l="1"/>
  <c r="Q28" i="2"/>
  <c r="A30" i="1"/>
  <c r="C29" i="1"/>
  <c r="B26" i="11"/>
  <c r="B29" i="1"/>
  <c r="O30" i="2" l="1"/>
  <c r="Q29" i="2"/>
  <c r="A31" i="1"/>
  <c r="C31" i="1" s="1"/>
  <c r="C30" i="1"/>
  <c r="B27" i="11"/>
  <c r="B30" i="1"/>
  <c r="O31" i="2" l="1"/>
  <c r="Q30" i="2"/>
  <c r="B28" i="11"/>
  <c r="A32" i="1"/>
  <c r="C32" i="1" s="1"/>
  <c r="B31" i="1"/>
  <c r="O32" i="2" l="1"/>
  <c r="Q31" i="2"/>
  <c r="B29" i="11"/>
  <c r="A33" i="1"/>
  <c r="C33" i="1" s="1"/>
  <c r="B32" i="1"/>
  <c r="O33" i="2" l="1"/>
  <c r="Q32" i="2"/>
  <c r="B30" i="11"/>
  <c r="A34" i="1"/>
  <c r="C34" i="1" s="1"/>
  <c r="B33" i="1"/>
  <c r="O34" i="2" l="1"/>
  <c r="Q33" i="2"/>
  <c r="B31" i="11"/>
  <c r="A35" i="1"/>
  <c r="C35" i="1" s="1"/>
  <c r="B34" i="1"/>
  <c r="O35" i="2" l="1"/>
  <c r="Q34" i="2"/>
  <c r="B32" i="11"/>
  <c r="A36" i="1"/>
  <c r="C36" i="1" s="1"/>
  <c r="B35" i="1"/>
  <c r="O36" i="2" l="1"/>
  <c r="Q35" i="2"/>
  <c r="B33" i="11"/>
  <c r="A37" i="1"/>
  <c r="C37" i="1" s="1"/>
  <c r="B36" i="1"/>
  <c r="O37" i="2" l="1"/>
  <c r="Q36" i="2"/>
  <c r="B34" i="11"/>
  <c r="A38" i="1"/>
  <c r="C38" i="1" s="1"/>
  <c r="B37" i="1"/>
  <c r="O38" i="2" l="1"/>
  <c r="Q37" i="2"/>
  <c r="B35" i="11"/>
  <c r="A39" i="1"/>
  <c r="C39" i="1" s="1"/>
  <c r="B38" i="1"/>
  <c r="O39" i="2" l="1"/>
  <c r="Q38" i="2"/>
  <c r="B36" i="11"/>
  <c r="A40" i="1"/>
  <c r="C40" i="1" s="1"/>
  <c r="B39" i="1"/>
  <c r="O40" i="2" l="1"/>
  <c r="Q39" i="2"/>
  <c r="B37" i="11"/>
  <c r="A41" i="1"/>
  <c r="C41" i="1" s="1"/>
  <c r="B40" i="1"/>
  <c r="O41" i="2" l="1"/>
  <c r="Q40" i="2"/>
  <c r="B38" i="11"/>
  <c r="A42" i="1"/>
  <c r="C42" i="1" s="1"/>
  <c r="B41" i="1"/>
  <c r="O42" i="2" l="1"/>
  <c r="Q41" i="2"/>
  <c r="B39" i="11"/>
  <c r="A43" i="1"/>
  <c r="C43" i="1" s="1"/>
  <c r="B42" i="1"/>
  <c r="O43" i="2" l="1"/>
  <c r="Q42" i="2"/>
  <c r="B40" i="11"/>
  <c r="A44" i="1"/>
  <c r="C44" i="1" s="1"/>
  <c r="B43" i="1"/>
  <c r="O44" i="2" l="1"/>
  <c r="Q43" i="2"/>
  <c r="B41" i="11"/>
  <c r="A45" i="1"/>
  <c r="C45" i="1" s="1"/>
  <c r="B44" i="1"/>
  <c r="O45" i="2" l="1"/>
  <c r="Q44" i="2"/>
  <c r="B42" i="11"/>
  <c r="A46" i="1"/>
  <c r="C46" i="1" s="1"/>
  <c r="B45" i="1"/>
  <c r="O46" i="2" l="1"/>
  <c r="Q45" i="2"/>
  <c r="B43" i="11"/>
  <c r="A47" i="1"/>
  <c r="C47" i="1" s="1"/>
  <c r="B46" i="1"/>
  <c r="O47" i="2" l="1"/>
  <c r="Q46" i="2"/>
  <c r="B44" i="11"/>
  <c r="A48" i="1"/>
  <c r="C48" i="1" s="1"/>
  <c r="B47" i="1"/>
  <c r="O48" i="2" l="1"/>
  <c r="Q47" i="2"/>
  <c r="B45" i="11"/>
  <c r="A49" i="1"/>
  <c r="C49" i="1" s="1"/>
  <c r="B48" i="1"/>
  <c r="O49" i="2" l="1"/>
  <c r="Q48" i="2"/>
  <c r="B46" i="11"/>
  <c r="A50" i="1"/>
  <c r="C50" i="1" s="1"/>
  <c r="B49" i="1"/>
  <c r="O50" i="2" l="1"/>
  <c r="Q49" i="2"/>
  <c r="B47" i="11"/>
  <c r="A51" i="1"/>
  <c r="C51" i="1" s="1"/>
  <c r="B50" i="1"/>
  <c r="O51" i="2" l="1"/>
  <c r="Q50" i="2"/>
  <c r="B48" i="11"/>
  <c r="A52" i="1"/>
  <c r="C52" i="1" s="1"/>
  <c r="B51" i="1"/>
  <c r="O52" i="2" l="1"/>
  <c r="Q51" i="2"/>
  <c r="B49" i="11"/>
  <c r="A53" i="1"/>
  <c r="C53" i="1" s="1"/>
  <c r="B52" i="1"/>
  <c r="O53" i="2" l="1"/>
  <c r="Q52" i="2"/>
  <c r="B50" i="11"/>
  <c r="A54" i="1"/>
  <c r="C54" i="1" s="1"/>
  <c r="B53" i="1"/>
  <c r="O54" i="2" l="1"/>
  <c r="Q54" i="2" s="1"/>
  <c r="Q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C366" i="1" s="1"/>
  <c r="B365" i="1"/>
  <c r="B366" i="1" l="1"/>
</calcChain>
</file>

<file path=xl/sharedStrings.xml><?xml version="1.0" encoding="utf-8"?>
<sst xmlns="http://schemas.openxmlformats.org/spreadsheetml/2006/main" count="508" uniqueCount="224">
  <si>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</si>
  <si>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</si>
  <si>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</si>
  <si>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</si>
  <si>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</si>
  <si>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</si>
  <si>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</si>
  <si>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</si>
  <si>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</si>
  <si>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</si>
  <si>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</si>
  <si>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</si>
  <si>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</si>
  <si>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</si>
  <si>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</si>
  <si>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</si>
  <si>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</si>
  <si>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</si>
  <si>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</si>
  <si>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</si>
  <si>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</si>
  <si>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</si>
  <si>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</si>
  <si>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</si>
  <si>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</si>
  <si>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</si>
  <si>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</si>
  <si>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</si>
  <si>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</si>
  <si>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</si>
  <si>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</si>
  <si>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</si>
  <si>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</si>
  <si>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</si>
  <si>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</si>
  <si>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</si>
  <si>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</si>
  <si>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</si>
  <si>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</si>
  <si>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</si>
  <si>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</si>
  <si>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</si>
  <si>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</si>
  <si>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</si>
  <si>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</si>
  <si>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</si>
  <si>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</si>
  <si>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</si>
  <si>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</si>
  <si>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</si>
  <si>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</si>
  <si>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</si>
  <si>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</si>
  <si>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</si>
  <si>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</si>
  <si>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</si>
  <si>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</si>
  <si>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</si>
  <si>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</si>
  <si>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</si>
  <si>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</si>
  <si>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</si>
  <si>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</si>
  <si>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</si>
  <si>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</si>
  <si>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</si>
  <si>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</si>
  <si>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</si>
  <si>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</si>
  <si>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</si>
  <si>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</si>
  <si>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</si>
  <si>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</si>
  <si>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</si>
  <si>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</si>
  <si>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</si>
  <si>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</si>
  <si>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</si>
  <si>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</si>
  <si>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</si>
  <si>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</si>
  <si>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</si>
  <si>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</si>
  <si>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</si>
  <si>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</si>
  <si>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</si>
  <si>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</si>
  <si>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</si>
  <si>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</si>
  <si>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</si>
  <si>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</si>
  <si>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</si>
  <si>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</si>
  <si>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</si>
  <si>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</si>
  <si>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</si>
  <si>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</si>
  <si>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</si>
  <si>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</si>
  <si>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</si>
  <si>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</si>
  <si>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</si>
  <si>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</si>
  <si>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</si>
  <si>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</si>
  <si>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</si>
  <si>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</si>
  <si>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</si>
  <si>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</si>
  <si>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</si>
  <si>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</si>
  <si>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</si>
  <si>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</si>
  <si>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</si>
  <si>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</si>
  <si>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</si>
  <si>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</si>
  <si>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</si>
  <si>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</si>
  <si>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</si>
  <si>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</si>
  <si>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</si>
  <si>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</si>
  <si>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</si>
  <si>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</si>
  <si>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</si>
  <si>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</si>
  <si>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</si>
  <si>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</si>
  <si>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</si>
  <si>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</si>
  <si>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</si>
  <si>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</si>
  <si>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</si>
  <si>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</si>
  <si>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</si>
  <si>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</si>
  <si>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</si>
  <si>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</si>
  <si>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Service Hemato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</si>
  <si>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</si>
  <si>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</si>
  <si>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</si>
  <si>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</si>
  <si>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</si>
  <si>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</si>
  <si>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</si>
  <si>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</si>
  <si>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</si>
  <si>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</si>
  <si>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</si>
  <si>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</si>
  <si>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</si>
  <si>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</si>
  <si>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</si>
  <si>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</si>
  <si>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</si>
  <si>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</si>
  <si>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</si>
  <si>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</si>
  <si>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</si>
  <si>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</si>
  <si>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</si>
  <si>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</si>
  <si>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</si>
  <si>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</si>
  <si>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</si>
  <si>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</si>
  <si>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</si>
  <si>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</si>
  <si>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</si>
  <si>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</si>
  <si>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</si>
  <si>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</si>
  <si>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</si>
  <si>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</si>
  <si>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</si>
  <si>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</si>
  <si>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</si>
  <si>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</si>
  <si>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</si>
  <si>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</si>
  <si>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</si>
  <si>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</si>
  <si>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</si>
  <si>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</si>
  <si>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</si>
  <si>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</si>
  <si>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</si>
  <si>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</si>
  <si>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</si>
  <si>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</si>
  <si>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</si>
  <si>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</si>
  <si>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</si>
  <si>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</si>
  <si>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</si>
  <si>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</si>
  <si>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</si>
  <si>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</si>
  <si>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</si>
  <si>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</si>
  <si>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</si>
  <si>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</si>
  <si>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</si>
  <si>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</si>
  <si>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</si>
  <si>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</si>
  <si>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</si>
  <si>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</si>
  <si>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</si>
  <si>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</si>
  <si>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</si>
  <si>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</si>
  <si>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</si>
  <si>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</si>
  <si>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</si>
  <si>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</si>
  <si>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Mettre à jour</t>
  </si>
  <si>
    <t>Impression</t>
  </si>
  <si>
    <t>Menu</t>
  </si>
  <si>
    <t>Fériés</t>
  </si>
  <si>
    <t>Service</t>
  </si>
  <si>
    <t>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</si>
</sst>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8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1">
    <xf numFmtId="0" fontId="0" fillId="0" borderId="0" xfId="0"/>
    <xf numFmtId="0" fontId="4" fillId="0" borderId="0" xfId="0" applyFont="1" applyFill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9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justify" vertical="center" wrapText="1"/>
    </xf>
    <xf numFmtId="0" fontId="8" fillId="5" borderId="7" xfId="0" applyFont="1" applyFill="1" applyBorder="1" applyAlignment="1">
      <alignment horizontal="justify" vertical="center" wrapText="1"/>
    </xf>
    <xf numFmtId="0" fontId="8" fillId="6" borderId="7" xfId="0" applyFont="1" applyFill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justify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justify" vertical="center" wrapText="1"/>
    </xf>
    <xf numFmtId="0" fontId="8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justify" vertical="center" wrapText="1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10" fillId="0" borderId="0" xfId="1" applyFont="1" applyBorder="1"/>
    <xf numFmtId="0" fontId="9" fillId="0" borderId="0" xfId="1" applyBorder="1"/>
    <xf numFmtId="0" fontId="10" fillId="3" borderId="10" xfId="1" applyFont="1" applyFill="1" applyBorder="1" applyAlignment="1">
      <alignment horizontal="center"/>
    </xf>
    <xf numFmtId="0" fontId="10" fillId="8" borderId="10" xfId="1" applyFont="1" applyFill="1" applyBorder="1" applyAlignment="1">
      <alignment horizontal="center"/>
    </xf>
    <xf numFmtId="0" fontId="10" fillId="6" borderId="10" xfId="1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166" fontId="4" fillId="0" borderId="0" xfId="0" applyNumberFormat="1" applyFont="1" applyFill="1" applyBorder="1"/>
    <xf numFmtId="167" fontId="7" fillId="0" borderId="0" xfId="0" applyNumberFormat="1" applyFont="1" applyBorder="1" applyAlignment="1">
      <alignment horizontal="center" vertical="center"/>
    </xf>
    <xf numFmtId="167" fontId="7" fillId="2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textRotation="90"/>
    </xf>
    <xf numFmtId="0" fontId="3" fillId="0" borderId="0" xfId="0" applyFont="1" applyBorder="1"/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2" fillId="0" borderId="0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left" vertical="top" textRotation="90" wrapText="1"/>
    </xf>
    <xf numFmtId="164" fontId="4" fillId="0" borderId="0" xfId="0" applyNumberFormat="1" applyFont="1" applyFill="1" applyBorder="1"/>
    <xf numFmtId="164" fontId="1" fillId="0" borderId="11" xfId="0" applyNumberFormat="1" applyFont="1" applyFill="1" applyBorder="1" applyAlignment="1">
      <alignment horizontal="left" vertical="center" wrapText="1"/>
    </xf>
    <xf numFmtId="0" fontId="1" fillId="0" borderId="11" xfId="0" applyNumberFormat="1" applyFont="1" applyFill="1" applyBorder="1" applyAlignment="1">
      <alignment horizontal="left" vertical="center" wrapText="1"/>
    </xf>
    <xf numFmtId="164" fontId="1" fillId="0" borderId="11" xfId="0" applyNumberFormat="1" applyFont="1" applyFill="1" applyBorder="1" applyAlignment="1">
      <alignment horizontal="left" vertical="top" textRotation="90" wrapText="1"/>
    </xf>
    <xf numFmtId="164" fontId="4" fillId="0" borderId="11" xfId="0" applyNumberFormat="1" applyFont="1" applyFill="1" applyBorder="1"/>
    <xf numFmtId="0" fontId="4" fillId="0" borderId="11" xfId="0" applyNumberFormat="1" applyFont="1" applyFill="1" applyBorder="1"/>
    <xf numFmtId="0" fontId="15" fillId="0" borderId="11" xfId="0" applyNumberFormat="1" applyFont="1" applyFill="1" applyBorder="1" applyAlignment="1">
      <alignment horizontal="left" vertical="top" wrapText="1"/>
    </xf>
    <xf numFmtId="0" fontId="16" fillId="0" borderId="11" xfId="0" applyNumberFormat="1" applyFont="1" applyFill="1" applyBorder="1" applyAlignment="1">
      <alignment horizontal="left" textRotation="90" wrapText="1"/>
    </xf>
    <xf numFmtId="0" fontId="2" fillId="0" borderId="11" xfId="0" applyFont="1" applyFill="1" applyBorder="1" applyAlignment="1">
      <alignment horizontal="center" vertical="center" wrapText="1"/>
    </xf>
    <xf numFmtId="0" fontId="0" fillId="0" borderId="11" xfId="0" applyBorder="1"/>
    <xf numFmtId="167" fontId="4" fillId="0" borderId="11" xfId="0" applyNumberFormat="1" applyFont="1" applyFill="1" applyBorder="1"/>
    <xf numFmtId="166" fontId="4" fillId="0" borderId="11" xfId="0" applyNumberFormat="1" applyFont="1" applyFill="1" applyBorder="1"/>
    <xf numFmtId="166" fontId="0" fillId="0" borderId="11" xfId="0" applyNumberFormat="1" applyBorder="1"/>
  </cellXfs>
  <cellStyles count="2">
    <cellStyle name="Normal" xfId="0" builtinId="0"/>
    <cellStyle name="Normal 2" xfId="1"/>
  </cellStyles>
  <dxfs count="18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7"/>
      <tableStyleElement type="firstColumnStripe" dxfId="16"/>
      <tableStyleElement type="secondColumnStripe" dxfId="15"/>
    </tableStyle>
    <tableStyle name="Style de tableau 2" pivot="0" count="2">
      <tableStyleElement type="firstColumnStripe" dxfId="14"/>
      <tableStyleElement type="secondColumnStripe" dxfId="13"/>
    </tableStyle>
    <tableStyle name="Style de tableau 3" pivot="0" count="2">
      <tableStyleElement type="firstColumnStripe" dxfId="12"/>
      <tableStyleElement type="secondColumnStripe" dxfId="11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800100</xdr:rowOff>
        </xdr:from>
        <xdr:to>
          <xdr:col>32</xdr:col>
          <xdr:colOff>581025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295275</xdr:colOff>
          <xdr:row>0</xdr:row>
          <xdr:rowOff>238125</xdr:rowOff>
        </xdr:from>
        <xdr:to>
          <xdr:col>32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0</xdr:row>
          <xdr:rowOff>1162050</xdr:rowOff>
        </xdr:from>
        <xdr:to>
          <xdr:col>3</xdr:col>
          <xdr:colOff>0</xdr:colOff>
          <xdr:row>0</xdr:row>
          <xdr:rowOff>1390650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581025</xdr:rowOff>
        </xdr:from>
        <xdr:to>
          <xdr:col>0</xdr:col>
          <xdr:colOff>1600200</xdr:colOff>
          <xdr:row>0</xdr:row>
          <xdr:rowOff>933450</xdr:rowOff>
        </xdr:to>
        <xdr:sp macro="" textlink="">
          <xdr:nvSpPr>
            <xdr:cNvPr id="1029" name="CmdPrintM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1162050</xdr:rowOff>
        </xdr:from>
        <xdr:to>
          <xdr:col>0</xdr:col>
          <xdr:colOff>1162050</xdr:colOff>
          <xdr:row>0</xdr:row>
          <xdr:rowOff>1390650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0</xdr:colOff>
      <xdr:row>0</xdr:row>
      <xdr:rowOff>11206</xdr:rowOff>
    </xdr:from>
    <xdr:to>
      <xdr:col>0</xdr:col>
      <xdr:colOff>1040467</xdr:colOff>
      <xdr:row>0</xdr:row>
      <xdr:rowOff>287430</xdr:rowOff>
    </xdr:to>
    <xdr:sp macro="[0]!Menus" textlink="">
      <xdr:nvSpPr>
        <xdr:cNvPr id="7" name="ZoneTexte 6"/>
        <xdr:cNvSpPr txBox="1"/>
      </xdr:nvSpPr>
      <xdr:spPr>
        <a:xfrm>
          <a:off x="0" y="11206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723900</xdr:rowOff>
        </xdr:from>
        <xdr:to>
          <xdr:col>0</xdr:col>
          <xdr:colOff>1762125</xdr:colOff>
          <xdr:row>0</xdr:row>
          <xdr:rowOff>1000125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AN375"/>
  <sheetViews>
    <sheetView tabSelected="1" zoomScale="115" zoomScaleNormal="115" workbookViewId="0">
      <pane xSplit="3" ySplit="1" topLeftCell="D360" activePane="bottomRight" state="frozenSplit"/>
      <selection pane="topRight" activeCell="D1" sqref="D1"/>
      <selection pane="bottomLeft" activeCell="A33" sqref="A33"/>
      <selection pane="bottomRight" activeCell="M373" sqref="M373"/>
    </sheetView>
  </sheetViews>
  <sheetFormatPr baseColWidth="10" defaultRowHeight="15" x14ac:dyDescent="0.25"/>
  <cols>
    <col min="1" max="1" width="31.140625" style="77" customWidth="1"/>
    <col min="2" max="3" width="6.28515625" style="78" hidden="1" customWidth="1"/>
    <col min="4" max="29" width="5.140625" style="77" customWidth="1"/>
    <col min="30" max="31" width="4.5703125" style="14" customWidth="1"/>
    <col min="32" max="32" width="71" style="57" bestFit="1" customWidth="1"/>
    <col min="33" max="16384" width="11.42578125" style="57"/>
  </cols>
  <sheetData>
    <row r="1" spans="1:40" ht="121.5" customHeight="1" x14ac:dyDescent="0.25">
      <c r="A1" s="89" t="str">
        <f>"                Noms
 "&amp;An</f>
        <v xml:space="preserve">                Noms
 2029</v>
      </c>
      <c r="B1" s="90" t="s">
        <v>148</v>
      </c>
      <c r="C1" s="90" t="s">
        <v>205</v>
      </c>
      <c r="D1" s="91" t="s">
        <v>37</v>
      </c>
      <c r="E1" s="91" t="s">
        <v>40</v>
      </c>
      <c r="F1" s="91" t="s">
        <v>44</v>
      </c>
      <c r="G1" s="91" t="s">
        <v>47</v>
      </c>
      <c r="H1" s="91" t="s">
        <v>36</v>
      </c>
      <c r="I1" s="91" t="s">
        <v>53</v>
      </c>
      <c r="J1" s="91" t="s">
        <v>50</v>
      </c>
      <c r="K1" s="91" t="s">
        <v>57</v>
      </c>
      <c r="L1" s="91" t="s">
        <v>35</v>
      </c>
      <c r="M1" s="91" t="s">
        <v>39</v>
      </c>
      <c r="N1" s="91" t="s">
        <v>43</v>
      </c>
      <c r="O1" s="91" t="s">
        <v>46</v>
      </c>
      <c r="P1" s="91" t="s">
        <v>49</v>
      </c>
      <c r="Q1" s="91" t="s">
        <v>52</v>
      </c>
      <c r="R1" s="91" t="s">
        <v>55</v>
      </c>
      <c r="S1" s="91" t="s">
        <v>23</v>
      </c>
      <c r="T1" s="91" t="s">
        <v>27</v>
      </c>
      <c r="U1" s="91" t="s">
        <v>30</v>
      </c>
      <c r="V1" s="91" t="s">
        <v>33</v>
      </c>
      <c r="W1" s="91" t="s">
        <v>21</v>
      </c>
      <c r="X1" s="91" t="s">
        <v>25</v>
      </c>
      <c r="Y1" s="91" t="s">
        <v>22</v>
      </c>
      <c r="Z1" s="91" t="s">
        <v>26</v>
      </c>
      <c r="AA1" s="91" t="s">
        <v>29</v>
      </c>
      <c r="AB1" s="91" t="s">
        <v>32</v>
      </c>
      <c r="AC1" s="87"/>
      <c r="AD1" s="74"/>
      <c r="AE1" s="74"/>
      <c r="AF1" s="75"/>
      <c r="AG1" s="75"/>
      <c r="AH1" s="75"/>
      <c r="AI1" s="75"/>
      <c r="AJ1" s="75"/>
      <c r="AK1" s="75"/>
      <c r="AL1" s="75"/>
      <c r="AM1" s="75"/>
      <c r="AN1" s="75"/>
    </row>
    <row r="2" spans="1:40" x14ac:dyDescent="0.25">
      <c r="A2" s="92">
        <f>DATE(An,1,1)</f>
        <v>47119</v>
      </c>
      <c r="B2" s="93">
        <f>MONTH(A2)</f>
        <v>1</v>
      </c>
      <c r="C2" s="93">
        <f t="shared" ref="C2:C65" si="0">INT((MONTH(A2)+2)/3)</f>
        <v>1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88"/>
      <c r="AD2" s="1"/>
      <c r="AE2" s="1"/>
      <c r="AF2" s="57" t="s">
        <v>84</v>
      </c>
    </row>
    <row r="3" spans="1:40" x14ac:dyDescent="0.25">
      <c r="A3" s="92">
        <f>A2+1</f>
        <v>47120</v>
      </c>
      <c r="B3" s="93">
        <f t="shared" ref="B3:B65" si="1">MONTH(A3)</f>
        <v>1</v>
      </c>
      <c r="C3" s="93">
        <f t="shared" si="0"/>
        <v>1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88"/>
      <c r="AD3" s="69"/>
      <c r="AE3" s="69"/>
      <c r="AF3" s="76" t="s">
        <v>140</v>
      </c>
    </row>
    <row r="4" spans="1:40" s="76" customFormat="1" x14ac:dyDescent="0.25">
      <c r="A4" s="92">
        <f t="shared" ref="A4:A31" si="2">A3+1</f>
        <v>47121</v>
      </c>
      <c r="B4" s="93">
        <f t="shared" si="1"/>
        <v>1</v>
      </c>
      <c r="C4" s="93">
        <f t="shared" si="0"/>
        <v>1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88"/>
      <c r="AD4" s="69"/>
      <c r="AE4" s="69"/>
    </row>
    <row r="5" spans="1:40" x14ac:dyDescent="0.25">
      <c r="A5" s="92">
        <f t="shared" si="2"/>
        <v>47122</v>
      </c>
      <c r="B5" s="93">
        <f t="shared" si="1"/>
        <v>1</v>
      </c>
      <c r="C5" s="93">
        <f t="shared" si="0"/>
        <v>1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88"/>
      <c r="AD5" s="1"/>
      <c r="AE5" s="1"/>
    </row>
    <row r="6" spans="1:40" x14ac:dyDescent="0.25">
      <c r="A6" s="92">
        <f t="shared" si="2"/>
        <v>47123</v>
      </c>
      <c r="B6" s="93">
        <f t="shared" si="1"/>
        <v>1</v>
      </c>
      <c r="C6" s="93">
        <f t="shared" si="0"/>
        <v>1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88"/>
      <c r="AD6" s="1"/>
      <c r="AE6" s="1"/>
    </row>
    <row r="7" spans="1:40" x14ac:dyDescent="0.25">
      <c r="A7" s="92">
        <f t="shared" si="2"/>
        <v>47124</v>
      </c>
      <c r="B7" s="93">
        <f t="shared" si="1"/>
        <v>1</v>
      </c>
      <c r="C7" s="93">
        <f t="shared" si="0"/>
        <v>1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88"/>
      <c r="AD7" s="1"/>
      <c r="AE7" s="1"/>
    </row>
    <row r="8" spans="1:40" x14ac:dyDescent="0.25">
      <c r="A8" s="92">
        <f t="shared" si="2"/>
        <v>47125</v>
      </c>
      <c r="B8" s="93">
        <f t="shared" si="1"/>
        <v>1</v>
      </c>
      <c r="C8" s="93">
        <f t="shared" si="0"/>
        <v>1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88"/>
      <c r="AD8" s="1"/>
      <c r="AE8" s="1"/>
    </row>
    <row r="9" spans="1:40" x14ac:dyDescent="0.25">
      <c r="A9" s="92">
        <f t="shared" si="2"/>
        <v>47126</v>
      </c>
      <c r="B9" s="93">
        <f t="shared" si="1"/>
        <v>1</v>
      </c>
      <c r="C9" s="93">
        <f t="shared" si="0"/>
        <v>1</v>
      </c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88"/>
      <c r="AD9" s="1"/>
      <c r="AE9" s="1"/>
    </row>
    <row r="10" spans="1:40" x14ac:dyDescent="0.25">
      <c r="A10" s="92">
        <f t="shared" si="2"/>
        <v>47127</v>
      </c>
      <c r="B10" s="93">
        <f t="shared" si="1"/>
        <v>1</v>
      </c>
      <c r="C10" s="93">
        <f t="shared" si="0"/>
        <v>1</v>
      </c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88"/>
      <c r="AD10" s="1"/>
      <c r="AE10" s="1"/>
    </row>
    <row r="11" spans="1:40" x14ac:dyDescent="0.25">
      <c r="A11" s="92">
        <f t="shared" si="2"/>
        <v>47128</v>
      </c>
      <c r="B11" s="93">
        <f t="shared" si="1"/>
        <v>1</v>
      </c>
      <c r="C11" s="93">
        <f t="shared" si="0"/>
        <v>1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88"/>
      <c r="AD11" s="1"/>
      <c r="AE11" s="1"/>
    </row>
    <row r="12" spans="1:40" x14ac:dyDescent="0.25">
      <c r="A12" s="92">
        <f t="shared" si="2"/>
        <v>47129</v>
      </c>
      <c r="B12" s="93">
        <f t="shared" si="1"/>
        <v>1</v>
      </c>
      <c r="C12" s="93">
        <f t="shared" si="0"/>
        <v>1</v>
      </c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88"/>
      <c r="AD12" s="1"/>
      <c r="AE12" s="1"/>
    </row>
    <row r="13" spans="1:40" x14ac:dyDescent="0.25">
      <c r="A13" s="92">
        <f t="shared" si="2"/>
        <v>47130</v>
      </c>
      <c r="B13" s="93">
        <f t="shared" si="1"/>
        <v>1</v>
      </c>
      <c r="C13" s="93">
        <f t="shared" si="0"/>
        <v>1</v>
      </c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88"/>
      <c r="AD13" s="1"/>
      <c r="AE13" s="1"/>
    </row>
    <row r="14" spans="1:40" x14ac:dyDescent="0.25">
      <c r="A14" s="92">
        <f t="shared" si="2"/>
        <v>47131</v>
      </c>
      <c r="B14" s="93">
        <f t="shared" si="1"/>
        <v>1</v>
      </c>
      <c r="C14" s="93">
        <f t="shared" si="0"/>
        <v>1</v>
      </c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88"/>
      <c r="AD14" s="1"/>
      <c r="AE14" s="1"/>
    </row>
    <row r="15" spans="1:40" x14ac:dyDescent="0.25">
      <c r="A15" s="92">
        <f t="shared" si="2"/>
        <v>47132</v>
      </c>
      <c r="B15" s="93">
        <f t="shared" si="1"/>
        <v>1</v>
      </c>
      <c r="C15" s="93">
        <f t="shared" si="0"/>
        <v>1</v>
      </c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88"/>
      <c r="AD15" s="1"/>
      <c r="AE15" s="1"/>
    </row>
    <row r="16" spans="1:40" x14ac:dyDescent="0.25">
      <c r="A16" s="92">
        <f t="shared" si="2"/>
        <v>47133</v>
      </c>
      <c r="B16" s="93">
        <f t="shared" si="1"/>
        <v>1</v>
      </c>
      <c r="C16" s="93">
        <f t="shared" si="0"/>
        <v>1</v>
      </c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88"/>
      <c r="AD16" s="1"/>
      <c r="AE16" s="1"/>
    </row>
    <row r="17" spans="1:31" x14ac:dyDescent="0.25">
      <c r="A17" s="92">
        <f t="shared" si="2"/>
        <v>47134</v>
      </c>
      <c r="B17" s="93">
        <f t="shared" si="1"/>
        <v>1</v>
      </c>
      <c r="C17" s="93">
        <f t="shared" si="0"/>
        <v>1</v>
      </c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88"/>
      <c r="AD17" s="1"/>
      <c r="AE17" s="1"/>
    </row>
    <row r="18" spans="1:31" x14ac:dyDescent="0.25">
      <c r="A18" s="92">
        <f t="shared" si="2"/>
        <v>47135</v>
      </c>
      <c r="B18" s="93">
        <f t="shared" si="1"/>
        <v>1</v>
      </c>
      <c r="C18" s="93">
        <f t="shared" si="0"/>
        <v>1</v>
      </c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88"/>
      <c r="AD18" s="1"/>
      <c r="AE18" s="1"/>
    </row>
    <row r="19" spans="1:31" x14ac:dyDescent="0.25">
      <c r="A19" s="92">
        <f t="shared" si="2"/>
        <v>47136</v>
      </c>
      <c r="B19" s="93">
        <f t="shared" si="1"/>
        <v>1</v>
      </c>
      <c r="C19" s="93">
        <f t="shared" si="0"/>
        <v>1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88"/>
      <c r="AD19" s="1"/>
      <c r="AE19" s="1"/>
    </row>
    <row r="20" spans="1:31" x14ac:dyDescent="0.25">
      <c r="A20" s="92">
        <f t="shared" si="2"/>
        <v>47137</v>
      </c>
      <c r="B20" s="93">
        <f t="shared" si="1"/>
        <v>1</v>
      </c>
      <c r="C20" s="93">
        <f t="shared" si="0"/>
        <v>1</v>
      </c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88"/>
      <c r="AD20" s="1"/>
      <c r="AE20" s="1"/>
    </row>
    <row r="21" spans="1:31" x14ac:dyDescent="0.25">
      <c r="A21" s="92">
        <f t="shared" si="2"/>
        <v>47138</v>
      </c>
      <c r="B21" s="93">
        <f t="shared" si="1"/>
        <v>1</v>
      </c>
      <c r="C21" s="93">
        <f t="shared" si="0"/>
        <v>1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88"/>
      <c r="AD21" s="1"/>
      <c r="AE21" s="1"/>
    </row>
    <row r="22" spans="1:31" x14ac:dyDescent="0.25">
      <c r="A22" s="92">
        <f t="shared" si="2"/>
        <v>47139</v>
      </c>
      <c r="B22" s="93">
        <f t="shared" si="1"/>
        <v>1</v>
      </c>
      <c r="C22" s="93">
        <f t="shared" si="0"/>
        <v>1</v>
      </c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88"/>
      <c r="AD22" s="1"/>
      <c r="AE22" s="1"/>
    </row>
    <row r="23" spans="1:31" x14ac:dyDescent="0.25">
      <c r="A23" s="92">
        <f t="shared" si="2"/>
        <v>47140</v>
      </c>
      <c r="B23" s="93">
        <f t="shared" si="1"/>
        <v>1</v>
      </c>
      <c r="C23" s="93">
        <f t="shared" si="0"/>
        <v>1</v>
      </c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88"/>
      <c r="AD23" s="1"/>
      <c r="AE23" s="1"/>
    </row>
    <row r="24" spans="1:31" x14ac:dyDescent="0.25">
      <c r="A24" s="92">
        <f t="shared" si="2"/>
        <v>47141</v>
      </c>
      <c r="B24" s="93">
        <f t="shared" si="1"/>
        <v>1</v>
      </c>
      <c r="C24" s="93">
        <f t="shared" si="0"/>
        <v>1</v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88"/>
      <c r="AD24" s="1"/>
      <c r="AE24" s="1"/>
    </row>
    <row r="25" spans="1:31" x14ac:dyDescent="0.25">
      <c r="A25" s="92">
        <f t="shared" si="2"/>
        <v>47142</v>
      </c>
      <c r="B25" s="93">
        <f t="shared" si="1"/>
        <v>1</v>
      </c>
      <c r="C25" s="93">
        <f t="shared" si="0"/>
        <v>1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88"/>
      <c r="AD25" s="1"/>
      <c r="AE25" s="1"/>
    </row>
    <row r="26" spans="1:31" x14ac:dyDescent="0.25">
      <c r="A26" s="92">
        <f t="shared" si="2"/>
        <v>47143</v>
      </c>
      <c r="B26" s="93">
        <f t="shared" si="1"/>
        <v>1</v>
      </c>
      <c r="C26" s="93">
        <f t="shared" si="0"/>
        <v>1</v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88"/>
      <c r="AD26" s="1"/>
      <c r="AE26" s="1"/>
    </row>
    <row r="27" spans="1:31" x14ac:dyDescent="0.25">
      <c r="A27" s="92">
        <f t="shared" si="2"/>
        <v>47144</v>
      </c>
      <c r="B27" s="93">
        <f t="shared" si="1"/>
        <v>1</v>
      </c>
      <c r="C27" s="93">
        <f t="shared" si="0"/>
        <v>1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88"/>
      <c r="AD27" s="1"/>
      <c r="AE27" s="1"/>
    </row>
    <row r="28" spans="1:31" x14ac:dyDescent="0.25">
      <c r="A28" s="92">
        <f t="shared" si="2"/>
        <v>47145</v>
      </c>
      <c r="B28" s="93">
        <f t="shared" si="1"/>
        <v>1</v>
      </c>
      <c r="C28" s="93">
        <f t="shared" si="0"/>
        <v>1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88"/>
      <c r="AD28" s="1"/>
      <c r="AE28" s="1"/>
    </row>
    <row r="29" spans="1:31" x14ac:dyDescent="0.25">
      <c r="A29" s="92">
        <f t="shared" si="2"/>
        <v>47146</v>
      </c>
      <c r="B29" s="93">
        <f t="shared" si="1"/>
        <v>1</v>
      </c>
      <c r="C29" s="93">
        <f t="shared" si="0"/>
        <v>1</v>
      </c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88"/>
      <c r="AD29" s="1"/>
      <c r="AE29" s="1"/>
    </row>
    <row r="30" spans="1:31" x14ac:dyDescent="0.25">
      <c r="A30" s="92">
        <f t="shared" si="2"/>
        <v>47147</v>
      </c>
      <c r="B30" s="93">
        <f t="shared" si="1"/>
        <v>1</v>
      </c>
      <c r="C30" s="93">
        <f t="shared" si="0"/>
        <v>1</v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88"/>
      <c r="AD30" s="1"/>
      <c r="AE30" s="1"/>
    </row>
    <row r="31" spans="1:31" x14ac:dyDescent="0.25">
      <c r="A31" s="92">
        <f t="shared" si="2"/>
        <v>47148</v>
      </c>
      <c r="B31" s="93">
        <f t="shared" si="1"/>
        <v>1</v>
      </c>
      <c r="C31" s="93">
        <f t="shared" si="0"/>
        <v>1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88"/>
      <c r="AD31" s="1"/>
      <c r="AE31" s="1"/>
    </row>
    <row r="32" spans="1:31" x14ac:dyDescent="0.25">
      <c r="A32" s="92">
        <f t="shared" ref="A32:A66" si="3">A31+1</f>
        <v>47149</v>
      </c>
      <c r="B32" s="93">
        <f t="shared" si="1"/>
        <v>1</v>
      </c>
      <c r="C32" s="93">
        <f t="shared" si="0"/>
        <v>1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88"/>
      <c r="AD32" s="1"/>
      <c r="AE32" s="1"/>
    </row>
    <row r="33" spans="1:31" x14ac:dyDescent="0.25">
      <c r="A33" s="92">
        <f t="shared" si="3"/>
        <v>47150</v>
      </c>
      <c r="B33" s="93">
        <f t="shared" si="1"/>
        <v>2</v>
      </c>
      <c r="C33" s="93">
        <f t="shared" si="0"/>
        <v>1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88"/>
      <c r="AD33" s="1"/>
      <c r="AE33" s="1"/>
    </row>
    <row r="34" spans="1:31" x14ac:dyDescent="0.25">
      <c r="A34" s="92">
        <f t="shared" si="3"/>
        <v>47151</v>
      </c>
      <c r="B34" s="93">
        <f t="shared" si="1"/>
        <v>2</v>
      </c>
      <c r="C34" s="93">
        <f t="shared" si="0"/>
        <v>1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88"/>
      <c r="AD34" s="1"/>
      <c r="AE34" s="1"/>
    </row>
    <row r="35" spans="1:31" x14ac:dyDescent="0.25">
      <c r="A35" s="92">
        <f t="shared" si="3"/>
        <v>47152</v>
      </c>
      <c r="B35" s="93">
        <f t="shared" si="1"/>
        <v>2</v>
      </c>
      <c r="C35" s="93">
        <f t="shared" si="0"/>
        <v>1</v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88"/>
      <c r="AD35" s="1"/>
      <c r="AE35" s="1"/>
    </row>
    <row r="36" spans="1:31" x14ac:dyDescent="0.25">
      <c r="A36" s="92">
        <f t="shared" si="3"/>
        <v>47153</v>
      </c>
      <c r="B36" s="93">
        <f t="shared" si="1"/>
        <v>2</v>
      </c>
      <c r="C36" s="93">
        <f t="shared" si="0"/>
        <v>1</v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88"/>
      <c r="AD36" s="73"/>
      <c r="AE36" s="73"/>
    </row>
    <row r="37" spans="1:31" x14ac:dyDescent="0.25">
      <c r="A37" s="92">
        <f t="shared" si="3"/>
        <v>47154</v>
      </c>
      <c r="B37" s="93">
        <f t="shared" si="1"/>
        <v>2</v>
      </c>
      <c r="C37" s="93">
        <f t="shared" si="0"/>
        <v>1</v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88"/>
      <c r="AD37" s="1"/>
      <c r="AE37" s="1"/>
    </row>
    <row r="38" spans="1:31" x14ac:dyDescent="0.25">
      <c r="A38" s="92">
        <f t="shared" si="3"/>
        <v>47155</v>
      </c>
      <c r="B38" s="93">
        <f t="shared" si="1"/>
        <v>2</v>
      </c>
      <c r="C38" s="93">
        <f t="shared" si="0"/>
        <v>1</v>
      </c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88"/>
      <c r="AD38" s="1"/>
      <c r="AE38" s="1"/>
    </row>
    <row r="39" spans="1:31" x14ac:dyDescent="0.25">
      <c r="A39" s="92">
        <f t="shared" si="3"/>
        <v>47156</v>
      </c>
      <c r="B39" s="93">
        <f t="shared" si="1"/>
        <v>2</v>
      </c>
      <c r="C39" s="93">
        <f t="shared" si="0"/>
        <v>1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88"/>
      <c r="AD39" s="1"/>
      <c r="AE39" s="1"/>
    </row>
    <row r="40" spans="1:31" x14ac:dyDescent="0.25">
      <c r="A40" s="92">
        <f t="shared" si="3"/>
        <v>47157</v>
      </c>
      <c r="B40" s="93">
        <f t="shared" si="1"/>
        <v>2</v>
      </c>
      <c r="C40" s="93">
        <f t="shared" si="0"/>
        <v>1</v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88"/>
      <c r="AD40" s="1"/>
      <c r="AE40" s="1"/>
    </row>
    <row r="41" spans="1:31" x14ac:dyDescent="0.25">
      <c r="A41" s="92">
        <f t="shared" si="3"/>
        <v>47158</v>
      </c>
      <c r="B41" s="93">
        <f t="shared" si="1"/>
        <v>2</v>
      </c>
      <c r="C41" s="93">
        <f t="shared" si="0"/>
        <v>1</v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88"/>
      <c r="AD41" s="1"/>
      <c r="AE41" s="1"/>
    </row>
    <row r="42" spans="1:31" x14ac:dyDescent="0.25">
      <c r="A42" s="92">
        <f t="shared" si="3"/>
        <v>47159</v>
      </c>
      <c r="B42" s="93">
        <f t="shared" si="1"/>
        <v>2</v>
      </c>
      <c r="C42" s="93">
        <f t="shared" si="0"/>
        <v>1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88"/>
      <c r="AD42" s="1"/>
      <c r="AE42" s="1"/>
    </row>
    <row r="43" spans="1:31" x14ac:dyDescent="0.25">
      <c r="A43" s="92">
        <f t="shared" si="3"/>
        <v>47160</v>
      </c>
      <c r="B43" s="93">
        <f t="shared" si="1"/>
        <v>2</v>
      </c>
      <c r="C43" s="93">
        <f t="shared" si="0"/>
        <v>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88"/>
      <c r="AD43" s="1"/>
      <c r="AE43" s="1"/>
    </row>
    <row r="44" spans="1:31" x14ac:dyDescent="0.25">
      <c r="A44" s="92">
        <f t="shared" si="3"/>
        <v>47161</v>
      </c>
      <c r="B44" s="93">
        <f t="shared" si="1"/>
        <v>2</v>
      </c>
      <c r="C44" s="93">
        <f t="shared" si="0"/>
        <v>1</v>
      </c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88"/>
      <c r="AD44" s="1"/>
      <c r="AE44" s="1"/>
    </row>
    <row r="45" spans="1:31" x14ac:dyDescent="0.25">
      <c r="A45" s="92">
        <f t="shared" si="3"/>
        <v>47162</v>
      </c>
      <c r="B45" s="93">
        <f t="shared" si="1"/>
        <v>2</v>
      </c>
      <c r="C45" s="93">
        <f t="shared" si="0"/>
        <v>1</v>
      </c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88"/>
      <c r="AD45" s="1"/>
      <c r="AE45" s="1"/>
    </row>
    <row r="46" spans="1:31" x14ac:dyDescent="0.25">
      <c r="A46" s="92">
        <f t="shared" si="3"/>
        <v>47163</v>
      </c>
      <c r="B46" s="93">
        <f t="shared" si="1"/>
        <v>2</v>
      </c>
      <c r="C46" s="93">
        <f t="shared" si="0"/>
        <v>1</v>
      </c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88"/>
      <c r="AD46" s="1"/>
      <c r="AE46" s="1"/>
    </row>
    <row r="47" spans="1:31" x14ac:dyDescent="0.25">
      <c r="A47" s="92">
        <f t="shared" si="3"/>
        <v>47164</v>
      </c>
      <c r="B47" s="93">
        <f t="shared" si="1"/>
        <v>2</v>
      </c>
      <c r="C47" s="93">
        <f t="shared" si="0"/>
        <v>1</v>
      </c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88"/>
      <c r="AD47" s="1"/>
      <c r="AE47" s="1"/>
    </row>
    <row r="48" spans="1:31" x14ac:dyDescent="0.25">
      <c r="A48" s="92">
        <f t="shared" si="3"/>
        <v>47165</v>
      </c>
      <c r="B48" s="93">
        <f t="shared" si="1"/>
        <v>2</v>
      </c>
      <c r="C48" s="93">
        <f t="shared" si="0"/>
        <v>1</v>
      </c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88"/>
      <c r="AD48" s="1"/>
      <c r="AE48" s="1"/>
    </row>
    <row r="49" spans="1:31" x14ac:dyDescent="0.25">
      <c r="A49" s="92">
        <f t="shared" si="3"/>
        <v>47166</v>
      </c>
      <c r="B49" s="93">
        <f t="shared" si="1"/>
        <v>2</v>
      </c>
      <c r="C49" s="93">
        <f t="shared" si="0"/>
        <v>1</v>
      </c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88"/>
      <c r="AD49" s="1"/>
      <c r="AE49" s="1"/>
    </row>
    <row r="50" spans="1:31" x14ac:dyDescent="0.25">
      <c r="A50" s="92">
        <f t="shared" si="3"/>
        <v>47167</v>
      </c>
      <c r="B50" s="93">
        <f t="shared" si="1"/>
        <v>2</v>
      </c>
      <c r="C50" s="93">
        <f t="shared" si="0"/>
        <v>1</v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88"/>
      <c r="AD50" s="1"/>
      <c r="AE50" s="1"/>
    </row>
    <row r="51" spans="1:31" x14ac:dyDescent="0.25">
      <c r="A51" s="92">
        <f t="shared" si="3"/>
        <v>47168</v>
      </c>
      <c r="B51" s="93">
        <f t="shared" si="1"/>
        <v>2</v>
      </c>
      <c r="C51" s="93">
        <f t="shared" si="0"/>
        <v>1</v>
      </c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88"/>
      <c r="AD51" s="1"/>
      <c r="AE51" s="1"/>
    </row>
    <row r="52" spans="1:31" x14ac:dyDescent="0.25">
      <c r="A52" s="92">
        <f t="shared" si="3"/>
        <v>47169</v>
      </c>
      <c r="B52" s="93">
        <f t="shared" si="1"/>
        <v>2</v>
      </c>
      <c r="C52" s="93">
        <f t="shared" si="0"/>
        <v>1</v>
      </c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88"/>
      <c r="AD52" s="1"/>
      <c r="AE52" s="1"/>
    </row>
    <row r="53" spans="1:31" x14ac:dyDescent="0.25">
      <c r="A53" s="92">
        <f t="shared" si="3"/>
        <v>47170</v>
      </c>
      <c r="B53" s="93">
        <f t="shared" si="1"/>
        <v>2</v>
      </c>
      <c r="C53" s="93">
        <f t="shared" si="0"/>
        <v>1</v>
      </c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88"/>
      <c r="AD53" s="1"/>
      <c r="AE53" s="1"/>
    </row>
    <row r="54" spans="1:31" x14ac:dyDescent="0.25">
      <c r="A54" s="92">
        <f t="shared" si="3"/>
        <v>47171</v>
      </c>
      <c r="B54" s="93">
        <f t="shared" si="1"/>
        <v>2</v>
      </c>
      <c r="C54" s="93">
        <f t="shared" si="0"/>
        <v>1</v>
      </c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88"/>
      <c r="AD54" s="1"/>
      <c r="AE54" s="1"/>
    </row>
    <row r="55" spans="1:31" x14ac:dyDescent="0.25">
      <c r="A55" s="92">
        <f t="shared" si="3"/>
        <v>47172</v>
      </c>
      <c r="B55" s="93">
        <f t="shared" si="1"/>
        <v>2</v>
      </c>
      <c r="C55" s="93">
        <f t="shared" si="0"/>
        <v>1</v>
      </c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88"/>
      <c r="AD55" s="1"/>
      <c r="AE55" s="1"/>
    </row>
    <row r="56" spans="1:31" x14ac:dyDescent="0.25">
      <c r="A56" s="92">
        <f t="shared" si="3"/>
        <v>47173</v>
      </c>
      <c r="B56" s="93">
        <f t="shared" si="1"/>
        <v>2</v>
      </c>
      <c r="C56" s="93">
        <f t="shared" si="0"/>
        <v>1</v>
      </c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88"/>
      <c r="AD56" s="1"/>
      <c r="AE56" s="1"/>
    </row>
    <row r="57" spans="1:31" x14ac:dyDescent="0.25">
      <c r="A57" s="92">
        <f t="shared" si="3"/>
        <v>47174</v>
      </c>
      <c r="B57" s="93">
        <f t="shared" si="1"/>
        <v>2</v>
      </c>
      <c r="C57" s="93">
        <f t="shared" si="0"/>
        <v>1</v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88"/>
      <c r="AD57" s="1"/>
      <c r="AE57" s="1"/>
    </row>
    <row r="58" spans="1:31" x14ac:dyDescent="0.25">
      <c r="A58" s="92">
        <f t="shared" si="3"/>
        <v>47175</v>
      </c>
      <c r="B58" s="93">
        <f t="shared" si="1"/>
        <v>2</v>
      </c>
      <c r="C58" s="93">
        <f t="shared" si="0"/>
        <v>1</v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88"/>
      <c r="AD58" s="1"/>
      <c r="AE58" s="1"/>
    </row>
    <row r="59" spans="1:31" x14ac:dyDescent="0.25">
      <c r="A59" s="92">
        <f t="shared" si="3"/>
        <v>47176</v>
      </c>
      <c r="B59" s="93">
        <f t="shared" si="1"/>
        <v>2</v>
      </c>
      <c r="C59" s="93">
        <f t="shared" si="0"/>
        <v>1</v>
      </c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88"/>
      <c r="AD59" s="1"/>
      <c r="AE59" s="1"/>
    </row>
    <row r="60" spans="1:31" x14ac:dyDescent="0.25">
      <c r="A60" s="92">
        <f t="shared" si="3"/>
        <v>47177</v>
      </c>
      <c r="B60" s="93">
        <f t="shared" si="1"/>
        <v>2</v>
      </c>
      <c r="C60" s="93">
        <f t="shared" si="0"/>
        <v>1</v>
      </c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88"/>
      <c r="AD60" s="1"/>
      <c r="AE60" s="1"/>
    </row>
    <row r="61" spans="1:31" x14ac:dyDescent="0.25">
      <c r="A61" s="92">
        <f t="shared" si="3"/>
        <v>47178</v>
      </c>
      <c r="B61" s="93">
        <f t="shared" si="1"/>
        <v>3</v>
      </c>
      <c r="C61" s="93">
        <f t="shared" si="0"/>
        <v>1</v>
      </c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88"/>
      <c r="AD61" s="1"/>
      <c r="AE61" s="1"/>
    </row>
    <row r="62" spans="1:31" x14ac:dyDescent="0.25">
      <c r="A62" s="92">
        <f t="shared" si="3"/>
        <v>47179</v>
      </c>
      <c r="B62" s="93">
        <f t="shared" si="1"/>
        <v>3</v>
      </c>
      <c r="C62" s="93">
        <f t="shared" si="0"/>
        <v>1</v>
      </c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88"/>
      <c r="AD62" s="1"/>
      <c r="AE62" s="1"/>
    </row>
    <row r="63" spans="1:31" x14ac:dyDescent="0.25">
      <c r="A63" s="92">
        <f t="shared" si="3"/>
        <v>47180</v>
      </c>
      <c r="B63" s="93">
        <f t="shared" si="1"/>
        <v>3</v>
      </c>
      <c r="C63" s="93">
        <f t="shared" si="0"/>
        <v>1</v>
      </c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88"/>
      <c r="AD63" s="1"/>
      <c r="AE63" s="1"/>
    </row>
    <row r="64" spans="1:31" x14ac:dyDescent="0.25">
      <c r="A64" s="92">
        <f t="shared" si="3"/>
        <v>47181</v>
      </c>
      <c r="B64" s="93">
        <f t="shared" si="1"/>
        <v>3</v>
      </c>
      <c r="C64" s="93">
        <f t="shared" si="0"/>
        <v>1</v>
      </c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88"/>
      <c r="AD64" s="1"/>
      <c r="AE64" s="1"/>
    </row>
    <row r="65" spans="1:31" x14ac:dyDescent="0.25">
      <c r="A65" s="92">
        <f t="shared" si="3"/>
        <v>47182</v>
      </c>
      <c r="B65" s="93">
        <f t="shared" si="1"/>
        <v>3</v>
      </c>
      <c r="C65" s="93">
        <f t="shared" si="0"/>
        <v>1</v>
      </c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88"/>
      <c r="AD65" s="1"/>
      <c r="AE65" s="1"/>
    </row>
    <row r="66" spans="1:31" x14ac:dyDescent="0.25">
      <c r="A66" s="92">
        <f t="shared" si="3"/>
        <v>47183</v>
      </c>
      <c r="B66" s="93">
        <f t="shared" ref="B66:B129" si="4">MONTH(A66)</f>
        <v>3</v>
      </c>
      <c r="C66" s="93">
        <f t="shared" ref="C66:C129" si="5">INT((MONTH(A66)+2)/3)</f>
        <v>1</v>
      </c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88"/>
      <c r="AD66" s="1"/>
      <c r="AE66" s="1"/>
    </row>
    <row r="67" spans="1:31" x14ac:dyDescent="0.25">
      <c r="A67" s="92">
        <f t="shared" ref="A67:A89" si="6">A66+1</f>
        <v>47184</v>
      </c>
      <c r="B67" s="93">
        <f t="shared" si="4"/>
        <v>3</v>
      </c>
      <c r="C67" s="93">
        <f t="shared" si="5"/>
        <v>1</v>
      </c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88"/>
      <c r="AD67" s="1"/>
      <c r="AE67" s="1"/>
    </row>
    <row r="68" spans="1:31" x14ac:dyDescent="0.25">
      <c r="A68" s="92">
        <f t="shared" si="6"/>
        <v>47185</v>
      </c>
      <c r="B68" s="93">
        <f t="shared" si="4"/>
        <v>3</v>
      </c>
      <c r="C68" s="93">
        <f t="shared" si="5"/>
        <v>1</v>
      </c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88"/>
      <c r="AD68" s="1"/>
      <c r="AE68" s="1"/>
    </row>
    <row r="69" spans="1:31" x14ac:dyDescent="0.25">
      <c r="A69" s="92">
        <f t="shared" si="6"/>
        <v>47186</v>
      </c>
      <c r="B69" s="93">
        <f t="shared" si="4"/>
        <v>3</v>
      </c>
      <c r="C69" s="93">
        <f t="shared" si="5"/>
        <v>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88"/>
      <c r="AD69" s="1"/>
      <c r="AE69" s="1"/>
    </row>
    <row r="70" spans="1:31" x14ac:dyDescent="0.25">
      <c r="A70" s="92">
        <f t="shared" si="6"/>
        <v>47187</v>
      </c>
      <c r="B70" s="93">
        <f t="shared" si="4"/>
        <v>3</v>
      </c>
      <c r="C70" s="93">
        <f t="shared" si="5"/>
        <v>1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88"/>
      <c r="AD70" s="1"/>
      <c r="AE70" s="1"/>
    </row>
    <row r="71" spans="1:31" x14ac:dyDescent="0.25">
      <c r="A71" s="92">
        <f t="shared" si="6"/>
        <v>47188</v>
      </c>
      <c r="B71" s="93">
        <f t="shared" si="4"/>
        <v>3</v>
      </c>
      <c r="C71" s="93">
        <f t="shared" si="5"/>
        <v>1</v>
      </c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88"/>
      <c r="AD71" s="1"/>
      <c r="AE71" s="1"/>
    </row>
    <row r="72" spans="1:31" x14ac:dyDescent="0.25">
      <c r="A72" s="92">
        <f t="shared" si="6"/>
        <v>47189</v>
      </c>
      <c r="B72" s="93">
        <f t="shared" si="4"/>
        <v>3</v>
      </c>
      <c r="C72" s="93">
        <f t="shared" si="5"/>
        <v>1</v>
      </c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88"/>
      <c r="AD72" s="1"/>
      <c r="AE72" s="1"/>
    </row>
    <row r="73" spans="1:31" x14ac:dyDescent="0.25">
      <c r="A73" s="92">
        <f t="shared" si="6"/>
        <v>47190</v>
      </c>
      <c r="B73" s="93">
        <f t="shared" si="4"/>
        <v>3</v>
      </c>
      <c r="C73" s="93">
        <f t="shared" si="5"/>
        <v>1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88"/>
      <c r="AD73" s="1"/>
      <c r="AE73" s="1"/>
    </row>
    <row r="74" spans="1:31" x14ac:dyDescent="0.25">
      <c r="A74" s="92">
        <f t="shared" si="6"/>
        <v>47191</v>
      </c>
      <c r="B74" s="93">
        <f t="shared" si="4"/>
        <v>3</v>
      </c>
      <c r="C74" s="93">
        <f t="shared" si="5"/>
        <v>1</v>
      </c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88"/>
      <c r="AD74" s="1"/>
      <c r="AE74" s="1"/>
    </row>
    <row r="75" spans="1:31" x14ac:dyDescent="0.25">
      <c r="A75" s="92">
        <f t="shared" si="6"/>
        <v>47192</v>
      </c>
      <c r="B75" s="93">
        <f t="shared" si="4"/>
        <v>3</v>
      </c>
      <c r="C75" s="93">
        <f t="shared" si="5"/>
        <v>1</v>
      </c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88"/>
      <c r="AD75" s="1"/>
      <c r="AE75" s="1"/>
    </row>
    <row r="76" spans="1:31" x14ac:dyDescent="0.25">
      <c r="A76" s="92">
        <f t="shared" si="6"/>
        <v>47193</v>
      </c>
      <c r="B76" s="93">
        <f t="shared" si="4"/>
        <v>3</v>
      </c>
      <c r="C76" s="93">
        <f t="shared" si="5"/>
        <v>1</v>
      </c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88"/>
      <c r="AD76" s="1"/>
      <c r="AE76" s="1"/>
    </row>
    <row r="77" spans="1:31" x14ac:dyDescent="0.25">
      <c r="A77" s="92">
        <f t="shared" si="6"/>
        <v>47194</v>
      </c>
      <c r="B77" s="93">
        <f t="shared" si="4"/>
        <v>3</v>
      </c>
      <c r="C77" s="93">
        <f t="shared" si="5"/>
        <v>1</v>
      </c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88"/>
      <c r="AD77" s="1"/>
      <c r="AE77" s="1"/>
    </row>
    <row r="78" spans="1:31" x14ac:dyDescent="0.25">
      <c r="A78" s="92">
        <f t="shared" si="6"/>
        <v>47195</v>
      </c>
      <c r="B78" s="93">
        <f t="shared" si="4"/>
        <v>3</v>
      </c>
      <c r="C78" s="93">
        <f t="shared" si="5"/>
        <v>1</v>
      </c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88"/>
      <c r="AD78" s="1"/>
      <c r="AE78" s="1"/>
    </row>
    <row r="79" spans="1:31" x14ac:dyDescent="0.25">
      <c r="A79" s="92">
        <f t="shared" si="6"/>
        <v>47196</v>
      </c>
      <c r="B79" s="93">
        <f t="shared" si="4"/>
        <v>3</v>
      </c>
      <c r="C79" s="93">
        <f t="shared" si="5"/>
        <v>1</v>
      </c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88"/>
      <c r="AD79" s="1"/>
      <c r="AE79" s="1"/>
    </row>
    <row r="80" spans="1:31" x14ac:dyDescent="0.25">
      <c r="A80" s="92">
        <f t="shared" si="6"/>
        <v>47197</v>
      </c>
      <c r="B80" s="93">
        <f t="shared" si="4"/>
        <v>3</v>
      </c>
      <c r="C80" s="93">
        <f t="shared" si="5"/>
        <v>1</v>
      </c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88"/>
      <c r="AD80" s="1"/>
      <c r="AE80" s="1"/>
    </row>
    <row r="81" spans="1:31" x14ac:dyDescent="0.25">
      <c r="A81" s="92">
        <f t="shared" si="6"/>
        <v>47198</v>
      </c>
      <c r="B81" s="93">
        <f t="shared" si="4"/>
        <v>3</v>
      </c>
      <c r="C81" s="93">
        <f t="shared" si="5"/>
        <v>1</v>
      </c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88"/>
      <c r="AD81" s="1"/>
      <c r="AE81" s="1"/>
    </row>
    <row r="82" spans="1:31" x14ac:dyDescent="0.25">
      <c r="A82" s="92">
        <f t="shared" si="6"/>
        <v>47199</v>
      </c>
      <c r="B82" s="93">
        <f t="shared" si="4"/>
        <v>3</v>
      </c>
      <c r="C82" s="93">
        <f t="shared" si="5"/>
        <v>1</v>
      </c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88"/>
      <c r="AD82" s="1"/>
      <c r="AE82" s="1"/>
    </row>
    <row r="83" spans="1:31" x14ac:dyDescent="0.25">
      <c r="A83" s="92">
        <f t="shared" si="6"/>
        <v>47200</v>
      </c>
      <c r="B83" s="93">
        <f t="shared" si="4"/>
        <v>3</v>
      </c>
      <c r="C83" s="93">
        <f t="shared" si="5"/>
        <v>1</v>
      </c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88"/>
      <c r="AD83" s="1"/>
      <c r="AE83" s="1"/>
    </row>
    <row r="84" spans="1:31" x14ac:dyDescent="0.25">
      <c r="A84" s="92">
        <f t="shared" si="6"/>
        <v>47201</v>
      </c>
      <c r="B84" s="93">
        <f t="shared" si="4"/>
        <v>3</v>
      </c>
      <c r="C84" s="93">
        <f t="shared" si="5"/>
        <v>1</v>
      </c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88"/>
      <c r="AD84" s="1"/>
      <c r="AE84" s="1"/>
    </row>
    <row r="85" spans="1:31" x14ac:dyDescent="0.25">
      <c r="A85" s="92">
        <f t="shared" si="6"/>
        <v>47202</v>
      </c>
      <c r="B85" s="93">
        <f t="shared" si="4"/>
        <v>3</v>
      </c>
      <c r="C85" s="93">
        <f t="shared" si="5"/>
        <v>1</v>
      </c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88"/>
      <c r="AD85" s="1"/>
      <c r="AE85" s="1"/>
    </row>
    <row r="86" spans="1:31" x14ac:dyDescent="0.25">
      <c r="A86" s="92">
        <f t="shared" si="6"/>
        <v>47203</v>
      </c>
      <c r="B86" s="93">
        <f t="shared" si="4"/>
        <v>3</v>
      </c>
      <c r="C86" s="93">
        <f t="shared" si="5"/>
        <v>1</v>
      </c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88"/>
      <c r="AD86" s="1"/>
      <c r="AE86" s="1"/>
    </row>
    <row r="87" spans="1:31" x14ac:dyDescent="0.25">
      <c r="A87" s="92">
        <f t="shared" si="6"/>
        <v>47204</v>
      </c>
      <c r="B87" s="93">
        <f t="shared" si="4"/>
        <v>3</v>
      </c>
      <c r="C87" s="93">
        <f t="shared" si="5"/>
        <v>1</v>
      </c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88"/>
      <c r="AD87" s="1"/>
      <c r="AE87" s="1"/>
    </row>
    <row r="88" spans="1:31" x14ac:dyDescent="0.25">
      <c r="A88" s="92">
        <f t="shared" si="6"/>
        <v>47205</v>
      </c>
      <c r="B88" s="93">
        <f t="shared" si="4"/>
        <v>3</v>
      </c>
      <c r="C88" s="93">
        <f t="shared" si="5"/>
        <v>1</v>
      </c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88"/>
      <c r="AD88" s="1"/>
      <c r="AE88" s="1"/>
    </row>
    <row r="89" spans="1:31" x14ac:dyDescent="0.25">
      <c r="A89" s="92">
        <f t="shared" si="6"/>
        <v>47206</v>
      </c>
      <c r="B89" s="93">
        <f t="shared" si="4"/>
        <v>3</v>
      </c>
      <c r="C89" s="93">
        <f t="shared" si="5"/>
        <v>1</v>
      </c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88"/>
      <c r="AD89" s="1"/>
      <c r="AE89" s="1"/>
    </row>
    <row r="90" spans="1:31" x14ac:dyDescent="0.25">
      <c r="A90" s="92">
        <f>A89+1</f>
        <v>47207</v>
      </c>
      <c r="B90" s="93">
        <f t="shared" si="4"/>
        <v>3</v>
      </c>
      <c r="C90" s="93">
        <f t="shared" si="5"/>
        <v>1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88"/>
      <c r="AD90" s="1"/>
      <c r="AE90" s="1"/>
    </row>
    <row r="91" spans="1:31" x14ac:dyDescent="0.25">
      <c r="A91" s="92">
        <f>A90+1</f>
        <v>47208</v>
      </c>
      <c r="B91" s="93">
        <f t="shared" si="4"/>
        <v>3</v>
      </c>
      <c r="C91" s="93">
        <f t="shared" si="5"/>
        <v>1</v>
      </c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88"/>
      <c r="AD91" s="1"/>
      <c r="AE91" s="1"/>
    </row>
    <row r="92" spans="1:31" x14ac:dyDescent="0.25">
      <c r="A92" s="92">
        <f t="shared" ref="A92:A155" si="7">A91+1</f>
        <v>47209</v>
      </c>
      <c r="B92" s="93">
        <f t="shared" si="4"/>
        <v>4</v>
      </c>
      <c r="C92" s="93">
        <f t="shared" si="5"/>
        <v>2</v>
      </c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88"/>
      <c r="AD92" s="1"/>
      <c r="AE92" s="1"/>
    </row>
    <row r="93" spans="1:31" x14ac:dyDescent="0.25">
      <c r="A93" s="92">
        <f t="shared" si="7"/>
        <v>47210</v>
      </c>
      <c r="B93" s="93">
        <f t="shared" si="4"/>
        <v>4</v>
      </c>
      <c r="C93" s="93">
        <f t="shared" si="5"/>
        <v>2</v>
      </c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88"/>
      <c r="AD93" s="1"/>
      <c r="AE93" s="1"/>
    </row>
    <row r="94" spans="1:31" x14ac:dyDescent="0.25">
      <c r="A94" s="92">
        <f t="shared" si="7"/>
        <v>47211</v>
      </c>
      <c r="B94" s="93">
        <f t="shared" si="4"/>
        <v>4</v>
      </c>
      <c r="C94" s="93">
        <f t="shared" si="5"/>
        <v>2</v>
      </c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88"/>
      <c r="AD94" s="1"/>
      <c r="AE94" s="1"/>
    </row>
    <row r="95" spans="1:31" x14ac:dyDescent="0.25">
      <c r="A95" s="92">
        <f t="shared" si="7"/>
        <v>47212</v>
      </c>
      <c r="B95" s="93">
        <f t="shared" si="4"/>
        <v>4</v>
      </c>
      <c r="C95" s="93">
        <f t="shared" si="5"/>
        <v>2</v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88"/>
      <c r="AD95" s="1"/>
      <c r="AE95" s="1"/>
    </row>
    <row r="96" spans="1:31" x14ac:dyDescent="0.25">
      <c r="A96" s="92">
        <f t="shared" si="7"/>
        <v>47213</v>
      </c>
      <c r="B96" s="93">
        <f t="shared" si="4"/>
        <v>4</v>
      </c>
      <c r="C96" s="93">
        <f t="shared" si="5"/>
        <v>2</v>
      </c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88"/>
      <c r="AD96" s="1"/>
      <c r="AE96" s="1"/>
    </row>
    <row r="97" spans="1:31" x14ac:dyDescent="0.25">
      <c r="A97" s="92">
        <f t="shared" si="7"/>
        <v>47214</v>
      </c>
      <c r="B97" s="93">
        <f t="shared" si="4"/>
        <v>4</v>
      </c>
      <c r="C97" s="93">
        <f t="shared" si="5"/>
        <v>2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88"/>
      <c r="AD97" s="1"/>
      <c r="AE97" s="1"/>
    </row>
    <row r="98" spans="1:31" x14ac:dyDescent="0.25">
      <c r="A98" s="92">
        <f t="shared" si="7"/>
        <v>47215</v>
      </c>
      <c r="B98" s="93">
        <f t="shared" si="4"/>
        <v>4</v>
      </c>
      <c r="C98" s="93">
        <f t="shared" si="5"/>
        <v>2</v>
      </c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88"/>
      <c r="AD98" s="1"/>
      <c r="AE98" s="1"/>
    </row>
    <row r="99" spans="1:31" x14ac:dyDescent="0.25">
      <c r="A99" s="92">
        <f t="shared" si="7"/>
        <v>47216</v>
      </c>
      <c r="B99" s="93">
        <f t="shared" si="4"/>
        <v>4</v>
      </c>
      <c r="C99" s="93">
        <f t="shared" si="5"/>
        <v>2</v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88"/>
      <c r="AD99" s="1"/>
      <c r="AE99" s="1"/>
    </row>
    <row r="100" spans="1:31" x14ac:dyDescent="0.25">
      <c r="A100" s="92">
        <f t="shared" si="7"/>
        <v>47217</v>
      </c>
      <c r="B100" s="93">
        <f t="shared" si="4"/>
        <v>4</v>
      </c>
      <c r="C100" s="93">
        <f t="shared" si="5"/>
        <v>2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88"/>
      <c r="AD100" s="1"/>
      <c r="AE100" s="1"/>
    </row>
    <row r="101" spans="1:31" x14ac:dyDescent="0.25">
      <c r="A101" s="92">
        <f t="shared" si="7"/>
        <v>47218</v>
      </c>
      <c r="B101" s="93">
        <f t="shared" si="4"/>
        <v>4</v>
      </c>
      <c r="C101" s="93">
        <f t="shared" si="5"/>
        <v>2</v>
      </c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88"/>
      <c r="AD101" s="1"/>
      <c r="AE101" s="1"/>
    </row>
    <row r="102" spans="1:31" x14ac:dyDescent="0.25">
      <c r="A102" s="92">
        <f t="shared" si="7"/>
        <v>47219</v>
      </c>
      <c r="B102" s="93">
        <f t="shared" si="4"/>
        <v>4</v>
      </c>
      <c r="C102" s="93">
        <f t="shared" si="5"/>
        <v>2</v>
      </c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88"/>
      <c r="AD102" s="1"/>
      <c r="AE102" s="1"/>
    </row>
    <row r="103" spans="1:31" x14ac:dyDescent="0.25">
      <c r="A103" s="92">
        <f t="shared" si="7"/>
        <v>47220</v>
      </c>
      <c r="B103" s="93">
        <f t="shared" si="4"/>
        <v>4</v>
      </c>
      <c r="C103" s="93">
        <f t="shared" si="5"/>
        <v>2</v>
      </c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88"/>
      <c r="AD103" s="1"/>
      <c r="AE103" s="1"/>
    </row>
    <row r="104" spans="1:31" x14ac:dyDescent="0.25">
      <c r="A104" s="92">
        <f t="shared" si="7"/>
        <v>47221</v>
      </c>
      <c r="B104" s="93">
        <f t="shared" si="4"/>
        <v>4</v>
      </c>
      <c r="C104" s="93">
        <f t="shared" si="5"/>
        <v>2</v>
      </c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88"/>
      <c r="AD104" s="1"/>
      <c r="AE104" s="1"/>
    </row>
    <row r="105" spans="1:31" x14ac:dyDescent="0.25">
      <c r="A105" s="92">
        <f t="shared" si="7"/>
        <v>47222</v>
      </c>
      <c r="B105" s="93">
        <f t="shared" si="4"/>
        <v>4</v>
      </c>
      <c r="C105" s="93">
        <f t="shared" si="5"/>
        <v>2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88"/>
      <c r="AD105" s="1"/>
      <c r="AE105" s="1"/>
    </row>
    <row r="106" spans="1:31" x14ac:dyDescent="0.25">
      <c r="A106" s="92">
        <f t="shared" si="7"/>
        <v>47223</v>
      </c>
      <c r="B106" s="93">
        <f t="shared" si="4"/>
        <v>4</v>
      </c>
      <c r="C106" s="93">
        <f t="shared" si="5"/>
        <v>2</v>
      </c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88"/>
      <c r="AD106" s="1"/>
      <c r="AE106" s="1"/>
    </row>
    <row r="107" spans="1:31" x14ac:dyDescent="0.25">
      <c r="A107" s="92">
        <f t="shared" si="7"/>
        <v>47224</v>
      </c>
      <c r="B107" s="93">
        <f t="shared" si="4"/>
        <v>4</v>
      </c>
      <c r="C107" s="93">
        <f t="shared" si="5"/>
        <v>2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88"/>
      <c r="AD107" s="1"/>
      <c r="AE107" s="1"/>
    </row>
    <row r="108" spans="1:31" x14ac:dyDescent="0.25">
      <c r="A108" s="92">
        <f t="shared" si="7"/>
        <v>47225</v>
      </c>
      <c r="B108" s="93">
        <f t="shared" si="4"/>
        <v>4</v>
      </c>
      <c r="C108" s="93">
        <f t="shared" si="5"/>
        <v>2</v>
      </c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88"/>
      <c r="AD108" s="1"/>
      <c r="AE108" s="1"/>
    </row>
    <row r="109" spans="1:31" x14ac:dyDescent="0.25">
      <c r="A109" s="92">
        <f t="shared" si="7"/>
        <v>47226</v>
      </c>
      <c r="B109" s="93">
        <f t="shared" si="4"/>
        <v>4</v>
      </c>
      <c r="C109" s="93">
        <f t="shared" si="5"/>
        <v>2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88"/>
      <c r="AD109" s="1"/>
      <c r="AE109" s="1"/>
    </row>
    <row r="110" spans="1:31" x14ac:dyDescent="0.25">
      <c r="A110" s="92">
        <f t="shared" si="7"/>
        <v>47227</v>
      </c>
      <c r="B110" s="93">
        <f t="shared" si="4"/>
        <v>4</v>
      </c>
      <c r="C110" s="93">
        <f t="shared" si="5"/>
        <v>2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88"/>
      <c r="AD110" s="1"/>
      <c r="AE110" s="1"/>
    </row>
    <row r="111" spans="1:31" x14ac:dyDescent="0.25">
      <c r="A111" s="92">
        <f t="shared" si="7"/>
        <v>47228</v>
      </c>
      <c r="B111" s="93">
        <f t="shared" si="4"/>
        <v>4</v>
      </c>
      <c r="C111" s="93">
        <f t="shared" si="5"/>
        <v>2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88"/>
      <c r="AD111" s="1"/>
      <c r="AE111" s="1"/>
    </row>
    <row r="112" spans="1:31" x14ac:dyDescent="0.25">
      <c r="A112" s="92">
        <f t="shared" si="7"/>
        <v>47229</v>
      </c>
      <c r="B112" s="93">
        <f t="shared" si="4"/>
        <v>4</v>
      </c>
      <c r="C112" s="93">
        <f t="shared" si="5"/>
        <v>2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88"/>
      <c r="AD112" s="1"/>
      <c r="AE112" s="1"/>
    </row>
    <row r="113" spans="1:31" x14ac:dyDescent="0.25">
      <c r="A113" s="92">
        <f t="shared" si="7"/>
        <v>47230</v>
      </c>
      <c r="B113" s="93">
        <f t="shared" si="4"/>
        <v>4</v>
      </c>
      <c r="C113" s="93">
        <f t="shared" si="5"/>
        <v>2</v>
      </c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88"/>
      <c r="AD113" s="1"/>
      <c r="AE113" s="1"/>
    </row>
    <row r="114" spans="1:31" x14ac:dyDescent="0.25">
      <c r="A114" s="92">
        <f t="shared" si="7"/>
        <v>47231</v>
      </c>
      <c r="B114" s="93">
        <f t="shared" si="4"/>
        <v>4</v>
      </c>
      <c r="C114" s="93">
        <f t="shared" si="5"/>
        <v>2</v>
      </c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88"/>
      <c r="AD114" s="1"/>
      <c r="AE114" s="1"/>
    </row>
    <row r="115" spans="1:31" x14ac:dyDescent="0.25">
      <c r="A115" s="92">
        <f t="shared" si="7"/>
        <v>47232</v>
      </c>
      <c r="B115" s="93">
        <f t="shared" si="4"/>
        <v>4</v>
      </c>
      <c r="C115" s="93">
        <f t="shared" si="5"/>
        <v>2</v>
      </c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88"/>
      <c r="AD115" s="1"/>
      <c r="AE115" s="1"/>
    </row>
    <row r="116" spans="1:31" x14ac:dyDescent="0.25">
      <c r="A116" s="92">
        <f t="shared" si="7"/>
        <v>47233</v>
      </c>
      <c r="B116" s="93">
        <f t="shared" si="4"/>
        <v>4</v>
      </c>
      <c r="C116" s="93">
        <f t="shared" si="5"/>
        <v>2</v>
      </c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88"/>
      <c r="AD116" s="1"/>
      <c r="AE116" s="1"/>
    </row>
    <row r="117" spans="1:31" x14ac:dyDescent="0.25">
      <c r="A117" s="92">
        <f t="shared" si="7"/>
        <v>47234</v>
      </c>
      <c r="B117" s="93">
        <f t="shared" si="4"/>
        <v>4</v>
      </c>
      <c r="C117" s="93">
        <f t="shared" si="5"/>
        <v>2</v>
      </c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88"/>
      <c r="AD117" s="1"/>
      <c r="AE117" s="1"/>
    </row>
    <row r="118" spans="1:31" x14ac:dyDescent="0.25">
      <c r="A118" s="92">
        <f t="shared" si="7"/>
        <v>47235</v>
      </c>
      <c r="B118" s="93">
        <f t="shared" si="4"/>
        <v>4</v>
      </c>
      <c r="C118" s="93">
        <f t="shared" si="5"/>
        <v>2</v>
      </c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88"/>
      <c r="AD118" s="1"/>
      <c r="AE118" s="1"/>
    </row>
    <row r="119" spans="1:31" x14ac:dyDescent="0.25">
      <c r="A119" s="92">
        <f t="shared" si="7"/>
        <v>47236</v>
      </c>
      <c r="B119" s="93">
        <f t="shared" si="4"/>
        <v>4</v>
      </c>
      <c r="C119" s="93">
        <f t="shared" si="5"/>
        <v>2</v>
      </c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88"/>
      <c r="AD119" s="1"/>
      <c r="AE119" s="1"/>
    </row>
    <row r="120" spans="1:31" x14ac:dyDescent="0.25">
      <c r="A120" s="92">
        <f t="shared" si="7"/>
        <v>47237</v>
      </c>
      <c r="B120" s="93">
        <f t="shared" si="4"/>
        <v>4</v>
      </c>
      <c r="C120" s="93">
        <f t="shared" si="5"/>
        <v>2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88"/>
      <c r="AD120" s="1"/>
      <c r="AE120" s="1"/>
    </row>
    <row r="121" spans="1:31" x14ac:dyDescent="0.25">
      <c r="A121" s="92">
        <f t="shared" si="7"/>
        <v>47238</v>
      </c>
      <c r="B121" s="93">
        <f t="shared" si="4"/>
        <v>4</v>
      </c>
      <c r="C121" s="93">
        <f t="shared" si="5"/>
        <v>2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88"/>
      <c r="AD121" s="1"/>
      <c r="AE121" s="1"/>
    </row>
    <row r="122" spans="1:31" x14ac:dyDescent="0.25">
      <c r="A122" s="92">
        <f t="shared" si="7"/>
        <v>47239</v>
      </c>
      <c r="B122" s="93">
        <f t="shared" si="4"/>
        <v>5</v>
      </c>
      <c r="C122" s="93">
        <f t="shared" si="5"/>
        <v>2</v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88"/>
      <c r="AD122" s="1"/>
      <c r="AE122" s="1"/>
    </row>
    <row r="123" spans="1:31" x14ac:dyDescent="0.25">
      <c r="A123" s="92">
        <f t="shared" si="7"/>
        <v>47240</v>
      </c>
      <c r="B123" s="93">
        <f t="shared" si="4"/>
        <v>5</v>
      </c>
      <c r="C123" s="93">
        <f t="shared" si="5"/>
        <v>2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88"/>
      <c r="AD123" s="1"/>
      <c r="AE123" s="1"/>
    </row>
    <row r="124" spans="1:31" x14ac:dyDescent="0.25">
      <c r="A124" s="92">
        <f t="shared" si="7"/>
        <v>47241</v>
      </c>
      <c r="B124" s="93">
        <f t="shared" si="4"/>
        <v>5</v>
      </c>
      <c r="C124" s="93">
        <f t="shared" si="5"/>
        <v>2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88"/>
      <c r="AD124" s="1"/>
      <c r="AE124" s="1"/>
    </row>
    <row r="125" spans="1:31" x14ac:dyDescent="0.25">
      <c r="A125" s="92">
        <f t="shared" si="7"/>
        <v>47242</v>
      </c>
      <c r="B125" s="93">
        <f t="shared" si="4"/>
        <v>5</v>
      </c>
      <c r="C125" s="93">
        <f t="shared" si="5"/>
        <v>2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88"/>
      <c r="AD125" s="1"/>
      <c r="AE125" s="1"/>
    </row>
    <row r="126" spans="1:31" x14ac:dyDescent="0.25">
      <c r="A126" s="92">
        <f t="shared" si="7"/>
        <v>47243</v>
      </c>
      <c r="B126" s="93">
        <f t="shared" si="4"/>
        <v>5</v>
      </c>
      <c r="C126" s="93">
        <f t="shared" si="5"/>
        <v>2</v>
      </c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88"/>
      <c r="AD126" s="1"/>
      <c r="AE126" s="1"/>
    </row>
    <row r="127" spans="1:31" x14ac:dyDescent="0.25">
      <c r="A127" s="92">
        <f t="shared" si="7"/>
        <v>47244</v>
      </c>
      <c r="B127" s="93">
        <f t="shared" si="4"/>
        <v>5</v>
      </c>
      <c r="C127" s="93">
        <f t="shared" si="5"/>
        <v>2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88"/>
      <c r="AD127" s="1"/>
      <c r="AE127" s="1"/>
    </row>
    <row r="128" spans="1:31" x14ac:dyDescent="0.25">
      <c r="A128" s="92">
        <f t="shared" si="7"/>
        <v>47245</v>
      </c>
      <c r="B128" s="93">
        <f t="shared" si="4"/>
        <v>5</v>
      </c>
      <c r="C128" s="93">
        <f t="shared" si="5"/>
        <v>2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88"/>
      <c r="AD128" s="1"/>
      <c r="AE128" s="1"/>
    </row>
    <row r="129" spans="1:31" x14ac:dyDescent="0.25">
      <c r="A129" s="92">
        <f t="shared" si="7"/>
        <v>47246</v>
      </c>
      <c r="B129" s="93">
        <f t="shared" si="4"/>
        <v>5</v>
      </c>
      <c r="C129" s="93">
        <f t="shared" si="5"/>
        <v>2</v>
      </c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88"/>
      <c r="AD129" s="1"/>
      <c r="AE129" s="1"/>
    </row>
    <row r="130" spans="1:31" x14ac:dyDescent="0.25">
      <c r="A130" s="92">
        <f t="shared" si="7"/>
        <v>47247</v>
      </c>
      <c r="B130" s="93">
        <f t="shared" ref="B130:B193" si="8">MONTH(A130)</f>
        <v>5</v>
      </c>
      <c r="C130" s="93">
        <f t="shared" ref="C130:C193" si="9">INT((MONTH(A130)+2)/3)</f>
        <v>2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88"/>
      <c r="AD130" s="1"/>
      <c r="AE130" s="1"/>
    </row>
    <row r="131" spans="1:31" x14ac:dyDescent="0.25">
      <c r="A131" s="92">
        <f t="shared" si="7"/>
        <v>47248</v>
      </c>
      <c r="B131" s="93">
        <f t="shared" si="8"/>
        <v>5</v>
      </c>
      <c r="C131" s="93">
        <f t="shared" si="9"/>
        <v>2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88"/>
      <c r="AD131" s="1"/>
      <c r="AE131" s="1"/>
    </row>
    <row r="132" spans="1:31" x14ac:dyDescent="0.25">
      <c r="A132" s="92">
        <f t="shared" si="7"/>
        <v>47249</v>
      </c>
      <c r="B132" s="93">
        <f t="shared" si="8"/>
        <v>5</v>
      </c>
      <c r="C132" s="93">
        <f t="shared" si="9"/>
        <v>2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88"/>
      <c r="AD132" s="1"/>
      <c r="AE132" s="1"/>
    </row>
    <row r="133" spans="1:31" x14ac:dyDescent="0.25">
      <c r="A133" s="92">
        <f t="shared" si="7"/>
        <v>47250</v>
      </c>
      <c r="B133" s="93">
        <f t="shared" si="8"/>
        <v>5</v>
      </c>
      <c r="C133" s="93">
        <f t="shared" si="9"/>
        <v>2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88"/>
      <c r="AD133" s="1"/>
      <c r="AE133" s="1"/>
    </row>
    <row r="134" spans="1:31" x14ac:dyDescent="0.25">
      <c r="A134" s="92">
        <f t="shared" si="7"/>
        <v>47251</v>
      </c>
      <c r="B134" s="93">
        <f t="shared" si="8"/>
        <v>5</v>
      </c>
      <c r="C134" s="93">
        <f t="shared" si="9"/>
        <v>2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88"/>
      <c r="AD134" s="1"/>
      <c r="AE134" s="1"/>
    </row>
    <row r="135" spans="1:31" x14ac:dyDescent="0.25">
      <c r="A135" s="92">
        <f t="shared" si="7"/>
        <v>47252</v>
      </c>
      <c r="B135" s="93">
        <f t="shared" si="8"/>
        <v>5</v>
      </c>
      <c r="C135" s="93">
        <f t="shared" si="9"/>
        <v>2</v>
      </c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88"/>
      <c r="AD135" s="1"/>
      <c r="AE135" s="1"/>
    </row>
    <row r="136" spans="1:31" x14ac:dyDescent="0.25">
      <c r="A136" s="92">
        <f t="shared" si="7"/>
        <v>47253</v>
      </c>
      <c r="B136" s="93">
        <f t="shared" si="8"/>
        <v>5</v>
      </c>
      <c r="C136" s="93">
        <f t="shared" si="9"/>
        <v>2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88"/>
      <c r="AD136" s="1"/>
      <c r="AE136" s="1"/>
    </row>
    <row r="137" spans="1:31" x14ac:dyDescent="0.25">
      <c r="A137" s="92">
        <f t="shared" si="7"/>
        <v>47254</v>
      </c>
      <c r="B137" s="93">
        <f t="shared" si="8"/>
        <v>5</v>
      </c>
      <c r="C137" s="93">
        <f t="shared" si="9"/>
        <v>2</v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88"/>
      <c r="AD137" s="1"/>
      <c r="AE137" s="1"/>
    </row>
    <row r="138" spans="1:31" x14ac:dyDescent="0.25">
      <c r="A138" s="92">
        <f t="shared" si="7"/>
        <v>47255</v>
      </c>
      <c r="B138" s="93">
        <f t="shared" si="8"/>
        <v>5</v>
      </c>
      <c r="C138" s="93">
        <f t="shared" si="9"/>
        <v>2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88"/>
      <c r="AD138" s="1"/>
      <c r="AE138" s="1"/>
    </row>
    <row r="139" spans="1:31" x14ac:dyDescent="0.25">
      <c r="A139" s="92">
        <f t="shared" si="7"/>
        <v>47256</v>
      </c>
      <c r="B139" s="93">
        <f t="shared" si="8"/>
        <v>5</v>
      </c>
      <c r="C139" s="93">
        <f t="shared" si="9"/>
        <v>2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88"/>
      <c r="AD139" s="1"/>
      <c r="AE139" s="1"/>
    </row>
    <row r="140" spans="1:31" x14ac:dyDescent="0.25">
      <c r="A140" s="92">
        <f t="shared" si="7"/>
        <v>47257</v>
      </c>
      <c r="B140" s="93">
        <f t="shared" si="8"/>
        <v>5</v>
      </c>
      <c r="C140" s="93">
        <f t="shared" si="9"/>
        <v>2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88"/>
      <c r="AD140" s="1"/>
      <c r="AE140" s="1"/>
    </row>
    <row r="141" spans="1:31" x14ac:dyDescent="0.25">
      <c r="A141" s="92">
        <f t="shared" si="7"/>
        <v>47258</v>
      </c>
      <c r="B141" s="93">
        <f t="shared" si="8"/>
        <v>5</v>
      </c>
      <c r="C141" s="93">
        <f t="shared" si="9"/>
        <v>2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88"/>
      <c r="AD141" s="1"/>
      <c r="AE141" s="1"/>
    </row>
    <row r="142" spans="1:31" x14ac:dyDescent="0.25">
      <c r="A142" s="92">
        <f t="shared" si="7"/>
        <v>47259</v>
      </c>
      <c r="B142" s="93">
        <f t="shared" si="8"/>
        <v>5</v>
      </c>
      <c r="C142" s="93">
        <f t="shared" si="9"/>
        <v>2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88"/>
      <c r="AD142" s="1"/>
      <c r="AE142" s="1"/>
    </row>
    <row r="143" spans="1:31" x14ac:dyDescent="0.25">
      <c r="A143" s="92">
        <f t="shared" si="7"/>
        <v>47260</v>
      </c>
      <c r="B143" s="93">
        <f t="shared" si="8"/>
        <v>5</v>
      </c>
      <c r="C143" s="93">
        <f t="shared" si="9"/>
        <v>2</v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88"/>
      <c r="AD143" s="1"/>
      <c r="AE143" s="1"/>
    </row>
    <row r="144" spans="1:31" x14ac:dyDescent="0.25">
      <c r="A144" s="92">
        <f t="shared" si="7"/>
        <v>47261</v>
      </c>
      <c r="B144" s="93">
        <f t="shared" si="8"/>
        <v>5</v>
      </c>
      <c r="C144" s="93">
        <f t="shared" si="9"/>
        <v>2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88"/>
      <c r="AD144" s="1"/>
      <c r="AE144" s="1"/>
    </row>
    <row r="145" spans="1:31" x14ac:dyDescent="0.25">
      <c r="A145" s="92">
        <f t="shared" si="7"/>
        <v>47262</v>
      </c>
      <c r="B145" s="93">
        <f t="shared" si="8"/>
        <v>5</v>
      </c>
      <c r="C145" s="93">
        <f t="shared" si="9"/>
        <v>2</v>
      </c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88"/>
      <c r="AD145" s="1"/>
      <c r="AE145" s="1"/>
    </row>
    <row r="146" spans="1:31" x14ac:dyDescent="0.25">
      <c r="A146" s="92">
        <f t="shared" si="7"/>
        <v>47263</v>
      </c>
      <c r="B146" s="93">
        <f t="shared" si="8"/>
        <v>5</v>
      </c>
      <c r="C146" s="93">
        <f t="shared" si="9"/>
        <v>2</v>
      </c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88"/>
      <c r="AD146" s="1"/>
      <c r="AE146" s="1"/>
    </row>
    <row r="147" spans="1:31" x14ac:dyDescent="0.25">
      <c r="A147" s="92">
        <f t="shared" si="7"/>
        <v>47264</v>
      </c>
      <c r="B147" s="93">
        <f t="shared" si="8"/>
        <v>5</v>
      </c>
      <c r="C147" s="93">
        <f t="shared" si="9"/>
        <v>2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88"/>
      <c r="AD147" s="1"/>
      <c r="AE147" s="1"/>
    </row>
    <row r="148" spans="1:31" x14ac:dyDescent="0.25">
      <c r="A148" s="92">
        <f t="shared" si="7"/>
        <v>47265</v>
      </c>
      <c r="B148" s="93">
        <f t="shared" si="8"/>
        <v>5</v>
      </c>
      <c r="C148" s="93">
        <f t="shared" si="9"/>
        <v>2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88"/>
      <c r="AD148" s="1"/>
      <c r="AE148" s="1"/>
    </row>
    <row r="149" spans="1:31" x14ac:dyDescent="0.25">
      <c r="A149" s="92">
        <f t="shared" si="7"/>
        <v>47266</v>
      </c>
      <c r="B149" s="93">
        <f t="shared" si="8"/>
        <v>5</v>
      </c>
      <c r="C149" s="93">
        <f t="shared" si="9"/>
        <v>2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88"/>
      <c r="AD149" s="1"/>
      <c r="AE149" s="1"/>
    </row>
    <row r="150" spans="1:31" x14ac:dyDescent="0.25">
      <c r="A150" s="92">
        <f t="shared" si="7"/>
        <v>47267</v>
      </c>
      <c r="B150" s="93">
        <f t="shared" si="8"/>
        <v>5</v>
      </c>
      <c r="C150" s="93">
        <f t="shared" si="9"/>
        <v>2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88"/>
      <c r="AD150" s="1"/>
      <c r="AE150" s="1"/>
    </row>
    <row r="151" spans="1:31" x14ac:dyDescent="0.25">
      <c r="A151" s="92">
        <f t="shared" si="7"/>
        <v>47268</v>
      </c>
      <c r="B151" s="93">
        <f t="shared" si="8"/>
        <v>5</v>
      </c>
      <c r="C151" s="93">
        <f t="shared" si="9"/>
        <v>2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88"/>
      <c r="AD151" s="1"/>
      <c r="AE151" s="1"/>
    </row>
    <row r="152" spans="1:31" x14ac:dyDescent="0.25">
      <c r="A152" s="92">
        <f t="shared" si="7"/>
        <v>47269</v>
      </c>
      <c r="B152" s="93">
        <f t="shared" si="8"/>
        <v>5</v>
      </c>
      <c r="C152" s="93">
        <f t="shared" si="9"/>
        <v>2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88"/>
      <c r="AD152" s="1"/>
      <c r="AE152" s="1"/>
    </row>
    <row r="153" spans="1:31" x14ac:dyDescent="0.25">
      <c r="A153" s="92">
        <f t="shared" si="7"/>
        <v>47270</v>
      </c>
      <c r="B153" s="93">
        <f t="shared" si="8"/>
        <v>6</v>
      </c>
      <c r="C153" s="93">
        <f t="shared" si="9"/>
        <v>2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88"/>
      <c r="AD153" s="1"/>
      <c r="AE153" s="1"/>
    </row>
    <row r="154" spans="1:31" x14ac:dyDescent="0.25">
      <c r="A154" s="92">
        <f t="shared" si="7"/>
        <v>47271</v>
      </c>
      <c r="B154" s="93">
        <f t="shared" si="8"/>
        <v>6</v>
      </c>
      <c r="C154" s="93">
        <f t="shared" si="9"/>
        <v>2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88"/>
      <c r="AD154" s="1"/>
      <c r="AE154" s="1"/>
    </row>
    <row r="155" spans="1:31" x14ac:dyDescent="0.25">
      <c r="A155" s="92">
        <f t="shared" si="7"/>
        <v>47272</v>
      </c>
      <c r="B155" s="93">
        <f t="shared" si="8"/>
        <v>6</v>
      </c>
      <c r="C155" s="93">
        <f t="shared" si="9"/>
        <v>2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88"/>
      <c r="AD155" s="1"/>
      <c r="AE155" s="1"/>
    </row>
    <row r="156" spans="1:31" x14ac:dyDescent="0.25">
      <c r="A156" s="92">
        <f t="shared" ref="A156:A219" si="10">A155+1</f>
        <v>47273</v>
      </c>
      <c r="B156" s="93">
        <f t="shared" si="8"/>
        <v>6</v>
      </c>
      <c r="C156" s="93">
        <f t="shared" si="9"/>
        <v>2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88"/>
      <c r="AD156" s="1"/>
      <c r="AE156" s="1"/>
    </row>
    <row r="157" spans="1:31" x14ac:dyDescent="0.25">
      <c r="A157" s="92">
        <f t="shared" si="10"/>
        <v>47274</v>
      </c>
      <c r="B157" s="93">
        <f t="shared" si="8"/>
        <v>6</v>
      </c>
      <c r="C157" s="93">
        <f t="shared" si="9"/>
        <v>2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88"/>
      <c r="AD157" s="1"/>
      <c r="AE157" s="1"/>
    </row>
    <row r="158" spans="1:31" x14ac:dyDescent="0.25">
      <c r="A158" s="92">
        <f t="shared" si="10"/>
        <v>47275</v>
      </c>
      <c r="B158" s="93">
        <f t="shared" si="8"/>
        <v>6</v>
      </c>
      <c r="C158" s="93">
        <f t="shared" si="9"/>
        <v>2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88"/>
      <c r="AD158" s="1"/>
      <c r="AE158" s="1"/>
    </row>
    <row r="159" spans="1:31" x14ac:dyDescent="0.25">
      <c r="A159" s="92">
        <f t="shared" si="10"/>
        <v>47276</v>
      </c>
      <c r="B159" s="93">
        <f t="shared" si="8"/>
        <v>6</v>
      </c>
      <c r="C159" s="93">
        <f t="shared" si="9"/>
        <v>2</v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88"/>
      <c r="AD159" s="1"/>
      <c r="AE159" s="1"/>
    </row>
    <row r="160" spans="1:31" x14ac:dyDescent="0.25">
      <c r="A160" s="92">
        <f t="shared" si="10"/>
        <v>47277</v>
      </c>
      <c r="B160" s="93">
        <f t="shared" si="8"/>
        <v>6</v>
      </c>
      <c r="C160" s="93">
        <f t="shared" si="9"/>
        <v>2</v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88"/>
      <c r="AD160" s="1"/>
      <c r="AE160" s="1"/>
    </row>
    <row r="161" spans="1:31" x14ac:dyDescent="0.25">
      <c r="A161" s="92">
        <f t="shared" si="10"/>
        <v>47278</v>
      </c>
      <c r="B161" s="93">
        <f t="shared" si="8"/>
        <v>6</v>
      </c>
      <c r="C161" s="93">
        <f t="shared" si="9"/>
        <v>2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88"/>
      <c r="AD161" s="1"/>
      <c r="AE161" s="1"/>
    </row>
    <row r="162" spans="1:31" x14ac:dyDescent="0.25">
      <c r="A162" s="92">
        <f t="shared" si="10"/>
        <v>47279</v>
      </c>
      <c r="B162" s="93">
        <f t="shared" si="8"/>
        <v>6</v>
      </c>
      <c r="C162" s="93">
        <f t="shared" si="9"/>
        <v>2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88"/>
      <c r="AD162" s="1"/>
      <c r="AE162" s="1"/>
    </row>
    <row r="163" spans="1:31" x14ac:dyDescent="0.25">
      <c r="A163" s="92">
        <f t="shared" si="10"/>
        <v>47280</v>
      </c>
      <c r="B163" s="93">
        <f t="shared" si="8"/>
        <v>6</v>
      </c>
      <c r="C163" s="93">
        <f t="shared" si="9"/>
        <v>2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88"/>
      <c r="AD163" s="1"/>
      <c r="AE163" s="1"/>
    </row>
    <row r="164" spans="1:31" x14ac:dyDescent="0.25">
      <c r="A164" s="92">
        <f t="shared" si="10"/>
        <v>47281</v>
      </c>
      <c r="B164" s="93">
        <f t="shared" si="8"/>
        <v>6</v>
      </c>
      <c r="C164" s="93">
        <f t="shared" si="9"/>
        <v>2</v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88"/>
      <c r="AD164" s="1"/>
      <c r="AE164" s="1"/>
    </row>
    <row r="165" spans="1:31" x14ac:dyDescent="0.25">
      <c r="A165" s="92">
        <f t="shared" si="10"/>
        <v>47282</v>
      </c>
      <c r="B165" s="93">
        <f t="shared" si="8"/>
        <v>6</v>
      </c>
      <c r="C165" s="93">
        <f t="shared" si="9"/>
        <v>2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88"/>
      <c r="AD165" s="1"/>
      <c r="AE165" s="1"/>
    </row>
    <row r="166" spans="1:31" x14ac:dyDescent="0.25">
      <c r="A166" s="92">
        <f t="shared" si="10"/>
        <v>47283</v>
      </c>
      <c r="B166" s="93">
        <f t="shared" si="8"/>
        <v>6</v>
      </c>
      <c r="C166" s="93">
        <f t="shared" si="9"/>
        <v>2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92"/>
      <c r="AB166" s="92"/>
      <c r="AC166" s="88"/>
      <c r="AD166" s="1"/>
      <c r="AE166" s="1"/>
    </row>
    <row r="167" spans="1:31" x14ac:dyDescent="0.25">
      <c r="A167" s="92">
        <f t="shared" si="10"/>
        <v>47284</v>
      </c>
      <c r="B167" s="93">
        <f t="shared" si="8"/>
        <v>6</v>
      </c>
      <c r="C167" s="93">
        <f t="shared" si="9"/>
        <v>2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88"/>
      <c r="AD167" s="1"/>
      <c r="AE167" s="1"/>
    </row>
    <row r="168" spans="1:31" x14ac:dyDescent="0.25">
      <c r="A168" s="92">
        <f t="shared" si="10"/>
        <v>47285</v>
      </c>
      <c r="B168" s="93">
        <f t="shared" si="8"/>
        <v>6</v>
      </c>
      <c r="C168" s="93">
        <f t="shared" si="9"/>
        <v>2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88"/>
      <c r="AD168" s="1"/>
      <c r="AE168" s="1"/>
    </row>
    <row r="169" spans="1:31" x14ac:dyDescent="0.25">
      <c r="A169" s="92">
        <f t="shared" si="10"/>
        <v>47286</v>
      </c>
      <c r="B169" s="93">
        <f t="shared" si="8"/>
        <v>6</v>
      </c>
      <c r="C169" s="93">
        <f t="shared" si="9"/>
        <v>2</v>
      </c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88"/>
      <c r="AD169" s="1"/>
      <c r="AE169" s="1"/>
    </row>
    <row r="170" spans="1:31" x14ac:dyDescent="0.25">
      <c r="A170" s="92">
        <f t="shared" si="10"/>
        <v>47287</v>
      </c>
      <c r="B170" s="93">
        <f t="shared" si="8"/>
        <v>6</v>
      </c>
      <c r="C170" s="93">
        <f t="shared" si="9"/>
        <v>2</v>
      </c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88"/>
      <c r="AD170" s="1"/>
      <c r="AE170" s="1"/>
    </row>
    <row r="171" spans="1:31" x14ac:dyDescent="0.25">
      <c r="A171" s="92">
        <f t="shared" si="10"/>
        <v>47288</v>
      </c>
      <c r="B171" s="93">
        <f t="shared" si="8"/>
        <v>6</v>
      </c>
      <c r="C171" s="93">
        <f t="shared" si="9"/>
        <v>2</v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88"/>
      <c r="AD171" s="1"/>
      <c r="AE171" s="1"/>
    </row>
    <row r="172" spans="1:31" x14ac:dyDescent="0.25">
      <c r="A172" s="92">
        <f t="shared" si="10"/>
        <v>47289</v>
      </c>
      <c r="B172" s="93">
        <f t="shared" si="8"/>
        <v>6</v>
      </c>
      <c r="C172" s="93">
        <f t="shared" si="9"/>
        <v>2</v>
      </c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88"/>
      <c r="AD172" s="1"/>
      <c r="AE172" s="1"/>
    </row>
    <row r="173" spans="1:31" x14ac:dyDescent="0.25">
      <c r="A173" s="92">
        <f t="shared" si="10"/>
        <v>47290</v>
      </c>
      <c r="B173" s="93">
        <f t="shared" si="8"/>
        <v>6</v>
      </c>
      <c r="C173" s="93">
        <f t="shared" si="9"/>
        <v>2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88"/>
      <c r="AD173" s="1"/>
      <c r="AE173" s="1"/>
    </row>
    <row r="174" spans="1:31" x14ac:dyDescent="0.25">
      <c r="A174" s="92">
        <f t="shared" si="10"/>
        <v>47291</v>
      </c>
      <c r="B174" s="93">
        <f t="shared" si="8"/>
        <v>6</v>
      </c>
      <c r="C174" s="93">
        <f t="shared" si="9"/>
        <v>2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88"/>
      <c r="AD174" s="1"/>
      <c r="AE174" s="1"/>
    </row>
    <row r="175" spans="1:31" x14ac:dyDescent="0.25">
      <c r="A175" s="92">
        <f t="shared" si="10"/>
        <v>47292</v>
      </c>
      <c r="B175" s="93">
        <f t="shared" si="8"/>
        <v>6</v>
      </c>
      <c r="C175" s="93">
        <f t="shared" si="9"/>
        <v>2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88"/>
      <c r="AD175" s="1"/>
      <c r="AE175" s="1"/>
    </row>
    <row r="176" spans="1:31" x14ac:dyDescent="0.25">
      <c r="A176" s="92">
        <f t="shared" si="10"/>
        <v>47293</v>
      </c>
      <c r="B176" s="93">
        <f t="shared" si="8"/>
        <v>6</v>
      </c>
      <c r="C176" s="93">
        <f t="shared" si="9"/>
        <v>2</v>
      </c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88"/>
      <c r="AD176" s="1"/>
      <c r="AE176" s="1"/>
    </row>
    <row r="177" spans="1:31" x14ac:dyDescent="0.25">
      <c r="A177" s="92">
        <f t="shared" si="10"/>
        <v>47294</v>
      </c>
      <c r="B177" s="93">
        <f t="shared" si="8"/>
        <v>6</v>
      </c>
      <c r="C177" s="93">
        <f t="shared" si="9"/>
        <v>2</v>
      </c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88"/>
      <c r="AD177" s="1"/>
      <c r="AE177" s="1"/>
    </row>
    <row r="178" spans="1:31" x14ac:dyDescent="0.25">
      <c r="A178" s="92">
        <f t="shared" si="10"/>
        <v>47295</v>
      </c>
      <c r="B178" s="93">
        <f t="shared" si="8"/>
        <v>6</v>
      </c>
      <c r="C178" s="93">
        <f t="shared" si="9"/>
        <v>2</v>
      </c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88"/>
      <c r="AD178" s="1"/>
      <c r="AE178" s="1"/>
    </row>
    <row r="179" spans="1:31" x14ac:dyDescent="0.25">
      <c r="A179" s="92">
        <f t="shared" si="10"/>
        <v>47296</v>
      </c>
      <c r="B179" s="93">
        <f t="shared" si="8"/>
        <v>6</v>
      </c>
      <c r="C179" s="93">
        <f t="shared" si="9"/>
        <v>2</v>
      </c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  <c r="AA179" s="92"/>
      <c r="AB179" s="92"/>
      <c r="AC179" s="88"/>
      <c r="AD179" s="1"/>
      <c r="AE179" s="1"/>
    </row>
    <row r="180" spans="1:31" x14ac:dyDescent="0.25">
      <c r="A180" s="92">
        <f t="shared" si="10"/>
        <v>47297</v>
      </c>
      <c r="B180" s="93">
        <f t="shared" si="8"/>
        <v>6</v>
      </c>
      <c r="C180" s="93">
        <f t="shared" si="9"/>
        <v>2</v>
      </c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92"/>
      <c r="AB180" s="92"/>
      <c r="AC180" s="88"/>
      <c r="AD180" s="1"/>
      <c r="AE180" s="1"/>
    </row>
    <row r="181" spans="1:31" x14ac:dyDescent="0.25">
      <c r="A181" s="92">
        <f t="shared" si="10"/>
        <v>47298</v>
      </c>
      <c r="B181" s="93">
        <f t="shared" si="8"/>
        <v>6</v>
      </c>
      <c r="C181" s="93">
        <f t="shared" si="9"/>
        <v>2</v>
      </c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92"/>
      <c r="AB181" s="92"/>
      <c r="AC181" s="88"/>
      <c r="AD181" s="1"/>
      <c r="AE181" s="1"/>
    </row>
    <row r="182" spans="1:31" x14ac:dyDescent="0.25">
      <c r="A182" s="92">
        <f t="shared" si="10"/>
        <v>47299</v>
      </c>
      <c r="B182" s="93">
        <f t="shared" si="8"/>
        <v>6</v>
      </c>
      <c r="C182" s="93">
        <f t="shared" si="9"/>
        <v>2</v>
      </c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92"/>
      <c r="AB182" s="92"/>
      <c r="AC182" s="88"/>
      <c r="AD182" s="1"/>
      <c r="AE182" s="1"/>
    </row>
    <row r="183" spans="1:31" x14ac:dyDescent="0.25">
      <c r="A183" s="92">
        <f t="shared" si="10"/>
        <v>47300</v>
      </c>
      <c r="B183" s="93">
        <f t="shared" si="8"/>
        <v>7</v>
      </c>
      <c r="C183" s="93">
        <f t="shared" si="9"/>
        <v>3</v>
      </c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92"/>
      <c r="AB183" s="92"/>
      <c r="AC183" s="88"/>
      <c r="AD183" s="1"/>
      <c r="AE183" s="1"/>
    </row>
    <row r="184" spans="1:31" x14ac:dyDescent="0.25">
      <c r="A184" s="92">
        <f t="shared" si="10"/>
        <v>47301</v>
      </c>
      <c r="B184" s="93">
        <f t="shared" si="8"/>
        <v>7</v>
      </c>
      <c r="C184" s="93">
        <f t="shared" si="9"/>
        <v>3</v>
      </c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92"/>
      <c r="AB184" s="92"/>
      <c r="AC184" s="88"/>
      <c r="AD184" s="1"/>
      <c r="AE184" s="1"/>
    </row>
    <row r="185" spans="1:31" x14ac:dyDescent="0.25">
      <c r="A185" s="92">
        <f t="shared" si="10"/>
        <v>47302</v>
      </c>
      <c r="B185" s="93">
        <f t="shared" si="8"/>
        <v>7</v>
      </c>
      <c r="C185" s="93">
        <f t="shared" si="9"/>
        <v>3</v>
      </c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88"/>
      <c r="AD185" s="1"/>
      <c r="AE185" s="1"/>
    </row>
    <row r="186" spans="1:31" x14ac:dyDescent="0.25">
      <c r="A186" s="92">
        <f t="shared" si="10"/>
        <v>47303</v>
      </c>
      <c r="B186" s="93">
        <f t="shared" si="8"/>
        <v>7</v>
      </c>
      <c r="C186" s="93">
        <f t="shared" si="9"/>
        <v>3</v>
      </c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88"/>
      <c r="AD186" s="1"/>
      <c r="AE186" s="1"/>
    </row>
    <row r="187" spans="1:31" x14ac:dyDescent="0.25">
      <c r="A187" s="92">
        <f t="shared" si="10"/>
        <v>47304</v>
      </c>
      <c r="B187" s="93">
        <f t="shared" si="8"/>
        <v>7</v>
      </c>
      <c r="C187" s="93">
        <f t="shared" si="9"/>
        <v>3</v>
      </c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88"/>
      <c r="AD187" s="1"/>
      <c r="AE187" s="1"/>
    </row>
    <row r="188" spans="1:31" x14ac:dyDescent="0.25">
      <c r="A188" s="92">
        <f t="shared" si="10"/>
        <v>47305</v>
      </c>
      <c r="B188" s="93">
        <f t="shared" si="8"/>
        <v>7</v>
      </c>
      <c r="C188" s="93">
        <f t="shared" si="9"/>
        <v>3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88"/>
      <c r="AD188" s="1"/>
      <c r="AE188" s="1"/>
    </row>
    <row r="189" spans="1:31" x14ac:dyDescent="0.25">
      <c r="A189" s="92">
        <f t="shared" si="10"/>
        <v>47306</v>
      </c>
      <c r="B189" s="93">
        <f t="shared" si="8"/>
        <v>7</v>
      </c>
      <c r="C189" s="93">
        <f t="shared" si="9"/>
        <v>3</v>
      </c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88"/>
      <c r="AD189" s="1"/>
      <c r="AE189" s="1"/>
    </row>
    <row r="190" spans="1:31" x14ac:dyDescent="0.25">
      <c r="A190" s="92">
        <f t="shared" si="10"/>
        <v>47307</v>
      </c>
      <c r="B190" s="93">
        <f t="shared" si="8"/>
        <v>7</v>
      </c>
      <c r="C190" s="93">
        <f t="shared" si="9"/>
        <v>3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88"/>
      <c r="AD190" s="1"/>
      <c r="AE190" s="1"/>
    </row>
    <row r="191" spans="1:31" x14ac:dyDescent="0.25">
      <c r="A191" s="92">
        <f t="shared" si="10"/>
        <v>47308</v>
      </c>
      <c r="B191" s="93">
        <f t="shared" si="8"/>
        <v>7</v>
      </c>
      <c r="C191" s="93">
        <f t="shared" si="9"/>
        <v>3</v>
      </c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88"/>
      <c r="AD191" s="1"/>
      <c r="AE191" s="1"/>
    </row>
    <row r="192" spans="1:31" x14ac:dyDescent="0.25">
      <c r="A192" s="92">
        <f t="shared" si="10"/>
        <v>47309</v>
      </c>
      <c r="B192" s="93">
        <f t="shared" si="8"/>
        <v>7</v>
      </c>
      <c r="C192" s="93">
        <f t="shared" si="9"/>
        <v>3</v>
      </c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88"/>
      <c r="AD192" s="1"/>
      <c r="AE192" s="1"/>
    </row>
    <row r="193" spans="1:31" x14ac:dyDescent="0.25">
      <c r="A193" s="92">
        <f t="shared" si="10"/>
        <v>47310</v>
      </c>
      <c r="B193" s="93">
        <f t="shared" si="8"/>
        <v>7</v>
      </c>
      <c r="C193" s="93">
        <f t="shared" si="9"/>
        <v>3</v>
      </c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88"/>
      <c r="AD193" s="1"/>
      <c r="AE193" s="1"/>
    </row>
    <row r="194" spans="1:31" x14ac:dyDescent="0.25">
      <c r="A194" s="92">
        <f t="shared" si="10"/>
        <v>47311</v>
      </c>
      <c r="B194" s="93">
        <f t="shared" ref="B194:B257" si="11">MONTH(A194)</f>
        <v>7</v>
      </c>
      <c r="C194" s="93">
        <f t="shared" ref="C194:C257" si="12">INT((MONTH(A194)+2)/3)</f>
        <v>3</v>
      </c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88"/>
      <c r="AD194" s="1"/>
      <c r="AE194" s="1"/>
    </row>
    <row r="195" spans="1:31" x14ac:dyDescent="0.25">
      <c r="A195" s="92">
        <f t="shared" si="10"/>
        <v>47312</v>
      </c>
      <c r="B195" s="93">
        <f t="shared" si="11"/>
        <v>7</v>
      </c>
      <c r="C195" s="93">
        <f t="shared" si="12"/>
        <v>3</v>
      </c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88"/>
      <c r="AD195" s="1"/>
      <c r="AE195" s="1"/>
    </row>
    <row r="196" spans="1:31" x14ac:dyDescent="0.25">
      <c r="A196" s="92">
        <f t="shared" si="10"/>
        <v>47313</v>
      </c>
      <c r="B196" s="93">
        <f t="shared" si="11"/>
        <v>7</v>
      </c>
      <c r="C196" s="93">
        <f t="shared" si="12"/>
        <v>3</v>
      </c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88"/>
      <c r="AD196" s="1"/>
      <c r="AE196" s="1"/>
    </row>
    <row r="197" spans="1:31" x14ac:dyDescent="0.25">
      <c r="A197" s="92">
        <f t="shared" si="10"/>
        <v>47314</v>
      </c>
      <c r="B197" s="93">
        <f t="shared" si="11"/>
        <v>7</v>
      </c>
      <c r="C197" s="93">
        <f t="shared" si="12"/>
        <v>3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88"/>
      <c r="AD197" s="1"/>
      <c r="AE197" s="1"/>
    </row>
    <row r="198" spans="1:31" x14ac:dyDescent="0.25">
      <c r="A198" s="92">
        <f t="shared" si="10"/>
        <v>47315</v>
      </c>
      <c r="B198" s="93">
        <f t="shared" si="11"/>
        <v>7</v>
      </c>
      <c r="C198" s="93">
        <f t="shared" si="12"/>
        <v>3</v>
      </c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88"/>
      <c r="AD198" s="1"/>
      <c r="AE198" s="1"/>
    </row>
    <row r="199" spans="1:31" x14ac:dyDescent="0.25">
      <c r="A199" s="92">
        <f t="shared" si="10"/>
        <v>47316</v>
      </c>
      <c r="B199" s="93">
        <f t="shared" si="11"/>
        <v>7</v>
      </c>
      <c r="C199" s="93">
        <f t="shared" si="12"/>
        <v>3</v>
      </c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88"/>
      <c r="AD199" s="1"/>
      <c r="AE199" s="1"/>
    </row>
    <row r="200" spans="1:31" x14ac:dyDescent="0.25">
      <c r="A200" s="92">
        <f t="shared" si="10"/>
        <v>47317</v>
      </c>
      <c r="B200" s="93">
        <f t="shared" si="11"/>
        <v>7</v>
      </c>
      <c r="C200" s="93">
        <f t="shared" si="12"/>
        <v>3</v>
      </c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88"/>
      <c r="AD200" s="1"/>
      <c r="AE200" s="1"/>
    </row>
    <row r="201" spans="1:31" x14ac:dyDescent="0.25">
      <c r="A201" s="92">
        <f t="shared" si="10"/>
        <v>47318</v>
      </c>
      <c r="B201" s="93">
        <f t="shared" si="11"/>
        <v>7</v>
      </c>
      <c r="C201" s="93">
        <f t="shared" si="12"/>
        <v>3</v>
      </c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88"/>
      <c r="AD201" s="1"/>
      <c r="AE201" s="1"/>
    </row>
    <row r="202" spans="1:31" x14ac:dyDescent="0.25">
      <c r="A202" s="92">
        <f t="shared" si="10"/>
        <v>47319</v>
      </c>
      <c r="B202" s="93">
        <f t="shared" si="11"/>
        <v>7</v>
      </c>
      <c r="C202" s="93">
        <f t="shared" si="12"/>
        <v>3</v>
      </c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88"/>
      <c r="AD202" s="1"/>
      <c r="AE202" s="1"/>
    </row>
    <row r="203" spans="1:31" x14ac:dyDescent="0.25">
      <c r="A203" s="92">
        <f t="shared" si="10"/>
        <v>47320</v>
      </c>
      <c r="B203" s="93">
        <f t="shared" si="11"/>
        <v>7</v>
      </c>
      <c r="C203" s="93">
        <f t="shared" si="12"/>
        <v>3</v>
      </c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92"/>
      <c r="AB203" s="92"/>
      <c r="AC203" s="88"/>
      <c r="AD203" s="1"/>
      <c r="AE203" s="1"/>
    </row>
    <row r="204" spans="1:31" x14ac:dyDescent="0.25">
      <c r="A204" s="92">
        <f t="shared" si="10"/>
        <v>47321</v>
      </c>
      <c r="B204" s="93">
        <f t="shared" si="11"/>
        <v>7</v>
      </c>
      <c r="C204" s="93">
        <f t="shared" si="12"/>
        <v>3</v>
      </c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92"/>
      <c r="AB204" s="92"/>
      <c r="AC204" s="88"/>
      <c r="AD204" s="1"/>
      <c r="AE204" s="1"/>
    </row>
    <row r="205" spans="1:31" x14ac:dyDescent="0.25">
      <c r="A205" s="92">
        <f t="shared" si="10"/>
        <v>47322</v>
      </c>
      <c r="B205" s="93">
        <f t="shared" si="11"/>
        <v>7</v>
      </c>
      <c r="C205" s="93">
        <f t="shared" si="12"/>
        <v>3</v>
      </c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92"/>
      <c r="AB205" s="92"/>
      <c r="AC205" s="88"/>
      <c r="AD205" s="1"/>
      <c r="AE205" s="1"/>
    </row>
    <row r="206" spans="1:31" x14ac:dyDescent="0.25">
      <c r="A206" s="92">
        <f t="shared" si="10"/>
        <v>47323</v>
      </c>
      <c r="B206" s="93">
        <f t="shared" si="11"/>
        <v>7</v>
      </c>
      <c r="C206" s="93">
        <f t="shared" si="12"/>
        <v>3</v>
      </c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  <c r="AA206" s="92"/>
      <c r="AB206" s="92"/>
      <c r="AC206" s="88"/>
      <c r="AD206" s="1"/>
      <c r="AE206" s="1"/>
    </row>
    <row r="207" spans="1:31" x14ac:dyDescent="0.25">
      <c r="A207" s="92">
        <f t="shared" si="10"/>
        <v>47324</v>
      </c>
      <c r="B207" s="93">
        <f t="shared" si="11"/>
        <v>7</v>
      </c>
      <c r="C207" s="93">
        <f t="shared" si="12"/>
        <v>3</v>
      </c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88"/>
      <c r="AD207" s="1"/>
      <c r="AE207" s="1"/>
    </row>
    <row r="208" spans="1:31" x14ac:dyDescent="0.25">
      <c r="A208" s="92">
        <f t="shared" si="10"/>
        <v>47325</v>
      </c>
      <c r="B208" s="93">
        <f t="shared" si="11"/>
        <v>7</v>
      </c>
      <c r="C208" s="93">
        <f t="shared" si="12"/>
        <v>3</v>
      </c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88"/>
      <c r="AD208" s="1"/>
      <c r="AE208" s="1"/>
    </row>
    <row r="209" spans="1:31" x14ac:dyDescent="0.25">
      <c r="A209" s="92">
        <f t="shared" si="10"/>
        <v>47326</v>
      </c>
      <c r="B209" s="93">
        <f t="shared" si="11"/>
        <v>7</v>
      </c>
      <c r="C209" s="93">
        <f t="shared" si="12"/>
        <v>3</v>
      </c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88"/>
      <c r="AD209" s="1"/>
      <c r="AE209" s="1"/>
    </row>
    <row r="210" spans="1:31" x14ac:dyDescent="0.25">
      <c r="A210" s="92">
        <f t="shared" si="10"/>
        <v>47327</v>
      </c>
      <c r="B210" s="93">
        <f t="shared" si="11"/>
        <v>7</v>
      </c>
      <c r="C210" s="93">
        <f t="shared" si="12"/>
        <v>3</v>
      </c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88"/>
      <c r="AD210" s="1"/>
      <c r="AE210" s="1"/>
    </row>
    <row r="211" spans="1:31" x14ac:dyDescent="0.25">
      <c r="A211" s="92">
        <f t="shared" si="10"/>
        <v>47328</v>
      </c>
      <c r="B211" s="93">
        <f t="shared" si="11"/>
        <v>7</v>
      </c>
      <c r="C211" s="93">
        <f t="shared" si="12"/>
        <v>3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88"/>
      <c r="AD211" s="1"/>
      <c r="AE211" s="1"/>
    </row>
    <row r="212" spans="1:31" x14ac:dyDescent="0.25">
      <c r="A212" s="92">
        <f t="shared" si="10"/>
        <v>47329</v>
      </c>
      <c r="B212" s="93">
        <f t="shared" si="11"/>
        <v>7</v>
      </c>
      <c r="C212" s="93">
        <f t="shared" si="12"/>
        <v>3</v>
      </c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88"/>
      <c r="AD212" s="1"/>
      <c r="AE212" s="1"/>
    </row>
    <row r="213" spans="1:31" x14ac:dyDescent="0.25">
      <c r="A213" s="92">
        <f t="shared" si="10"/>
        <v>47330</v>
      </c>
      <c r="B213" s="93">
        <f t="shared" si="11"/>
        <v>7</v>
      </c>
      <c r="C213" s="93">
        <f t="shared" si="12"/>
        <v>3</v>
      </c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88"/>
      <c r="AD213" s="1"/>
      <c r="AE213" s="1"/>
    </row>
    <row r="214" spans="1:31" x14ac:dyDescent="0.25">
      <c r="A214" s="92">
        <f t="shared" si="10"/>
        <v>47331</v>
      </c>
      <c r="B214" s="93">
        <f t="shared" si="11"/>
        <v>8</v>
      </c>
      <c r="C214" s="93">
        <f t="shared" si="12"/>
        <v>3</v>
      </c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88"/>
      <c r="AD214" s="1"/>
      <c r="AE214" s="1"/>
    </row>
    <row r="215" spans="1:31" x14ac:dyDescent="0.25">
      <c r="A215" s="92">
        <f t="shared" si="10"/>
        <v>47332</v>
      </c>
      <c r="B215" s="93">
        <f t="shared" si="11"/>
        <v>8</v>
      </c>
      <c r="C215" s="93">
        <f t="shared" si="12"/>
        <v>3</v>
      </c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88"/>
      <c r="AD215" s="1"/>
      <c r="AE215" s="1"/>
    </row>
    <row r="216" spans="1:31" x14ac:dyDescent="0.25">
      <c r="A216" s="92">
        <f t="shared" si="10"/>
        <v>47333</v>
      </c>
      <c r="B216" s="93">
        <f t="shared" si="11"/>
        <v>8</v>
      </c>
      <c r="C216" s="93">
        <f t="shared" si="12"/>
        <v>3</v>
      </c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88"/>
      <c r="AD216" s="1"/>
      <c r="AE216" s="1"/>
    </row>
    <row r="217" spans="1:31" x14ac:dyDescent="0.25">
      <c r="A217" s="92">
        <f t="shared" si="10"/>
        <v>47334</v>
      </c>
      <c r="B217" s="93">
        <f t="shared" si="11"/>
        <v>8</v>
      </c>
      <c r="C217" s="93">
        <f t="shared" si="12"/>
        <v>3</v>
      </c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88"/>
      <c r="AD217" s="1"/>
      <c r="AE217" s="1"/>
    </row>
    <row r="218" spans="1:31" x14ac:dyDescent="0.25">
      <c r="A218" s="92">
        <f t="shared" si="10"/>
        <v>47335</v>
      </c>
      <c r="B218" s="93">
        <f t="shared" si="11"/>
        <v>8</v>
      </c>
      <c r="C218" s="93">
        <f t="shared" si="12"/>
        <v>3</v>
      </c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88"/>
      <c r="AD218" s="1"/>
      <c r="AE218" s="1"/>
    </row>
    <row r="219" spans="1:31" x14ac:dyDescent="0.25">
      <c r="A219" s="92">
        <f t="shared" si="10"/>
        <v>47336</v>
      </c>
      <c r="B219" s="93">
        <f t="shared" si="11"/>
        <v>8</v>
      </c>
      <c r="C219" s="93">
        <f t="shared" si="12"/>
        <v>3</v>
      </c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88"/>
      <c r="AD219" s="1"/>
      <c r="AE219" s="1"/>
    </row>
    <row r="220" spans="1:31" x14ac:dyDescent="0.25">
      <c r="A220" s="92">
        <f t="shared" ref="A220:A283" si="13">A219+1</f>
        <v>47337</v>
      </c>
      <c r="B220" s="93">
        <f t="shared" si="11"/>
        <v>8</v>
      </c>
      <c r="C220" s="93">
        <f t="shared" si="12"/>
        <v>3</v>
      </c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88"/>
      <c r="AD220" s="1"/>
      <c r="AE220" s="1"/>
    </row>
    <row r="221" spans="1:31" x14ac:dyDescent="0.25">
      <c r="A221" s="92">
        <f t="shared" si="13"/>
        <v>47338</v>
      </c>
      <c r="B221" s="93">
        <f t="shared" si="11"/>
        <v>8</v>
      </c>
      <c r="C221" s="93">
        <f t="shared" si="12"/>
        <v>3</v>
      </c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88"/>
      <c r="AD221" s="1"/>
      <c r="AE221" s="1"/>
    </row>
    <row r="222" spans="1:31" x14ac:dyDescent="0.25">
      <c r="A222" s="92">
        <f t="shared" si="13"/>
        <v>47339</v>
      </c>
      <c r="B222" s="93">
        <f t="shared" si="11"/>
        <v>8</v>
      </c>
      <c r="C222" s="93">
        <f t="shared" si="12"/>
        <v>3</v>
      </c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88"/>
      <c r="AD222" s="1"/>
      <c r="AE222" s="1"/>
    </row>
    <row r="223" spans="1:31" x14ac:dyDescent="0.25">
      <c r="A223" s="92">
        <f t="shared" si="13"/>
        <v>47340</v>
      </c>
      <c r="B223" s="93">
        <f t="shared" si="11"/>
        <v>8</v>
      </c>
      <c r="C223" s="93">
        <f t="shared" si="12"/>
        <v>3</v>
      </c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88"/>
      <c r="AD223" s="1"/>
      <c r="AE223" s="1"/>
    </row>
    <row r="224" spans="1:31" x14ac:dyDescent="0.25">
      <c r="A224" s="92">
        <f t="shared" si="13"/>
        <v>47341</v>
      </c>
      <c r="B224" s="93">
        <f t="shared" si="11"/>
        <v>8</v>
      </c>
      <c r="C224" s="93">
        <f t="shared" si="12"/>
        <v>3</v>
      </c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88"/>
      <c r="AD224" s="1"/>
      <c r="AE224" s="1"/>
    </row>
    <row r="225" spans="1:31" x14ac:dyDescent="0.25">
      <c r="A225" s="92">
        <f t="shared" si="13"/>
        <v>47342</v>
      </c>
      <c r="B225" s="93">
        <f t="shared" si="11"/>
        <v>8</v>
      </c>
      <c r="C225" s="93">
        <f t="shared" si="12"/>
        <v>3</v>
      </c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88"/>
      <c r="AD225" s="1"/>
      <c r="AE225" s="1"/>
    </row>
    <row r="226" spans="1:31" x14ac:dyDescent="0.25">
      <c r="A226" s="92">
        <f t="shared" si="13"/>
        <v>47343</v>
      </c>
      <c r="B226" s="93">
        <f t="shared" si="11"/>
        <v>8</v>
      </c>
      <c r="C226" s="93">
        <f t="shared" si="12"/>
        <v>3</v>
      </c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88"/>
      <c r="AD226" s="1"/>
      <c r="AE226" s="1"/>
    </row>
    <row r="227" spans="1:31" x14ac:dyDescent="0.25">
      <c r="A227" s="92">
        <f t="shared" si="13"/>
        <v>47344</v>
      </c>
      <c r="B227" s="93">
        <f t="shared" si="11"/>
        <v>8</v>
      </c>
      <c r="C227" s="93">
        <f t="shared" si="12"/>
        <v>3</v>
      </c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88"/>
      <c r="AD227" s="1"/>
      <c r="AE227" s="1"/>
    </row>
    <row r="228" spans="1:31" x14ac:dyDescent="0.25">
      <c r="A228" s="92">
        <f t="shared" si="13"/>
        <v>47345</v>
      </c>
      <c r="B228" s="93">
        <f t="shared" si="11"/>
        <v>8</v>
      </c>
      <c r="C228" s="93">
        <f t="shared" si="12"/>
        <v>3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88"/>
      <c r="AD228" s="1"/>
      <c r="AE228" s="1"/>
    </row>
    <row r="229" spans="1:31" x14ac:dyDescent="0.25">
      <c r="A229" s="92">
        <f t="shared" si="13"/>
        <v>47346</v>
      </c>
      <c r="B229" s="93">
        <f t="shared" si="11"/>
        <v>8</v>
      </c>
      <c r="C229" s="93">
        <f t="shared" si="12"/>
        <v>3</v>
      </c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88"/>
      <c r="AD229" s="1"/>
      <c r="AE229" s="1"/>
    </row>
    <row r="230" spans="1:31" x14ac:dyDescent="0.25">
      <c r="A230" s="92">
        <f t="shared" si="13"/>
        <v>47347</v>
      </c>
      <c r="B230" s="93">
        <f t="shared" si="11"/>
        <v>8</v>
      </c>
      <c r="C230" s="93">
        <f t="shared" si="12"/>
        <v>3</v>
      </c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88"/>
      <c r="AD230" s="1"/>
      <c r="AE230" s="1"/>
    </row>
    <row r="231" spans="1:31" x14ac:dyDescent="0.25">
      <c r="A231" s="92">
        <f t="shared" si="13"/>
        <v>47348</v>
      </c>
      <c r="B231" s="93">
        <f t="shared" si="11"/>
        <v>8</v>
      </c>
      <c r="C231" s="93">
        <f t="shared" si="12"/>
        <v>3</v>
      </c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88"/>
      <c r="AD231" s="1"/>
      <c r="AE231" s="1"/>
    </row>
    <row r="232" spans="1:31" x14ac:dyDescent="0.25">
      <c r="A232" s="92">
        <f t="shared" si="13"/>
        <v>47349</v>
      </c>
      <c r="B232" s="93">
        <f t="shared" si="11"/>
        <v>8</v>
      </c>
      <c r="C232" s="93">
        <f t="shared" si="12"/>
        <v>3</v>
      </c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88"/>
      <c r="AD232" s="1"/>
      <c r="AE232" s="1"/>
    </row>
    <row r="233" spans="1:31" x14ac:dyDescent="0.25">
      <c r="A233" s="92">
        <f t="shared" si="13"/>
        <v>47350</v>
      </c>
      <c r="B233" s="93">
        <f t="shared" si="11"/>
        <v>8</v>
      </c>
      <c r="C233" s="93">
        <f t="shared" si="12"/>
        <v>3</v>
      </c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88"/>
      <c r="AD233" s="1"/>
      <c r="AE233" s="1"/>
    </row>
    <row r="234" spans="1:31" x14ac:dyDescent="0.25">
      <c r="A234" s="92">
        <f t="shared" si="13"/>
        <v>47351</v>
      </c>
      <c r="B234" s="93">
        <f t="shared" si="11"/>
        <v>8</v>
      </c>
      <c r="C234" s="93">
        <f t="shared" si="12"/>
        <v>3</v>
      </c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88"/>
      <c r="AD234" s="1"/>
      <c r="AE234" s="1"/>
    </row>
    <row r="235" spans="1:31" x14ac:dyDescent="0.25">
      <c r="A235" s="92">
        <f t="shared" si="13"/>
        <v>47352</v>
      </c>
      <c r="B235" s="93">
        <f t="shared" si="11"/>
        <v>8</v>
      </c>
      <c r="C235" s="93">
        <f t="shared" si="12"/>
        <v>3</v>
      </c>
      <c r="D235" s="92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88"/>
      <c r="AD235" s="1"/>
      <c r="AE235" s="1"/>
    </row>
    <row r="236" spans="1:31" x14ac:dyDescent="0.25">
      <c r="A236" s="92">
        <f t="shared" si="13"/>
        <v>47353</v>
      </c>
      <c r="B236" s="93">
        <f t="shared" si="11"/>
        <v>8</v>
      </c>
      <c r="C236" s="93">
        <f t="shared" si="12"/>
        <v>3</v>
      </c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88"/>
      <c r="AD236" s="1"/>
      <c r="AE236" s="1"/>
    </row>
    <row r="237" spans="1:31" x14ac:dyDescent="0.25">
      <c r="A237" s="92">
        <f t="shared" si="13"/>
        <v>47354</v>
      </c>
      <c r="B237" s="93">
        <f t="shared" si="11"/>
        <v>8</v>
      </c>
      <c r="C237" s="93">
        <f t="shared" si="12"/>
        <v>3</v>
      </c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88"/>
      <c r="AD237" s="1"/>
      <c r="AE237" s="1"/>
    </row>
    <row r="238" spans="1:31" x14ac:dyDescent="0.25">
      <c r="A238" s="92">
        <f t="shared" si="13"/>
        <v>47355</v>
      </c>
      <c r="B238" s="93">
        <f t="shared" si="11"/>
        <v>8</v>
      </c>
      <c r="C238" s="93">
        <f t="shared" si="12"/>
        <v>3</v>
      </c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88"/>
      <c r="AD238" s="1"/>
      <c r="AE238" s="1"/>
    </row>
    <row r="239" spans="1:31" x14ac:dyDescent="0.25">
      <c r="A239" s="92">
        <f t="shared" si="13"/>
        <v>47356</v>
      </c>
      <c r="B239" s="93">
        <f t="shared" si="11"/>
        <v>8</v>
      </c>
      <c r="C239" s="93">
        <f t="shared" si="12"/>
        <v>3</v>
      </c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88"/>
      <c r="AD239" s="1"/>
      <c r="AE239" s="1"/>
    </row>
    <row r="240" spans="1:31" x14ac:dyDescent="0.25">
      <c r="A240" s="92">
        <f t="shared" si="13"/>
        <v>47357</v>
      </c>
      <c r="B240" s="93">
        <f t="shared" si="11"/>
        <v>8</v>
      </c>
      <c r="C240" s="93">
        <f t="shared" si="12"/>
        <v>3</v>
      </c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88"/>
      <c r="AD240" s="1"/>
      <c r="AE240" s="1"/>
    </row>
    <row r="241" spans="1:31" x14ac:dyDescent="0.25">
      <c r="A241" s="92">
        <f t="shared" si="13"/>
        <v>47358</v>
      </c>
      <c r="B241" s="93">
        <f t="shared" si="11"/>
        <v>8</v>
      </c>
      <c r="C241" s="93">
        <f t="shared" si="12"/>
        <v>3</v>
      </c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88"/>
      <c r="AD241" s="1"/>
      <c r="AE241" s="1"/>
    </row>
    <row r="242" spans="1:31" x14ac:dyDescent="0.25">
      <c r="A242" s="92">
        <f t="shared" si="13"/>
        <v>47359</v>
      </c>
      <c r="B242" s="93">
        <f t="shared" si="11"/>
        <v>8</v>
      </c>
      <c r="C242" s="93">
        <f t="shared" si="12"/>
        <v>3</v>
      </c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88"/>
      <c r="AD242" s="1"/>
      <c r="AE242" s="1"/>
    </row>
    <row r="243" spans="1:31" x14ac:dyDescent="0.25">
      <c r="A243" s="92">
        <f t="shared" si="13"/>
        <v>47360</v>
      </c>
      <c r="B243" s="93">
        <f t="shared" si="11"/>
        <v>8</v>
      </c>
      <c r="C243" s="93">
        <f t="shared" si="12"/>
        <v>3</v>
      </c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88"/>
      <c r="AD243" s="1"/>
      <c r="AE243" s="1"/>
    </row>
    <row r="244" spans="1:31" x14ac:dyDescent="0.25">
      <c r="A244" s="92">
        <f t="shared" si="13"/>
        <v>47361</v>
      </c>
      <c r="B244" s="93">
        <f t="shared" si="11"/>
        <v>8</v>
      </c>
      <c r="C244" s="93">
        <f t="shared" si="12"/>
        <v>3</v>
      </c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88"/>
      <c r="AD244" s="1"/>
      <c r="AE244" s="1"/>
    </row>
    <row r="245" spans="1:31" x14ac:dyDescent="0.25">
      <c r="A245" s="92">
        <f t="shared" si="13"/>
        <v>47362</v>
      </c>
      <c r="B245" s="93">
        <f t="shared" si="11"/>
        <v>9</v>
      </c>
      <c r="C245" s="93">
        <f t="shared" si="12"/>
        <v>3</v>
      </c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88"/>
      <c r="AD245" s="1"/>
      <c r="AE245" s="1"/>
    </row>
    <row r="246" spans="1:31" x14ac:dyDescent="0.25">
      <c r="A246" s="92">
        <f t="shared" si="13"/>
        <v>47363</v>
      </c>
      <c r="B246" s="93">
        <f t="shared" si="11"/>
        <v>9</v>
      </c>
      <c r="C246" s="93">
        <f t="shared" si="12"/>
        <v>3</v>
      </c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88"/>
      <c r="AD246" s="1"/>
      <c r="AE246" s="1"/>
    </row>
    <row r="247" spans="1:31" x14ac:dyDescent="0.25">
      <c r="A247" s="92">
        <f t="shared" si="13"/>
        <v>47364</v>
      </c>
      <c r="B247" s="93">
        <f t="shared" si="11"/>
        <v>9</v>
      </c>
      <c r="C247" s="93">
        <f t="shared" si="12"/>
        <v>3</v>
      </c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88"/>
      <c r="AD247" s="1"/>
      <c r="AE247" s="1"/>
    </row>
    <row r="248" spans="1:31" x14ac:dyDescent="0.25">
      <c r="A248" s="92">
        <f t="shared" si="13"/>
        <v>47365</v>
      </c>
      <c r="B248" s="93">
        <f t="shared" si="11"/>
        <v>9</v>
      </c>
      <c r="C248" s="93">
        <f t="shared" si="12"/>
        <v>3</v>
      </c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88"/>
      <c r="AD248" s="1"/>
      <c r="AE248" s="1"/>
    </row>
    <row r="249" spans="1:31" x14ac:dyDescent="0.25">
      <c r="A249" s="92">
        <f t="shared" si="13"/>
        <v>47366</v>
      </c>
      <c r="B249" s="93">
        <f t="shared" si="11"/>
        <v>9</v>
      </c>
      <c r="C249" s="93">
        <f t="shared" si="12"/>
        <v>3</v>
      </c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88"/>
      <c r="AD249" s="1"/>
      <c r="AE249" s="1"/>
    </row>
    <row r="250" spans="1:31" x14ac:dyDescent="0.25">
      <c r="A250" s="92">
        <f t="shared" si="13"/>
        <v>47367</v>
      </c>
      <c r="B250" s="93">
        <f t="shared" si="11"/>
        <v>9</v>
      </c>
      <c r="C250" s="93">
        <f t="shared" si="12"/>
        <v>3</v>
      </c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88"/>
      <c r="AD250" s="1"/>
      <c r="AE250" s="1"/>
    </row>
    <row r="251" spans="1:31" x14ac:dyDescent="0.25">
      <c r="A251" s="92">
        <f t="shared" si="13"/>
        <v>47368</v>
      </c>
      <c r="B251" s="93">
        <f t="shared" si="11"/>
        <v>9</v>
      </c>
      <c r="C251" s="93">
        <f t="shared" si="12"/>
        <v>3</v>
      </c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88"/>
      <c r="AD251" s="1"/>
      <c r="AE251" s="1"/>
    </row>
    <row r="252" spans="1:31" x14ac:dyDescent="0.25">
      <c r="A252" s="92">
        <f t="shared" si="13"/>
        <v>47369</v>
      </c>
      <c r="B252" s="93">
        <f t="shared" si="11"/>
        <v>9</v>
      </c>
      <c r="C252" s="93">
        <f t="shared" si="12"/>
        <v>3</v>
      </c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88"/>
      <c r="AD252" s="1"/>
      <c r="AE252" s="1"/>
    </row>
    <row r="253" spans="1:31" x14ac:dyDescent="0.25">
      <c r="A253" s="92">
        <f t="shared" si="13"/>
        <v>47370</v>
      </c>
      <c r="B253" s="93">
        <f t="shared" si="11"/>
        <v>9</v>
      </c>
      <c r="C253" s="93">
        <f t="shared" si="12"/>
        <v>3</v>
      </c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88"/>
      <c r="AD253" s="1"/>
      <c r="AE253" s="1"/>
    </row>
    <row r="254" spans="1:31" x14ac:dyDescent="0.25">
      <c r="A254" s="92">
        <f t="shared" si="13"/>
        <v>47371</v>
      </c>
      <c r="B254" s="93">
        <f t="shared" si="11"/>
        <v>9</v>
      </c>
      <c r="C254" s="93">
        <f t="shared" si="12"/>
        <v>3</v>
      </c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88"/>
      <c r="AD254" s="1"/>
      <c r="AE254" s="1"/>
    </row>
    <row r="255" spans="1:31" x14ac:dyDescent="0.25">
      <c r="A255" s="92">
        <f t="shared" si="13"/>
        <v>47372</v>
      </c>
      <c r="B255" s="93">
        <f t="shared" si="11"/>
        <v>9</v>
      </c>
      <c r="C255" s="93">
        <f t="shared" si="12"/>
        <v>3</v>
      </c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88"/>
      <c r="AD255" s="1"/>
      <c r="AE255" s="1"/>
    </row>
    <row r="256" spans="1:31" x14ac:dyDescent="0.25">
      <c r="A256" s="92">
        <f t="shared" si="13"/>
        <v>47373</v>
      </c>
      <c r="B256" s="93">
        <f t="shared" si="11"/>
        <v>9</v>
      </c>
      <c r="C256" s="93">
        <f t="shared" si="12"/>
        <v>3</v>
      </c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88"/>
      <c r="AD256" s="1"/>
      <c r="AE256" s="1"/>
    </row>
    <row r="257" spans="1:31" x14ac:dyDescent="0.25">
      <c r="A257" s="92">
        <f t="shared" si="13"/>
        <v>47374</v>
      </c>
      <c r="B257" s="93">
        <f t="shared" si="11"/>
        <v>9</v>
      </c>
      <c r="C257" s="93">
        <f t="shared" si="12"/>
        <v>3</v>
      </c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88"/>
      <c r="AD257" s="1"/>
      <c r="AE257" s="1"/>
    </row>
    <row r="258" spans="1:31" x14ac:dyDescent="0.25">
      <c r="A258" s="92">
        <f t="shared" si="13"/>
        <v>47375</v>
      </c>
      <c r="B258" s="93">
        <f t="shared" ref="B258:B321" si="14">MONTH(A258)</f>
        <v>9</v>
      </c>
      <c r="C258" s="93">
        <f t="shared" ref="C258:C321" si="15">INT((MONTH(A258)+2)/3)</f>
        <v>3</v>
      </c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88"/>
      <c r="AD258" s="1"/>
      <c r="AE258" s="1"/>
    </row>
    <row r="259" spans="1:31" x14ac:dyDescent="0.25">
      <c r="A259" s="92">
        <f t="shared" si="13"/>
        <v>47376</v>
      </c>
      <c r="B259" s="93">
        <f t="shared" si="14"/>
        <v>9</v>
      </c>
      <c r="C259" s="93">
        <f t="shared" si="15"/>
        <v>3</v>
      </c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88"/>
      <c r="AD259" s="1"/>
      <c r="AE259" s="1"/>
    </row>
    <row r="260" spans="1:31" x14ac:dyDescent="0.25">
      <c r="A260" s="92">
        <f t="shared" si="13"/>
        <v>47377</v>
      </c>
      <c r="B260" s="93">
        <f t="shared" si="14"/>
        <v>9</v>
      </c>
      <c r="C260" s="93">
        <f t="shared" si="15"/>
        <v>3</v>
      </c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88"/>
      <c r="AD260" s="1"/>
      <c r="AE260" s="1"/>
    </row>
    <row r="261" spans="1:31" x14ac:dyDescent="0.25">
      <c r="A261" s="92">
        <f t="shared" si="13"/>
        <v>47378</v>
      </c>
      <c r="B261" s="93">
        <f t="shared" si="14"/>
        <v>9</v>
      </c>
      <c r="C261" s="93">
        <f t="shared" si="15"/>
        <v>3</v>
      </c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88"/>
      <c r="AD261" s="1"/>
      <c r="AE261" s="1"/>
    </row>
    <row r="262" spans="1:31" x14ac:dyDescent="0.25">
      <c r="A262" s="92">
        <f t="shared" si="13"/>
        <v>47379</v>
      </c>
      <c r="B262" s="93">
        <f t="shared" si="14"/>
        <v>9</v>
      </c>
      <c r="C262" s="93">
        <f t="shared" si="15"/>
        <v>3</v>
      </c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88"/>
      <c r="AD262" s="1"/>
      <c r="AE262" s="1"/>
    </row>
    <row r="263" spans="1:31" x14ac:dyDescent="0.25">
      <c r="A263" s="92">
        <f t="shared" si="13"/>
        <v>47380</v>
      </c>
      <c r="B263" s="93">
        <f t="shared" si="14"/>
        <v>9</v>
      </c>
      <c r="C263" s="93">
        <f t="shared" si="15"/>
        <v>3</v>
      </c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88"/>
      <c r="AD263" s="1"/>
      <c r="AE263" s="1"/>
    </row>
    <row r="264" spans="1:31" x14ac:dyDescent="0.25">
      <c r="A264" s="92">
        <f t="shared" si="13"/>
        <v>47381</v>
      </c>
      <c r="B264" s="93">
        <f t="shared" si="14"/>
        <v>9</v>
      </c>
      <c r="C264" s="93">
        <f t="shared" si="15"/>
        <v>3</v>
      </c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88"/>
      <c r="AD264" s="1"/>
      <c r="AE264" s="1"/>
    </row>
    <row r="265" spans="1:31" x14ac:dyDescent="0.25">
      <c r="A265" s="92">
        <f t="shared" si="13"/>
        <v>47382</v>
      </c>
      <c r="B265" s="93">
        <f t="shared" si="14"/>
        <v>9</v>
      </c>
      <c r="C265" s="93">
        <f t="shared" si="15"/>
        <v>3</v>
      </c>
      <c r="D265" s="92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88"/>
      <c r="AD265" s="1"/>
      <c r="AE265" s="1"/>
    </row>
    <row r="266" spans="1:31" x14ac:dyDescent="0.25">
      <c r="A266" s="92">
        <f t="shared" si="13"/>
        <v>47383</v>
      </c>
      <c r="B266" s="93">
        <f t="shared" si="14"/>
        <v>9</v>
      </c>
      <c r="C266" s="93">
        <f t="shared" si="15"/>
        <v>3</v>
      </c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92"/>
      <c r="AB266" s="92"/>
      <c r="AC266" s="88"/>
      <c r="AD266" s="1"/>
      <c r="AE266" s="1"/>
    </row>
    <row r="267" spans="1:31" x14ac:dyDescent="0.25">
      <c r="A267" s="92">
        <f t="shared" si="13"/>
        <v>47384</v>
      </c>
      <c r="B267" s="93">
        <f t="shared" si="14"/>
        <v>9</v>
      </c>
      <c r="C267" s="93">
        <f t="shared" si="15"/>
        <v>3</v>
      </c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88"/>
      <c r="AD267" s="1"/>
      <c r="AE267" s="1"/>
    </row>
    <row r="268" spans="1:31" x14ac:dyDescent="0.25">
      <c r="A268" s="92">
        <f t="shared" si="13"/>
        <v>47385</v>
      </c>
      <c r="B268" s="93">
        <f t="shared" si="14"/>
        <v>9</v>
      </c>
      <c r="C268" s="93">
        <f t="shared" si="15"/>
        <v>3</v>
      </c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  <c r="AA268" s="92"/>
      <c r="AB268" s="92"/>
      <c r="AC268" s="88"/>
      <c r="AD268" s="1"/>
      <c r="AE268" s="1"/>
    </row>
    <row r="269" spans="1:31" x14ac:dyDescent="0.25">
      <c r="A269" s="92">
        <f t="shared" si="13"/>
        <v>47386</v>
      </c>
      <c r="B269" s="93">
        <f t="shared" si="14"/>
        <v>9</v>
      </c>
      <c r="C269" s="93">
        <f t="shared" si="15"/>
        <v>3</v>
      </c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88"/>
      <c r="AD269" s="1"/>
      <c r="AE269" s="1"/>
    </row>
    <row r="270" spans="1:31" x14ac:dyDescent="0.25">
      <c r="A270" s="92">
        <f t="shared" si="13"/>
        <v>47387</v>
      </c>
      <c r="B270" s="93">
        <f t="shared" si="14"/>
        <v>9</v>
      </c>
      <c r="C270" s="93">
        <f t="shared" si="15"/>
        <v>3</v>
      </c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  <c r="AA270" s="92"/>
      <c r="AB270" s="92"/>
      <c r="AC270" s="88"/>
      <c r="AD270" s="1"/>
      <c r="AE270" s="1"/>
    </row>
    <row r="271" spans="1:31" x14ac:dyDescent="0.25">
      <c r="A271" s="92">
        <f t="shared" si="13"/>
        <v>47388</v>
      </c>
      <c r="B271" s="93">
        <f t="shared" si="14"/>
        <v>9</v>
      </c>
      <c r="C271" s="93">
        <f t="shared" si="15"/>
        <v>3</v>
      </c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  <c r="AA271" s="92"/>
      <c r="AB271" s="92"/>
      <c r="AC271" s="88"/>
      <c r="AD271" s="1"/>
      <c r="AE271" s="1"/>
    </row>
    <row r="272" spans="1:31" x14ac:dyDescent="0.25">
      <c r="A272" s="92">
        <f t="shared" si="13"/>
        <v>47389</v>
      </c>
      <c r="B272" s="93">
        <f t="shared" si="14"/>
        <v>9</v>
      </c>
      <c r="C272" s="93">
        <f t="shared" si="15"/>
        <v>3</v>
      </c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  <c r="AA272" s="92"/>
      <c r="AB272" s="92"/>
      <c r="AC272" s="88"/>
      <c r="AD272" s="1"/>
      <c r="AE272" s="1"/>
    </row>
    <row r="273" spans="1:31" x14ac:dyDescent="0.25">
      <c r="A273" s="92">
        <f t="shared" si="13"/>
        <v>47390</v>
      </c>
      <c r="B273" s="93">
        <f t="shared" si="14"/>
        <v>9</v>
      </c>
      <c r="C273" s="93">
        <f t="shared" si="15"/>
        <v>3</v>
      </c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  <c r="AA273" s="92"/>
      <c r="AB273" s="92"/>
      <c r="AC273" s="88"/>
      <c r="AD273" s="1"/>
      <c r="AE273" s="1"/>
    </row>
    <row r="274" spans="1:31" x14ac:dyDescent="0.25">
      <c r="A274" s="92">
        <f t="shared" si="13"/>
        <v>47391</v>
      </c>
      <c r="B274" s="93">
        <f t="shared" si="14"/>
        <v>9</v>
      </c>
      <c r="C274" s="93">
        <f t="shared" si="15"/>
        <v>3</v>
      </c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  <c r="AA274" s="92"/>
      <c r="AB274" s="92"/>
      <c r="AC274" s="88"/>
      <c r="AD274" s="1"/>
      <c r="AE274" s="1"/>
    </row>
    <row r="275" spans="1:31" x14ac:dyDescent="0.25">
      <c r="A275" s="92">
        <f t="shared" si="13"/>
        <v>47392</v>
      </c>
      <c r="B275" s="93">
        <f t="shared" si="14"/>
        <v>10</v>
      </c>
      <c r="C275" s="93">
        <f t="shared" si="15"/>
        <v>4</v>
      </c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88"/>
      <c r="AD275" s="1"/>
      <c r="AE275" s="1"/>
    </row>
    <row r="276" spans="1:31" x14ac:dyDescent="0.25">
      <c r="A276" s="92">
        <f t="shared" si="13"/>
        <v>47393</v>
      </c>
      <c r="B276" s="93">
        <f t="shared" si="14"/>
        <v>10</v>
      </c>
      <c r="C276" s="93">
        <f t="shared" si="15"/>
        <v>4</v>
      </c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  <c r="AA276" s="92"/>
      <c r="AB276" s="92"/>
      <c r="AC276" s="88"/>
      <c r="AD276" s="1"/>
      <c r="AE276" s="1"/>
    </row>
    <row r="277" spans="1:31" x14ac:dyDescent="0.25">
      <c r="A277" s="92">
        <f t="shared" si="13"/>
        <v>47394</v>
      </c>
      <c r="B277" s="93">
        <f t="shared" si="14"/>
        <v>10</v>
      </c>
      <c r="C277" s="93">
        <f t="shared" si="15"/>
        <v>4</v>
      </c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  <c r="AA277" s="92"/>
      <c r="AB277" s="92"/>
      <c r="AC277" s="88"/>
      <c r="AD277" s="1"/>
      <c r="AE277" s="1"/>
    </row>
    <row r="278" spans="1:31" x14ac:dyDescent="0.25">
      <c r="A278" s="92">
        <f t="shared" si="13"/>
        <v>47395</v>
      </c>
      <c r="B278" s="93">
        <f t="shared" si="14"/>
        <v>10</v>
      </c>
      <c r="C278" s="93">
        <f t="shared" si="15"/>
        <v>4</v>
      </c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92"/>
      <c r="AB278" s="92"/>
      <c r="AC278" s="88"/>
      <c r="AD278" s="1"/>
      <c r="AE278" s="1"/>
    </row>
    <row r="279" spans="1:31" x14ac:dyDescent="0.25">
      <c r="A279" s="92">
        <f t="shared" si="13"/>
        <v>47396</v>
      </c>
      <c r="B279" s="93">
        <f t="shared" si="14"/>
        <v>10</v>
      </c>
      <c r="C279" s="93">
        <f t="shared" si="15"/>
        <v>4</v>
      </c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  <c r="AA279" s="92"/>
      <c r="AB279" s="92"/>
      <c r="AC279" s="88"/>
      <c r="AD279" s="1"/>
      <c r="AE279" s="1"/>
    </row>
    <row r="280" spans="1:31" x14ac:dyDescent="0.25">
      <c r="A280" s="92">
        <f t="shared" si="13"/>
        <v>47397</v>
      </c>
      <c r="B280" s="93">
        <f t="shared" si="14"/>
        <v>10</v>
      </c>
      <c r="C280" s="93">
        <f t="shared" si="15"/>
        <v>4</v>
      </c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88"/>
      <c r="AD280" s="1"/>
      <c r="AE280" s="1"/>
    </row>
    <row r="281" spans="1:31" x14ac:dyDescent="0.25">
      <c r="A281" s="92">
        <f t="shared" si="13"/>
        <v>47398</v>
      </c>
      <c r="B281" s="93">
        <f t="shared" si="14"/>
        <v>10</v>
      </c>
      <c r="C281" s="93">
        <f t="shared" si="15"/>
        <v>4</v>
      </c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  <c r="AA281" s="92"/>
      <c r="AB281" s="92"/>
      <c r="AC281" s="88"/>
      <c r="AD281" s="1"/>
      <c r="AE281" s="1"/>
    </row>
    <row r="282" spans="1:31" x14ac:dyDescent="0.25">
      <c r="A282" s="92">
        <f t="shared" si="13"/>
        <v>47399</v>
      </c>
      <c r="B282" s="93">
        <f t="shared" si="14"/>
        <v>10</v>
      </c>
      <c r="C282" s="93">
        <f t="shared" si="15"/>
        <v>4</v>
      </c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  <c r="AA282" s="92"/>
      <c r="AB282" s="92"/>
      <c r="AC282" s="88"/>
      <c r="AD282" s="1"/>
      <c r="AE282" s="1"/>
    </row>
    <row r="283" spans="1:31" x14ac:dyDescent="0.25">
      <c r="A283" s="92">
        <f t="shared" si="13"/>
        <v>47400</v>
      </c>
      <c r="B283" s="93">
        <f t="shared" si="14"/>
        <v>10</v>
      </c>
      <c r="C283" s="93">
        <f t="shared" si="15"/>
        <v>4</v>
      </c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  <c r="AA283" s="92"/>
      <c r="AB283" s="92"/>
      <c r="AC283" s="88"/>
      <c r="AD283" s="1"/>
      <c r="AE283" s="1"/>
    </row>
    <row r="284" spans="1:31" x14ac:dyDescent="0.25">
      <c r="A284" s="92">
        <f t="shared" ref="A284:A347" si="16">A283+1</f>
        <v>47401</v>
      </c>
      <c r="B284" s="93">
        <f t="shared" si="14"/>
        <v>10</v>
      </c>
      <c r="C284" s="93">
        <f t="shared" si="15"/>
        <v>4</v>
      </c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  <c r="AA284" s="92"/>
      <c r="AB284" s="92"/>
      <c r="AC284" s="88"/>
      <c r="AD284" s="1"/>
      <c r="AE284" s="1"/>
    </row>
    <row r="285" spans="1:31" x14ac:dyDescent="0.25">
      <c r="A285" s="92">
        <f t="shared" si="16"/>
        <v>47402</v>
      </c>
      <c r="B285" s="93">
        <f t="shared" si="14"/>
        <v>10</v>
      </c>
      <c r="C285" s="93">
        <f t="shared" si="15"/>
        <v>4</v>
      </c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  <c r="AA285" s="92"/>
      <c r="AB285" s="92"/>
      <c r="AC285" s="88"/>
      <c r="AD285" s="1"/>
      <c r="AE285" s="1"/>
    </row>
    <row r="286" spans="1:31" x14ac:dyDescent="0.25">
      <c r="A286" s="92">
        <f t="shared" si="16"/>
        <v>47403</v>
      </c>
      <c r="B286" s="93">
        <f t="shared" si="14"/>
        <v>10</v>
      </c>
      <c r="C286" s="93">
        <f t="shared" si="15"/>
        <v>4</v>
      </c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  <c r="AA286" s="92"/>
      <c r="AB286" s="92"/>
      <c r="AC286" s="88"/>
      <c r="AD286" s="1"/>
      <c r="AE286" s="1"/>
    </row>
    <row r="287" spans="1:31" x14ac:dyDescent="0.25">
      <c r="A287" s="92">
        <f t="shared" si="16"/>
        <v>47404</v>
      </c>
      <c r="B287" s="93">
        <f t="shared" si="14"/>
        <v>10</v>
      </c>
      <c r="C287" s="93">
        <f t="shared" si="15"/>
        <v>4</v>
      </c>
      <c r="D287" s="92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  <c r="AA287" s="92"/>
      <c r="AB287" s="92"/>
      <c r="AC287" s="88"/>
      <c r="AD287" s="1"/>
      <c r="AE287" s="1"/>
    </row>
    <row r="288" spans="1:31" x14ac:dyDescent="0.25">
      <c r="A288" s="92">
        <f t="shared" si="16"/>
        <v>47405</v>
      </c>
      <c r="B288" s="93">
        <f t="shared" si="14"/>
        <v>10</v>
      </c>
      <c r="C288" s="93">
        <f t="shared" si="15"/>
        <v>4</v>
      </c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88"/>
      <c r="AD288" s="1"/>
      <c r="AE288" s="1"/>
    </row>
    <row r="289" spans="1:31" x14ac:dyDescent="0.25">
      <c r="A289" s="92">
        <f t="shared" si="16"/>
        <v>47406</v>
      </c>
      <c r="B289" s="93">
        <f t="shared" si="14"/>
        <v>10</v>
      </c>
      <c r="C289" s="93">
        <f t="shared" si="15"/>
        <v>4</v>
      </c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88"/>
      <c r="AD289" s="1"/>
      <c r="AE289" s="1"/>
    </row>
    <row r="290" spans="1:31" x14ac:dyDescent="0.25">
      <c r="A290" s="92">
        <f t="shared" si="16"/>
        <v>47407</v>
      </c>
      <c r="B290" s="93">
        <f t="shared" si="14"/>
        <v>10</v>
      </c>
      <c r="C290" s="93">
        <f t="shared" si="15"/>
        <v>4</v>
      </c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/>
      <c r="AB290" s="92"/>
      <c r="AC290" s="88"/>
      <c r="AD290" s="1"/>
      <c r="AE290" s="1"/>
    </row>
    <row r="291" spans="1:31" x14ac:dyDescent="0.25">
      <c r="A291" s="92">
        <f t="shared" si="16"/>
        <v>47408</v>
      </c>
      <c r="B291" s="93">
        <f t="shared" si="14"/>
        <v>10</v>
      </c>
      <c r="C291" s="93">
        <f t="shared" si="15"/>
        <v>4</v>
      </c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/>
      <c r="AB291" s="92"/>
      <c r="AC291" s="88"/>
      <c r="AD291" s="1"/>
      <c r="AE291" s="1"/>
    </row>
    <row r="292" spans="1:31" x14ac:dyDescent="0.25">
      <c r="A292" s="92">
        <f t="shared" si="16"/>
        <v>47409</v>
      </c>
      <c r="B292" s="93">
        <f t="shared" si="14"/>
        <v>10</v>
      </c>
      <c r="C292" s="93">
        <f t="shared" si="15"/>
        <v>4</v>
      </c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/>
      <c r="AB292" s="92"/>
      <c r="AC292" s="88"/>
      <c r="AD292" s="1"/>
      <c r="AE292" s="1"/>
    </row>
    <row r="293" spans="1:31" x14ac:dyDescent="0.25">
      <c r="A293" s="92">
        <f t="shared" si="16"/>
        <v>47410</v>
      </c>
      <c r="B293" s="93">
        <f t="shared" si="14"/>
        <v>10</v>
      </c>
      <c r="C293" s="93">
        <f t="shared" si="15"/>
        <v>4</v>
      </c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88"/>
      <c r="AD293" s="1"/>
      <c r="AE293" s="1"/>
    </row>
    <row r="294" spans="1:31" x14ac:dyDescent="0.25">
      <c r="A294" s="92">
        <f t="shared" si="16"/>
        <v>47411</v>
      </c>
      <c r="B294" s="93">
        <f t="shared" si="14"/>
        <v>10</v>
      </c>
      <c r="C294" s="93">
        <f t="shared" si="15"/>
        <v>4</v>
      </c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88"/>
      <c r="AD294" s="1"/>
      <c r="AE294" s="1"/>
    </row>
    <row r="295" spans="1:31" x14ac:dyDescent="0.25">
      <c r="A295" s="92">
        <f t="shared" si="16"/>
        <v>47412</v>
      </c>
      <c r="B295" s="93">
        <f t="shared" si="14"/>
        <v>10</v>
      </c>
      <c r="C295" s="93">
        <f t="shared" si="15"/>
        <v>4</v>
      </c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88"/>
      <c r="AD295" s="1"/>
      <c r="AE295" s="1"/>
    </row>
    <row r="296" spans="1:31" x14ac:dyDescent="0.25">
      <c r="A296" s="92">
        <f t="shared" si="16"/>
        <v>47413</v>
      </c>
      <c r="B296" s="93">
        <f t="shared" si="14"/>
        <v>10</v>
      </c>
      <c r="C296" s="93">
        <f t="shared" si="15"/>
        <v>4</v>
      </c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88"/>
      <c r="AD296" s="1"/>
      <c r="AE296" s="1"/>
    </row>
    <row r="297" spans="1:31" x14ac:dyDescent="0.25">
      <c r="A297" s="92">
        <f t="shared" si="16"/>
        <v>47414</v>
      </c>
      <c r="B297" s="93">
        <f t="shared" si="14"/>
        <v>10</v>
      </c>
      <c r="C297" s="93">
        <f t="shared" si="15"/>
        <v>4</v>
      </c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88"/>
      <c r="AD297" s="1"/>
      <c r="AE297" s="1"/>
    </row>
    <row r="298" spans="1:31" x14ac:dyDescent="0.25">
      <c r="A298" s="92">
        <f t="shared" si="16"/>
        <v>47415</v>
      </c>
      <c r="B298" s="93">
        <f t="shared" si="14"/>
        <v>10</v>
      </c>
      <c r="C298" s="93">
        <f t="shared" si="15"/>
        <v>4</v>
      </c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88"/>
      <c r="AD298" s="1"/>
      <c r="AE298" s="1"/>
    </row>
    <row r="299" spans="1:31" x14ac:dyDescent="0.25">
      <c r="A299" s="92">
        <f t="shared" si="16"/>
        <v>47416</v>
      </c>
      <c r="B299" s="93">
        <f t="shared" si="14"/>
        <v>10</v>
      </c>
      <c r="C299" s="93">
        <f t="shared" si="15"/>
        <v>4</v>
      </c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88"/>
      <c r="AD299" s="1"/>
      <c r="AE299" s="1"/>
    </row>
    <row r="300" spans="1:31" x14ac:dyDescent="0.25">
      <c r="A300" s="92">
        <f t="shared" si="16"/>
        <v>47417</v>
      </c>
      <c r="B300" s="93">
        <f t="shared" si="14"/>
        <v>10</v>
      </c>
      <c r="C300" s="93">
        <f t="shared" si="15"/>
        <v>4</v>
      </c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88"/>
      <c r="AD300" s="1"/>
      <c r="AE300" s="1"/>
    </row>
    <row r="301" spans="1:31" x14ac:dyDescent="0.25">
      <c r="A301" s="92">
        <f t="shared" si="16"/>
        <v>47418</v>
      </c>
      <c r="B301" s="93">
        <f t="shared" si="14"/>
        <v>10</v>
      </c>
      <c r="C301" s="93">
        <f t="shared" si="15"/>
        <v>4</v>
      </c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88"/>
      <c r="AD301" s="1"/>
      <c r="AE301" s="1"/>
    </row>
    <row r="302" spans="1:31" x14ac:dyDescent="0.25">
      <c r="A302" s="92">
        <f t="shared" si="16"/>
        <v>47419</v>
      </c>
      <c r="B302" s="93">
        <f t="shared" si="14"/>
        <v>10</v>
      </c>
      <c r="C302" s="93">
        <f t="shared" si="15"/>
        <v>4</v>
      </c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/>
      <c r="AB302" s="92"/>
      <c r="AC302" s="88"/>
      <c r="AD302" s="1"/>
      <c r="AE302" s="1"/>
    </row>
    <row r="303" spans="1:31" x14ac:dyDescent="0.25">
      <c r="A303" s="92">
        <f t="shared" si="16"/>
        <v>47420</v>
      </c>
      <c r="B303" s="93">
        <f t="shared" si="14"/>
        <v>10</v>
      </c>
      <c r="C303" s="93">
        <f t="shared" si="15"/>
        <v>4</v>
      </c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  <c r="AA303" s="92"/>
      <c r="AB303" s="92"/>
      <c r="AC303" s="88"/>
      <c r="AD303" s="1"/>
      <c r="AE303" s="1"/>
    </row>
    <row r="304" spans="1:31" x14ac:dyDescent="0.25">
      <c r="A304" s="92">
        <f t="shared" si="16"/>
        <v>47421</v>
      </c>
      <c r="B304" s="93">
        <f t="shared" si="14"/>
        <v>10</v>
      </c>
      <c r="C304" s="93">
        <f t="shared" si="15"/>
        <v>4</v>
      </c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/>
      <c r="AB304" s="92"/>
      <c r="AC304" s="88"/>
      <c r="AD304" s="1"/>
      <c r="AE304" s="1"/>
    </row>
    <row r="305" spans="1:31" x14ac:dyDescent="0.25">
      <c r="A305" s="92">
        <f t="shared" si="16"/>
        <v>47422</v>
      </c>
      <c r="B305" s="93">
        <f t="shared" si="14"/>
        <v>10</v>
      </c>
      <c r="C305" s="93">
        <f t="shared" si="15"/>
        <v>4</v>
      </c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  <c r="AA305" s="92"/>
      <c r="AB305" s="92"/>
      <c r="AC305" s="88"/>
      <c r="AD305" s="1"/>
      <c r="AE305" s="1"/>
    </row>
    <row r="306" spans="1:31" x14ac:dyDescent="0.25">
      <c r="A306" s="92">
        <f t="shared" si="16"/>
        <v>47423</v>
      </c>
      <c r="B306" s="93">
        <f t="shared" si="14"/>
        <v>11</v>
      </c>
      <c r="C306" s="93">
        <f t="shared" si="15"/>
        <v>4</v>
      </c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  <c r="AA306" s="92"/>
      <c r="AB306" s="92"/>
      <c r="AC306" s="88"/>
      <c r="AD306" s="1"/>
      <c r="AE306" s="1"/>
    </row>
    <row r="307" spans="1:31" x14ac:dyDescent="0.25">
      <c r="A307" s="92">
        <f t="shared" si="16"/>
        <v>47424</v>
      </c>
      <c r="B307" s="93">
        <f t="shared" si="14"/>
        <v>11</v>
      </c>
      <c r="C307" s="93">
        <f t="shared" si="15"/>
        <v>4</v>
      </c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88"/>
      <c r="AD307" s="1"/>
      <c r="AE307" s="1"/>
    </row>
    <row r="308" spans="1:31" x14ac:dyDescent="0.25">
      <c r="A308" s="92">
        <f t="shared" si="16"/>
        <v>47425</v>
      </c>
      <c r="B308" s="93">
        <f t="shared" si="14"/>
        <v>11</v>
      </c>
      <c r="C308" s="93">
        <f t="shared" si="15"/>
        <v>4</v>
      </c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88"/>
      <c r="AD308" s="1"/>
      <c r="AE308" s="1"/>
    </row>
    <row r="309" spans="1:31" x14ac:dyDescent="0.25">
      <c r="A309" s="92">
        <f t="shared" si="16"/>
        <v>47426</v>
      </c>
      <c r="B309" s="93">
        <f t="shared" si="14"/>
        <v>11</v>
      </c>
      <c r="C309" s="93">
        <f t="shared" si="15"/>
        <v>4</v>
      </c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  <c r="AA309" s="92"/>
      <c r="AB309" s="92"/>
      <c r="AC309" s="88"/>
      <c r="AD309" s="1"/>
      <c r="AE309" s="1"/>
    </row>
    <row r="310" spans="1:31" x14ac:dyDescent="0.25">
      <c r="A310" s="92">
        <f t="shared" si="16"/>
        <v>47427</v>
      </c>
      <c r="B310" s="93">
        <f t="shared" si="14"/>
        <v>11</v>
      </c>
      <c r="C310" s="93">
        <f t="shared" si="15"/>
        <v>4</v>
      </c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88"/>
      <c r="AD310" s="1"/>
      <c r="AE310" s="1"/>
    </row>
    <row r="311" spans="1:31" x14ac:dyDescent="0.25">
      <c r="A311" s="92">
        <f t="shared" si="16"/>
        <v>47428</v>
      </c>
      <c r="B311" s="93">
        <f t="shared" si="14"/>
        <v>11</v>
      </c>
      <c r="C311" s="93">
        <f t="shared" si="15"/>
        <v>4</v>
      </c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88"/>
      <c r="AD311" s="1"/>
      <c r="AE311" s="1"/>
    </row>
    <row r="312" spans="1:31" x14ac:dyDescent="0.25">
      <c r="A312" s="92">
        <f t="shared" si="16"/>
        <v>47429</v>
      </c>
      <c r="B312" s="93">
        <f t="shared" si="14"/>
        <v>11</v>
      </c>
      <c r="C312" s="93">
        <f t="shared" si="15"/>
        <v>4</v>
      </c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  <c r="AA312" s="92"/>
      <c r="AB312" s="92"/>
      <c r="AC312" s="88"/>
      <c r="AD312" s="1"/>
      <c r="AE312" s="1"/>
    </row>
    <row r="313" spans="1:31" x14ac:dyDescent="0.25">
      <c r="A313" s="92">
        <f t="shared" si="16"/>
        <v>47430</v>
      </c>
      <c r="B313" s="93">
        <f t="shared" si="14"/>
        <v>11</v>
      </c>
      <c r="C313" s="93">
        <f t="shared" si="15"/>
        <v>4</v>
      </c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  <c r="AA313" s="92"/>
      <c r="AB313" s="92"/>
      <c r="AC313" s="88"/>
      <c r="AD313" s="1"/>
      <c r="AE313" s="1"/>
    </row>
    <row r="314" spans="1:31" x14ac:dyDescent="0.25">
      <c r="A314" s="92">
        <f t="shared" si="16"/>
        <v>47431</v>
      </c>
      <c r="B314" s="93">
        <f t="shared" si="14"/>
        <v>11</v>
      </c>
      <c r="C314" s="93">
        <f t="shared" si="15"/>
        <v>4</v>
      </c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  <c r="AA314" s="92"/>
      <c r="AB314" s="92"/>
      <c r="AC314" s="88"/>
      <c r="AD314" s="1"/>
      <c r="AE314" s="1"/>
    </row>
    <row r="315" spans="1:31" x14ac:dyDescent="0.25">
      <c r="A315" s="92">
        <f t="shared" si="16"/>
        <v>47432</v>
      </c>
      <c r="B315" s="93">
        <f t="shared" si="14"/>
        <v>11</v>
      </c>
      <c r="C315" s="93">
        <f t="shared" si="15"/>
        <v>4</v>
      </c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/>
      <c r="AB315" s="92"/>
      <c r="AC315" s="88"/>
      <c r="AD315" s="1"/>
      <c r="AE315" s="1"/>
    </row>
    <row r="316" spans="1:31" x14ac:dyDescent="0.25">
      <c r="A316" s="92">
        <f t="shared" si="16"/>
        <v>47433</v>
      </c>
      <c r="B316" s="93">
        <f t="shared" si="14"/>
        <v>11</v>
      </c>
      <c r="C316" s="93">
        <f t="shared" si="15"/>
        <v>4</v>
      </c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  <c r="AA316" s="92"/>
      <c r="AB316" s="92"/>
      <c r="AC316" s="88"/>
      <c r="AD316" s="1"/>
      <c r="AE316" s="1"/>
    </row>
    <row r="317" spans="1:31" x14ac:dyDescent="0.25">
      <c r="A317" s="92">
        <f t="shared" si="16"/>
        <v>47434</v>
      </c>
      <c r="B317" s="93">
        <f t="shared" si="14"/>
        <v>11</v>
      </c>
      <c r="C317" s="93">
        <f t="shared" si="15"/>
        <v>4</v>
      </c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  <c r="AA317" s="92"/>
      <c r="AB317" s="92"/>
      <c r="AC317" s="88"/>
      <c r="AD317" s="1"/>
      <c r="AE317" s="1"/>
    </row>
    <row r="318" spans="1:31" x14ac:dyDescent="0.25">
      <c r="A318" s="92">
        <f t="shared" si="16"/>
        <v>47435</v>
      </c>
      <c r="B318" s="93">
        <f t="shared" si="14"/>
        <v>11</v>
      </c>
      <c r="C318" s="93">
        <f t="shared" si="15"/>
        <v>4</v>
      </c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92"/>
      <c r="AB318" s="92"/>
      <c r="AC318" s="88"/>
      <c r="AD318" s="1"/>
      <c r="AE318" s="1"/>
    </row>
    <row r="319" spans="1:31" x14ac:dyDescent="0.25">
      <c r="A319" s="92">
        <f t="shared" si="16"/>
        <v>47436</v>
      </c>
      <c r="B319" s="93">
        <f t="shared" si="14"/>
        <v>11</v>
      </c>
      <c r="C319" s="93">
        <f t="shared" si="15"/>
        <v>4</v>
      </c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88"/>
      <c r="AD319" s="1"/>
      <c r="AE319" s="1"/>
    </row>
    <row r="320" spans="1:31" x14ac:dyDescent="0.25">
      <c r="A320" s="92">
        <f t="shared" si="16"/>
        <v>47437</v>
      </c>
      <c r="B320" s="93">
        <f t="shared" si="14"/>
        <v>11</v>
      </c>
      <c r="C320" s="93">
        <f t="shared" si="15"/>
        <v>4</v>
      </c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  <c r="AA320" s="92"/>
      <c r="AB320" s="92"/>
      <c r="AC320" s="88"/>
      <c r="AD320" s="1"/>
      <c r="AE320" s="1"/>
    </row>
    <row r="321" spans="1:31" x14ac:dyDescent="0.25">
      <c r="A321" s="92">
        <f t="shared" si="16"/>
        <v>47438</v>
      </c>
      <c r="B321" s="93">
        <f t="shared" si="14"/>
        <v>11</v>
      </c>
      <c r="C321" s="93">
        <f t="shared" si="15"/>
        <v>4</v>
      </c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92"/>
      <c r="AB321" s="92"/>
      <c r="AC321" s="88"/>
      <c r="AD321" s="1"/>
      <c r="AE321" s="1"/>
    </row>
    <row r="322" spans="1:31" x14ac:dyDescent="0.25">
      <c r="A322" s="92">
        <f t="shared" si="16"/>
        <v>47439</v>
      </c>
      <c r="B322" s="93">
        <f t="shared" ref="B322:B360" si="17">MONTH(A322)</f>
        <v>11</v>
      </c>
      <c r="C322" s="93">
        <f t="shared" ref="C322:C335" si="18">INT((MONTH(A322)+2)/3)</f>
        <v>4</v>
      </c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  <c r="AA322" s="92"/>
      <c r="AB322" s="92"/>
      <c r="AC322" s="88"/>
      <c r="AD322" s="1"/>
      <c r="AE322" s="1"/>
    </row>
    <row r="323" spans="1:31" x14ac:dyDescent="0.25">
      <c r="A323" s="92">
        <f t="shared" si="16"/>
        <v>47440</v>
      </c>
      <c r="B323" s="93">
        <f t="shared" si="17"/>
        <v>11</v>
      </c>
      <c r="C323" s="93">
        <f t="shared" si="18"/>
        <v>4</v>
      </c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92"/>
      <c r="AB323" s="92"/>
      <c r="AC323" s="88"/>
      <c r="AD323" s="1"/>
      <c r="AE323" s="1"/>
    </row>
    <row r="324" spans="1:31" x14ac:dyDescent="0.25">
      <c r="A324" s="92">
        <f t="shared" si="16"/>
        <v>47441</v>
      </c>
      <c r="B324" s="93">
        <f t="shared" si="17"/>
        <v>11</v>
      </c>
      <c r="C324" s="93">
        <f t="shared" si="18"/>
        <v>4</v>
      </c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  <c r="AA324" s="92"/>
      <c r="AB324" s="92"/>
      <c r="AC324" s="88"/>
      <c r="AD324" s="1"/>
      <c r="AE324" s="1"/>
    </row>
    <row r="325" spans="1:31" x14ac:dyDescent="0.25">
      <c r="A325" s="92">
        <f t="shared" si="16"/>
        <v>47442</v>
      </c>
      <c r="B325" s="93">
        <f t="shared" si="17"/>
        <v>11</v>
      </c>
      <c r="C325" s="93">
        <f t="shared" si="18"/>
        <v>4</v>
      </c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92"/>
      <c r="AB325" s="92"/>
      <c r="AC325" s="88"/>
      <c r="AD325" s="1"/>
      <c r="AE325" s="1"/>
    </row>
    <row r="326" spans="1:31" x14ac:dyDescent="0.25">
      <c r="A326" s="92">
        <f t="shared" si="16"/>
        <v>47443</v>
      </c>
      <c r="B326" s="93">
        <f t="shared" si="17"/>
        <v>11</v>
      </c>
      <c r="C326" s="93">
        <f t="shared" si="18"/>
        <v>4</v>
      </c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  <c r="AA326" s="92"/>
      <c r="AB326" s="92"/>
      <c r="AC326" s="88"/>
      <c r="AD326" s="1"/>
      <c r="AE326" s="1"/>
    </row>
    <row r="327" spans="1:31" x14ac:dyDescent="0.25">
      <c r="A327" s="92">
        <f t="shared" si="16"/>
        <v>47444</v>
      </c>
      <c r="B327" s="93">
        <f t="shared" si="17"/>
        <v>11</v>
      </c>
      <c r="C327" s="93">
        <f t="shared" si="18"/>
        <v>4</v>
      </c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  <c r="AA327" s="92"/>
      <c r="AB327" s="92"/>
      <c r="AC327" s="88"/>
      <c r="AD327" s="1"/>
      <c r="AE327" s="1"/>
    </row>
    <row r="328" spans="1:31" x14ac:dyDescent="0.25">
      <c r="A328" s="92">
        <f t="shared" si="16"/>
        <v>47445</v>
      </c>
      <c r="B328" s="93">
        <f t="shared" si="17"/>
        <v>11</v>
      </c>
      <c r="C328" s="93">
        <f t="shared" si="18"/>
        <v>4</v>
      </c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  <c r="AA328" s="92"/>
      <c r="AB328" s="92"/>
      <c r="AC328" s="88"/>
      <c r="AD328" s="1"/>
      <c r="AE328" s="1"/>
    </row>
    <row r="329" spans="1:31" x14ac:dyDescent="0.25">
      <c r="A329" s="92">
        <f t="shared" si="16"/>
        <v>47446</v>
      </c>
      <c r="B329" s="93">
        <f t="shared" si="17"/>
        <v>11</v>
      </c>
      <c r="C329" s="93">
        <f t="shared" si="18"/>
        <v>4</v>
      </c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92"/>
      <c r="AB329" s="92"/>
      <c r="AC329" s="88"/>
      <c r="AD329" s="1"/>
      <c r="AE329" s="1"/>
    </row>
    <row r="330" spans="1:31" x14ac:dyDescent="0.25">
      <c r="A330" s="92">
        <f t="shared" si="16"/>
        <v>47447</v>
      </c>
      <c r="B330" s="93">
        <f t="shared" si="17"/>
        <v>11</v>
      </c>
      <c r="C330" s="93">
        <f t="shared" si="18"/>
        <v>4</v>
      </c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  <c r="AA330" s="92"/>
      <c r="AB330" s="92"/>
      <c r="AC330" s="88"/>
      <c r="AD330" s="1"/>
      <c r="AE330" s="1"/>
    </row>
    <row r="331" spans="1:31" x14ac:dyDescent="0.25">
      <c r="A331" s="92">
        <f t="shared" si="16"/>
        <v>47448</v>
      </c>
      <c r="B331" s="93">
        <f t="shared" si="17"/>
        <v>11</v>
      </c>
      <c r="C331" s="93">
        <f t="shared" si="18"/>
        <v>4</v>
      </c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  <c r="AA331" s="92"/>
      <c r="AB331" s="92"/>
      <c r="AC331" s="88"/>
      <c r="AD331" s="1"/>
      <c r="AE331" s="1"/>
    </row>
    <row r="332" spans="1:31" x14ac:dyDescent="0.25">
      <c r="A332" s="92">
        <f t="shared" si="16"/>
        <v>47449</v>
      </c>
      <c r="B332" s="93">
        <f t="shared" si="17"/>
        <v>11</v>
      </c>
      <c r="C332" s="93">
        <f t="shared" si="18"/>
        <v>4</v>
      </c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  <c r="AA332" s="92"/>
      <c r="AB332" s="92"/>
      <c r="AC332" s="88"/>
      <c r="AD332" s="1"/>
      <c r="AE332" s="1"/>
    </row>
    <row r="333" spans="1:31" x14ac:dyDescent="0.25">
      <c r="A333" s="92">
        <f t="shared" si="16"/>
        <v>47450</v>
      </c>
      <c r="B333" s="93">
        <f t="shared" si="17"/>
        <v>11</v>
      </c>
      <c r="C333" s="93">
        <f t="shared" si="18"/>
        <v>4</v>
      </c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92"/>
      <c r="AB333" s="92"/>
      <c r="AC333" s="88"/>
      <c r="AD333" s="1"/>
      <c r="AE333" s="1"/>
    </row>
    <row r="334" spans="1:31" x14ac:dyDescent="0.25">
      <c r="A334" s="92">
        <f t="shared" si="16"/>
        <v>47451</v>
      </c>
      <c r="B334" s="93">
        <f t="shared" si="17"/>
        <v>11</v>
      </c>
      <c r="C334" s="93">
        <f t="shared" si="18"/>
        <v>4</v>
      </c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  <c r="AA334" s="92"/>
      <c r="AB334" s="92"/>
      <c r="AC334" s="88"/>
      <c r="AD334" s="1"/>
      <c r="AE334" s="1"/>
    </row>
    <row r="335" spans="1:31" x14ac:dyDescent="0.25">
      <c r="A335" s="92">
        <f t="shared" si="16"/>
        <v>47452</v>
      </c>
      <c r="B335" s="93">
        <f t="shared" si="17"/>
        <v>11</v>
      </c>
      <c r="C335" s="93">
        <f t="shared" si="18"/>
        <v>4</v>
      </c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  <c r="AA335" s="92"/>
      <c r="AB335" s="92"/>
      <c r="AC335" s="88"/>
      <c r="AD335" s="1"/>
      <c r="AE335" s="1"/>
    </row>
    <row r="336" spans="1:31" x14ac:dyDescent="0.25">
      <c r="A336" s="92">
        <f t="shared" si="16"/>
        <v>47453</v>
      </c>
      <c r="B336" s="93">
        <f t="shared" si="17"/>
        <v>12</v>
      </c>
      <c r="C336" s="93">
        <f>INT((MONTH(A336)+2)/3)</f>
        <v>4</v>
      </c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  <c r="AA336" s="92"/>
      <c r="AB336" s="92"/>
      <c r="AC336" s="88"/>
      <c r="AD336" s="1"/>
      <c r="AE336" s="1"/>
    </row>
    <row r="337" spans="1:31" x14ac:dyDescent="0.25">
      <c r="A337" s="92">
        <f t="shared" si="16"/>
        <v>47454</v>
      </c>
      <c r="B337" s="93">
        <f t="shared" si="17"/>
        <v>12</v>
      </c>
      <c r="C337" s="93">
        <f t="shared" ref="C337:C366" si="19">INT((MONTH(A337)+2)/3)</f>
        <v>4</v>
      </c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/>
      <c r="AB337" s="92"/>
      <c r="AC337" s="88"/>
      <c r="AD337" s="1"/>
      <c r="AE337" s="1"/>
    </row>
    <row r="338" spans="1:31" x14ac:dyDescent="0.25">
      <c r="A338" s="92">
        <f t="shared" si="16"/>
        <v>47455</v>
      </c>
      <c r="B338" s="93">
        <f t="shared" si="17"/>
        <v>12</v>
      </c>
      <c r="C338" s="93">
        <f t="shared" si="19"/>
        <v>4</v>
      </c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  <c r="AA338" s="92"/>
      <c r="AB338" s="92"/>
      <c r="AC338" s="88"/>
      <c r="AD338" s="1"/>
      <c r="AE338" s="1"/>
    </row>
    <row r="339" spans="1:31" x14ac:dyDescent="0.25">
      <c r="A339" s="92">
        <f t="shared" si="16"/>
        <v>47456</v>
      </c>
      <c r="B339" s="93">
        <f t="shared" si="17"/>
        <v>12</v>
      </c>
      <c r="C339" s="93">
        <f t="shared" si="19"/>
        <v>4</v>
      </c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  <c r="AA339" s="92"/>
      <c r="AB339" s="92"/>
      <c r="AC339" s="88"/>
      <c r="AD339" s="1"/>
      <c r="AE339" s="1"/>
    </row>
    <row r="340" spans="1:31" x14ac:dyDescent="0.25">
      <c r="A340" s="92">
        <f t="shared" si="16"/>
        <v>47457</v>
      </c>
      <c r="B340" s="93">
        <f t="shared" si="17"/>
        <v>12</v>
      </c>
      <c r="C340" s="93">
        <f t="shared" si="19"/>
        <v>4</v>
      </c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  <c r="AA340" s="92"/>
      <c r="AB340" s="92"/>
      <c r="AC340" s="88"/>
      <c r="AD340" s="1"/>
      <c r="AE340" s="1"/>
    </row>
    <row r="341" spans="1:31" x14ac:dyDescent="0.25">
      <c r="A341" s="92">
        <f t="shared" si="16"/>
        <v>47458</v>
      </c>
      <c r="B341" s="93">
        <f t="shared" si="17"/>
        <v>12</v>
      </c>
      <c r="C341" s="93">
        <f t="shared" si="19"/>
        <v>4</v>
      </c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  <c r="AA341" s="92"/>
      <c r="AB341" s="92"/>
      <c r="AC341" s="88"/>
      <c r="AD341" s="1"/>
      <c r="AE341" s="1"/>
    </row>
    <row r="342" spans="1:31" x14ac:dyDescent="0.25">
      <c r="A342" s="92">
        <f t="shared" si="16"/>
        <v>47459</v>
      </c>
      <c r="B342" s="93">
        <f t="shared" si="17"/>
        <v>12</v>
      </c>
      <c r="C342" s="93">
        <f t="shared" si="19"/>
        <v>4</v>
      </c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  <c r="AA342" s="92"/>
      <c r="AB342" s="92"/>
      <c r="AC342" s="88"/>
      <c r="AD342" s="1"/>
      <c r="AE342" s="1"/>
    </row>
    <row r="343" spans="1:31" x14ac:dyDescent="0.25">
      <c r="A343" s="92">
        <f t="shared" si="16"/>
        <v>47460</v>
      </c>
      <c r="B343" s="93">
        <f t="shared" si="17"/>
        <v>12</v>
      </c>
      <c r="C343" s="93">
        <f t="shared" si="19"/>
        <v>4</v>
      </c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  <c r="AA343" s="92"/>
      <c r="AB343" s="92"/>
      <c r="AC343" s="88"/>
      <c r="AD343" s="1"/>
      <c r="AE343" s="1"/>
    </row>
    <row r="344" spans="1:31" x14ac:dyDescent="0.25">
      <c r="A344" s="92">
        <f t="shared" si="16"/>
        <v>47461</v>
      </c>
      <c r="B344" s="93">
        <f t="shared" si="17"/>
        <v>12</v>
      </c>
      <c r="C344" s="93">
        <f t="shared" si="19"/>
        <v>4</v>
      </c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  <c r="AA344" s="92"/>
      <c r="AB344" s="92"/>
      <c r="AC344" s="88"/>
      <c r="AD344" s="1"/>
      <c r="AE344" s="1"/>
    </row>
    <row r="345" spans="1:31" x14ac:dyDescent="0.25">
      <c r="A345" s="92">
        <f t="shared" si="16"/>
        <v>47462</v>
      </c>
      <c r="B345" s="93">
        <f t="shared" si="17"/>
        <v>12</v>
      </c>
      <c r="C345" s="93">
        <f t="shared" si="19"/>
        <v>4</v>
      </c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  <c r="AA345" s="92"/>
      <c r="AB345" s="92"/>
      <c r="AC345" s="88"/>
      <c r="AD345" s="1"/>
      <c r="AE345" s="1"/>
    </row>
    <row r="346" spans="1:31" x14ac:dyDescent="0.25">
      <c r="A346" s="92">
        <f t="shared" si="16"/>
        <v>47463</v>
      </c>
      <c r="B346" s="93">
        <f t="shared" si="17"/>
        <v>12</v>
      </c>
      <c r="C346" s="93">
        <f t="shared" si="19"/>
        <v>4</v>
      </c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  <c r="AA346" s="92"/>
      <c r="AB346" s="92"/>
      <c r="AC346" s="88"/>
      <c r="AD346" s="1"/>
      <c r="AE346" s="1"/>
    </row>
    <row r="347" spans="1:31" x14ac:dyDescent="0.25">
      <c r="A347" s="92">
        <f t="shared" si="16"/>
        <v>47464</v>
      </c>
      <c r="B347" s="93">
        <f t="shared" si="17"/>
        <v>12</v>
      </c>
      <c r="C347" s="93">
        <f t="shared" si="19"/>
        <v>4</v>
      </c>
      <c r="D347" s="92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  <c r="AA347" s="92"/>
      <c r="AB347" s="92"/>
      <c r="AC347" s="88"/>
      <c r="AD347" s="1"/>
      <c r="AE347" s="1"/>
    </row>
    <row r="348" spans="1:31" x14ac:dyDescent="0.25">
      <c r="A348" s="92">
        <f t="shared" ref="A348:A366" si="20">A347+1</f>
        <v>47465</v>
      </c>
      <c r="B348" s="93">
        <f t="shared" si="17"/>
        <v>12</v>
      </c>
      <c r="C348" s="93">
        <f t="shared" si="19"/>
        <v>4</v>
      </c>
      <c r="D348" s="92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  <c r="AA348" s="92"/>
      <c r="AB348" s="92"/>
      <c r="AC348" s="88"/>
      <c r="AD348" s="1"/>
      <c r="AE348" s="1"/>
    </row>
    <row r="349" spans="1:31" x14ac:dyDescent="0.25">
      <c r="A349" s="92">
        <f t="shared" si="20"/>
        <v>47466</v>
      </c>
      <c r="B349" s="93">
        <f t="shared" si="17"/>
        <v>12</v>
      </c>
      <c r="C349" s="93">
        <f t="shared" si="19"/>
        <v>4</v>
      </c>
      <c r="D349" s="92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  <c r="AA349" s="92"/>
      <c r="AB349" s="92"/>
      <c r="AC349" s="88"/>
      <c r="AD349" s="1"/>
      <c r="AE349" s="1"/>
    </row>
    <row r="350" spans="1:31" x14ac:dyDescent="0.25">
      <c r="A350" s="92">
        <f t="shared" si="20"/>
        <v>47467</v>
      </c>
      <c r="B350" s="93">
        <f t="shared" si="17"/>
        <v>12</v>
      </c>
      <c r="C350" s="93">
        <f t="shared" si="19"/>
        <v>4</v>
      </c>
      <c r="D350" s="92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  <c r="AA350" s="92"/>
      <c r="AB350" s="92"/>
      <c r="AC350" s="88"/>
      <c r="AD350" s="1"/>
      <c r="AE350" s="1"/>
    </row>
    <row r="351" spans="1:31" x14ac:dyDescent="0.25">
      <c r="A351" s="92">
        <f t="shared" si="20"/>
        <v>47468</v>
      </c>
      <c r="B351" s="93">
        <f t="shared" si="17"/>
        <v>12</v>
      </c>
      <c r="C351" s="93">
        <f t="shared" si="19"/>
        <v>4</v>
      </c>
      <c r="D351" s="92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/>
      <c r="Q351" s="92"/>
      <c r="R351" s="92"/>
      <c r="S351" s="92"/>
      <c r="T351" s="92"/>
      <c r="U351" s="92"/>
      <c r="V351" s="92"/>
      <c r="W351" s="92"/>
      <c r="X351" s="92"/>
      <c r="Y351" s="92"/>
      <c r="Z351" s="92"/>
      <c r="AA351" s="92"/>
      <c r="AB351" s="92"/>
      <c r="AC351" s="88"/>
      <c r="AD351" s="1"/>
      <c r="AE351" s="1"/>
    </row>
    <row r="352" spans="1:31" x14ac:dyDescent="0.25">
      <c r="A352" s="92">
        <f t="shared" si="20"/>
        <v>47469</v>
      </c>
      <c r="B352" s="93">
        <f t="shared" si="17"/>
        <v>12</v>
      </c>
      <c r="C352" s="93">
        <f t="shared" si="19"/>
        <v>4</v>
      </c>
      <c r="D352" s="92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  <c r="AA352" s="92"/>
      <c r="AB352" s="92"/>
      <c r="AC352" s="88"/>
      <c r="AD352" s="1"/>
      <c r="AE352" s="1"/>
    </row>
    <row r="353" spans="1:31" x14ac:dyDescent="0.25">
      <c r="A353" s="92">
        <f t="shared" si="20"/>
        <v>47470</v>
      </c>
      <c r="B353" s="93">
        <f t="shared" si="17"/>
        <v>12</v>
      </c>
      <c r="C353" s="93">
        <f t="shared" si="19"/>
        <v>4</v>
      </c>
      <c r="D353" s="92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  <c r="AA353" s="92"/>
      <c r="AB353" s="92"/>
      <c r="AC353" s="88"/>
      <c r="AD353" s="1"/>
      <c r="AE353" s="1"/>
    </row>
    <row r="354" spans="1:31" x14ac:dyDescent="0.25">
      <c r="A354" s="92">
        <f t="shared" si="20"/>
        <v>47471</v>
      </c>
      <c r="B354" s="93">
        <f t="shared" si="17"/>
        <v>12</v>
      </c>
      <c r="C354" s="93">
        <f t="shared" si="19"/>
        <v>4</v>
      </c>
      <c r="D354" s="92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  <c r="AA354" s="92"/>
      <c r="AB354" s="92"/>
      <c r="AC354" s="88"/>
      <c r="AD354" s="1"/>
      <c r="AE354" s="1"/>
    </row>
    <row r="355" spans="1:31" x14ac:dyDescent="0.25">
      <c r="A355" s="92">
        <f t="shared" si="20"/>
        <v>47472</v>
      </c>
      <c r="B355" s="93">
        <f t="shared" si="17"/>
        <v>12</v>
      </c>
      <c r="C355" s="93">
        <f t="shared" si="19"/>
        <v>4</v>
      </c>
      <c r="D355" s="92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/>
      <c r="Q355" s="92"/>
      <c r="R355" s="92"/>
      <c r="S355" s="92"/>
      <c r="T355" s="92"/>
      <c r="U355" s="92"/>
      <c r="V355" s="92"/>
      <c r="W355" s="92"/>
      <c r="X355" s="92"/>
      <c r="Y355" s="92"/>
      <c r="Z355" s="92"/>
      <c r="AA355" s="92"/>
      <c r="AB355" s="92"/>
      <c r="AC355" s="88"/>
      <c r="AD355" s="1"/>
      <c r="AE355" s="1"/>
    </row>
    <row r="356" spans="1:31" x14ac:dyDescent="0.25">
      <c r="A356" s="92">
        <f t="shared" si="20"/>
        <v>47473</v>
      </c>
      <c r="B356" s="93">
        <f t="shared" si="17"/>
        <v>12</v>
      </c>
      <c r="C356" s="93">
        <f t="shared" si="19"/>
        <v>4</v>
      </c>
      <c r="D356" s="92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  <c r="AA356" s="92"/>
      <c r="AB356" s="92"/>
      <c r="AC356" s="88"/>
      <c r="AD356" s="1"/>
      <c r="AE356" s="1"/>
    </row>
    <row r="357" spans="1:31" x14ac:dyDescent="0.25">
      <c r="A357" s="92">
        <f t="shared" si="20"/>
        <v>47474</v>
      </c>
      <c r="B357" s="93">
        <f t="shared" si="17"/>
        <v>12</v>
      </c>
      <c r="C357" s="93">
        <f t="shared" si="19"/>
        <v>4</v>
      </c>
      <c r="D357" s="92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  <c r="AA357" s="92"/>
      <c r="AB357" s="92"/>
      <c r="AC357" s="88"/>
      <c r="AD357" s="1"/>
      <c r="AE357" s="1"/>
    </row>
    <row r="358" spans="1:31" x14ac:dyDescent="0.25">
      <c r="A358" s="92">
        <f t="shared" si="20"/>
        <v>47475</v>
      </c>
      <c r="B358" s="93">
        <f t="shared" si="17"/>
        <v>12</v>
      </c>
      <c r="C358" s="93">
        <f t="shared" si="19"/>
        <v>4</v>
      </c>
      <c r="D358" s="92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  <c r="AA358" s="92"/>
      <c r="AB358" s="92"/>
      <c r="AC358" s="88"/>
      <c r="AD358" s="1"/>
      <c r="AE358" s="1"/>
    </row>
    <row r="359" spans="1:31" x14ac:dyDescent="0.25">
      <c r="A359" s="92">
        <f t="shared" si="20"/>
        <v>47476</v>
      </c>
      <c r="B359" s="93">
        <f t="shared" si="17"/>
        <v>12</v>
      </c>
      <c r="C359" s="93">
        <f t="shared" si="19"/>
        <v>4</v>
      </c>
      <c r="D359" s="92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  <c r="AA359" s="92"/>
      <c r="AB359" s="92"/>
      <c r="AC359" s="88"/>
      <c r="AD359" s="1"/>
      <c r="AE359" s="1"/>
    </row>
    <row r="360" spans="1:31" x14ac:dyDescent="0.25">
      <c r="A360" s="92">
        <f t="shared" si="20"/>
        <v>47477</v>
      </c>
      <c r="B360" s="93">
        <f t="shared" si="17"/>
        <v>12</v>
      </c>
      <c r="C360" s="93">
        <f t="shared" si="19"/>
        <v>4</v>
      </c>
      <c r="D360" s="92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  <c r="AA360" s="92"/>
      <c r="AB360" s="92"/>
      <c r="AC360" s="88"/>
      <c r="AD360" s="1"/>
      <c r="AE360" s="1"/>
    </row>
    <row r="361" spans="1:31" x14ac:dyDescent="0.25">
      <c r="A361" s="92">
        <f t="shared" si="20"/>
        <v>47478</v>
      </c>
      <c r="B361" s="93">
        <f t="shared" ref="B361:B366" si="21">MONTH(A361)</f>
        <v>12</v>
      </c>
      <c r="C361" s="93">
        <f t="shared" si="19"/>
        <v>4</v>
      </c>
      <c r="D361" s="92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  <c r="AA361" s="92"/>
      <c r="AB361" s="92"/>
      <c r="AC361" s="88"/>
      <c r="AD361" s="1"/>
      <c r="AE361" s="1"/>
    </row>
    <row r="362" spans="1:31" x14ac:dyDescent="0.25">
      <c r="A362" s="92">
        <f t="shared" si="20"/>
        <v>47479</v>
      </c>
      <c r="B362" s="93">
        <f t="shared" si="21"/>
        <v>12</v>
      </c>
      <c r="C362" s="93">
        <f t="shared" si="19"/>
        <v>4</v>
      </c>
      <c r="D362" s="92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  <c r="AA362" s="92"/>
      <c r="AB362" s="92"/>
      <c r="AC362" s="88"/>
      <c r="AD362" s="1"/>
      <c r="AE362" s="1"/>
    </row>
    <row r="363" spans="1:31" x14ac:dyDescent="0.25">
      <c r="A363" s="92">
        <f t="shared" si="20"/>
        <v>47480</v>
      </c>
      <c r="B363" s="93">
        <f t="shared" si="21"/>
        <v>12</v>
      </c>
      <c r="C363" s="93">
        <f t="shared" si="19"/>
        <v>4</v>
      </c>
      <c r="D363" s="92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  <c r="AA363" s="92"/>
      <c r="AB363" s="92"/>
      <c r="AC363" s="88"/>
      <c r="AD363" s="1"/>
      <c r="AE363" s="1"/>
    </row>
    <row r="364" spans="1:31" x14ac:dyDescent="0.25">
      <c r="A364" s="92">
        <f t="shared" si="20"/>
        <v>47481</v>
      </c>
      <c r="B364" s="93">
        <f t="shared" si="21"/>
        <v>12</v>
      </c>
      <c r="C364" s="93">
        <f t="shared" si="19"/>
        <v>4</v>
      </c>
      <c r="D364" s="92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  <c r="V364" s="92"/>
      <c r="W364" s="92"/>
      <c r="X364" s="92"/>
      <c r="Y364" s="92"/>
      <c r="Z364" s="92"/>
      <c r="AA364" s="92"/>
      <c r="AB364" s="92"/>
      <c r="AC364" s="88"/>
      <c r="AD364" s="1"/>
      <c r="AE364" s="1"/>
    </row>
    <row r="365" spans="1:31" x14ac:dyDescent="0.25">
      <c r="A365" s="92">
        <f t="shared" si="20"/>
        <v>47482</v>
      </c>
      <c r="B365" s="93">
        <f t="shared" si="21"/>
        <v>12</v>
      </c>
      <c r="C365" s="93">
        <f t="shared" si="19"/>
        <v>4</v>
      </c>
      <c r="D365" s="92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  <c r="AA365" s="92"/>
      <c r="AB365" s="92"/>
      <c r="AC365" s="88"/>
      <c r="AD365" s="1"/>
      <c r="AE365" s="1"/>
    </row>
    <row r="366" spans="1:31" x14ac:dyDescent="0.25">
      <c r="A366" s="92">
        <f t="shared" si="20"/>
        <v>47483</v>
      </c>
      <c r="B366" s="93">
        <f t="shared" si="21"/>
        <v>12</v>
      </c>
      <c r="C366" s="93">
        <f t="shared" si="19"/>
        <v>4</v>
      </c>
      <c r="D366" s="92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  <c r="V366" s="92"/>
      <c r="W366" s="92"/>
      <c r="X366" s="92"/>
      <c r="Y366" s="92"/>
      <c r="Z366" s="92"/>
      <c r="AA366" s="92"/>
      <c r="AB366" s="92"/>
      <c r="AC366" s="88"/>
      <c r="AD366" s="1"/>
      <c r="AE366" s="1"/>
    </row>
    <row r="369" spans="1:31" x14ac:dyDescent="0.25">
      <c r="A369" s="72" t="s">
        <v>213</v>
      </c>
      <c r="B369" s="86" t="s">
        <v>213</v>
      </c>
      <c r="C369" s="86" t="s">
        <v>213</v>
      </c>
      <c r="D369" s="85">
        <f>COUNTIF(D$2:D$367,$A369)</f>
        <v>0</v>
      </c>
      <c r="E369" s="85"/>
      <c r="F369" s="85"/>
      <c r="G369" s="85"/>
      <c r="H369" s="85"/>
      <c r="I369" s="85"/>
      <c r="J369" s="85"/>
      <c r="K369" s="85"/>
      <c r="L369" s="85"/>
      <c r="M369" s="85"/>
      <c r="N369" s="85"/>
      <c r="O369" s="85"/>
      <c r="P369" s="85"/>
      <c r="Q369" s="85"/>
      <c r="R369" s="85"/>
      <c r="S369" s="85"/>
      <c r="T369" s="85"/>
      <c r="U369" s="85"/>
      <c r="V369" s="85"/>
      <c r="W369" s="85"/>
      <c r="X369" s="85"/>
      <c r="Y369" s="85"/>
      <c r="Z369" s="85"/>
      <c r="AA369" s="85"/>
      <c r="AB369" s="85"/>
      <c r="AC369" s="85"/>
      <c r="AD369" s="85"/>
      <c r="AE369" s="85"/>
    </row>
    <row r="370" spans="1:31" x14ac:dyDescent="0.25">
      <c r="A370" s="72" t="s">
        <v>87</v>
      </c>
      <c r="B370" s="86" t="s">
        <v>87</v>
      </c>
      <c r="C370" s="86" t="s">
        <v>87</v>
      </c>
      <c r="D370" s="85">
        <f t="shared" ref="D370:D375" si="22">COUNTIF(D$2:D$367,$A370)</f>
        <v>0</v>
      </c>
      <c r="E370" s="85"/>
      <c r="F370" s="85"/>
      <c r="G370" s="85"/>
      <c r="H370" s="85"/>
      <c r="I370" s="85"/>
      <c r="J370" s="85"/>
      <c r="K370" s="85"/>
      <c r="L370" s="85"/>
      <c r="M370" s="85"/>
      <c r="N370" s="85"/>
      <c r="O370" s="85"/>
      <c r="P370" s="85"/>
      <c r="Q370" s="85"/>
      <c r="R370" s="85"/>
      <c r="S370" s="85"/>
      <c r="T370" s="85"/>
      <c r="U370" s="85"/>
      <c r="V370" s="85"/>
      <c r="W370" s="85"/>
      <c r="X370" s="85"/>
      <c r="Y370" s="85"/>
      <c r="Z370" s="85"/>
      <c r="AA370" s="85"/>
      <c r="AB370" s="85"/>
      <c r="AC370" s="85"/>
      <c r="AD370" s="85"/>
      <c r="AE370" s="85"/>
    </row>
    <row r="371" spans="1:31" x14ac:dyDescent="0.25">
      <c r="A371" s="72" t="s">
        <v>206</v>
      </c>
      <c r="B371" s="86" t="s">
        <v>206</v>
      </c>
      <c r="C371" s="86" t="s">
        <v>206</v>
      </c>
      <c r="D371" s="85">
        <f t="shared" si="22"/>
        <v>0</v>
      </c>
      <c r="E371" s="85"/>
      <c r="F371" s="85"/>
      <c r="G371" s="85"/>
      <c r="H371" s="85"/>
      <c r="I371" s="85"/>
      <c r="J371" s="85"/>
      <c r="K371" s="85"/>
      <c r="L371" s="85"/>
      <c r="M371" s="85"/>
      <c r="N371" s="85"/>
      <c r="O371" s="85"/>
      <c r="P371" s="85"/>
      <c r="Q371" s="85"/>
      <c r="R371" s="85"/>
      <c r="S371" s="85"/>
      <c r="T371" s="85"/>
      <c r="U371" s="85"/>
      <c r="V371" s="85"/>
      <c r="W371" s="85"/>
      <c r="X371" s="85"/>
      <c r="Y371" s="85"/>
      <c r="Z371" s="85"/>
      <c r="AA371" s="85"/>
      <c r="AB371" s="85"/>
      <c r="AC371" s="85"/>
      <c r="AD371" s="85"/>
      <c r="AE371" s="85"/>
    </row>
    <row r="372" spans="1:31" x14ac:dyDescent="0.25">
      <c r="A372" s="72" t="s">
        <v>207</v>
      </c>
      <c r="B372" s="86" t="s">
        <v>207</v>
      </c>
      <c r="C372" s="86" t="s">
        <v>207</v>
      </c>
      <c r="D372" s="85">
        <f t="shared" si="22"/>
        <v>0</v>
      </c>
      <c r="E372" s="85"/>
      <c r="F372" s="85"/>
      <c r="G372" s="85"/>
      <c r="H372" s="85"/>
      <c r="I372" s="85"/>
      <c r="J372" s="85"/>
      <c r="K372" s="85"/>
      <c r="L372" s="85"/>
      <c r="M372" s="85"/>
      <c r="N372" s="85"/>
      <c r="O372" s="85"/>
      <c r="P372" s="85"/>
      <c r="Q372" s="85"/>
      <c r="R372" s="85"/>
      <c r="S372" s="85"/>
      <c r="T372" s="85"/>
      <c r="U372" s="85"/>
      <c r="V372" s="85"/>
      <c r="W372" s="85"/>
      <c r="X372" s="85"/>
      <c r="Y372" s="85"/>
      <c r="Z372" s="85"/>
      <c r="AA372" s="85"/>
      <c r="AB372" s="85"/>
      <c r="AC372" s="85"/>
      <c r="AD372" s="85"/>
      <c r="AE372" s="85"/>
    </row>
    <row r="373" spans="1:31" x14ac:dyDescent="0.25">
      <c r="A373" s="72" t="s">
        <v>147</v>
      </c>
      <c r="B373" s="86" t="s">
        <v>147</v>
      </c>
      <c r="C373" s="86" t="s">
        <v>147</v>
      </c>
      <c r="D373" s="85">
        <f t="shared" si="22"/>
        <v>0</v>
      </c>
      <c r="E373" s="85"/>
      <c r="F373" s="85"/>
      <c r="G373" s="85"/>
      <c r="H373" s="85"/>
      <c r="I373" s="85"/>
      <c r="J373" s="85"/>
      <c r="K373" s="85"/>
      <c r="L373" s="85"/>
      <c r="M373" s="85"/>
      <c r="N373" s="85"/>
      <c r="O373" s="85"/>
      <c r="P373" s="85"/>
      <c r="Q373" s="85"/>
      <c r="R373" s="85"/>
      <c r="S373" s="85"/>
      <c r="T373" s="85"/>
      <c r="U373" s="85"/>
      <c r="V373" s="85"/>
      <c r="W373" s="85"/>
      <c r="X373" s="85"/>
      <c r="Y373" s="85"/>
      <c r="Z373" s="85"/>
      <c r="AA373" s="85"/>
      <c r="AB373" s="85"/>
      <c r="AC373" s="85"/>
      <c r="AD373" s="85"/>
      <c r="AE373" s="85"/>
    </row>
    <row r="374" spans="1:31" x14ac:dyDescent="0.25">
      <c r="A374" s="72" t="s">
        <v>208</v>
      </c>
      <c r="B374" s="86" t="s">
        <v>208</v>
      </c>
      <c r="C374" s="86" t="s">
        <v>208</v>
      </c>
      <c r="D374" s="85">
        <f t="shared" si="22"/>
        <v>0</v>
      </c>
      <c r="E374" s="85"/>
      <c r="F374" s="85"/>
      <c r="G374" s="85"/>
      <c r="H374" s="85"/>
      <c r="I374" s="85"/>
      <c r="J374" s="85"/>
      <c r="K374" s="85"/>
      <c r="L374" s="85"/>
      <c r="M374" s="85"/>
      <c r="N374" s="85"/>
      <c r="O374" s="85"/>
      <c r="P374" s="85"/>
      <c r="Q374" s="85"/>
      <c r="R374" s="85"/>
      <c r="S374" s="85"/>
      <c r="T374" s="85"/>
      <c r="U374" s="85"/>
      <c r="V374" s="85"/>
      <c r="W374" s="85"/>
      <c r="X374" s="85"/>
      <c r="Y374" s="85"/>
      <c r="Z374" s="85"/>
      <c r="AA374" s="85"/>
      <c r="AB374" s="85"/>
      <c r="AC374" s="85"/>
      <c r="AD374" s="85"/>
      <c r="AE374" s="85"/>
    </row>
    <row r="375" spans="1:31" x14ac:dyDescent="0.25">
      <c r="A375" s="72" t="s">
        <v>209</v>
      </c>
      <c r="B375" s="86" t="s">
        <v>209</v>
      </c>
      <c r="C375" s="86" t="s">
        <v>209</v>
      </c>
      <c r="D375" s="85">
        <f t="shared" si="22"/>
        <v>0</v>
      </c>
      <c r="E375" s="85"/>
      <c r="F375" s="85"/>
      <c r="G375" s="85"/>
      <c r="H375" s="85"/>
      <c r="I375" s="85"/>
      <c r="J375" s="85"/>
      <c r="K375" s="85"/>
      <c r="L375" s="85"/>
      <c r="M375" s="85"/>
      <c r="N375" s="85"/>
      <c r="O375" s="85"/>
      <c r="P375" s="85"/>
      <c r="Q375" s="85"/>
      <c r="R375" s="85"/>
      <c r="S375" s="85"/>
      <c r="T375" s="85"/>
      <c r="U375" s="85"/>
      <c r="V375" s="85"/>
      <c r="W375" s="85"/>
      <c r="X375" s="85"/>
      <c r="Y375" s="85"/>
      <c r="Z375" s="85"/>
      <c r="AA375" s="85"/>
      <c r="AB375" s="85"/>
      <c r="AC375" s="85"/>
      <c r="AD375" s="85"/>
      <c r="AE375" s="85"/>
    </row>
  </sheetData>
  <autoFilter ref="A1:AB366"/>
  <conditionalFormatting sqref="A1:AB366">
    <cfRule type="expression" dxfId="10" priority="2" stopIfTrue="1">
      <formula>COUNTIF(Feries,$A1)&gt;0</formula>
    </cfRule>
    <cfRule type="expression" dxfId="9" priority="1" stopIfTrue="1">
      <formula>WEEKDAY($A1,2)&gt;5</formula>
    </cfRule>
  </conditionalFormatting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30" r:id="rId4" name="ComboBox2">
          <controlPr defaultSize="0" print="0" autoLine="0" listFillRange="Trim" r:id="rId5">
            <anchor moveWithCells="1">
              <from>
                <xdr:col>0</xdr:col>
                <xdr:colOff>9525</xdr:colOff>
                <xdr:row>0</xdr:row>
                <xdr:rowOff>1162050</xdr:rowOff>
              </from>
              <to>
                <xdr:col>0</xdr:col>
                <xdr:colOff>1162050</xdr:colOff>
                <xdr:row>0</xdr:row>
                <xdr:rowOff>1390650</xdr:rowOff>
              </to>
            </anchor>
          </controlPr>
        </control>
      </mc:Choice>
      <mc:Fallback>
        <control shapeId="1030" r:id="rId4" name="ComboBox2"/>
      </mc:Fallback>
    </mc:AlternateContent>
    <mc:AlternateContent xmlns:mc="http://schemas.openxmlformats.org/markup-compatibility/2006">
      <mc:Choice Requires="x14">
        <control shapeId="1028" r:id="rId6" name="ComboBox1">
          <controlPr defaultSize="0" print="0" autoLine="0" listFillRange="MOIS" r:id="rId7">
            <anchor moveWithCells="1">
              <from>
                <xdr:col>0</xdr:col>
                <xdr:colOff>1162050</xdr:colOff>
                <xdr:row>0</xdr:row>
                <xdr:rowOff>1162050</xdr:rowOff>
              </from>
              <to>
                <xdr:col>3</xdr:col>
                <xdr:colOff>0</xdr:colOff>
                <xdr:row>0</xdr:row>
                <xdr:rowOff>1390650</xdr:rowOff>
              </to>
            </anchor>
          </controlPr>
        </control>
      </mc:Choice>
      <mc:Fallback>
        <control shapeId="1028" r:id="rId6" name="ComboBox1"/>
      </mc:Fallback>
    </mc:AlternateContent>
    <mc:AlternateContent xmlns:mc="http://schemas.openxmlformats.org/markup-compatibility/2006">
      <mc:Choice Requires="x14">
        <control shapeId="1029" r:id="rId8" name="CmdPrintM">
          <controlPr defaultSize="0" autoLine="0" r:id="rId9">
            <anchor moveWithCells="1">
              <from>
                <xdr:col>0</xdr:col>
                <xdr:colOff>466725</xdr:colOff>
                <xdr:row>0</xdr:row>
                <xdr:rowOff>581025</xdr:rowOff>
              </from>
              <to>
                <xdr:col>0</xdr:col>
                <xdr:colOff>1600200</xdr:colOff>
                <xdr:row>0</xdr:row>
                <xdr:rowOff>933450</xdr:rowOff>
              </to>
            </anchor>
          </controlPr>
        </control>
      </mc:Choice>
      <mc:Fallback>
        <control shapeId="1029" r:id="rId8" name="CmdPrintM"/>
      </mc:Fallback>
    </mc:AlternateContent>
    <mc:AlternateContent xmlns:mc="http://schemas.openxmlformats.org/markup-compatibility/2006">
      <mc:Choice Requires="x14">
        <control shapeId="1026" r:id="rId10" name="Button 2">
          <controlPr defaultSize="0" print="0" autoFill="0" autoPict="0" macro="[0]!Galopin">
            <anchor moveWithCells="1" sizeWithCells="1">
              <from>
                <xdr:col>31</xdr:col>
                <xdr:colOff>295275</xdr:colOff>
                <xdr:row>0</xdr:row>
                <xdr:rowOff>800100</xdr:rowOff>
              </from>
              <to>
                <xdr:col>32</xdr:col>
                <xdr:colOff>581025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1" name="Button 3">
          <controlPr defaultSize="0" print="0" autoFill="0" autoPict="0" macro="[0]!FWE">
            <anchor moveWithCells="1" sizeWithCells="1">
              <from>
                <xdr:col>31</xdr:col>
                <xdr:colOff>295275</xdr:colOff>
                <xdr:row>0</xdr:row>
                <xdr:rowOff>238125</xdr:rowOff>
              </from>
              <to>
                <xdr:col>32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AO372"/>
  <sheetViews>
    <sheetView topLeftCell="A22" zoomScale="70" zoomScaleNormal="70" workbookViewId="0">
      <pane xSplit="2" topLeftCell="C1" activePane="topRight" state="frozen"/>
      <selection activeCell="G53" sqref="G53"/>
      <selection pane="topRight" activeCell="G53" sqref="G53"/>
    </sheetView>
  </sheetViews>
  <sheetFormatPr baseColWidth="10" defaultRowHeight="15" x14ac:dyDescent="0.25"/>
  <cols>
    <col min="1" max="1" width="28.5703125" style="77" customWidth="1"/>
    <col min="2" max="2" width="19.140625" style="78" hidden="1" customWidth="1"/>
    <col min="3" max="3" width="9.42578125" style="81" bestFit="1" customWidth="1"/>
    <col min="4" max="7" width="12.42578125" style="81" customWidth="1"/>
    <col min="8" max="8" width="13.85546875" style="81" customWidth="1"/>
    <col min="9" max="31" width="12.42578125" style="81" customWidth="1"/>
    <col min="32" max="35" width="12.42578125" style="82" customWidth="1"/>
    <col min="36" max="36" width="11.42578125" style="57"/>
    <col min="37" max="37" width="12.140625" style="57" customWidth="1"/>
    <col min="38" max="38" width="38.140625" style="57" customWidth="1"/>
    <col min="39" max="16384" width="11.42578125" style="57"/>
  </cols>
  <sheetData>
    <row r="1" spans="1:41" ht="79.5" customHeight="1" x14ac:dyDescent="0.25">
      <c r="A1" s="94" t="str">
        <f>"                 Postes
 "&amp;An</f>
        <v xml:space="preserve">                 Postes
 2029</v>
      </c>
      <c r="B1" s="95" t="s">
        <v>190</v>
      </c>
      <c r="C1" s="96" t="s">
        <v>18</v>
      </c>
      <c r="D1" s="96" t="s">
        <v>196</v>
      </c>
      <c r="E1" s="96" t="s">
        <v>24</v>
      </c>
      <c r="F1" s="96" t="s">
        <v>28</v>
      </c>
      <c r="G1" s="96" t="s">
        <v>31</v>
      </c>
      <c r="H1" s="96" t="s">
        <v>195</v>
      </c>
      <c r="I1" s="96" t="s">
        <v>38</v>
      </c>
      <c r="J1" s="96" t="s">
        <v>197</v>
      </c>
      <c r="K1" s="96" t="s">
        <v>198</v>
      </c>
      <c r="L1" s="96" t="s">
        <v>199</v>
      </c>
      <c r="M1" s="96" t="s">
        <v>200</v>
      </c>
      <c r="N1" s="96" t="s">
        <v>201</v>
      </c>
      <c r="O1" s="96" t="s">
        <v>202</v>
      </c>
      <c r="P1" s="96" t="s">
        <v>58</v>
      </c>
      <c r="Q1" s="96" t="s">
        <v>203</v>
      </c>
      <c r="R1" s="96" t="s">
        <v>204</v>
      </c>
      <c r="S1" s="96" t="s">
        <v>61</v>
      </c>
      <c r="T1" s="96" t="s">
        <v>63</v>
      </c>
      <c r="U1" s="96" t="s">
        <v>104</v>
      </c>
      <c r="V1" s="96" t="s">
        <v>65</v>
      </c>
      <c r="W1" s="96" t="s">
        <v>101</v>
      </c>
      <c r="X1" s="96" t="s">
        <v>102</v>
      </c>
      <c r="Y1" s="96" t="s">
        <v>103</v>
      </c>
      <c r="Z1" s="96" t="s">
        <v>121</v>
      </c>
      <c r="AA1" s="96" t="s">
        <v>122</v>
      </c>
      <c r="AB1" s="96" t="s">
        <v>130</v>
      </c>
      <c r="AC1" s="96" t="s">
        <v>131</v>
      </c>
      <c r="AD1" s="96" t="s">
        <v>132</v>
      </c>
      <c r="AE1" s="96" t="s">
        <v>133</v>
      </c>
      <c r="AF1" s="96" t="s">
        <v>134</v>
      </c>
      <c r="AG1" s="96" t="s">
        <v>136</v>
      </c>
      <c r="AH1" s="96" t="s">
        <v>137</v>
      </c>
      <c r="AI1" s="79"/>
      <c r="AJ1" s="75"/>
      <c r="AM1" s="75"/>
      <c r="AN1" s="75"/>
      <c r="AO1" s="75"/>
    </row>
    <row r="2" spans="1:41" x14ac:dyDescent="0.25">
      <c r="A2" s="92">
        <f>DATE(An,1,1)</f>
        <v>47119</v>
      </c>
      <c r="B2" s="93">
        <f>INT((A2-DATE(YEAR(A2),1,3)+WEEKDAY(DATE(YEAR(A2),1,3))+5)/7)</f>
        <v>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57"/>
    </row>
    <row r="3" spans="1:41" x14ac:dyDescent="0.25">
      <c r="A3" s="92">
        <f>A2+1</f>
        <v>47120</v>
      </c>
      <c r="B3" s="98">
        <f t="shared" ref="B3:B62" si="0">INT((A3-DATE(YEAR(A3),1,3)+WEEKDAY(DATE(YEAR(A3),1,3))+5)/7)</f>
        <v>1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57"/>
    </row>
    <row r="4" spans="1:41" s="76" customFormat="1" x14ac:dyDescent="0.25">
      <c r="A4" s="92">
        <f t="shared" ref="A4:A67" si="1">A3+1</f>
        <v>47121</v>
      </c>
      <c r="B4" s="99">
        <f t="shared" si="0"/>
        <v>1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</row>
    <row r="5" spans="1:41" x14ac:dyDescent="0.25">
      <c r="A5" s="92">
        <f t="shared" si="1"/>
        <v>47122</v>
      </c>
      <c r="B5" s="93">
        <f t="shared" si="0"/>
        <v>1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57"/>
    </row>
    <row r="6" spans="1:41" x14ac:dyDescent="0.25">
      <c r="A6" s="92">
        <f t="shared" si="1"/>
        <v>47123</v>
      </c>
      <c r="B6" s="93">
        <f t="shared" si="0"/>
        <v>1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57"/>
    </row>
    <row r="7" spans="1:41" x14ac:dyDescent="0.25">
      <c r="A7" s="92">
        <f t="shared" si="1"/>
        <v>47124</v>
      </c>
      <c r="B7" s="93">
        <f t="shared" si="0"/>
        <v>1</v>
      </c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57"/>
    </row>
    <row r="8" spans="1:41" x14ac:dyDescent="0.25">
      <c r="A8" s="92">
        <f t="shared" si="1"/>
        <v>47125</v>
      </c>
      <c r="B8" s="93">
        <f t="shared" si="0"/>
        <v>1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57"/>
    </row>
    <row r="9" spans="1:41" x14ac:dyDescent="0.25">
      <c r="A9" s="92">
        <f t="shared" si="1"/>
        <v>47126</v>
      </c>
      <c r="B9" s="93">
        <f t="shared" si="0"/>
        <v>2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57"/>
    </row>
    <row r="10" spans="1:41" x14ac:dyDescent="0.25">
      <c r="A10" s="92">
        <f t="shared" si="1"/>
        <v>47127</v>
      </c>
      <c r="B10" s="93">
        <f t="shared" si="0"/>
        <v>2</v>
      </c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57"/>
    </row>
    <row r="11" spans="1:41" x14ac:dyDescent="0.25">
      <c r="A11" s="92">
        <f t="shared" si="1"/>
        <v>47128</v>
      </c>
      <c r="B11" s="93">
        <f t="shared" si="0"/>
        <v>2</v>
      </c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57"/>
    </row>
    <row r="12" spans="1:41" x14ac:dyDescent="0.25">
      <c r="A12" s="92">
        <f t="shared" si="1"/>
        <v>47129</v>
      </c>
      <c r="B12" s="93">
        <f t="shared" si="0"/>
        <v>2</v>
      </c>
      <c r="C12" s="97"/>
      <c r="D12" s="97"/>
      <c r="E12" s="97"/>
      <c r="F12" s="97"/>
      <c r="G12" s="97"/>
      <c r="H12" s="97"/>
      <c r="I12" s="97"/>
      <c r="J12" s="97"/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57"/>
    </row>
    <row r="13" spans="1:41" x14ac:dyDescent="0.25">
      <c r="A13" s="92">
        <f t="shared" si="1"/>
        <v>47130</v>
      </c>
      <c r="B13" s="93">
        <f t="shared" si="0"/>
        <v>2</v>
      </c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57"/>
    </row>
    <row r="14" spans="1:41" x14ac:dyDescent="0.25">
      <c r="A14" s="92">
        <f t="shared" si="1"/>
        <v>47131</v>
      </c>
      <c r="B14" s="93">
        <f t="shared" si="0"/>
        <v>2</v>
      </c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57"/>
    </row>
    <row r="15" spans="1:41" x14ac:dyDescent="0.25">
      <c r="A15" s="92">
        <f t="shared" si="1"/>
        <v>47132</v>
      </c>
      <c r="B15" s="93">
        <f t="shared" si="0"/>
        <v>2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57"/>
    </row>
    <row r="16" spans="1:41" x14ac:dyDescent="0.25">
      <c r="A16" s="92">
        <f t="shared" si="1"/>
        <v>47133</v>
      </c>
      <c r="B16" s="93">
        <f t="shared" si="0"/>
        <v>3</v>
      </c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57"/>
    </row>
    <row r="17" spans="1:35" x14ac:dyDescent="0.25">
      <c r="A17" s="92">
        <f t="shared" si="1"/>
        <v>47134</v>
      </c>
      <c r="B17" s="93">
        <f t="shared" si="0"/>
        <v>3</v>
      </c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57"/>
    </row>
    <row r="18" spans="1:35" x14ac:dyDescent="0.25">
      <c r="A18" s="92">
        <f t="shared" si="1"/>
        <v>47135</v>
      </c>
      <c r="B18" s="93">
        <f t="shared" si="0"/>
        <v>3</v>
      </c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57"/>
    </row>
    <row r="19" spans="1:35" x14ac:dyDescent="0.25">
      <c r="A19" s="92">
        <f t="shared" si="1"/>
        <v>47136</v>
      </c>
      <c r="B19" s="93">
        <f t="shared" si="0"/>
        <v>3</v>
      </c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57"/>
    </row>
    <row r="20" spans="1:35" x14ac:dyDescent="0.25">
      <c r="A20" s="92">
        <f t="shared" si="1"/>
        <v>47137</v>
      </c>
      <c r="B20" s="93">
        <f t="shared" si="0"/>
        <v>3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57"/>
    </row>
    <row r="21" spans="1:35" x14ac:dyDescent="0.25">
      <c r="A21" s="92">
        <f t="shared" si="1"/>
        <v>47138</v>
      </c>
      <c r="B21" s="93">
        <f t="shared" si="0"/>
        <v>3</v>
      </c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57"/>
    </row>
    <row r="22" spans="1:35" x14ac:dyDescent="0.25">
      <c r="A22" s="92">
        <f t="shared" si="1"/>
        <v>47139</v>
      </c>
      <c r="B22" s="93">
        <f t="shared" si="0"/>
        <v>3</v>
      </c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57"/>
    </row>
    <row r="23" spans="1:35" x14ac:dyDescent="0.25">
      <c r="A23" s="92">
        <f t="shared" si="1"/>
        <v>47140</v>
      </c>
      <c r="B23" s="93">
        <f t="shared" si="0"/>
        <v>4</v>
      </c>
      <c r="C23" s="97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57"/>
    </row>
    <row r="24" spans="1:35" x14ac:dyDescent="0.25">
      <c r="A24" s="92">
        <f t="shared" si="1"/>
        <v>47141</v>
      </c>
      <c r="B24" s="93">
        <f t="shared" si="0"/>
        <v>4</v>
      </c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57"/>
    </row>
    <row r="25" spans="1:35" x14ac:dyDescent="0.25">
      <c r="A25" s="92">
        <f t="shared" si="1"/>
        <v>47142</v>
      </c>
      <c r="B25" s="93">
        <f t="shared" si="0"/>
        <v>4</v>
      </c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57"/>
    </row>
    <row r="26" spans="1:35" x14ac:dyDescent="0.25">
      <c r="A26" s="92">
        <f t="shared" si="1"/>
        <v>47143</v>
      </c>
      <c r="B26" s="93">
        <f t="shared" si="0"/>
        <v>4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57"/>
    </row>
    <row r="27" spans="1:35" x14ac:dyDescent="0.25">
      <c r="A27" s="92">
        <f t="shared" si="1"/>
        <v>47144</v>
      </c>
      <c r="B27" s="93">
        <f t="shared" si="0"/>
        <v>4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/>
      <c r="AI27" s="57"/>
    </row>
    <row r="28" spans="1:35" x14ac:dyDescent="0.25">
      <c r="A28" s="92">
        <f t="shared" si="1"/>
        <v>47145</v>
      </c>
      <c r="B28" s="93">
        <f t="shared" si="0"/>
        <v>4</v>
      </c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57"/>
    </row>
    <row r="29" spans="1:35" x14ac:dyDescent="0.25">
      <c r="A29" s="92">
        <f t="shared" si="1"/>
        <v>47146</v>
      </c>
      <c r="B29" s="93">
        <f t="shared" si="0"/>
        <v>4</v>
      </c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57"/>
    </row>
    <row r="30" spans="1:35" x14ac:dyDescent="0.25">
      <c r="A30" s="92">
        <f t="shared" si="1"/>
        <v>47147</v>
      </c>
      <c r="B30" s="93">
        <f t="shared" si="0"/>
        <v>5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57"/>
    </row>
    <row r="31" spans="1:35" x14ac:dyDescent="0.25">
      <c r="A31" s="92">
        <f t="shared" si="1"/>
        <v>47148</v>
      </c>
      <c r="B31" s="93">
        <f t="shared" si="0"/>
        <v>5</v>
      </c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/>
      <c r="AI31" s="57"/>
    </row>
    <row r="32" spans="1:35" x14ac:dyDescent="0.25">
      <c r="A32" s="92">
        <f t="shared" si="1"/>
        <v>47149</v>
      </c>
      <c r="B32" s="93">
        <f t="shared" si="0"/>
        <v>5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57"/>
    </row>
    <row r="33" spans="1:35" x14ac:dyDescent="0.25">
      <c r="A33" s="92">
        <f t="shared" si="1"/>
        <v>47150</v>
      </c>
      <c r="B33" s="93">
        <f t="shared" si="0"/>
        <v>5</v>
      </c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57"/>
    </row>
    <row r="34" spans="1:35" x14ac:dyDescent="0.25">
      <c r="A34" s="92">
        <f t="shared" si="1"/>
        <v>47151</v>
      </c>
      <c r="B34" s="93">
        <f t="shared" si="0"/>
        <v>5</v>
      </c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57"/>
    </row>
    <row r="35" spans="1:35" x14ac:dyDescent="0.25">
      <c r="A35" s="92">
        <f t="shared" si="1"/>
        <v>47152</v>
      </c>
      <c r="B35" s="93">
        <f t="shared" si="0"/>
        <v>5</v>
      </c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57"/>
    </row>
    <row r="36" spans="1:35" x14ac:dyDescent="0.25">
      <c r="A36" s="92">
        <f t="shared" si="1"/>
        <v>47153</v>
      </c>
      <c r="B36" s="93">
        <f t="shared" si="0"/>
        <v>5</v>
      </c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57"/>
    </row>
    <row r="37" spans="1:35" x14ac:dyDescent="0.25">
      <c r="A37" s="92">
        <f t="shared" si="1"/>
        <v>47154</v>
      </c>
      <c r="B37" s="93">
        <f t="shared" si="0"/>
        <v>6</v>
      </c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57"/>
    </row>
    <row r="38" spans="1:35" x14ac:dyDescent="0.25">
      <c r="A38" s="92">
        <f t="shared" si="1"/>
        <v>47155</v>
      </c>
      <c r="B38" s="93">
        <f t="shared" si="0"/>
        <v>6</v>
      </c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57"/>
    </row>
    <row r="39" spans="1:35" x14ac:dyDescent="0.25">
      <c r="A39" s="92">
        <f t="shared" si="1"/>
        <v>47156</v>
      </c>
      <c r="B39" s="93">
        <f t="shared" si="0"/>
        <v>6</v>
      </c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57"/>
    </row>
    <row r="40" spans="1:35" x14ac:dyDescent="0.25">
      <c r="A40" s="92">
        <f t="shared" si="1"/>
        <v>47157</v>
      </c>
      <c r="B40" s="93">
        <f t="shared" si="0"/>
        <v>6</v>
      </c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57"/>
    </row>
    <row r="41" spans="1:35" x14ac:dyDescent="0.25">
      <c r="A41" s="92">
        <f t="shared" si="1"/>
        <v>47158</v>
      </c>
      <c r="B41" s="93">
        <f t="shared" si="0"/>
        <v>6</v>
      </c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57"/>
    </row>
    <row r="42" spans="1:35" x14ac:dyDescent="0.25">
      <c r="A42" s="92">
        <f t="shared" si="1"/>
        <v>47159</v>
      </c>
      <c r="B42" s="93">
        <f t="shared" si="0"/>
        <v>6</v>
      </c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57"/>
    </row>
    <row r="43" spans="1:35" x14ac:dyDescent="0.25">
      <c r="A43" s="92">
        <f t="shared" si="1"/>
        <v>47160</v>
      </c>
      <c r="B43" s="93">
        <f t="shared" si="0"/>
        <v>6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57"/>
    </row>
    <row r="44" spans="1:35" x14ac:dyDescent="0.25">
      <c r="A44" s="92">
        <f t="shared" si="1"/>
        <v>47161</v>
      </c>
      <c r="B44" s="93">
        <f t="shared" si="0"/>
        <v>7</v>
      </c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57"/>
    </row>
    <row r="45" spans="1:35" x14ac:dyDescent="0.25">
      <c r="A45" s="92">
        <f t="shared" si="1"/>
        <v>47162</v>
      </c>
      <c r="B45" s="93">
        <f t="shared" si="0"/>
        <v>7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57"/>
    </row>
    <row r="46" spans="1:35" x14ac:dyDescent="0.25">
      <c r="A46" s="92">
        <f t="shared" si="1"/>
        <v>47163</v>
      </c>
      <c r="B46" s="93">
        <f t="shared" si="0"/>
        <v>7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57"/>
    </row>
    <row r="47" spans="1:35" x14ac:dyDescent="0.25">
      <c r="A47" s="92">
        <f t="shared" si="1"/>
        <v>47164</v>
      </c>
      <c r="B47" s="93">
        <f t="shared" si="0"/>
        <v>7</v>
      </c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57"/>
    </row>
    <row r="48" spans="1:35" x14ac:dyDescent="0.25">
      <c r="A48" s="92">
        <f t="shared" si="1"/>
        <v>47165</v>
      </c>
      <c r="B48" s="93">
        <f t="shared" si="0"/>
        <v>7</v>
      </c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57"/>
    </row>
    <row r="49" spans="1:35" x14ac:dyDescent="0.25">
      <c r="A49" s="92">
        <f t="shared" si="1"/>
        <v>47166</v>
      </c>
      <c r="B49" s="93">
        <f t="shared" si="0"/>
        <v>7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57"/>
    </row>
    <row r="50" spans="1:35" x14ac:dyDescent="0.25">
      <c r="A50" s="92">
        <f t="shared" si="1"/>
        <v>47167</v>
      </c>
      <c r="B50" s="93">
        <f t="shared" si="0"/>
        <v>7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57"/>
    </row>
    <row r="51" spans="1:35" x14ac:dyDescent="0.25">
      <c r="A51" s="92">
        <f t="shared" si="1"/>
        <v>47168</v>
      </c>
      <c r="B51" s="93">
        <f t="shared" si="0"/>
        <v>8</v>
      </c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57"/>
    </row>
    <row r="52" spans="1:35" x14ac:dyDescent="0.25">
      <c r="A52" s="92">
        <f t="shared" si="1"/>
        <v>47169</v>
      </c>
      <c r="B52" s="93">
        <f t="shared" si="0"/>
        <v>8</v>
      </c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57"/>
    </row>
    <row r="53" spans="1:35" x14ac:dyDescent="0.25">
      <c r="A53" s="92">
        <f t="shared" si="1"/>
        <v>47170</v>
      </c>
      <c r="B53" s="93">
        <f t="shared" si="0"/>
        <v>8</v>
      </c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57"/>
    </row>
    <row r="54" spans="1:35" x14ac:dyDescent="0.25">
      <c r="A54" s="92">
        <f t="shared" si="1"/>
        <v>47171</v>
      </c>
      <c r="B54" s="93">
        <f t="shared" si="0"/>
        <v>8</v>
      </c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57"/>
    </row>
    <row r="55" spans="1:35" x14ac:dyDescent="0.25">
      <c r="A55" s="92">
        <f t="shared" si="1"/>
        <v>47172</v>
      </c>
      <c r="B55" s="93">
        <f t="shared" si="0"/>
        <v>8</v>
      </c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57"/>
    </row>
    <row r="56" spans="1:35" x14ac:dyDescent="0.25">
      <c r="A56" s="92">
        <f t="shared" si="1"/>
        <v>47173</v>
      </c>
      <c r="B56" s="93">
        <f t="shared" si="0"/>
        <v>8</v>
      </c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57"/>
    </row>
    <row r="57" spans="1:35" x14ac:dyDescent="0.25">
      <c r="A57" s="92">
        <f t="shared" si="1"/>
        <v>47174</v>
      </c>
      <c r="B57" s="93">
        <f t="shared" si="0"/>
        <v>8</v>
      </c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57"/>
    </row>
    <row r="58" spans="1:35" x14ac:dyDescent="0.25">
      <c r="A58" s="92">
        <f t="shared" si="1"/>
        <v>47175</v>
      </c>
      <c r="B58" s="93">
        <f t="shared" si="0"/>
        <v>9</v>
      </c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57"/>
    </row>
    <row r="59" spans="1:35" x14ac:dyDescent="0.25">
      <c r="A59" s="92">
        <f t="shared" si="1"/>
        <v>47176</v>
      </c>
      <c r="B59" s="93">
        <f t="shared" si="0"/>
        <v>9</v>
      </c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57"/>
    </row>
    <row r="60" spans="1:35" x14ac:dyDescent="0.25">
      <c r="A60" s="92">
        <f t="shared" si="1"/>
        <v>47177</v>
      </c>
      <c r="B60" s="93">
        <f t="shared" si="0"/>
        <v>9</v>
      </c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57"/>
    </row>
    <row r="61" spans="1:35" x14ac:dyDescent="0.25">
      <c r="A61" s="92">
        <f t="shared" si="1"/>
        <v>47178</v>
      </c>
      <c r="B61" s="93">
        <f t="shared" si="0"/>
        <v>9</v>
      </c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57"/>
    </row>
    <row r="62" spans="1:35" x14ac:dyDescent="0.25">
      <c r="A62" s="92">
        <f t="shared" si="1"/>
        <v>47179</v>
      </c>
      <c r="B62" s="93">
        <f t="shared" si="0"/>
        <v>9</v>
      </c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57"/>
    </row>
    <row r="63" spans="1:35" x14ac:dyDescent="0.25">
      <c r="A63" s="92">
        <f t="shared" si="1"/>
        <v>47180</v>
      </c>
      <c r="B63" s="93">
        <f t="shared" ref="B63:B126" si="2">INT((A63-DATE(YEAR(A63),1,3)+WEEKDAY(DATE(YEAR(A63),1,3))+5)/7)</f>
        <v>9</v>
      </c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57"/>
    </row>
    <row r="64" spans="1:35" x14ac:dyDescent="0.25">
      <c r="A64" s="92">
        <f t="shared" si="1"/>
        <v>47181</v>
      </c>
      <c r="B64" s="93">
        <f t="shared" si="2"/>
        <v>9</v>
      </c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57"/>
    </row>
    <row r="65" spans="1:35" x14ac:dyDescent="0.25">
      <c r="A65" s="92">
        <f t="shared" si="1"/>
        <v>47182</v>
      </c>
      <c r="B65" s="93">
        <f t="shared" si="2"/>
        <v>10</v>
      </c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57"/>
    </row>
    <row r="66" spans="1:35" x14ac:dyDescent="0.25">
      <c r="A66" s="92">
        <f t="shared" si="1"/>
        <v>47183</v>
      </c>
      <c r="B66" s="93">
        <f t="shared" si="2"/>
        <v>10</v>
      </c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57"/>
    </row>
    <row r="67" spans="1:35" x14ac:dyDescent="0.25">
      <c r="A67" s="92">
        <f t="shared" si="1"/>
        <v>47184</v>
      </c>
      <c r="B67" s="93">
        <f t="shared" si="2"/>
        <v>10</v>
      </c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57"/>
    </row>
    <row r="68" spans="1:35" x14ac:dyDescent="0.25">
      <c r="A68" s="92">
        <f t="shared" ref="A68:A131" si="3">A67+1</f>
        <v>47185</v>
      </c>
      <c r="B68" s="93">
        <f t="shared" si="2"/>
        <v>10</v>
      </c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57"/>
    </row>
    <row r="69" spans="1:35" x14ac:dyDescent="0.25">
      <c r="A69" s="92">
        <f t="shared" si="3"/>
        <v>47186</v>
      </c>
      <c r="B69" s="93">
        <f t="shared" si="2"/>
        <v>10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57"/>
    </row>
    <row r="70" spans="1:35" x14ac:dyDescent="0.25">
      <c r="A70" s="92">
        <f t="shared" si="3"/>
        <v>47187</v>
      </c>
      <c r="B70" s="93">
        <f t="shared" si="2"/>
        <v>10</v>
      </c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57"/>
    </row>
    <row r="71" spans="1:35" x14ac:dyDescent="0.25">
      <c r="A71" s="92">
        <f t="shared" si="3"/>
        <v>47188</v>
      </c>
      <c r="B71" s="93">
        <f t="shared" si="2"/>
        <v>10</v>
      </c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57"/>
    </row>
    <row r="72" spans="1:35" x14ac:dyDescent="0.25">
      <c r="A72" s="92">
        <f t="shared" si="3"/>
        <v>47189</v>
      </c>
      <c r="B72" s="93">
        <f t="shared" si="2"/>
        <v>11</v>
      </c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57"/>
    </row>
    <row r="73" spans="1:35" x14ac:dyDescent="0.25">
      <c r="A73" s="92">
        <f t="shared" si="3"/>
        <v>47190</v>
      </c>
      <c r="B73" s="93">
        <f t="shared" si="2"/>
        <v>11</v>
      </c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57"/>
    </row>
    <row r="74" spans="1:35" x14ac:dyDescent="0.25">
      <c r="A74" s="92">
        <f t="shared" si="3"/>
        <v>47191</v>
      </c>
      <c r="B74" s="93">
        <f t="shared" si="2"/>
        <v>11</v>
      </c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57"/>
    </row>
    <row r="75" spans="1:35" x14ac:dyDescent="0.25">
      <c r="A75" s="92">
        <f t="shared" si="3"/>
        <v>47192</v>
      </c>
      <c r="B75" s="93">
        <f t="shared" si="2"/>
        <v>11</v>
      </c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57"/>
    </row>
    <row r="76" spans="1:35" x14ac:dyDescent="0.25">
      <c r="A76" s="92">
        <f t="shared" si="3"/>
        <v>47193</v>
      </c>
      <c r="B76" s="93">
        <f t="shared" si="2"/>
        <v>11</v>
      </c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57"/>
    </row>
    <row r="77" spans="1:35" x14ac:dyDescent="0.25">
      <c r="A77" s="92">
        <f t="shared" si="3"/>
        <v>47194</v>
      </c>
      <c r="B77" s="93">
        <f t="shared" si="2"/>
        <v>11</v>
      </c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57"/>
    </row>
    <row r="78" spans="1:35" x14ac:dyDescent="0.25">
      <c r="A78" s="92">
        <f t="shared" si="3"/>
        <v>47195</v>
      </c>
      <c r="B78" s="93">
        <f t="shared" si="2"/>
        <v>11</v>
      </c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57"/>
    </row>
    <row r="79" spans="1:35" x14ac:dyDescent="0.25">
      <c r="A79" s="92">
        <f t="shared" si="3"/>
        <v>47196</v>
      </c>
      <c r="B79" s="93">
        <f t="shared" si="2"/>
        <v>12</v>
      </c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57"/>
    </row>
    <row r="80" spans="1:35" x14ac:dyDescent="0.25">
      <c r="A80" s="92">
        <f t="shared" si="3"/>
        <v>47197</v>
      </c>
      <c r="B80" s="93">
        <f t="shared" si="2"/>
        <v>12</v>
      </c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57"/>
    </row>
    <row r="81" spans="1:35" x14ac:dyDescent="0.25">
      <c r="A81" s="92">
        <f t="shared" si="3"/>
        <v>47198</v>
      </c>
      <c r="B81" s="93">
        <f t="shared" si="2"/>
        <v>12</v>
      </c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57"/>
    </row>
    <row r="82" spans="1:35" x14ac:dyDescent="0.25">
      <c r="A82" s="92">
        <f t="shared" si="3"/>
        <v>47199</v>
      </c>
      <c r="B82" s="93">
        <f t="shared" si="2"/>
        <v>12</v>
      </c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57"/>
    </row>
    <row r="83" spans="1:35" x14ac:dyDescent="0.25">
      <c r="A83" s="92">
        <f t="shared" si="3"/>
        <v>47200</v>
      </c>
      <c r="B83" s="93">
        <f t="shared" si="2"/>
        <v>12</v>
      </c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57"/>
    </row>
    <row r="84" spans="1:35" x14ac:dyDescent="0.25">
      <c r="A84" s="92">
        <f t="shared" si="3"/>
        <v>47201</v>
      </c>
      <c r="B84" s="93">
        <f t="shared" si="2"/>
        <v>12</v>
      </c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57"/>
    </row>
    <row r="85" spans="1:35" x14ac:dyDescent="0.25">
      <c r="A85" s="92">
        <f t="shared" si="3"/>
        <v>47202</v>
      </c>
      <c r="B85" s="93">
        <f t="shared" si="2"/>
        <v>12</v>
      </c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57"/>
    </row>
    <row r="86" spans="1:35" x14ac:dyDescent="0.25">
      <c r="A86" s="92">
        <f t="shared" si="3"/>
        <v>47203</v>
      </c>
      <c r="B86" s="93">
        <f t="shared" si="2"/>
        <v>13</v>
      </c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57"/>
    </row>
    <row r="87" spans="1:35" x14ac:dyDescent="0.25">
      <c r="A87" s="92">
        <f t="shared" si="3"/>
        <v>47204</v>
      </c>
      <c r="B87" s="93">
        <f t="shared" si="2"/>
        <v>13</v>
      </c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57"/>
    </row>
    <row r="88" spans="1:35" x14ac:dyDescent="0.25">
      <c r="A88" s="92">
        <f t="shared" si="3"/>
        <v>47205</v>
      </c>
      <c r="B88" s="93">
        <f t="shared" si="2"/>
        <v>13</v>
      </c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57"/>
    </row>
    <row r="89" spans="1:35" x14ac:dyDescent="0.25">
      <c r="A89" s="92">
        <f t="shared" si="3"/>
        <v>47206</v>
      </c>
      <c r="B89" s="93">
        <f t="shared" si="2"/>
        <v>13</v>
      </c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57"/>
    </row>
    <row r="90" spans="1:35" x14ac:dyDescent="0.25">
      <c r="A90" s="92">
        <f t="shared" si="3"/>
        <v>47207</v>
      </c>
      <c r="B90" s="93">
        <f t="shared" si="2"/>
        <v>13</v>
      </c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57"/>
    </row>
    <row r="91" spans="1:35" x14ac:dyDescent="0.25">
      <c r="A91" s="92">
        <f t="shared" si="3"/>
        <v>47208</v>
      </c>
      <c r="B91" s="93">
        <f t="shared" si="2"/>
        <v>13</v>
      </c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57"/>
    </row>
    <row r="92" spans="1:35" x14ac:dyDescent="0.25">
      <c r="A92" s="92">
        <f t="shared" si="3"/>
        <v>47209</v>
      </c>
      <c r="B92" s="93">
        <f t="shared" si="2"/>
        <v>13</v>
      </c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57"/>
    </row>
    <row r="93" spans="1:35" x14ac:dyDescent="0.25">
      <c r="A93" s="92">
        <f t="shared" si="3"/>
        <v>47210</v>
      </c>
      <c r="B93" s="93">
        <f t="shared" si="2"/>
        <v>14</v>
      </c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57"/>
    </row>
    <row r="94" spans="1:35" x14ac:dyDescent="0.25">
      <c r="A94" s="92">
        <f t="shared" si="3"/>
        <v>47211</v>
      </c>
      <c r="B94" s="93">
        <f t="shared" si="2"/>
        <v>14</v>
      </c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57"/>
    </row>
    <row r="95" spans="1:35" x14ac:dyDescent="0.25">
      <c r="A95" s="92">
        <f t="shared" si="3"/>
        <v>47212</v>
      </c>
      <c r="B95" s="93">
        <f t="shared" si="2"/>
        <v>14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57"/>
    </row>
    <row r="96" spans="1:35" x14ac:dyDescent="0.25">
      <c r="A96" s="92">
        <f t="shared" si="3"/>
        <v>47213</v>
      </c>
      <c r="B96" s="93">
        <f t="shared" si="2"/>
        <v>14</v>
      </c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57"/>
    </row>
    <row r="97" spans="1:35" x14ac:dyDescent="0.25">
      <c r="A97" s="92">
        <f t="shared" si="3"/>
        <v>47214</v>
      </c>
      <c r="B97" s="93">
        <f t="shared" si="2"/>
        <v>14</v>
      </c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57"/>
    </row>
    <row r="98" spans="1:35" x14ac:dyDescent="0.25">
      <c r="A98" s="92">
        <f t="shared" si="3"/>
        <v>47215</v>
      </c>
      <c r="B98" s="93">
        <f t="shared" si="2"/>
        <v>14</v>
      </c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57"/>
    </row>
    <row r="99" spans="1:35" x14ac:dyDescent="0.25">
      <c r="A99" s="92">
        <f t="shared" si="3"/>
        <v>47216</v>
      </c>
      <c r="B99" s="93">
        <f t="shared" si="2"/>
        <v>14</v>
      </c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57"/>
    </row>
    <row r="100" spans="1:35" x14ac:dyDescent="0.25">
      <c r="A100" s="92">
        <f t="shared" si="3"/>
        <v>47217</v>
      </c>
      <c r="B100" s="93">
        <f t="shared" si="2"/>
        <v>15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57"/>
    </row>
    <row r="101" spans="1:35" x14ac:dyDescent="0.25">
      <c r="A101" s="92">
        <f t="shared" si="3"/>
        <v>47218</v>
      </c>
      <c r="B101" s="93">
        <f t="shared" si="2"/>
        <v>15</v>
      </c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57"/>
    </row>
    <row r="102" spans="1:35" x14ac:dyDescent="0.25">
      <c r="A102" s="92">
        <f t="shared" si="3"/>
        <v>47219</v>
      </c>
      <c r="B102" s="93">
        <f t="shared" si="2"/>
        <v>15</v>
      </c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57"/>
    </row>
    <row r="103" spans="1:35" x14ac:dyDescent="0.25">
      <c r="A103" s="92">
        <f t="shared" si="3"/>
        <v>47220</v>
      </c>
      <c r="B103" s="93">
        <f t="shared" si="2"/>
        <v>15</v>
      </c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57"/>
    </row>
    <row r="104" spans="1:35" x14ac:dyDescent="0.25">
      <c r="A104" s="92">
        <f t="shared" si="3"/>
        <v>47221</v>
      </c>
      <c r="B104" s="93">
        <f t="shared" si="2"/>
        <v>15</v>
      </c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57"/>
    </row>
    <row r="105" spans="1:35" x14ac:dyDescent="0.25">
      <c r="A105" s="92">
        <f t="shared" si="3"/>
        <v>47222</v>
      </c>
      <c r="B105" s="93">
        <f t="shared" si="2"/>
        <v>15</v>
      </c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57"/>
    </row>
    <row r="106" spans="1:35" x14ac:dyDescent="0.25">
      <c r="A106" s="92">
        <f t="shared" si="3"/>
        <v>47223</v>
      </c>
      <c r="B106" s="93">
        <f t="shared" si="2"/>
        <v>15</v>
      </c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57"/>
    </row>
    <row r="107" spans="1:35" x14ac:dyDescent="0.25">
      <c r="A107" s="92">
        <f t="shared" si="3"/>
        <v>47224</v>
      </c>
      <c r="B107" s="93">
        <f t="shared" si="2"/>
        <v>16</v>
      </c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57"/>
    </row>
    <row r="108" spans="1:35" x14ac:dyDescent="0.25">
      <c r="A108" s="92">
        <f t="shared" si="3"/>
        <v>47225</v>
      </c>
      <c r="B108" s="93">
        <f t="shared" si="2"/>
        <v>16</v>
      </c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57"/>
    </row>
    <row r="109" spans="1:35" x14ac:dyDescent="0.25">
      <c r="A109" s="92">
        <f t="shared" si="3"/>
        <v>47226</v>
      </c>
      <c r="B109" s="93">
        <f t="shared" si="2"/>
        <v>16</v>
      </c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  <c r="AH109" s="97"/>
      <c r="AI109" s="57"/>
    </row>
    <row r="110" spans="1:35" x14ac:dyDescent="0.25">
      <c r="A110" s="92">
        <f t="shared" si="3"/>
        <v>47227</v>
      </c>
      <c r="B110" s="93">
        <f t="shared" si="2"/>
        <v>16</v>
      </c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57"/>
    </row>
    <row r="111" spans="1:35" x14ac:dyDescent="0.25">
      <c r="A111" s="92">
        <f t="shared" si="3"/>
        <v>47228</v>
      </c>
      <c r="B111" s="93">
        <f t="shared" si="2"/>
        <v>16</v>
      </c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57"/>
    </row>
    <row r="112" spans="1:35" x14ac:dyDescent="0.25">
      <c r="A112" s="92">
        <f t="shared" si="3"/>
        <v>47229</v>
      </c>
      <c r="B112" s="93">
        <f t="shared" si="2"/>
        <v>16</v>
      </c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/>
      <c r="AI112" s="57"/>
    </row>
    <row r="113" spans="1:35" x14ac:dyDescent="0.25">
      <c r="A113" s="92">
        <f t="shared" si="3"/>
        <v>47230</v>
      </c>
      <c r="B113" s="93">
        <f t="shared" si="2"/>
        <v>16</v>
      </c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57"/>
    </row>
    <row r="114" spans="1:35" x14ac:dyDescent="0.25">
      <c r="A114" s="92">
        <f t="shared" si="3"/>
        <v>47231</v>
      </c>
      <c r="B114" s="93">
        <f t="shared" si="2"/>
        <v>17</v>
      </c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57"/>
    </row>
    <row r="115" spans="1:35" x14ac:dyDescent="0.25">
      <c r="A115" s="92">
        <f t="shared" si="3"/>
        <v>47232</v>
      </c>
      <c r="B115" s="93">
        <f t="shared" si="2"/>
        <v>17</v>
      </c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57"/>
    </row>
    <row r="116" spans="1:35" x14ac:dyDescent="0.25">
      <c r="A116" s="92">
        <f t="shared" si="3"/>
        <v>47233</v>
      </c>
      <c r="B116" s="93">
        <f t="shared" si="2"/>
        <v>17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57"/>
    </row>
    <row r="117" spans="1:35" x14ac:dyDescent="0.25">
      <c r="A117" s="92">
        <f t="shared" si="3"/>
        <v>47234</v>
      </c>
      <c r="B117" s="93">
        <f t="shared" si="2"/>
        <v>17</v>
      </c>
      <c r="C117" s="97"/>
      <c r="D117" s="97"/>
      <c r="E117" s="97"/>
      <c r="F117" s="97"/>
      <c r="G117" s="97"/>
      <c r="H117" s="97"/>
      <c r="I117" s="97"/>
      <c r="J117" s="97"/>
      <c r="K117" s="97"/>
      <c r="L117" s="97"/>
      <c r="M117" s="97"/>
      <c r="N117" s="97"/>
      <c r="O117" s="97"/>
      <c r="P117" s="97"/>
      <c r="Q117" s="97"/>
      <c r="R117" s="97"/>
      <c r="S117" s="97"/>
      <c r="T117" s="97"/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/>
      <c r="AI117" s="57"/>
    </row>
    <row r="118" spans="1:35" x14ac:dyDescent="0.25">
      <c r="A118" s="92">
        <f t="shared" si="3"/>
        <v>47235</v>
      </c>
      <c r="B118" s="93">
        <f t="shared" si="2"/>
        <v>17</v>
      </c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/>
      <c r="AI118" s="57"/>
    </row>
    <row r="119" spans="1:35" x14ac:dyDescent="0.25">
      <c r="A119" s="92">
        <f t="shared" si="3"/>
        <v>47236</v>
      </c>
      <c r="B119" s="93">
        <f t="shared" si="2"/>
        <v>17</v>
      </c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97"/>
      <c r="U119" s="97"/>
      <c r="V119" s="97"/>
      <c r="W119" s="97"/>
      <c r="X119" s="97"/>
      <c r="Y119" s="97"/>
      <c r="Z119" s="97"/>
      <c r="AA119" s="97"/>
      <c r="AB119" s="97"/>
      <c r="AC119" s="97"/>
      <c r="AD119" s="97"/>
      <c r="AE119" s="97"/>
      <c r="AF119" s="97"/>
      <c r="AG119" s="97"/>
      <c r="AH119" s="97"/>
      <c r="AI119" s="57"/>
    </row>
    <row r="120" spans="1:35" x14ac:dyDescent="0.25">
      <c r="A120" s="92">
        <f t="shared" si="3"/>
        <v>47237</v>
      </c>
      <c r="B120" s="93">
        <f t="shared" si="2"/>
        <v>17</v>
      </c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97"/>
      <c r="U120" s="97"/>
      <c r="V120" s="97"/>
      <c r="W120" s="97"/>
      <c r="X120" s="97"/>
      <c r="Y120" s="97"/>
      <c r="Z120" s="97"/>
      <c r="AA120" s="97"/>
      <c r="AB120" s="97"/>
      <c r="AC120" s="97"/>
      <c r="AD120" s="97"/>
      <c r="AE120" s="97"/>
      <c r="AF120" s="97"/>
      <c r="AG120" s="97"/>
      <c r="AH120" s="97"/>
      <c r="AI120" s="57"/>
    </row>
    <row r="121" spans="1:35" x14ac:dyDescent="0.25">
      <c r="A121" s="92">
        <f t="shared" si="3"/>
        <v>47238</v>
      </c>
      <c r="B121" s="93">
        <f t="shared" si="2"/>
        <v>18</v>
      </c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7"/>
      <c r="AG121" s="97"/>
      <c r="AH121" s="97"/>
      <c r="AI121" s="57"/>
    </row>
    <row r="122" spans="1:35" x14ac:dyDescent="0.25">
      <c r="A122" s="92">
        <f t="shared" si="3"/>
        <v>47239</v>
      </c>
      <c r="B122" s="93">
        <f t="shared" si="2"/>
        <v>18</v>
      </c>
      <c r="C122" s="97"/>
      <c r="D122" s="97"/>
      <c r="E122" s="97"/>
      <c r="F122" s="97"/>
      <c r="G122" s="97"/>
      <c r="H122" s="97"/>
      <c r="I122" s="97"/>
      <c r="J122" s="97"/>
      <c r="K122" s="97"/>
      <c r="L122" s="97"/>
      <c r="M122" s="97"/>
      <c r="N122" s="97"/>
      <c r="O122" s="97"/>
      <c r="P122" s="97"/>
      <c r="Q122" s="97"/>
      <c r="R122" s="97"/>
      <c r="S122" s="97"/>
      <c r="T122" s="97"/>
      <c r="U122" s="97"/>
      <c r="V122" s="97"/>
      <c r="W122" s="97"/>
      <c r="X122" s="97"/>
      <c r="Y122" s="97"/>
      <c r="Z122" s="97"/>
      <c r="AA122" s="97"/>
      <c r="AB122" s="97"/>
      <c r="AC122" s="97"/>
      <c r="AD122" s="97"/>
      <c r="AE122" s="97"/>
      <c r="AF122" s="97"/>
      <c r="AG122" s="97"/>
      <c r="AH122" s="97"/>
      <c r="AI122" s="57"/>
    </row>
    <row r="123" spans="1:35" x14ac:dyDescent="0.25">
      <c r="A123" s="92">
        <f t="shared" si="3"/>
        <v>47240</v>
      </c>
      <c r="B123" s="93">
        <f t="shared" si="2"/>
        <v>18</v>
      </c>
      <c r="C123" s="97"/>
      <c r="D123" s="97"/>
      <c r="E123" s="97"/>
      <c r="F123" s="97"/>
      <c r="G123" s="97"/>
      <c r="H123" s="97"/>
      <c r="I123" s="97"/>
      <c r="J123" s="97"/>
      <c r="K123" s="97"/>
      <c r="L123" s="97"/>
      <c r="M123" s="97"/>
      <c r="N123" s="97"/>
      <c r="O123" s="97"/>
      <c r="P123" s="97"/>
      <c r="Q123" s="97"/>
      <c r="R123" s="97"/>
      <c r="S123" s="97"/>
      <c r="T123" s="97"/>
      <c r="U123" s="97"/>
      <c r="V123" s="97"/>
      <c r="W123" s="97"/>
      <c r="X123" s="97"/>
      <c r="Y123" s="97"/>
      <c r="Z123" s="97"/>
      <c r="AA123" s="97"/>
      <c r="AB123" s="97"/>
      <c r="AC123" s="97"/>
      <c r="AD123" s="97"/>
      <c r="AE123" s="97"/>
      <c r="AF123" s="97"/>
      <c r="AG123" s="97"/>
      <c r="AH123" s="97"/>
      <c r="AI123" s="57"/>
    </row>
    <row r="124" spans="1:35" x14ac:dyDescent="0.25">
      <c r="A124" s="92">
        <f t="shared" si="3"/>
        <v>47241</v>
      </c>
      <c r="B124" s="93">
        <f t="shared" si="2"/>
        <v>18</v>
      </c>
      <c r="C124" s="97"/>
      <c r="D124" s="97"/>
      <c r="E124" s="97"/>
      <c r="F124" s="97"/>
      <c r="G124" s="97"/>
      <c r="H124" s="97"/>
      <c r="I124" s="97"/>
      <c r="J124" s="97"/>
      <c r="K124" s="97"/>
      <c r="L124" s="97"/>
      <c r="M124" s="97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7"/>
      <c r="AB124" s="97"/>
      <c r="AC124" s="97"/>
      <c r="AD124" s="97"/>
      <c r="AE124" s="97"/>
      <c r="AF124" s="97"/>
      <c r="AG124" s="97"/>
      <c r="AH124" s="97"/>
      <c r="AI124" s="57"/>
    </row>
    <row r="125" spans="1:35" x14ac:dyDescent="0.25">
      <c r="A125" s="92">
        <f t="shared" si="3"/>
        <v>47242</v>
      </c>
      <c r="B125" s="93">
        <f t="shared" si="2"/>
        <v>18</v>
      </c>
      <c r="C125" s="97"/>
      <c r="D125" s="97"/>
      <c r="E125" s="97"/>
      <c r="F125" s="97"/>
      <c r="G125" s="97"/>
      <c r="H125" s="97"/>
      <c r="I125" s="97"/>
      <c r="J125" s="97"/>
      <c r="K125" s="97"/>
      <c r="L125" s="97"/>
      <c r="M125" s="97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  <c r="AH125" s="97"/>
      <c r="AI125" s="57"/>
    </row>
    <row r="126" spans="1:35" x14ac:dyDescent="0.25">
      <c r="A126" s="92">
        <f t="shared" si="3"/>
        <v>47243</v>
      </c>
      <c r="B126" s="93">
        <f t="shared" si="2"/>
        <v>18</v>
      </c>
      <c r="C126" s="97"/>
      <c r="D126" s="97"/>
      <c r="E126" s="97"/>
      <c r="F126" s="97"/>
      <c r="G126" s="97"/>
      <c r="H126" s="97"/>
      <c r="I126" s="97"/>
      <c r="J126" s="97"/>
      <c r="K126" s="97"/>
      <c r="L126" s="97"/>
      <c r="M126" s="97"/>
      <c r="N126" s="97"/>
      <c r="O126" s="97"/>
      <c r="P126" s="97"/>
      <c r="Q126" s="97"/>
      <c r="R126" s="97"/>
      <c r="S126" s="97"/>
      <c r="T126" s="97"/>
      <c r="U126" s="97"/>
      <c r="V126" s="97"/>
      <c r="W126" s="97"/>
      <c r="X126" s="97"/>
      <c r="Y126" s="97"/>
      <c r="Z126" s="97"/>
      <c r="AA126" s="97"/>
      <c r="AB126" s="97"/>
      <c r="AC126" s="97"/>
      <c r="AD126" s="97"/>
      <c r="AE126" s="97"/>
      <c r="AF126" s="97"/>
      <c r="AG126" s="97"/>
      <c r="AH126" s="97"/>
      <c r="AI126" s="57"/>
    </row>
    <row r="127" spans="1:35" x14ac:dyDescent="0.25">
      <c r="A127" s="92">
        <f t="shared" si="3"/>
        <v>47244</v>
      </c>
      <c r="B127" s="93">
        <f t="shared" ref="B127:B190" si="4">INT((A127-DATE(YEAR(A127),1,3)+WEEKDAY(DATE(YEAR(A127),1,3))+5)/7)</f>
        <v>18</v>
      </c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  <c r="Y127" s="97"/>
      <c r="Z127" s="97"/>
      <c r="AA127" s="97"/>
      <c r="AB127" s="97"/>
      <c r="AC127" s="97"/>
      <c r="AD127" s="97"/>
      <c r="AE127" s="97"/>
      <c r="AF127" s="97"/>
      <c r="AG127" s="97"/>
      <c r="AH127" s="97"/>
      <c r="AI127" s="57"/>
    </row>
    <row r="128" spans="1:35" x14ac:dyDescent="0.25">
      <c r="A128" s="92">
        <f t="shared" si="3"/>
        <v>47245</v>
      </c>
      <c r="B128" s="93">
        <f t="shared" si="4"/>
        <v>19</v>
      </c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  <c r="AH128" s="97"/>
      <c r="AI128" s="57"/>
    </row>
    <row r="129" spans="1:35" x14ac:dyDescent="0.25">
      <c r="A129" s="92">
        <f t="shared" si="3"/>
        <v>47246</v>
      </c>
      <c r="B129" s="93">
        <f t="shared" si="4"/>
        <v>19</v>
      </c>
      <c r="C129" s="97"/>
      <c r="D129" s="97"/>
      <c r="E129" s="97"/>
      <c r="F129" s="97"/>
      <c r="G129" s="97"/>
      <c r="H129" s="97"/>
      <c r="I129" s="97"/>
      <c r="J129" s="97"/>
      <c r="K129" s="97"/>
      <c r="L129" s="97"/>
      <c r="M129" s="97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  <c r="AB129" s="97"/>
      <c r="AC129" s="97"/>
      <c r="AD129" s="97"/>
      <c r="AE129" s="97"/>
      <c r="AF129" s="97"/>
      <c r="AG129" s="97"/>
      <c r="AH129" s="97"/>
      <c r="AI129" s="57"/>
    </row>
    <row r="130" spans="1:35" x14ac:dyDescent="0.25">
      <c r="A130" s="92">
        <f t="shared" si="3"/>
        <v>47247</v>
      </c>
      <c r="B130" s="93">
        <f t="shared" si="4"/>
        <v>19</v>
      </c>
      <c r="C130" s="97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  <c r="AH130" s="97"/>
      <c r="AI130" s="57"/>
    </row>
    <row r="131" spans="1:35" x14ac:dyDescent="0.25">
      <c r="A131" s="92">
        <f t="shared" si="3"/>
        <v>47248</v>
      </c>
      <c r="B131" s="93">
        <f t="shared" si="4"/>
        <v>19</v>
      </c>
      <c r="C131" s="97"/>
      <c r="D131" s="97"/>
      <c r="E131" s="97"/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57"/>
    </row>
    <row r="132" spans="1:35" x14ac:dyDescent="0.25">
      <c r="A132" s="92">
        <f t="shared" ref="A132:A195" si="5">A131+1</f>
        <v>47249</v>
      </c>
      <c r="B132" s="93">
        <f t="shared" si="4"/>
        <v>19</v>
      </c>
      <c r="C132" s="97"/>
      <c r="D132" s="97"/>
      <c r="E132" s="97"/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57"/>
    </row>
    <row r="133" spans="1:35" x14ac:dyDescent="0.25">
      <c r="A133" s="92">
        <f t="shared" si="5"/>
        <v>47250</v>
      </c>
      <c r="B133" s="93">
        <f t="shared" si="4"/>
        <v>19</v>
      </c>
      <c r="C133" s="97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  <c r="AB133" s="97"/>
      <c r="AC133" s="97"/>
      <c r="AD133" s="97"/>
      <c r="AE133" s="97"/>
      <c r="AF133" s="97"/>
      <c r="AG133" s="97"/>
      <c r="AH133" s="97"/>
      <c r="AI133" s="57"/>
    </row>
    <row r="134" spans="1:35" x14ac:dyDescent="0.25">
      <c r="A134" s="92">
        <f t="shared" si="5"/>
        <v>47251</v>
      </c>
      <c r="B134" s="93">
        <f t="shared" si="4"/>
        <v>19</v>
      </c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97"/>
      <c r="AC134" s="97"/>
      <c r="AD134" s="97"/>
      <c r="AE134" s="97"/>
      <c r="AF134" s="97"/>
      <c r="AG134" s="97"/>
      <c r="AH134" s="97"/>
      <c r="AI134" s="57"/>
    </row>
    <row r="135" spans="1:35" x14ac:dyDescent="0.25">
      <c r="A135" s="92">
        <f t="shared" si="5"/>
        <v>47252</v>
      </c>
      <c r="B135" s="93">
        <f t="shared" si="4"/>
        <v>20</v>
      </c>
      <c r="C135" s="97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/>
      <c r="AH135" s="97"/>
      <c r="AI135" s="57"/>
    </row>
    <row r="136" spans="1:35" x14ac:dyDescent="0.25">
      <c r="A136" s="92">
        <f t="shared" si="5"/>
        <v>47253</v>
      </c>
      <c r="B136" s="93">
        <f t="shared" si="4"/>
        <v>20</v>
      </c>
      <c r="C136" s="97"/>
      <c r="D136" s="97"/>
      <c r="E136" s="97"/>
      <c r="F136" s="97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  <c r="AB136" s="97"/>
      <c r="AC136" s="97"/>
      <c r="AD136" s="97"/>
      <c r="AE136" s="97"/>
      <c r="AF136" s="97"/>
      <c r="AG136" s="97"/>
      <c r="AH136" s="97"/>
      <c r="AI136" s="57"/>
    </row>
    <row r="137" spans="1:35" x14ac:dyDescent="0.25">
      <c r="A137" s="92">
        <f t="shared" si="5"/>
        <v>47254</v>
      </c>
      <c r="B137" s="93">
        <f t="shared" si="4"/>
        <v>20</v>
      </c>
      <c r="C137" s="97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  <c r="AB137" s="97"/>
      <c r="AC137" s="97"/>
      <c r="AD137" s="97"/>
      <c r="AE137" s="97"/>
      <c r="AF137" s="97"/>
      <c r="AG137" s="97"/>
      <c r="AH137" s="97"/>
      <c r="AI137" s="57"/>
    </row>
    <row r="138" spans="1:35" x14ac:dyDescent="0.25">
      <c r="A138" s="92">
        <f t="shared" si="5"/>
        <v>47255</v>
      </c>
      <c r="B138" s="93">
        <f t="shared" si="4"/>
        <v>20</v>
      </c>
      <c r="C138" s="97"/>
      <c r="D138" s="97"/>
      <c r="E138" s="97"/>
      <c r="F138" s="97"/>
      <c r="G138" s="97"/>
      <c r="H138" s="97"/>
      <c r="I138" s="97"/>
      <c r="J138" s="97"/>
      <c r="K138" s="97"/>
      <c r="L138" s="97"/>
      <c r="M138" s="97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  <c r="AB138" s="97"/>
      <c r="AC138" s="97"/>
      <c r="AD138" s="97"/>
      <c r="AE138" s="97"/>
      <c r="AF138" s="97"/>
      <c r="AG138" s="97"/>
      <c r="AH138" s="97"/>
      <c r="AI138" s="57"/>
    </row>
    <row r="139" spans="1:35" x14ac:dyDescent="0.25">
      <c r="A139" s="92">
        <f t="shared" si="5"/>
        <v>47256</v>
      </c>
      <c r="B139" s="93">
        <f t="shared" si="4"/>
        <v>20</v>
      </c>
      <c r="C139" s="97"/>
      <c r="D139" s="97"/>
      <c r="E139" s="97"/>
      <c r="F139" s="97"/>
      <c r="G139" s="97"/>
      <c r="H139" s="97"/>
      <c r="I139" s="97"/>
      <c r="J139" s="97"/>
      <c r="K139" s="97"/>
      <c r="L139" s="97"/>
      <c r="M139" s="97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  <c r="AB139" s="97"/>
      <c r="AC139" s="97"/>
      <c r="AD139" s="97"/>
      <c r="AE139" s="97"/>
      <c r="AF139" s="97"/>
      <c r="AG139" s="97"/>
      <c r="AH139" s="97"/>
      <c r="AI139" s="57"/>
    </row>
    <row r="140" spans="1:35" x14ac:dyDescent="0.25">
      <c r="A140" s="92">
        <f t="shared" si="5"/>
        <v>47257</v>
      </c>
      <c r="B140" s="93">
        <f t="shared" si="4"/>
        <v>20</v>
      </c>
      <c r="C140" s="97"/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7"/>
      <c r="S140" s="97"/>
      <c r="T140" s="97"/>
      <c r="U140" s="97"/>
      <c r="V140" s="97"/>
      <c r="W140" s="97"/>
      <c r="X140" s="97"/>
      <c r="Y140" s="97"/>
      <c r="Z140" s="97"/>
      <c r="AA140" s="97"/>
      <c r="AB140" s="97"/>
      <c r="AC140" s="97"/>
      <c r="AD140" s="97"/>
      <c r="AE140" s="97"/>
      <c r="AF140" s="97"/>
      <c r="AG140" s="97"/>
      <c r="AH140" s="97"/>
      <c r="AI140" s="57"/>
    </row>
    <row r="141" spans="1:35" x14ac:dyDescent="0.25">
      <c r="A141" s="92">
        <f t="shared" si="5"/>
        <v>47258</v>
      </c>
      <c r="B141" s="93">
        <f t="shared" si="4"/>
        <v>20</v>
      </c>
      <c r="C141" s="97"/>
      <c r="D141" s="97"/>
      <c r="E141" s="97"/>
      <c r="F141" s="97"/>
      <c r="G141" s="97"/>
      <c r="H141" s="97"/>
      <c r="I141" s="97"/>
      <c r="J141" s="97"/>
      <c r="K141" s="97"/>
      <c r="L141" s="97"/>
      <c r="M141" s="97"/>
      <c r="N141" s="97"/>
      <c r="O141" s="97"/>
      <c r="P141" s="97"/>
      <c r="Q141" s="97"/>
      <c r="R141" s="97"/>
      <c r="S141" s="97"/>
      <c r="T141" s="97"/>
      <c r="U141" s="97"/>
      <c r="V141" s="97"/>
      <c r="W141" s="97"/>
      <c r="X141" s="97"/>
      <c r="Y141" s="97"/>
      <c r="Z141" s="97"/>
      <c r="AA141" s="97"/>
      <c r="AB141" s="97"/>
      <c r="AC141" s="97"/>
      <c r="AD141" s="97"/>
      <c r="AE141" s="97"/>
      <c r="AF141" s="97"/>
      <c r="AG141" s="97"/>
      <c r="AH141" s="97"/>
      <c r="AI141" s="57"/>
    </row>
    <row r="142" spans="1:35" x14ac:dyDescent="0.25">
      <c r="A142" s="92">
        <f t="shared" si="5"/>
        <v>47259</v>
      </c>
      <c r="B142" s="93">
        <f t="shared" si="4"/>
        <v>21</v>
      </c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/>
      <c r="AC142" s="97"/>
      <c r="AD142" s="97"/>
      <c r="AE142" s="97"/>
      <c r="AF142" s="97"/>
      <c r="AG142" s="97"/>
      <c r="AH142" s="97"/>
      <c r="AI142" s="57"/>
    </row>
    <row r="143" spans="1:35" x14ac:dyDescent="0.25">
      <c r="A143" s="92">
        <f t="shared" si="5"/>
        <v>47260</v>
      </c>
      <c r="B143" s="93">
        <f t="shared" si="4"/>
        <v>21</v>
      </c>
      <c r="C143" s="97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  <c r="AB143" s="97"/>
      <c r="AC143" s="97"/>
      <c r="AD143" s="97"/>
      <c r="AE143" s="97"/>
      <c r="AF143" s="97"/>
      <c r="AG143" s="97"/>
      <c r="AH143" s="97"/>
      <c r="AI143" s="57"/>
    </row>
    <row r="144" spans="1:35" x14ac:dyDescent="0.25">
      <c r="A144" s="92">
        <f t="shared" si="5"/>
        <v>47261</v>
      </c>
      <c r="B144" s="93">
        <f t="shared" si="4"/>
        <v>21</v>
      </c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  <c r="AB144" s="97"/>
      <c r="AC144" s="97"/>
      <c r="AD144" s="97"/>
      <c r="AE144" s="97"/>
      <c r="AF144" s="97"/>
      <c r="AG144" s="97"/>
      <c r="AH144" s="97"/>
      <c r="AI144" s="57"/>
    </row>
    <row r="145" spans="1:35" x14ac:dyDescent="0.25">
      <c r="A145" s="92">
        <f t="shared" si="5"/>
        <v>47262</v>
      </c>
      <c r="B145" s="93">
        <f t="shared" si="4"/>
        <v>21</v>
      </c>
      <c r="C145" s="97"/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  <c r="AF145" s="97"/>
      <c r="AG145" s="97"/>
      <c r="AH145" s="97"/>
      <c r="AI145" s="57"/>
    </row>
    <row r="146" spans="1:35" x14ac:dyDescent="0.25">
      <c r="A146" s="92">
        <f t="shared" si="5"/>
        <v>47263</v>
      </c>
      <c r="B146" s="93">
        <f t="shared" si="4"/>
        <v>21</v>
      </c>
      <c r="C146" s="97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  <c r="AB146" s="97"/>
      <c r="AC146" s="97"/>
      <c r="AD146" s="97"/>
      <c r="AE146" s="97"/>
      <c r="AF146" s="97"/>
      <c r="AG146" s="97"/>
      <c r="AH146" s="97"/>
      <c r="AI146" s="57"/>
    </row>
    <row r="147" spans="1:35" x14ac:dyDescent="0.25">
      <c r="A147" s="92">
        <f t="shared" si="5"/>
        <v>47264</v>
      </c>
      <c r="B147" s="93">
        <f t="shared" si="4"/>
        <v>21</v>
      </c>
      <c r="C147" s="97"/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7"/>
      <c r="S147" s="97"/>
      <c r="T147" s="97"/>
      <c r="U147" s="97"/>
      <c r="V147" s="97"/>
      <c r="W147" s="97"/>
      <c r="X147" s="97"/>
      <c r="Y147" s="97"/>
      <c r="Z147" s="97"/>
      <c r="AA147" s="97"/>
      <c r="AB147" s="97"/>
      <c r="AC147" s="97"/>
      <c r="AD147" s="97"/>
      <c r="AE147" s="97"/>
      <c r="AF147" s="97"/>
      <c r="AG147" s="97"/>
      <c r="AH147" s="97"/>
      <c r="AI147" s="57"/>
    </row>
    <row r="148" spans="1:35" x14ac:dyDescent="0.25">
      <c r="A148" s="92">
        <f t="shared" si="5"/>
        <v>47265</v>
      </c>
      <c r="B148" s="93">
        <f t="shared" si="4"/>
        <v>21</v>
      </c>
      <c r="C148" s="97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  <c r="AB148" s="97"/>
      <c r="AC148" s="97"/>
      <c r="AD148" s="97"/>
      <c r="AE148" s="97"/>
      <c r="AF148" s="97"/>
      <c r="AG148" s="97"/>
      <c r="AH148" s="97"/>
      <c r="AI148" s="57"/>
    </row>
    <row r="149" spans="1:35" x14ac:dyDescent="0.25">
      <c r="A149" s="92">
        <f t="shared" si="5"/>
        <v>47266</v>
      </c>
      <c r="B149" s="93">
        <f t="shared" si="4"/>
        <v>22</v>
      </c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  <c r="AB149" s="97"/>
      <c r="AC149" s="97"/>
      <c r="AD149" s="97"/>
      <c r="AE149" s="97"/>
      <c r="AF149" s="97"/>
      <c r="AG149" s="97"/>
      <c r="AH149" s="97"/>
      <c r="AI149" s="57"/>
    </row>
    <row r="150" spans="1:35" x14ac:dyDescent="0.25">
      <c r="A150" s="92">
        <f t="shared" si="5"/>
        <v>47267</v>
      </c>
      <c r="B150" s="93">
        <f t="shared" si="4"/>
        <v>22</v>
      </c>
      <c r="C150" s="97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  <c r="AB150" s="97"/>
      <c r="AC150" s="97"/>
      <c r="AD150" s="97"/>
      <c r="AE150" s="97"/>
      <c r="AF150" s="97"/>
      <c r="AG150" s="97"/>
      <c r="AH150" s="97"/>
      <c r="AI150" s="57"/>
    </row>
    <row r="151" spans="1:35" x14ac:dyDescent="0.25">
      <c r="A151" s="92">
        <f t="shared" si="5"/>
        <v>47268</v>
      </c>
      <c r="B151" s="93">
        <f t="shared" si="4"/>
        <v>22</v>
      </c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  <c r="AB151" s="97"/>
      <c r="AC151" s="97"/>
      <c r="AD151" s="97"/>
      <c r="AE151" s="97"/>
      <c r="AF151" s="97"/>
      <c r="AG151" s="97"/>
      <c r="AH151" s="97"/>
      <c r="AI151" s="57"/>
    </row>
    <row r="152" spans="1:35" x14ac:dyDescent="0.25">
      <c r="A152" s="92">
        <f t="shared" si="5"/>
        <v>47269</v>
      </c>
      <c r="B152" s="93">
        <f t="shared" si="4"/>
        <v>22</v>
      </c>
      <c r="C152" s="97"/>
      <c r="D152" s="97"/>
      <c r="E152" s="97"/>
      <c r="F152" s="97"/>
      <c r="G152" s="97"/>
      <c r="H152" s="97"/>
      <c r="I152" s="97"/>
      <c r="J152" s="97"/>
      <c r="K152" s="97"/>
      <c r="L152" s="97"/>
      <c r="M152" s="97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  <c r="AB152" s="97"/>
      <c r="AC152" s="97"/>
      <c r="AD152" s="97"/>
      <c r="AE152" s="97"/>
      <c r="AF152" s="97"/>
      <c r="AG152" s="97"/>
      <c r="AH152" s="97"/>
      <c r="AI152" s="57"/>
    </row>
    <row r="153" spans="1:35" x14ac:dyDescent="0.25">
      <c r="A153" s="92">
        <f t="shared" si="5"/>
        <v>47270</v>
      </c>
      <c r="B153" s="93">
        <f t="shared" si="4"/>
        <v>22</v>
      </c>
      <c r="C153" s="97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7"/>
      <c r="S153" s="97"/>
      <c r="T153" s="97"/>
      <c r="U153" s="97"/>
      <c r="V153" s="97"/>
      <c r="W153" s="97"/>
      <c r="X153" s="97"/>
      <c r="Y153" s="97"/>
      <c r="Z153" s="97"/>
      <c r="AA153" s="97"/>
      <c r="AB153" s="97"/>
      <c r="AC153" s="97"/>
      <c r="AD153" s="97"/>
      <c r="AE153" s="97"/>
      <c r="AF153" s="97"/>
      <c r="AG153" s="97"/>
      <c r="AH153" s="97"/>
      <c r="AI153" s="57"/>
    </row>
    <row r="154" spans="1:35" x14ac:dyDescent="0.25">
      <c r="A154" s="92">
        <f t="shared" si="5"/>
        <v>47271</v>
      </c>
      <c r="B154" s="93">
        <f t="shared" si="4"/>
        <v>22</v>
      </c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7"/>
      <c r="W154" s="97"/>
      <c r="X154" s="97"/>
      <c r="Y154" s="97"/>
      <c r="Z154" s="97"/>
      <c r="AA154" s="97"/>
      <c r="AB154" s="97"/>
      <c r="AC154" s="97"/>
      <c r="AD154" s="97"/>
      <c r="AE154" s="97"/>
      <c r="AF154" s="97"/>
      <c r="AG154" s="97"/>
      <c r="AH154" s="97"/>
      <c r="AI154" s="57"/>
    </row>
    <row r="155" spans="1:35" x14ac:dyDescent="0.25">
      <c r="A155" s="92">
        <f t="shared" si="5"/>
        <v>47272</v>
      </c>
      <c r="B155" s="93">
        <f t="shared" si="4"/>
        <v>22</v>
      </c>
      <c r="C155" s="97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7"/>
      <c r="S155" s="97"/>
      <c r="T155" s="97"/>
      <c r="U155" s="97"/>
      <c r="V155" s="97"/>
      <c r="W155" s="97"/>
      <c r="X155" s="97"/>
      <c r="Y155" s="97"/>
      <c r="Z155" s="97"/>
      <c r="AA155" s="97"/>
      <c r="AB155" s="97"/>
      <c r="AC155" s="97"/>
      <c r="AD155" s="97"/>
      <c r="AE155" s="97"/>
      <c r="AF155" s="97"/>
      <c r="AG155" s="97"/>
      <c r="AH155" s="97"/>
      <c r="AI155" s="57"/>
    </row>
    <row r="156" spans="1:35" x14ac:dyDescent="0.25">
      <c r="A156" s="92">
        <f t="shared" si="5"/>
        <v>47273</v>
      </c>
      <c r="B156" s="93">
        <f t="shared" si="4"/>
        <v>23</v>
      </c>
      <c r="C156" s="97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7"/>
      <c r="Z156" s="97"/>
      <c r="AA156" s="97"/>
      <c r="AB156" s="97"/>
      <c r="AC156" s="97"/>
      <c r="AD156" s="97"/>
      <c r="AE156" s="97"/>
      <c r="AF156" s="97"/>
      <c r="AG156" s="97"/>
      <c r="AH156" s="97"/>
      <c r="AI156" s="57"/>
    </row>
    <row r="157" spans="1:35" x14ac:dyDescent="0.25">
      <c r="A157" s="92">
        <f t="shared" si="5"/>
        <v>47274</v>
      </c>
      <c r="B157" s="93">
        <f t="shared" si="4"/>
        <v>23</v>
      </c>
      <c r="C157" s="97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7"/>
      <c r="S157" s="97"/>
      <c r="T157" s="97"/>
      <c r="U157" s="97"/>
      <c r="V157" s="97"/>
      <c r="W157" s="97"/>
      <c r="X157" s="97"/>
      <c r="Y157" s="97"/>
      <c r="Z157" s="97"/>
      <c r="AA157" s="97"/>
      <c r="AB157" s="97"/>
      <c r="AC157" s="97"/>
      <c r="AD157" s="97"/>
      <c r="AE157" s="97"/>
      <c r="AF157" s="97"/>
      <c r="AG157" s="97"/>
      <c r="AH157" s="97"/>
      <c r="AI157" s="57"/>
    </row>
    <row r="158" spans="1:35" x14ac:dyDescent="0.25">
      <c r="A158" s="92">
        <f t="shared" si="5"/>
        <v>47275</v>
      </c>
      <c r="B158" s="93">
        <f t="shared" si="4"/>
        <v>23</v>
      </c>
      <c r="C158" s="97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7"/>
      <c r="S158" s="97"/>
      <c r="T158" s="97"/>
      <c r="U158" s="97"/>
      <c r="V158" s="97"/>
      <c r="W158" s="97"/>
      <c r="X158" s="97"/>
      <c r="Y158" s="97"/>
      <c r="Z158" s="97"/>
      <c r="AA158" s="97"/>
      <c r="AB158" s="97"/>
      <c r="AC158" s="97"/>
      <c r="AD158" s="97"/>
      <c r="AE158" s="97"/>
      <c r="AF158" s="97"/>
      <c r="AG158" s="97"/>
      <c r="AH158" s="97"/>
      <c r="AI158" s="57"/>
    </row>
    <row r="159" spans="1:35" x14ac:dyDescent="0.25">
      <c r="A159" s="92">
        <f t="shared" si="5"/>
        <v>47276</v>
      </c>
      <c r="B159" s="93">
        <f t="shared" si="4"/>
        <v>23</v>
      </c>
      <c r="C159" s="97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7"/>
      <c r="S159" s="97"/>
      <c r="T159" s="97"/>
      <c r="U159" s="97"/>
      <c r="V159" s="97"/>
      <c r="W159" s="97"/>
      <c r="X159" s="97"/>
      <c r="Y159" s="97"/>
      <c r="Z159" s="97"/>
      <c r="AA159" s="97"/>
      <c r="AB159" s="97"/>
      <c r="AC159" s="97"/>
      <c r="AD159" s="97"/>
      <c r="AE159" s="97"/>
      <c r="AF159" s="97"/>
      <c r="AG159" s="97"/>
      <c r="AH159" s="97"/>
      <c r="AI159" s="57"/>
    </row>
    <row r="160" spans="1:35" x14ac:dyDescent="0.25">
      <c r="A160" s="92">
        <f t="shared" si="5"/>
        <v>47277</v>
      </c>
      <c r="B160" s="93">
        <f t="shared" si="4"/>
        <v>23</v>
      </c>
      <c r="C160" s="97"/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7"/>
      <c r="S160" s="97"/>
      <c r="T160" s="97"/>
      <c r="U160" s="97"/>
      <c r="V160" s="97"/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/>
      <c r="AH160" s="97"/>
      <c r="AI160" s="57"/>
    </row>
    <row r="161" spans="1:35" x14ac:dyDescent="0.25">
      <c r="A161" s="92">
        <f t="shared" si="5"/>
        <v>47278</v>
      </c>
      <c r="B161" s="93">
        <f t="shared" si="4"/>
        <v>23</v>
      </c>
      <c r="C161" s="97"/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7"/>
      <c r="S161" s="97"/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  <c r="AH161" s="97"/>
      <c r="AI161" s="57"/>
    </row>
    <row r="162" spans="1:35" x14ac:dyDescent="0.25">
      <c r="A162" s="92">
        <f t="shared" si="5"/>
        <v>47279</v>
      </c>
      <c r="B162" s="93">
        <f t="shared" si="4"/>
        <v>23</v>
      </c>
      <c r="C162" s="97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7"/>
      <c r="S162" s="97"/>
      <c r="T162" s="97"/>
      <c r="U162" s="97"/>
      <c r="V162" s="97"/>
      <c r="W162" s="97"/>
      <c r="X162" s="97"/>
      <c r="Y162" s="97"/>
      <c r="Z162" s="97"/>
      <c r="AA162" s="97"/>
      <c r="AB162" s="97"/>
      <c r="AC162" s="97"/>
      <c r="AD162" s="97"/>
      <c r="AE162" s="97"/>
      <c r="AF162" s="97"/>
      <c r="AG162" s="97"/>
      <c r="AH162" s="97"/>
      <c r="AI162" s="57"/>
    </row>
    <row r="163" spans="1:35" x14ac:dyDescent="0.25">
      <c r="A163" s="92">
        <f t="shared" si="5"/>
        <v>47280</v>
      </c>
      <c r="B163" s="93">
        <f t="shared" si="4"/>
        <v>24</v>
      </c>
      <c r="C163" s="97"/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7"/>
      <c r="S163" s="97"/>
      <c r="T163" s="97"/>
      <c r="U163" s="97"/>
      <c r="V163" s="97"/>
      <c r="W163" s="97"/>
      <c r="X163" s="97"/>
      <c r="Y163" s="97"/>
      <c r="Z163" s="97"/>
      <c r="AA163" s="97"/>
      <c r="AB163" s="97"/>
      <c r="AC163" s="97"/>
      <c r="AD163" s="97"/>
      <c r="AE163" s="97"/>
      <c r="AF163" s="97"/>
      <c r="AG163" s="97"/>
      <c r="AH163" s="97"/>
      <c r="AI163" s="57"/>
    </row>
    <row r="164" spans="1:35" x14ac:dyDescent="0.25">
      <c r="A164" s="92">
        <f t="shared" si="5"/>
        <v>47281</v>
      </c>
      <c r="B164" s="93">
        <f t="shared" si="4"/>
        <v>24</v>
      </c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/>
      <c r="AH164" s="97"/>
      <c r="AI164" s="57"/>
    </row>
    <row r="165" spans="1:35" x14ac:dyDescent="0.25">
      <c r="A165" s="92">
        <f t="shared" si="5"/>
        <v>47282</v>
      </c>
      <c r="B165" s="93">
        <f t="shared" si="4"/>
        <v>24</v>
      </c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97"/>
      <c r="AD165" s="97"/>
      <c r="AE165" s="97"/>
      <c r="AF165" s="97"/>
      <c r="AG165" s="97"/>
      <c r="AH165" s="97"/>
      <c r="AI165" s="57"/>
    </row>
    <row r="166" spans="1:35" x14ac:dyDescent="0.25">
      <c r="A166" s="92">
        <f t="shared" si="5"/>
        <v>47283</v>
      </c>
      <c r="B166" s="93">
        <f t="shared" si="4"/>
        <v>24</v>
      </c>
      <c r="C166" s="97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7"/>
      <c r="S166" s="97"/>
      <c r="T166" s="97"/>
      <c r="U166" s="97"/>
      <c r="V166" s="97"/>
      <c r="W166" s="97"/>
      <c r="X166" s="97"/>
      <c r="Y166" s="97"/>
      <c r="Z166" s="97"/>
      <c r="AA166" s="97"/>
      <c r="AB166" s="97"/>
      <c r="AC166" s="97"/>
      <c r="AD166" s="97"/>
      <c r="AE166" s="97"/>
      <c r="AF166" s="97"/>
      <c r="AG166" s="97"/>
      <c r="AH166" s="97"/>
      <c r="AI166" s="57"/>
    </row>
    <row r="167" spans="1:35" x14ac:dyDescent="0.25">
      <c r="A167" s="92">
        <f t="shared" si="5"/>
        <v>47284</v>
      </c>
      <c r="B167" s="93">
        <f t="shared" si="4"/>
        <v>24</v>
      </c>
      <c r="C167" s="97"/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7"/>
      <c r="S167" s="97"/>
      <c r="T167" s="97"/>
      <c r="U167" s="97"/>
      <c r="V167" s="97"/>
      <c r="W167" s="97"/>
      <c r="X167" s="97"/>
      <c r="Y167" s="97"/>
      <c r="Z167" s="97"/>
      <c r="AA167" s="97"/>
      <c r="AB167" s="97"/>
      <c r="AC167" s="97"/>
      <c r="AD167" s="97"/>
      <c r="AE167" s="97"/>
      <c r="AF167" s="97"/>
      <c r="AG167" s="97"/>
      <c r="AH167" s="97"/>
      <c r="AI167" s="57"/>
    </row>
    <row r="168" spans="1:35" x14ac:dyDescent="0.25">
      <c r="A168" s="92">
        <f t="shared" si="5"/>
        <v>47285</v>
      </c>
      <c r="B168" s="93">
        <f t="shared" si="4"/>
        <v>24</v>
      </c>
      <c r="C168" s="97"/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7"/>
      <c r="S168" s="97"/>
      <c r="T168" s="97"/>
      <c r="U168" s="97"/>
      <c r="V168" s="97"/>
      <c r="W168" s="97"/>
      <c r="X168" s="97"/>
      <c r="Y168" s="97"/>
      <c r="Z168" s="97"/>
      <c r="AA168" s="97"/>
      <c r="AB168" s="97"/>
      <c r="AC168" s="97"/>
      <c r="AD168" s="97"/>
      <c r="AE168" s="97"/>
      <c r="AF168" s="97"/>
      <c r="AG168" s="97"/>
      <c r="AH168" s="97"/>
      <c r="AI168" s="57"/>
    </row>
    <row r="169" spans="1:35" x14ac:dyDescent="0.25">
      <c r="A169" s="92">
        <f t="shared" si="5"/>
        <v>47286</v>
      </c>
      <c r="B169" s="93">
        <f t="shared" si="4"/>
        <v>24</v>
      </c>
      <c r="C169" s="97"/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7"/>
      <c r="S169" s="97"/>
      <c r="T169" s="97"/>
      <c r="U169" s="97"/>
      <c r="V169" s="97"/>
      <c r="W169" s="97"/>
      <c r="X169" s="97"/>
      <c r="Y169" s="97"/>
      <c r="Z169" s="97"/>
      <c r="AA169" s="97"/>
      <c r="AB169" s="97"/>
      <c r="AC169" s="97"/>
      <c r="AD169" s="97"/>
      <c r="AE169" s="97"/>
      <c r="AF169" s="97"/>
      <c r="AG169" s="97"/>
      <c r="AH169" s="97"/>
      <c r="AI169" s="57"/>
    </row>
    <row r="170" spans="1:35" x14ac:dyDescent="0.25">
      <c r="A170" s="92">
        <f t="shared" si="5"/>
        <v>47287</v>
      </c>
      <c r="B170" s="93">
        <f t="shared" si="4"/>
        <v>25</v>
      </c>
      <c r="C170" s="97"/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7"/>
      <c r="S170" s="97"/>
      <c r="T170" s="97"/>
      <c r="U170" s="97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  <c r="AH170" s="97"/>
      <c r="AI170" s="57"/>
    </row>
    <row r="171" spans="1:35" x14ac:dyDescent="0.25">
      <c r="A171" s="92">
        <f t="shared" si="5"/>
        <v>47288</v>
      </c>
      <c r="B171" s="93">
        <f t="shared" si="4"/>
        <v>25</v>
      </c>
      <c r="C171" s="97"/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7"/>
      <c r="S171" s="97"/>
      <c r="T171" s="97"/>
      <c r="U171" s="97"/>
      <c r="V171" s="97"/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/>
      <c r="AI171" s="57"/>
    </row>
    <row r="172" spans="1:35" x14ac:dyDescent="0.25">
      <c r="A172" s="92">
        <f t="shared" si="5"/>
        <v>47289</v>
      </c>
      <c r="B172" s="93">
        <f t="shared" si="4"/>
        <v>25</v>
      </c>
      <c r="C172" s="97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7"/>
      <c r="S172" s="97"/>
      <c r="T172" s="97"/>
      <c r="U172" s="97"/>
      <c r="V172" s="97"/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/>
      <c r="AI172" s="57"/>
    </row>
    <row r="173" spans="1:35" x14ac:dyDescent="0.25">
      <c r="A173" s="92">
        <f t="shared" si="5"/>
        <v>47290</v>
      </c>
      <c r="B173" s="93">
        <f t="shared" si="4"/>
        <v>25</v>
      </c>
      <c r="C173" s="97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7"/>
      <c r="S173" s="97"/>
      <c r="T173" s="97"/>
      <c r="U173" s="97"/>
      <c r="V173" s="97"/>
      <c r="W173" s="97"/>
      <c r="X173" s="97"/>
      <c r="Y173" s="97"/>
      <c r="Z173" s="97"/>
      <c r="AA173" s="97"/>
      <c r="AB173" s="97"/>
      <c r="AC173" s="97"/>
      <c r="AD173" s="97"/>
      <c r="AE173" s="97"/>
      <c r="AF173" s="97"/>
      <c r="AG173" s="97"/>
      <c r="AH173" s="97"/>
      <c r="AI173" s="57"/>
    </row>
    <row r="174" spans="1:35" x14ac:dyDescent="0.25">
      <c r="A174" s="92">
        <f t="shared" si="5"/>
        <v>47291</v>
      </c>
      <c r="B174" s="93">
        <f t="shared" si="4"/>
        <v>25</v>
      </c>
      <c r="C174" s="97"/>
      <c r="D174" s="97"/>
      <c r="E174" s="97"/>
      <c r="F174" s="97"/>
      <c r="G174" s="97"/>
      <c r="H174" s="97"/>
      <c r="I174" s="97"/>
      <c r="J174" s="97"/>
      <c r="K174" s="97"/>
      <c r="L174" s="97"/>
      <c r="M174" s="97"/>
      <c r="N174" s="97"/>
      <c r="O174" s="97"/>
      <c r="P174" s="97"/>
      <c r="Q174" s="97"/>
      <c r="R174" s="97"/>
      <c r="S174" s="97"/>
      <c r="T174" s="97"/>
      <c r="U174" s="97"/>
      <c r="V174" s="97"/>
      <c r="W174" s="97"/>
      <c r="X174" s="97"/>
      <c r="Y174" s="97"/>
      <c r="Z174" s="97"/>
      <c r="AA174" s="97"/>
      <c r="AB174" s="97"/>
      <c r="AC174" s="97"/>
      <c r="AD174" s="97"/>
      <c r="AE174" s="97"/>
      <c r="AF174" s="97"/>
      <c r="AG174" s="97"/>
      <c r="AH174" s="97"/>
      <c r="AI174" s="57"/>
    </row>
    <row r="175" spans="1:35" x14ac:dyDescent="0.25">
      <c r="A175" s="92">
        <f t="shared" si="5"/>
        <v>47292</v>
      </c>
      <c r="B175" s="93">
        <f t="shared" si="4"/>
        <v>25</v>
      </c>
      <c r="C175" s="97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7"/>
      <c r="S175" s="97"/>
      <c r="T175" s="97"/>
      <c r="U175" s="97"/>
      <c r="V175" s="97"/>
      <c r="W175" s="97"/>
      <c r="X175" s="97"/>
      <c r="Y175" s="97"/>
      <c r="Z175" s="97"/>
      <c r="AA175" s="97"/>
      <c r="AB175" s="97"/>
      <c r="AC175" s="97"/>
      <c r="AD175" s="97"/>
      <c r="AE175" s="97"/>
      <c r="AF175" s="97"/>
      <c r="AG175" s="97"/>
      <c r="AH175" s="97"/>
      <c r="AI175" s="57"/>
    </row>
    <row r="176" spans="1:35" x14ac:dyDescent="0.25">
      <c r="A176" s="92">
        <f t="shared" si="5"/>
        <v>47293</v>
      </c>
      <c r="B176" s="93">
        <f t="shared" si="4"/>
        <v>25</v>
      </c>
      <c r="C176" s="97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7"/>
      <c r="S176" s="97"/>
      <c r="T176" s="97"/>
      <c r="U176" s="97"/>
      <c r="V176" s="97"/>
      <c r="W176" s="97"/>
      <c r="X176" s="97"/>
      <c r="Y176" s="97"/>
      <c r="Z176" s="97"/>
      <c r="AA176" s="97"/>
      <c r="AB176" s="97"/>
      <c r="AC176" s="97"/>
      <c r="AD176" s="97"/>
      <c r="AE176" s="97"/>
      <c r="AF176" s="97"/>
      <c r="AG176" s="97"/>
      <c r="AH176" s="97"/>
      <c r="AI176" s="57"/>
    </row>
    <row r="177" spans="1:35" x14ac:dyDescent="0.25">
      <c r="A177" s="92">
        <f t="shared" si="5"/>
        <v>47294</v>
      </c>
      <c r="B177" s="93">
        <f t="shared" si="4"/>
        <v>26</v>
      </c>
      <c r="C177" s="97"/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7"/>
      <c r="S177" s="97"/>
      <c r="T177" s="97"/>
      <c r="U177" s="97"/>
      <c r="V177" s="97"/>
      <c r="W177" s="97"/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  <c r="AH177" s="97"/>
      <c r="AI177" s="57"/>
    </row>
    <row r="178" spans="1:35" x14ac:dyDescent="0.25">
      <c r="A178" s="92">
        <f t="shared" si="5"/>
        <v>47295</v>
      </c>
      <c r="B178" s="93">
        <f t="shared" si="4"/>
        <v>26</v>
      </c>
      <c r="C178" s="97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7"/>
      <c r="S178" s="97"/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  <c r="AH178" s="97"/>
      <c r="AI178" s="57"/>
    </row>
    <row r="179" spans="1:35" x14ac:dyDescent="0.25">
      <c r="A179" s="92">
        <f t="shared" si="5"/>
        <v>47296</v>
      </c>
      <c r="B179" s="93">
        <f t="shared" si="4"/>
        <v>26</v>
      </c>
      <c r="C179" s="97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7"/>
      <c r="S179" s="97"/>
      <c r="T179" s="97"/>
      <c r="U179" s="97"/>
      <c r="V179" s="97"/>
      <c r="W179" s="97"/>
      <c r="X179" s="97"/>
      <c r="Y179" s="97"/>
      <c r="Z179" s="97"/>
      <c r="AA179" s="97"/>
      <c r="AB179" s="97"/>
      <c r="AC179" s="97"/>
      <c r="AD179" s="97"/>
      <c r="AE179" s="97"/>
      <c r="AF179" s="97"/>
      <c r="AG179" s="97"/>
      <c r="AH179" s="97"/>
      <c r="AI179" s="57"/>
    </row>
    <row r="180" spans="1:35" x14ac:dyDescent="0.25">
      <c r="A180" s="92">
        <f t="shared" si="5"/>
        <v>47297</v>
      </c>
      <c r="B180" s="93">
        <f t="shared" si="4"/>
        <v>26</v>
      </c>
      <c r="C180" s="97"/>
      <c r="D180" s="97"/>
      <c r="E180" s="97"/>
      <c r="F180" s="97"/>
      <c r="G180" s="97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  <c r="AB180" s="97"/>
      <c r="AC180" s="97"/>
      <c r="AD180" s="97"/>
      <c r="AE180" s="97"/>
      <c r="AF180" s="97"/>
      <c r="AG180" s="97"/>
      <c r="AH180" s="97"/>
      <c r="AI180" s="57"/>
    </row>
    <row r="181" spans="1:35" x14ac:dyDescent="0.25">
      <c r="A181" s="92">
        <f t="shared" si="5"/>
        <v>47298</v>
      </c>
      <c r="B181" s="93">
        <f t="shared" si="4"/>
        <v>26</v>
      </c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  <c r="AH181" s="97"/>
      <c r="AI181" s="57"/>
    </row>
    <row r="182" spans="1:35" x14ac:dyDescent="0.25">
      <c r="A182" s="92">
        <f t="shared" si="5"/>
        <v>47299</v>
      </c>
      <c r="B182" s="93">
        <f t="shared" si="4"/>
        <v>26</v>
      </c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  <c r="AB182" s="97"/>
      <c r="AC182" s="97"/>
      <c r="AD182" s="97"/>
      <c r="AE182" s="97"/>
      <c r="AF182" s="97"/>
      <c r="AG182" s="97"/>
      <c r="AH182" s="97"/>
      <c r="AI182" s="57"/>
    </row>
    <row r="183" spans="1:35" x14ac:dyDescent="0.25">
      <c r="A183" s="92">
        <f t="shared" si="5"/>
        <v>47300</v>
      </c>
      <c r="B183" s="93">
        <f t="shared" si="4"/>
        <v>26</v>
      </c>
      <c r="C183" s="97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7"/>
      <c r="S183" s="97"/>
      <c r="T183" s="97"/>
      <c r="U183" s="97"/>
      <c r="V183" s="97"/>
      <c r="W183" s="97"/>
      <c r="X183" s="97"/>
      <c r="Y183" s="97"/>
      <c r="Z183" s="97"/>
      <c r="AA183" s="97"/>
      <c r="AB183" s="97"/>
      <c r="AC183" s="97"/>
      <c r="AD183" s="97"/>
      <c r="AE183" s="97"/>
      <c r="AF183" s="97"/>
      <c r="AG183" s="97"/>
      <c r="AH183" s="97"/>
      <c r="AI183" s="57"/>
    </row>
    <row r="184" spans="1:35" x14ac:dyDescent="0.25">
      <c r="A184" s="92">
        <f t="shared" si="5"/>
        <v>47301</v>
      </c>
      <c r="B184" s="93">
        <f t="shared" si="4"/>
        <v>27</v>
      </c>
      <c r="C184" s="97"/>
      <c r="D184" s="97"/>
      <c r="E184" s="97"/>
      <c r="F184" s="97"/>
      <c r="G184" s="97"/>
      <c r="H184" s="97"/>
      <c r="I184" s="97"/>
      <c r="J184" s="97"/>
      <c r="K184" s="97"/>
      <c r="L184" s="97"/>
      <c r="M184" s="97"/>
      <c r="N184" s="97"/>
      <c r="O184" s="97"/>
      <c r="P184" s="97"/>
      <c r="Q184" s="97"/>
      <c r="R184" s="97"/>
      <c r="S184" s="97"/>
      <c r="T184" s="97"/>
      <c r="U184" s="97"/>
      <c r="V184" s="97"/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  <c r="AH184" s="97"/>
      <c r="AI184" s="57"/>
    </row>
    <row r="185" spans="1:35" x14ac:dyDescent="0.25">
      <c r="A185" s="92">
        <f t="shared" si="5"/>
        <v>47302</v>
      </c>
      <c r="B185" s="93">
        <f t="shared" si="4"/>
        <v>27</v>
      </c>
      <c r="C185" s="97"/>
      <c r="D185" s="97"/>
      <c r="E185" s="97"/>
      <c r="F185" s="97"/>
      <c r="G185" s="97"/>
      <c r="H185" s="97"/>
      <c r="I185" s="97"/>
      <c r="J185" s="97"/>
      <c r="K185" s="97"/>
      <c r="L185" s="97"/>
      <c r="M185" s="97"/>
      <c r="N185" s="97"/>
      <c r="O185" s="97"/>
      <c r="P185" s="97"/>
      <c r="Q185" s="97"/>
      <c r="R185" s="97"/>
      <c r="S185" s="97"/>
      <c r="T185" s="97"/>
      <c r="U185" s="97"/>
      <c r="V185" s="97"/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/>
      <c r="AH185" s="97"/>
      <c r="AI185" s="57"/>
    </row>
    <row r="186" spans="1:35" x14ac:dyDescent="0.25">
      <c r="A186" s="92">
        <f t="shared" si="5"/>
        <v>47303</v>
      </c>
      <c r="B186" s="93">
        <f t="shared" si="4"/>
        <v>27</v>
      </c>
      <c r="C186" s="97"/>
      <c r="D186" s="97"/>
      <c r="E186" s="97"/>
      <c r="F186" s="97"/>
      <c r="G186" s="97"/>
      <c r="H186" s="97"/>
      <c r="I186" s="97"/>
      <c r="J186" s="97"/>
      <c r="K186" s="97"/>
      <c r="L186" s="97"/>
      <c r="M186" s="97"/>
      <c r="N186" s="97"/>
      <c r="O186" s="97"/>
      <c r="P186" s="97"/>
      <c r="Q186" s="97"/>
      <c r="R186" s="97"/>
      <c r="S186" s="97"/>
      <c r="T186" s="97"/>
      <c r="U186" s="97"/>
      <c r="V186" s="97"/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  <c r="AH186" s="97"/>
      <c r="AI186" s="57"/>
    </row>
    <row r="187" spans="1:35" x14ac:dyDescent="0.25">
      <c r="A187" s="92">
        <f t="shared" si="5"/>
        <v>47304</v>
      </c>
      <c r="B187" s="93">
        <f t="shared" si="4"/>
        <v>27</v>
      </c>
      <c r="C187" s="97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7"/>
      <c r="S187" s="97"/>
      <c r="T187" s="97"/>
      <c r="U187" s="97"/>
      <c r="V187" s="97"/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/>
      <c r="AI187" s="57"/>
    </row>
    <row r="188" spans="1:35" x14ac:dyDescent="0.25">
      <c r="A188" s="92">
        <f t="shared" si="5"/>
        <v>47305</v>
      </c>
      <c r="B188" s="93">
        <f t="shared" si="4"/>
        <v>27</v>
      </c>
      <c r="C188" s="97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7"/>
      <c r="S188" s="97"/>
      <c r="T188" s="97"/>
      <c r="U188" s="97"/>
      <c r="V188" s="97"/>
      <c r="W188" s="97"/>
      <c r="X188" s="97"/>
      <c r="Y188" s="97"/>
      <c r="Z188" s="97"/>
      <c r="AA188" s="97"/>
      <c r="AB188" s="97"/>
      <c r="AC188" s="97"/>
      <c r="AD188" s="97"/>
      <c r="AE188" s="97"/>
      <c r="AF188" s="97"/>
      <c r="AG188" s="97"/>
      <c r="AH188" s="97"/>
      <c r="AI188" s="57"/>
    </row>
    <row r="189" spans="1:35" x14ac:dyDescent="0.25">
      <c r="A189" s="92">
        <f t="shared" si="5"/>
        <v>47306</v>
      </c>
      <c r="B189" s="93">
        <f t="shared" si="4"/>
        <v>27</v>
      </c>
      <c r="C189" s="97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7"/>
      <c r="S189" s="97"/>
      <c r="T189" s="97"/>
      <c r="U189" s="97"/>
      <c r="V189" s="97"/>
      <c r="W189" s="97"/>
      <c r="X189" s="97"/>
      <c r="Y189" s="97"/>
      <c r="Z189" s="97"/>
      <c r="AA189" s="97"/>
      <c r="AB189" s="97"/>
      <c r="AC189" s="97"/>
      <c r="AD189" s="97"/>
      <c r="AE189" s="97"/>
      <c r="AF189" s="97"/>
      <c r="AG189" s="97"/>
      <c r="AH189" s="97"/>
      <c r="AI189" s="57"/>
    </row>
    <row r="190" spans="1:35" x14ac:dyDescent="0.25">
      <c r="A190" s="92">
        <f t="shared" si="5"/>
        <v>47307</v>
      </c>
      <c r="B190" s="93">
        <f t="shared" si="4"/>
        <v>27</v>
      </c>
      <c r="C190" s="97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7"/>
      <c r="S190" s="97"/>
      <c r="T190" s="97"/>
      <c r="U190" s="97"/>
      <c r="V190" s="97"/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/>
      <c r="AH190" s="97"/>
      <c r="AI190" s="57"/>
    </row>
    <row r="191" spans="1:35" x14ac:dyDescent="0.25">
      <c r="A191" s="92">
        <f t="shared" si="5"/>
        <v>47308</v>
      </c>
      <c r="B191" s="93">
        <f t="shared" ref="B191:B254" si="6">INT((A191-DATE(YEAR(A191),1,3)+WEEKDAY(DATE(YEAR(A191),1,3))+5)/7)</f>
        <v>28</v>
      </c>
      <c r="C191" s="97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7"/>
      <c r="S191" s="97"/>
      <c r="T191" s="97"/>
      <c r="U191" s="97"/>
      <c r="V191" s="97"/>
      <c r="W191" s="97"/>
      <c r="X191" s="97"/>
      <c r="Y191" s="97"/>
      <c r="Z191" s="97"/>
      <c r="AA191" s="97"/>
      <c r="AB191" s="97"/>
      <c r="AC191" s="97"/>
      <c r="AD191" s="97"/>
      <c r="AE191" s="97"/>
      <c r="AF191" s="97"/>
      <c r="AG191" s="97"/>
      <c r="AH191" s="97"/>
      <c r="AI191" s="57"/>
    </row>
    <row r="192" spans="1:35" x14ac:dyDescent="0.25">
      <c r="A192" s="92">
        <f t="shared" si="5"/>
        <v>47309</v>
      </c>
      <c r="B192" s="93">
        <f t="shared" si="6"/>
        <v>28</v>
      </c>
      <c r="C192" s="97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7"/>
      <c r="S192" s="97"/>
      <c r="T192" s="97"/>
      <c r="U192" s="97"/>
      <c r="V192" s="97"/>
      <c r="W192" s="97"/>
      <c r="X192" s="97"/>
      <c r="Y192" s="97"/>
      <c r="Z192" s="97"/>
      <c r="AA192" s="97"/>
      <c r="AB192" s="97"/>
      <c r="AC192" s="97"/>
      <c r="AD192" s="97"/>
      <c r="AE192" s="97"/>
      <c r="AF192" s="97"/>
      <c r="AG192" s="97"/>
      <c r="AH192" s="97"/>
      <c r="AI192" s="57"/>
    </row>
    <row r="193" spans="1:35" x14ac:dyDescent="0.25">
      <c r="A193" s="92">
        <f t="shared" si="5"/>
        <v>47310</v>
      </c>
      <c r="B193" s="93">
        <f t="shared" si="6"/>
        <v>28</v>
      </c>
      <c r="C193" s="97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7"/>
      <c r="S193" s="97"/>
      <c r="T193" s="97"/>
      <c r="U193" s="97"/>
      <c r="V193" s="97"/>
      <c r="W193" s="97"/>
      <c r="X193" s="97"/>
      <c r="Y193" s="97"/>
      <c r="Z193" s="97"/>
      <c r="AA193" s="97"/>
      <c r="AB193" s="97"/>
      <c r="AC193" s="97"/>
      <c r="AD193" s="97"/>
      <c r="AE193" s="97"/>
      <c r="AF193" s="97"/>
      <c r="AG193" s="97"/>
      <c r="AH193" s="97"/>
      <c r="AI193" s="57"/>
    </row>
    <row r="194" spans="1:35" x14ac:dyDescent="0.25">
      <c r="A194" s="92">
        <f t="shared" si="5"/>
        <v>47311</v>
      </c>
      <c r="B194" s="93">
        <f t="shared" si="6"/>
        <v>28</v>
      </c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7"/>
      <c r="S194" s="97"/>
      <c r="T194" s="97"/>
      <c r="U194" s="97"/>
      <c r="V194" s="97"/>
      <c r="W194" s="97"/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  <c r="AH194" s="97"/>
      <c r="AI194" s="57"/>
    </row>
    <row r="195" spans="1:35" x14ac:dyDescent="0.25">
      <c r="A195" s="92">
        <f t="shared" si="5"/>
        <v>47312</v>
      </c>
      <c r="B195" s="93">
        <f t="shared" si="6"/>
        <v>28</v>
      </c>
      <c r="C195" s="97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7"/>
      <c r="S195" s="97"/>
      <c r="T195" s="97"/>
      <c r="U195" s="97"/>
      <c r="V195" s="97"/>
      <c r="W195" s="97"/>
      <c r="X195" s="97"/>
      <c r="Y195" s="97"/>
      <c r="Z195" s="97"/>
      <c r="AA195" s="97"/>
      <c r="AB195" s="97"/>
      <c r="AC195" s="97"/>
      <c r="AD195" s="97"/>
      <c r="AE195" s="97"/>
      <c r="AF195" s="97"/>
      <c r="AG195" s="97"/>
      <c r="AH195" s="97"/>
      <c r="AI195" s="57"/>
    </row>
    <row r="196" spans="1:35" x14ac:dyDescent="0.25">
      <c r="A196" s="92">
        <f t="shared" ref="A196:A259" si="7">A195+1</f>
        <v>47313</v>
      </c>
      <c r="B196" s="93">
        <f t="shared" si="6"/>
        <v>28</v>
      </c>
      <c r="C196" s="97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7"/>
      <c r="S196" s="97"/>
      <c r="T196" s="97"/>
      <c r="U196" s="97"/>
      <c r="V196" s="97"/>
      <c r="W196" s="97"/>
      <c r="X196" s="97"/>
      <c r="Y196" s="97"/>
      <c r="Z196" s="97"/>
      <c r="AA196" s="97"/>
      <c r="AB196" s="97"/>
      <c r="AC196" s="97"/>
      <c r="AD196" s="97"/>
      <c r="AE196" s="97"/>
      <c r="AF196" s="97"/>
      <c r="AG196" s="97"/>
      <c r="AH196" s="97"/>
      <c r="AI196" s="57"/>
    </row>
    <row r="197" spans="1:35" x14ac:dyDescent="0.25">
      <c r="A197" s="92">
        <f t="shared" si="7"/>
        <v>47314</v>
      </c>
      <c r="B197" s="93">
        <f t="shared" si="6"/>
        <v>28</v>
      </c>
      <c r="C197" s="97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7"/>
      <c r="S197" s="97"/>
      <c r="T197" s="97"/>
      <c r="U197" s="97"/>
      <c r="V197" s="97"/>
      <c r="W197" s="97"/>
      <c r="X197" s="97"/>
      <c r="Y197" s="97"/>
      <c r="Z197" s="97"/>
      <c r="AA197" s="97"/>
      <c r="AB197" s="97"/>
      <c r="AC197" s="97"/>
      <c r="AD197" s="97"/>
      <c r="AE197" s="97"/>
      <c r="AF197" s="97"/>
      <c r="AG197" s="97"/>
      <c r="AH197" s="97"/>
      <c r="AI197" s="57"/>
    </row>
    <row r="198" spans="1:35" x14ac:dyDescent="0.25">
      <c r="A198" s="92">
        <f t="shared" si="7"/>
        <v>47315</v>
      </c>
      <c r="B198" s="93">
        <f t="shared" si="6"/>
        <v>29</v>
      </c>
      <c r="C198" s="97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7"/>
      <c r="S198" s="97"/>
      <c r="T198" s="97"/>
      <c r="U198" s="97"/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/>
      <c r="AH198" s="97"/>
      <c r="AI198" s="57"/>
    </row>
    <row r="199" spans="1:35" x14ac:dyDescent="0.25">
      <c r="A199" s="92">
        <f t="shared" si="7"/>
        <v>47316</v>
      </c>
      <c r="B199" s="93">
        <f t="shared" si="6"/>
        <v>29</v>
      </c>
      <c r="C199" s="97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7"/>
      <c r="S199" s="97"/>
      <c r="T199" s="97"/>
      <c r="U199" s="97"/>
      <c r="V199" s="97"/>
      <c r="W199" s="97"/>
      <c r="X199" s="97"/>
      <c r="Y199" s="97"/>
      <c r="Z199" s="97"/>
      <c r="AA199" s="97"/>
      <c r="AB199" s="97"/>
      <c r="AC199" s="97"/>
      <c r="AD199" s="97"/>
      <c r="AE199" s="97"/>
      <c r="AF199" s="97"/>
      <c r="AG199" s="97"/>
      <c r="AH199" s="97"/>
      <c r="AI199" s="57"/>
    </row>
    <row r="200" spans="1:35" x14ac:dyDescent="0.25">
      <c r="A200" s="92">
        <f t="shared" si="7"/>
        <v>47317</v>
      </c>
      <c r="B200" s="93">
        <f t="shared" si="6"/>
        <v>29</v>
      </c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  <c r="AD200" s="97"/>
      <c r="AE200" s="97"/>
      <c r="AF200" s="97"/>
      <c r="AG200" s="97"/>
      <c r="AH200" s="97"/>
      <c r="AI200" s="57"/>
    </row>
    <row r="201" spans="1:35" x14ac:dyDescent="0.25">
      <c r="A201" s="92">
        <f t="shared" si="7"/>
        <v>47318</v>
      </c>
      <c r="B201" s="93">
        <f t="shared" si="6"/>
        <v>29</v>
      </c>
      <c r="C201" s="97"/>
      <c r="D201" s="97"/>
      <c r="E201" s="97"/>
      <c r="F201" s="97"/>
      <c r="G201" s="97"/>
      <c r="H201" s="97"/>
      <c r="I201" s="97"/>
      <c r="J201" s="97"/>
      <c r="K201" s="97"/>
      <c r="L201" s="97"/>
      <c r="M201" s="97"/>
      <c r="N201" s="97"/>
      <c r="O201" s="97"/>
      <c r="P201" s="97"/>
      <c r="Q201" s="97"/>
      <c r="R201" s="97"/>
      <c r="S201" s="97"/>
      <c r="T201" s="97"/>
      <c r="U201" s="97"/>
      <c r="V201" s="97"/>
      <c r="W201" s="97"/>
      <c r="X201" s="97"/>
      <c r="Y201" s="97"/>
      <c r="Z201" s="97"/>
      <c r="AA201" s="97"/>
      <c r="AB201" s="97"/>
      <c r="AC201" s="97"/>
      <c r="AD201" s="97"/>
      <c r="AE201" s="97"/>
      <c r="AF201" s="97"/>
      <c r="AG201" s="97"/>
      <c r="AH201" s="97"/>
      <c r="AI201" s="57"/>
    </row>
    <row r="202" spans="1:35" x14ac:dyDescent="0.25">
      <c r="A202" s="92">
        <f t="shared" si="7"/>
        <v>47319</v>
      </c>
      <c r="B202" s="93">
        <f t="shared" si="6"/>
        <v>29</v>
      </c>
      <c r="C202" s="97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  <c r="AB202" s="97"/>
      <c r="AC202" s="97"/>
      <c r="AD202" s="97"/>
      <c r="AE202" s="97"/>
      <c r="AF202" s="97"/>
      <c r="AG202" s="97"/>
      <c r="AH202" s="97"/>
      <c r="AI202" s="57"/>
    </row>
    <row r="203" spans="1:35" x14ac:dyDescent="0.25">
      <c r="A203" s="92">
        <f t="shared" si="7"/>
        <v>47320</v>
      </c>
      <c r="B203" s="93">
        <f t="shared" si="6"/>
        <v>29</v>
      </c>
      <c r="C203" s="97"/>
      <c r="D203" s="97"/>
      <c r="E203" s="97"/>
      <c r="F203" s="97"/>
      <c r="G203" s="97"/>
      <c r="H203" s="97"/>
      <c r="I203" s="97"/>
      <c r="J203" s="97"/>
      <c r="K203" s="97"/>
      <c r="L203" s="97"/>
      <c r="M203" s="97"/>
      <c r="N203" s="97"/>
      <c r="O203" s="97"/>
      <c r="P203" s="97"/>
      <c r="Q203" s="97"/>
      <c r="R203" s="97"/>
      <c r="S203" s="97"/>
      <c r="T203" s="97"/>
      <c r="U203" s="97"/>
      <c r="V203" s="97"/>
      <c r="W203" s="97"/>
      <c r="X203" s="97"/>
      <c r="Y203" s="97"/>
      <c r="Z203" s="97"/>
      <c r="AA203" s="97"/>
      <c r="AB203" s="97"/>
      <c r="AC203" s="97"/>
      <c r="AD203" s="97"/>
      <c r="AE203" s="97"/>
      <c r="AF203" s="97"/>
      <c r="AG203" s="97"/>
      <c r="AH203" s="97"/>
      <c r="AI203" s="57"/>
    </row>
    <row r="204" spans="1:35" x14ac:dyDescent="0.25">
      <c r="A204" s="92">
        <f t="shared" si="7"/>
        <v>47321</v>
      </c>
      <c r="B204" s="93">
        <f t="shared" si="6"/>
        <v>29</v>
      </c>
      <c r="C204" s="97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7"/>
      <c r="S204" s="97"/>
      <c r="T204" s="97"/>
      <c r="U204" s="97"/>
      <c r="V204" s="97"/>
      <c r="W204" s="97"/>
      <c r="X204" s="97"/>
      <c r="Y204" s="97"/>
      <c r="Z204" s="97"/>
      <c r="AA204" s="97"/>
      <c r="AB204" s="97"/>
      <c r="AC204" s="97"/>
      <c r="AD204" s="97"/>
      <c r="AE204" s="97"/>
      <c r="AF204" s="97"/>
      <c r="AG204" s="97"/>
      <c r="AH204" s="97"/>
      <c r="AI204" s="57"/>
    </row>
    <row r="205" spans="1:35" x14ac:dyDescent="0.25">
      <c r="A205" s="92">
        <f t="shared" si="7"/>
        <v>47322</v>
      </c>
      <c r="B205" s="93">
        <f t="shared" si="6"/>
        <v>30</v>
      </c>
      <c r="C205" s="97"/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7"/>
      <c r="S205" s="97"/>
      <c r="T205" s="97"/>
      <c r="U205" s="97"/>
      <c r="V205" s="97"/>
      <c r="W205" s="97"/>
      <c r="X205" s="97"/>
      <c r="Y205" s="97"/>
      <c r="Z205" s="97"/>
      <c r="AA205" s="97"/>
      <c r="AB205" s="97"/>
      <c r="AC205" s="97"/>
      <c r="AD205" s="97"/>
      <c r="AE205" s="97"/>
      <c r="AF205" s="97"/>
      <c r="AG205" s="97"/>
      <c r="AH205" s="97"/>
      <c r="AI205" s="57"/>
    </row>
    <row r="206" spans="1:35" x14ac:dyDescent="0.25">
      <c r="A206" s="92">
        <f t="shared" si="7"/>
        <v>47323</v>
      </c>
      <c r="B206" s="93">
        <f t="shared" si="6"/>
        <v>30</v>
      </c>
      <c r="C206" s="97"/>
      <c r="D206" s="97"/>
      <c r="E206" s="97"/>
      <c r="F206" s="97"/>
      <c r="G206" s="97"/>
      <c r="H206" s="97"/>
      <c r="I206" s="97"/>
      <c r="J206" s="97"/>
      <c r="K206" s="97"/>
      <c r="L206" s="97"/>
      <c r="M206" s="97"/>
      <c r="N206" s="97"/>
      <c r="O206" s="97"/>
      <c r="P206" s="97"/>
      <c r="Q206" s="97"/>
      <c r="R206" s="97"/>
      <c r="S206" s="97"/>
      <c r="T206" s="97"/>
      <c r="U206" s="97"/>
      <c r="V206" s="97"/>
      <c r="W206" s="97"/>
      <c r="X206" s="97"/>
      <c r="Y206" s="97"/>
      <c r="Z206" s="97"/>
      <c r="AA206" s="97"/>
      <c r="AB206" s="97"/>
      <c r="AC206" s="97"/>
      <c r="AD206" s="97"/>
      <c r="AE206" s="97"/>
      <c r="AF206" s="97"/>
      <c r="AG206" s="97"/>
      <c r="AH206" s="97"/>
      <c r="AI206" s="57"/>
    </row>
    <row r="207" spans="1:35" x14ac:dyDescent="0.25">
      <c r="A207" s="92">
        <f t="shared" si="7"/>
        <v>47324</v>
      </c>
      <c r="B207" s="93">
        <f t="shared" si="6"/>
        <v>30</v>
      </c>
      <c r="C207" s="97"/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7"/>
      <c r="S207" s="97"/>
      <c r="T207" s="97"/>
      <c r="U207" s="97"/>
      <c r="V207" s="97"/>
      <c r="W207" s="97"/>
      <c r="X207" s="97"/>
      <c r="Y207" s="97"/>
      <c r="Z207" s="97"/>
      <c r="AA207" s="97"/>
      <c r="AB207" s="97"/>
      <c r="AC207" s="97"/>
      <c r="AD207" s="97"/>
      <c r="AE207" s="97"/>
      <c r="AF207" s="97"/>
      <c r="AG207" s="97"/>
      <c r="AH207" s="97"/>
      <c r="AI207" s="57"/>
    </row>
    <row r="208" spans="1:35" x14ac:dyDescent="0.25">
      <c r="A208" s="92">
        <f t="shared" si="7"/>
        <v>47325</v>
      </c>
      <c r="B208" s="93">
        <f t="shared" si="6"/>
        <v>30</v>
      </c>
      <c r="C208" s="97"/>
      <c r="D208" s="97"/>
      <c r="E208" s="97"/>
      <c r="F208" s="97"/>
      <c r="G208" s="97"/>
      <c r="H208" s="97"/>
      <c r="I208" s="97"/>
      <c r="J208" s="97"/>
      <c r="K208" s="97"/>
      <c r="L208" s="97"/>
      <c r="M208" s="97"/>
      <c r="N208" s="97"/>
      <c r="O208" s="97"/>
      <c r="P208" s="97"/>
      <c r="Q208" s="97"/>
      <c r="R208" s="97"/>
      <c r="S208" s="97"/>
      <c r="T208" s="97"/>
      <c r="U208" s="97"/>
      <c r="V208" s="97"/>
      <c r="W208" s="97"/>
      <c r="X208" s="97"/>
      <c r="Y208" s="97"/>
      <c r="Z208" s="97"/>
      <c r="AA208" s="97"/>
      <c r="AB208" s="97"/>
      <c r="AC208" s="97"/>
      <c r="AD208" s="97"/>
      <c r="AE208" s="97"/>
      <c r="AF208" s="97"/>
      <c r="AG208" s="97"/>
      <c r="AH208" s="97"/>
      <c r="AI208" s="57"/>
    </row>
    <row r="209" spans="1:35" x14ac:dyDescent="0.25">
      <c r="A209" s="92">
        <f t="shared" si="7"/>
        <v>47326</v>
      </c>
      <c r="B209" s="93">
        <f t="shared" si="6"/>
        <v>30</v>
      </c>
      <c r="C209" s="97"/>
      <c r="D209" s="97"/>
      <c r="E209" s="97"/>
      <c r="F209" s="97"/>
      <c r="G209" s="97"/>
      <c r="H209" s="97"/>
      <c r="I209" s="97"/>
      <c r="J209" s="97"/>
      <c r="K209" s="97"/>
      <c r="L209" s="97"/>
      <c r="M209" s="97"/>
      <c r="N209" s="97"/>
      <c r="O209" s="97"/>
      <c r="P209" s="97"/>
      <c r="Q209" s="97"/>
      <c r="R209" s="97"/>
      <c r="S209" s="97"/>
      <c r="T209" s="97"/>
      <c r="U209" s="97"/>
      <c r="V209" s="97"/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/>
      <c r="AH209" s="97"/>
      <c r="AI209" s="57"/>
    </row>
    <row r="210" spans="1:35" x14ac:dyDescent="0.25">
      <c r="A210" s="92">
        <f t="shared" si="7"/>
        <v>47327</v>
      </c>
      <c r="B210" s="93">
        <f t="shared" si="6"/>
        <v>30</v>
      </c>
      <c r="C210" s="97"/>
      <c r="D210" s="97"/>
      <c r="E210" s="97"/>
      <c r="F210" s="97"/>
      <c r="G210" s="97"/>
      <c r="H210" s="97"/>
      <c r="I210" s="97"/>
      <c r="J210" s="97"/>
      <c r="K210" s="97"/>
      <c r="L210" s="97"/>
      <c r="M210" s="97"/>
      <c r="N210" s="97"/>
      <c r="O210" s="97"/>
      <c r="P210" s="97"/>
      <c r="Q210" s="97"/>
      <c r="R210" s="97"/>
      <c r="S210" s="97"/>
      <c r="T210" s="97"/>
      <c r="U210" s="97"/>
      <c r="V210" s="97"/>
      <c r="W210" s="97"/>
      <c r="X210" s="97"/>
      <c r="Y210" s="97"/>
      <c r="Z210" s="97"/>
      <c r="AA210" s="97"/>
      <c r="AB210" s="97"/>
      <c r="AC210" s="97"/>
      <c r="AD210" s="97"/>
      <c r="AE210" s="97"/>
      <c r="AF210" s="97"/>
      <c r="AG210" s="97"/>
      <c r="AH210" s="97"/>
      <c r="AI210" s="57"/>
    </row>
    <row r="211" spans="1:35" x14ac:dyDescent="0.25">
      <c r="A211" s="92">
        <f t="shared" si="7"/>
        <v>47328</v>
      </c>
      <c r="B211" s="93">
        <f t="shared" si="6"/>
        <v>30</v>
      </c>
      <c r="C211" s="97"/>
      <c r="D211" s="97"/>
      <c r="E211" s="97"/>
      <c r="F211" s="97"/>
      <c r="G211" s="97"/>
      <c r="H211" s="97"/>
      <c r="I211" s="97"/>
      <c r="J211" s="97"/>
      <c r="K211" s="97"/>
      <c r="L211" s="97"/>
      <c r="M211" s="97"/>
      <c r="N211" s="97"/>
      <c r="O211" s="97"/>
      <c r="P211" s="97"/>
      <c r="Q211" s="97"/>
      <c r="R211" s="97"/>
      <c r="S211" s="97"/>
      <c r="T211" s="97"/>
      <c r="U211" s="97"/>
      <c r="V211" s="97"/>
      <c r="W211" s="97"/>
      <c r="X211" s="97"/>
      <c r="Y211" s="97"/>
      <c r="Z211" s="97"/>
      <c r="AA211" s="97"/>
      <c r="AB211" s="97"/>
      <c r="AC211" s="97"/>
      <c r="AD211" s="97"/>
      <c r="AE211" s="97"/>
      <c r="AF211" s="97"/>
      <c r="AG211" s="97"/>
      <c r="AH211" s="97"/>
      <c r="AI211" s="57"/>
    </row>
    <row r="212" spans="1:35" x14ac:dyDescent="0.25">
      <c r="A212" s="92">
        <f t="shared" si="7"/>
        <v>47329</v>
      </c>
      <c r="B212" s="93">
        <f t="shared" si="6"/>
        <v>31</v>
      </c>
      <c r="C212" s="97"/>
      <c r="D212" s="97"/>
      <c r="E212" s="97"/>
      <c r="F212" s="97"/>
      <c r="G212" s="97"/>
      <c r="H212" s="97"/>
      <c r="I212" s="97"/>
      <c r="J212" s="97"/>
      <c r="K212" s="97"/>
      <c r="L212" s="97"/>
      <c r="M212" s="97"/>
      <c r="N212" s="97"/>
      <c r="O212" s="97"/>
      <c r="P212" s="97"/>
      <c r="Q212" s="97"/>
      <c r="R212" s="97"/>
      <c r="S212" s="97"/>
      <c r="T212" s="97"/>
      <c r="U212" s="97"/>
      <c r="V212" s="97"/>
      <c r="W212" s="97"/>
      <c r="X212" s="97"/>
      <c r="Y212" s="97"/>
      <c r="Z212" s="97"/>
      <c r="AA212" s="97"/>
      <c r="AB212" s="97"/>
      <c r="AC212" s="97"/>
      <c r="AD212" s="97"/>
      <c r="AE212" s="97"/>
      <c r="AF212" s="97"/>
      <c r="AG212" s="97"/>
      <c r="AH212" s="97"/>
      <c r="AI212" s="57"/>
    </row>
    <row r="213" spans="1:35" x14ac:dyDescent="0.25">
      <c r="A213" s="92">
        <f t="shared" si="7"/>
        <v>47330</v>
      </c>
      <c r="B213" s="93">
        <f t="shared" si="6"/>
        <v>31</v>
      </c>
      <c r="C213" s="97"/>
      <c r="D213" s="97"/>
      <c r="E213" s="97"/>
      <c r="F213" s="97"/>
      <c r="G213" s="97"/>
      <c r="H213" s="97"/>
      <c r="I213" s="97"/>
      <c r="J213" s="97"/>
      <c r="K213" s="97"/>
      <c r="L213" s="97"/>
      <c r="M213" s="97"/>
      <c r="N213" s="97"/>
      <c r="O213" s="97"/>
      <c r="P213" s="97"/>
      <c r="Q213" s="97"/>
      <c r="R213" s="97"/>
      <c r="S213" s="97"/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/>
      <c r="AH213" s="97"/>
      <c r="AI213" s="57"/>
    </row>
    <row r="214" spans="1:35" x14ac:dyDescent="0.25">
      <c r="A214" s="92">
        <f t="shared" si="7"/>
        <v>47331</v>
      </c>
      <c r="B214" s="93">
        <f t="shared" si="6"/>
        <v>31</v>
      </c>
      <c r="C214" s="97"/>
      <c r="D214" s="97"/>
      <c r="E214" s="97"/>
      <c r="F214" s="97"/>
      <c r="G214" s="97"/>
      <c r="H214" s="97"/>
      <c r="I214" s="97"/>
      <c r="J214" s="97"/>
      <c r="K214" s="97"/>
      <c r="L214" s="97"/>
      <c r="M214" s="97"/>
      <c r="N214" s="97"/>
      <c r="O214" s="97"/>
      <c r="P214" s="97"/>
      <c r="Q214" s="97"/>
      <c r="R214" s="97"/>
      <c r="S214" s="97"/>
      <c r="T214" s="97"/>
      <c r="U214" s="97"/>
      <c r="V214" s="97"/>
      <c r="W214" s="97"/>
      <c r="X214" s="97"/>
      <c r="Y214" s="97"/>
      <c r="Z214" s="97"/>
      <c r="AA214" s="97"/>
      <c r="AB214" s="97"/>
      <c r="AC214" s="97"/>
      <c r="AD214" s="97"/>
      <c r="AE214" s="97"/>
      <c r="AF214" s="97"/>
      <c r="AG214" s="97"/>
      <c r="AH214" s="97"/>
      <c r="AI214" s="57"/>
    </row>
    <row r="215" spans="1:35" x14ac:dyDescent="0.25">
      <c r="A215" s="92">
        <f t="shared" si="7"/>
        <v>47332</v>
      </c>
      <c r="B215" s="93">
        <f t="shared" si="6"/>
        <v>31</v>
      </c>
      <c r="C215" s="97"/>
      <c r="D215" s="97"/>
      <c r="E215" s="97"/>
      <c r="F215" s="97"/>
      <c r="G215" s="97"/>
      <c r="H215" s="97"/>
      <c r="I215" s="97"/>
      <c r="J215" s="97"/>
      <c r="K215" s="97"/>
      <c r="L215" s="97"/>
      <c r="M215" s="97"/>
      <c r="N215" s="97"/>
      <c r="O215" s="97"/>
      <c r="P215" s="97"/>
      <c r="Q215" s="97"/>
      <c r="R215" s="97"/>
      <c r="S215" s="97"/>
      <c r="T215" s="97"/>
      <c r="U215" s="97"/>
      <c r="V215" s="97"/>
      <c r="W215" s="97"/>
      <c r="X215" s="97"/>
      <c r="Y215" s="97"/>
      <c r="Z215" s="97"/>
      <c r="AA215" s="97"/>
      <c r="AB215" s="97"/>
      <c r="AC215" s="97"/>
      <c r="AD215" s="97"/>
      <c r="AE215" s="97"/>
      <c r="AF215" s="97"/>
      <c r="AG215" s="97"/>
      <c r="AH215" s="97"/>
      <c r="AI215" s="57"/>
    </row>
    <row r="216" spans="1:35" x14ac:dyDescent="0.25">
      <c r="A216" s="92">
        <f t="shared" si="7"/>
        <v>47333</v>
      </c>
      <c r="B216" s="93">
        <f t="shared" si="6"/>
        <v>31</v>
      </c>
      <c r="C216" s="97"/>
      <c r="D216" s="97"/>
      <c r="E216" s="97"/>
      <c r="F216" s="97"/>
      <c r="G216" s="97"/>
      <c r="H216" s="97"/>
      <c r="I216" s="97"/>
      <c r="J216" s="97"/>
      <c r="K216" s="97"/>
      <c r="L216" s="97"/>
      <c r="M216" s="97"/>
      <c r="N216" s="97"/>
      <c r="O216" s="97"/>
      <c r="P216" s="97"/>
      <c r="Q216" s="97"/>
      <c r="R216" s="97"/>
      <c r="S216" s="97"/>
      <c r="T216" s="97"/>
      <c r="U216" s="97"/>
      <c r="V216" s="97"/>
      <c r="W216" s="97"/>
      <c r="X216" s="97"/>
      <c r="Y216" s="97"/>
      <c r="Z216" s="97"/>
      <c r="AA216" s="97"/>
      <c r="AB216" s="97"/>
      <c r="AC216" s="97"/>
      <c r="AD216" s="97"/>
      <c r="AE216" s="97"/>
      <c r="AF216" s="97"/>
      <c r="AG216" s="97"/>
      <c r="AH216" s="97"/>
      <c r="AI216" s="57"/>
    </row>
    <row r="217" spans="1:35" x14ac:dyDescent="0.25">
      <c r="A217" s="92">
        <f t="shared" si="7"/>
        <v>47334</v>
      </c>
      <c r="B217" s="93">
        <f t="shared" si="6"/>
        <v>31</v>
      </c>
      <c r="C217" s="97"/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7"/>
      <c r="S217" s="97"/>
      <c r="T217" s="97"/>
      <c r="U217" s="97"/>
      <c r="V217" s="97"/>
      <c r="W217" s="97"/>
      <c r="X217" s="97"/>
      <c r="Y217" s="97"/>
      <c r="Z217" s="97"/>
      <c r="AA217" s="97"/>
      <c r="AB217" s="97"/>
      <c r="AC217" s="97"/>
      <c r="AD217" s="97"/>
      <c r="AE217" s="97"/>
      <c r="AF217" s="97"/>
      <c r="AG217" s="97"/>
      <c r="AH217" s="97"/>
      <c r="AI217" s="57"/>
    </row>
    <row r="218" spans="1:35" x14ac:dyDescent="0.25">
      <c r="A218" s="92">
        <f t="shared" si="7"/>
        <v>47335</v>
      </c>
      <c r="B218" s="93">
        <f t="shared" si="6"/>
        <v>31</v>
      </c>
      <c r="C218" s="97"/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7"/>
      <c r="S218" s="97"/>
      <c r="T218" s="97"/>
      <c r="U218" s="97"/>
      <c r="V218" s="97"/>
      <c r="W218" s="97"/>
      <c r="X218" s="97"/>
      <c r="Y218" s="97"/>
      <c r="Z218" s="97"/>
      <c r="AA218" s="97"/>
      <c r="AB218" s="97"/>
      <c r="AC218" s="97"/>
      <c r="AD218" s="97"/>
      <c r="AE218" s="97"/>
      <c r="AF218" s="97"/>
      <c r="AG218" s="97"/>
      <c r="AH218" s="97"/>
      <c r="AI218" s="57"/>
    </row>
    <row r="219" spans="1:35" x14ac:dyDescent="0.25">
      <c r="A219" s="92">
        <f t="shared" si="7"/>
        <v>47336</v>
      </c>
      <c r="B219" s="93">
        <f t="shared" si="6"/>
        <v>32</v>
      </c>
      <c r="C219" s="97"/>
      <c r="D219" s="97"/>
      <c r="E219" s="97"/>
      <c r="F219" s="97"/>
      <c r="G219" s="97"/>
      <c r="H219" s="97"/>
      <c r="I219" s="97"/>
      <c r="J219" s="97"/>
      <c r="K219" s="97"/>
      <c r="L219" s="97"/>
      <c r="M219" s="97"/>
      <c r="N219" s="97"/>
      <c r="O219" s="97"/>
      <c r="P219" s="97"/>
      <c r="Q219" s="97"/>
      <c r="R219" s="97"/>
      <c r="S219" s="97"/>
      <c r="T219" s="97"/>
      <c r="U219" s="97"/>
      <c r="V219" s="97"/>
      <c r="W219" s="97"/>
      <c r="X219" s="97"/>
      <c r="Y219" s="97"/>
      <c r="Z219" s="97"/>
      <c r="AA219" s="97"/>
      <c r="AB219" s="97"/>
      <c r="AC219" s="97"/>
      <c r="AD219" s="97"/>
      <c r="AE219" s="97"/>
      <c r="AF219" s="97"/>
      <c r="AG219" s="97"/>
      <c r="AH219" s="97"/>
      <c r="AI219" s="57"/>
    </row>
    <row r="220" spans="1:35" x14ac:dyDescent="0.25">
      <c r="A220" s="92">
        <f t="shared" si="7"/>
        <v>47337</v>
      </c>
      <c r="B220" s="93">
        <f t="shared" si="6"/>
        <v>32</v>
      </c>
      <c r="C220" s="97"/>
      <c r="D220" s="97"/>
      <c r="E220" s="97"/>
      <c r="F220" s="97"/>
      <c r="G220" s="97"/>
      <c r="H220" s="97"/>
      <c r="I220" s="97"/>
      <c r="J220" s="97"/>
      <c r="K220" s="97"/>
      <c r="L220" s="97"/>
      <c r="M220" s="97"/>
      <c r="N220" s="97"/>
      <c r="O220" s="97"/>
      <c r="P220" s="97"/>
      <c r="Q220" s="97"/>
      <c r="R220" s="97"/>
      <c r="S220" s="97"/>
      <c r="T220" s="97"/>
      <c r="U220" s="97"/>
      <c r="V220" s="97"/>
      <c r="W220" s="97"/>
      <c r="X220" s="97"/>
      <c r="Y220" s="97"/>
      <c r="Z220" s="97"/>
      <c r="AA220" s="97"/>
      <c r="AB220" s="97"/>
      <c r="AC220" s="97"/>
      <c r="AD220" s="97"/>
      <c r="AE220" s="97"/>
      <c r="AF220" s="97"/>
      <c r="AG220" s="97"/>
      <c r="AH220" s="97"/>
      <c r="AI220" s="57"/>
    </row>
    <row r="221" spans="1:35" x14ac:dyDescent="0.25">
      <c r="A221" s="92">
        <f t="shared" si="7"/>
        <v>47338</v>
      </c>
      <c r="B221" s="93">
        <f t="shared" si="6"/>
        <v>32</v>
      </c>
      <c r="C221" s="97"/>
      <c r="D221" s="97"/>
      <c r="E221" s="97"/>
      <c r="F221" s="97"/>
      <c r="G221" s="97"/>
      <c r="H221" s="97"/>
      <c r="I221" s="97"/>
      <c r="J221" s="97"/>
      <c r="K221" s="97"/>
      <c r="L221" s="97"/>
      <c r="M221" s="97"/>
      <c r="N221" s="97"/>
      <c r="O221" s="97"/>
      <c r="P221" s="97"/>
      <c r="Q221" s="97"/>
      <c r="R221" s="97"/>
      <c r="S221" s="97"/>
      <c r="T221" s="97"/>
      <c r="U221" s="97"/>
      <c r="V221" s="97"/>
      <c r="W221" s="97"/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  <c r="AH221" s="97"/>
      <c r="AI221" s="57"/>
    </row>
    <row r="222" spans="1:35" x14ac:dyDescent="0.25">
      <c r="A222" s="92">
        <f t="shared" si="7"/>
        <v>47339</v>
      </c>
      <c r="B222" s="93">
        <f t="shared" si="6"/>
        <v>32</v>
      </c>
      <c r="C222" s="97"/>
      <c r="D222" s="97"/>
      <c r="E222" s="97"/>
      <c r="F222" s="97"/>
      <c r="G222" s="97"/>
      <c r="H222" s="97"/>
      <c r="I222" s="97"/>
      <c r="J222" s="97"/>
      <c r="K222" s="97"/>
      <c r="L222" s="97"/>
      <c r="M222" s="97"/>
      <c r="N222" s="97"/>
      <c r="O222" s="97"/>
      <c r="P222" s="97"/>
      <c r="Q222" s="97"/>
      <c r="R222" s="97"/>
      <c r="S222" s="97"/>
      <c r="T222" s="97"/>
      <c r="U222" s="97"/>
      <c r="V222" s="97"/>
      <c r="W222" s="97"/>
      <c r="X222" s="97"/>
      <c r="Y222" s="97"/>
      <c r="Z222" s="97"/>
      <c r="AA222" s="97"/>
      <c r="AB222" s="97"/>
      <c r="AC222" s="97"/>
      <c r="AD222" s="97"/>
      <c r="AE222" s="97"/>
      <c r="AF222" s="97"/>
      <c r="AG222" s="97"/>
      <c r="AH222" s="97"/>
      <c r="AI222" s="57"/>
    </row>
    <row r="223" spans="1:35" x14ac:dyDescent="0.25">
      <c r="A223" s="92">
        <f t="shared" si="7"/>
        <v>47340</v>
      </c>
      <c r="B223" s="93">
        <f t="shared" si="6"/>
        <v>32</v>
      </c>
      <c r="C223" s="97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7"/>
      <c r="S223" s="97"/>
      <c r="T223" s="97"/>
      <c r="U223" s="97"/>
      <c r="V223" s="97"/>
      <c r="W223" s="97"/>
      <c r="X223" s="97"/>
      <c r="Y223" s="97"/>
      <c r="Z223" s="97"/>
      <c r="AA223" s="97"/>
      <c r="AB223" s="97"/>
      <c r="AC223" s="97"/>
      <c r="AD223" s="97"/>
      <c r="AE223" s="97"/>
      <c r="AF223" s="97"/>
      <c r="AG223" s="97"/>
      <c r="AH223" s="97"/>
      <c r="AI223" s="57"/>
    </row>
    <row r="224" spans="1:35" x14ac:dyDescent="0.25">
      <c r="A224" s="92">
        <f t="shared" si="7"/>
        <v>47341</v>
      </c>
      <c r="B224" s="93">
        <f t="shared" si="6"/>
        <v>32</v>
      </c>
      <c r="C224" s="97"/>
      <c r="D224" s="97"/>
      <c r="E224" s="97"/>
      <c r="F224" s="97"/>
      <c r="G224" s="97"/>
      <c r="H224" s="97"/>
      <c r="I224" s="97"/>
      <c r="J224" s="97"/>
      <c r="K224" s="97"/>
      <c r="L224" s="97"/>
      <c r="M224" s="97"/>
      <c r="N224" s="97"/>
      <c r="O224" s="97"/>
      <c r="P224" s="97"/>
      <c r="Q224" s="97"/>
      <c r="R224" s="97"/>
      <c r="S224" s="97"/>
      <c r="T224" s="97"/>
      <c r="U224" s="97"/>
      <c r="V224" s="97"/>
      <c r="W224" s="97"/>
      <c r="X224" s="97"/>
      <c r="Y224" s="97"/>
      <c r="Z224" s="97"/>
      <c r="AA224" s="97"/>
      <c r="AB224" s="97"/>
      <c r="AC224" s="97"/>
      <c r="AD224" s="97"/>
      <c r="AE224" s="97"/>
      <c r="AF224" s="97"/>
      <c r="AG224" s="97"/>
      <c r="AH224" s="97"/>
      <c r="AI224" s="57"/>
    </row>
    <row r="225" spans="1:35" x14ac:dyDescent="0.25">
      <c r="A225" s="92">
        <f t="shared" si="7"/>
        <v>47342</v>
      </c>
      <c r="B225" s="93">
        <f t="shared" si="6"/>
        <v>32</v>
      </c>
      <c r="C225" s="97"/>
      <c r="D225" s="97"/>
      <c r="E225" s="97"/>
      <c r="F225" s="97"/>
      <c r="G225" s="97"/>
      <c r="H225" s="97"/>
      <c r="I225" s="97"/>
      <c r="J225" s="97"/>
      <c r="K225" s="97"/>
      <c r="L225" s="97"/>
      <c r="M225" s="97"/>
      <c r="N225" s="97"/>
      <c r="O225" s="97"/>
      <c r="P225" s="97"/>
      <c r="Q225" s="97"/>
      <c r="R225" s="97"/>
      <c r="S225" s="97"/>
      <c r="T225" s="97"/>
      <c r="U225" s="97"/>
      <c r="V225" s="97"/>
      <c r="W225" s="97"/>
      <c r="X225" s="97"/>
      <c r="Y225" s="97"/>
      <c r="Z225" s="97"/>
      <c r="AA225" s="97"/>
      <c r="AB225" s="97"/>
      <c r="AC225" s="97"/>
      <c r="AD225" s="97"/>
      <c r="AE225" s="97"/>
      <c r="AF225" s="97"/>
      <c r="AG225" s="97"/>
      <c r="AH225" s="97"/>
      <c r="AI225" s="57"/>
    </row>
    <row r="226" spans="1:35" x14ac:dyDescent="0.25">
      <c r="A226" s="92">
        <f t="shared" si="7"/>
        <v>47343</v>
      </c>
      <c r="B226" s="93">
        <f t="shared" si="6"/>
        <v>33</v>
      </c>
      <c r="C226" s="97"/>
      <c r="D226" s="97"/>
      <c r="E226" s="97"/>
      <c r="F226" s="97"/>
      <c r="G226" s="97"/>
      <c r="H226" s="97"/>
      <c r="I226" s="97"/>
      <c r="J226" s="97"/>
      <c r="K226" s="97"/>
      <c r="L226" s="97"/>
      <c r="M226" s="97"/>
      <c r="N226" s="97"/>
      <c r="O226" s="97"/>
      <c r="P226" s="97"/>
      <c r="Q226" s="97"/>
      <c r="R226" s="97"/>
      <c r="S226" s="97"/>
      <c r="T226" s="97"/>
      <c r="U226" s="97"/>
      <c r="V226" s="97"/>
      <c r="W226" s="97"/>
      <c r="X226" s="97"/>
      <c r="Y226" s="97"/>
      <c r="Z226" s="97"/>
      <c r="AA226" s="97"/>
      <c r="AB226" s="97"/>
      <c r="AC226" s="97"/>
      <c r="AD226" s="97"/>
      <c r="AE226" s="97"/>
      <c r="AF226" s="97"/>
      <c r="AG226" s="97"/>
      <c r="AH226" s="97"/>
      <c r="AI226" s="57"/>
    </row>
    <row r="227" spans="1:35" x14ac:dyDescent="0.25">
      <c r="A227" s="92">
        <f t="shared" si="7"/>
        <v>47344</v>
      </c>
      <c r="B227" s="93">
        <f t="shared" si="6"/>
        <v>33</v>
      </c>
      <c r="C227" s="97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7"/>
      <c r="S227" s="97"/>
      <c r="T227" s="97"/>
      <c r="U227" s="97"/>
      <c r="V227" s="97"/>
      <c r="W227" s="97"/>
      <c r="X227" s="97"/>
      <c r="Y227" s="97"/>
      <c r="Z227" s="97"/>
      <c r="AA227" s="97"/>
      <c r="AB227" s="97"/>
      <c r="AC227" s="97"/>
      <c r="AD227" s="97"/>
      <c r="AE227" s="97"/>
      <c r="AF227" s="97"/>
      <c r="AG227" s="97"/>
      <c r="AH227" s="97"/>
      <c r="AI227" s="57"/>
    </row>
    <row r="228" spans="1:35" x14ac:dyDescent="0.25">
      <c r="A228" s="92">
        <f t="shared" si="7"/>
        <v>47345</v>
      </c>
      <c r="B228" s="93">
        <f t="shared" si="6"/>
        <v>33</v>
      </c>
      <c r="C228" s="97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7"/>
      <c r="S228" s="97"/>
      <c r="T228" s="97"/>
      <c r="U228" s="97"/>
      <c r="V228" s="97"/>
      <c r="W228" s="97"/>
      <c r="X228" s="97"/>
      <c r="Y228" s="97"/>
      <c r="Z228" s="97"/>
      <c r="AA228" s="97"/>
      <c r="AB228" s="97"/>
      <c r="AC228" s="97"/>
      <c r="AD228" s="97"/>
      <c r="AE228" s="97"/>
      <c r="AF228" s="97"/>
      <c r="AG228" s="97"/>
      <c r="AH228" s="97"/>
      <c r="AI228" s="57"/>
    </row>
    <row r="229" spans="1:35" x14ac:dyDescent="0.25">
      <c r="A229" s="92">
        <f t="shared" si="7"/>
        <v>47346</v>
      </c>
      <c r="B229" s="93">
        <f t="shared" si="6"/>
        <v>33</v>
      </c>
      <c r="C229" s="97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7"/>
      <c r="S229" s="97"/>
      <c r="T229" s="97"/>
      <c r="U229" s="97"/>
      <c r="V229" s="97"/>
      <c r="W229" s="97"/>
      <c r="X229" s="97"/>
      <c r="Y229" s="97"/>
      <c r="Z229" s="97"/>
      <c r="AA229" s="97"/>
      <c r="AB229" s="97"/>
      <c r="AC229" s="97"/>
      <c r="AD229" s="97"/>
      <c r="AE229" s="97"/>
      <c r="AF229" s="97"/>
      <c r="AG229" s="97"/>
      <c r="AH229" s="97"/>
      <c r="AI229" s="57"/>
    </row>
    <row r="230" spans="1:35" x14ac:dyDescent="0.25">
      <c r="A230" s="92">
        <f t="shared" si="7"/>
        <v>47347</v>
      </c>
      <c r="B230" s="93">
        <f t="shared" si="6"/>
        <v>33</v>
      </c>
      <c r="C230" s="97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7"/>
      <c r="S230" s="97"/>
      <c r="T230" s="97"/>
      <c r="U230" s="97"/>
      <c r="V230" s="97"/>
      <c r="W230" s="97"/>
      <c r="X230" s="97"/>
      <c r="Y230" s="97"/>
      <c r="Z230" s="97"/>
      <c r="AA230" s="97"/>
      <c r="AB230" s="97"/>
      <c r="AC230" s="97"/>
      <c r="AD230" s="97"/>
      <c r="AE230" s="97"/>
      <c r="AF230" s="97"/>
      <c r="AG230" s="97"/>
      <c r="AH230" s="97"/>
      <c r="AI230" s="57"/>
    </row>
    <row r="231" spans="1:35" x14ac:dyDescent="0.25">
      <c r="A231" s="92">
        <f t="shared" si="7"/>
        <v>47348</v>
      </c>
      <c r="B231" s="93">
        <f t="shared" si="6"/>
        <v>33</v>
      </c>
      <c r="C231" s="97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7"/>
      <c r="S231" s="97"/>
      <c r="T231" s="97"/>
      <c r="U231" s="97"/>
      <c r="V231" s="97"/>
      <c r="W231" s="97"/>
      <c r="X231" s="97"/>
      <c r="Y231" s="97"/>
      <c r="Z231" s="97"/>
      <c r="AA231" s="97"/>
      <c r="AB231" s="97"/>
      <c r="AC231" s="97"/>
      <c r="AD231" s="97"/>
      <c r="AE231" s="97"/>
      <c r="AF231" s="97"/>
      <c r="AG231" s="97"/>
      <c r="AH231" s="97"/>
      <c r="AI231" s="57"/>
    </row>
    <row r="232" spans="1:35" x14ac:dyDescent="0.25">
      <c r="A232" s="92">
        <f t="shared" si="7"/>
        <v>47349</v>
      </c>
      <c r="B232" s="93">
        <f t="shared" si="6"/>
        <v>33</v>
      </c>
      <c r="C232" s="97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7"/>
      <c r="S232" s="97"/>
      <c r="T232" s="97"/>
      <c r="U232" s="97"/>
      <c r="V232" s="97"/>
      <c r="W232" s="97"/>
      <c r="X232" s="97"/>
      <c r="Y232" s="97"/>
      <c r="Z232" s="97"/>
      <c r="AA232" s="97"/>
      <c r="AB232" s="97"/>
      <c r="AC232" s="97"/>
      <c r="AD232" s="97"/>
      <c r="AE232" s="97"/>
      <c r="AF232" s="97"/>
      <c r="AG232" s="97"/>
      <c r="AH232" s="97"/>
      <c r="AI232" s="57"/>
    </row>
    <row r="233" spans="1:35" x14ac:dyDescent="0.25">
      <c r="A233" s="92">
        <f t="shared" si="7"/>
        <v>47350</v>
      </c>
      <c r="B233" s="93">
        <f t="shared" si="6"/>
        <v>34</v>
      </c>
      <c r="C233" s="97"/>
      <c r="D233" s="97"/>
      <c r="E233" s="97"/>
      <c r="F233" s="97"/>
      <c r="G233" s="97"/>
      <c r="H233" s="97"/>
      <c r="I233" s="97"/>
      <c r="J233" s="97"/>
      <c r="K233" s="97"/>
      <c r="L233" s="97"/>
      <c r="M233" s="97"/>
      <c r="N233" s="97"/>
      <c r="O233" s="97"/>
      <c r="P233" s="97"/>
      <c r="Q233" s="97"/>
      <c r="R233" s="97"/>
      <c r="S233" s="97"/>
      <c r="T233" s="97"/>
      <c r="U233" s="97"/>
      <c r="V233" s="97"/>
      <c r="W233" s="97"/>
      <c r="X233" s="97"/>
      <c r="Y233" s="97"/>
      <c r="Z233" s="97"/>
      <c r="AA233" s="97"/>
      <c r="AB233" s="97"/>
      <c r="AC233" s="97"/>
      <c r="AD233" s="97"/>
      <c r="AE233" s="97"/>
      <c r="AF233" s="97"/>
      <c r="AG233" s="97"/>
      <c r="AH233" s="97"/>
      <c r="AI233" s="57"/>
    </row>
    <row r="234" spans="1:35" x14ac:dyDescent="0.25">
      <c r="A234" s="92">
        <f t="shared" si="7"/>
        <v>47351</v>
      </c>
      <c r="B234" s="93">
        <f t="shared" si="6"/>
        <v>34</v>
      </c>
      <c r="C234" s="97"/>
      <c r="D234" s="97"/>
      <c r="E234" s="97"/>
      <c r="F234" s="97"/>
      <c r="G234" s="97"/>
      <c r="H234" s="97"/>
      <c r="I234" s="97"/>
      <c r="J234" s="97"/>
      <c r="K234" s="97"/>
      <c r="L234" s="97"/>
      <c r="M234" s="97"/>
      <c r="N234" s="97"/>
      <c r="O234" s="97"/>
      <c r="P234" s="97"/>
      <c r="Q234" s="97"/>
      <c r="R234" s="97"/>
      <c r="S234" s="97"/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/>
      <c r="AH234" s="97"/>
      <c r="AI234" s="57"/>
    </row>
    <row r="235" spans="1:35" x14ac:dyDescent="0.25">
      <c r="A235" s="92">
        <f t="shared" si="7"/>
        <v>47352</v>
      </c>
      <c r="B235" s="93">
        <f t="shared" si="6"/>
        <v>34</v>
      </c>
      <c r="C235" s="97"/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 s="97"/>
      <c r="U235" s="97"/>
      <c r="V235" s="97"/>
      <c r="W235" s="97"/>
      <c r="X235" s="97"/>
      <c r="Y235" s="97"/>
      <c r="Z235" s="97"/>
      <c r="AA235" s="97"/>
      <c r="AB235" s="97"/>
      <c r="AC235" s="97"/>
      <c r="AD235" s="97"/>
      <c r="AE235" s="97"/>
      <c r="AF235" s="97"/>
      <c r="AG235" s="97"/>
      <c r="AH235" s="97"/>
      <c r="AI235" s="57"/>
    </row>
    <row r="236" spans="1:35" x14ac:dyDescent="0.25">
      <c r="A236" s="92">
        <f t="shared" si="7"/>
        <v>47353</v>
      </c>
      <c r="B236" s="93">
        <f t="shared" si="6"/>
        <v>34</v>
      </c>
      <c r="C236" s="97"/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 s="97"/>
      <c r="U236" s="97"/>
      <c r="V236" s="97"/>
      <c r="W236" s="97"/>
      <c r="X236" s="97"/>
      <c r="Y236" s="97"/>
      <c r="Z236" s="97"/>
      <c r="AA236" s="97"/>
      <c r="AB236" s="97"/>
      <c r="AC236" s="97"/>
      <c r="AD236" s="97"/>
      <c r="AE236" s="97"/>
      <c r="AF236" s="97"/>
      <c r="AG236" s="97"/>
      <c r="AH236" s="97"/>
      <c r="AI236" s="57"/>
    </row>
    <row r="237" spans="1:35" x14ac:dyDescent="0.25">
      <c r="A237" s="92">
        <f t="shared" si="7"/>
        <v>47354</v>
      </c>
      <c r="B237" s="93">
        <f t="shared" si="6"/>
        <v>34</v>
      </c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  <c r="AB237" s="97"/>
      <c r="AC237" s="97"/>
      <c r="AD237" s="97"/>
      <c r="AE237" s="97"/>
      <c r="AF237" s="97"/>
      <c r="AG237" s="97"/>
      <c r="AH237" s="97"/>
      <c r="AI237" s="57"/>
    </row>
    <row r="238" spans="1:35" x14ac:dyDescent="0.25">
      <c r="A238" s="92">
        <f t="shared" si="7"/>
        <v>47355</v>
      </c>
      <c r="B238" s="93">
        <f t="shared" si="6"/>
        <v>34</v>
      </c>
      <c r="C238" s="97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7"/>
      <c r="S238" s="97"/>
      <c r="T238" s="97"/>
      <c r="U238" s="97"/>
      <c r="V238" s="97"/>
      <c r="W238" s="97"/>
      <c r="X238" s="97"/>
      <c r="Y238" s="97"/>
      <c r="Z238" s="97"/>
      <c r="AA238" s="97"/>
      <c r="AB238" s="97"/>
      <c r="AC238" s="97"/>
      <c r="AD238" s="97"/>
      <c r="AE238" s="97"/>
      <c r="AF238" s="97"/>
      <c r="AG238" s="97"/>
      <c r="AH238" s="97"/>
      <c r="AI238" s="57"/>
    </row>
    <row r="239" spans="1:35" x14ac:dyDescent="0.25">
      <c r="A239" s="92">
        <f t="shared" si="7"/>
        <v>47356</v>
      </c>
      <c r="B239" s="93">
        <f t="shared" si="6"/>
        <v>34</v>
      </c>
      <c r="C239" s="97"/>
      <c r="D239" s="97"/>
      <c r="E239" s="97"/>
      <c r="F239" s="97"/>
      <c r="G239" s="97"/>
      <c r="H239" s="97"/>
      <c r="I239" s="97"/>
      <c r="J239" s="97"/>
      <c r="K239" s="97"/>
      <c r="L239" s="97"/>
      <c r="M239" s="97"/>
      <c r="N239" s="97"/>
      <c r="O239" s="97"/>
      <c r="P239" s="97"/>
      <c r="Q239" s="97"/>
      <c r="R239" s="97"/>
      <c r="S239" s="97"/>
      <c r="T239" s="97"/>
      <c r="U239" s="97"/>
      <c r="V239" s="97"/>
      <c r="W239" s="97"/>
      <c r="X239" s="97"/>
      <c r="Y239" s="97"/>
      <c r="Z239" s="97"/>
      <c r="AA239" s="97"/>
      <c r="AB239" s="97"/>
      <c r="AC239" s="97"/>
      <c r="AD239" s="97"/>
      <c r="AE239" s="97"/>
      <c r="AF239" s="97"/>
      <c r="AG239" s="97"/>
      <c r="AH239" s="97"/>
      <c r="AI239" s="57"/>
    </row>
    <row r="240" spans="1:35" x14ac:dyDescent="0.25">
      <c r="A240" s="92">
        <f t="shared" si="7"/>
        <v>47357</v>
      </c>
      <c r="B240" s="93">
        <f t="shared" si="6"/>
        <v>35</v>
      </c>
      <c r="C240" s="97"/>
      <c r="D240" s="97"/>
      <c r="E240" s="97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7"/>
      <c r="R240" s="97"/>
      <c r="S240" s="97"/>
      <c r="T240" s="97"/>
      <c r="U240" s="97"/>
      <c r="V240" s="97"/>
      <c r="W240" s="97"/>
      <c r="X240" s="97"/>
      <c r="Y240" s="97"/>
      <c r="Z240" s="97"/>
      <c r="AA240" s="97"/>
      <c r="AB240" s="97"/>
      <c r="AC240" s="97"/>
      <c r="AD240" s="97"/>
      <c r="AE240" s="97"/>
      <c r="AF240" s="97"/>
      <c r="AG240" s="97"/>
      <c r="AH240" s="97"/>
      <c r="AI240" s="57"/>
    </row>
    <row r="241" spans="1:35" x14ac:dyDescent="0.25">
      <c r="A241" s="92">
        <f t="shared" si="7"/>
        <v>47358</v>
      </c>
      <c r="B241" s="93">
        <f t="shared" si="6"/>
        <v>35</v>
      </c>
      <c r="C241" s="97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7"/>
      <c r="S241" s="97"/>
      <c r="T241" s="97"/>
      <c r="U241" s="97"/>
      <c r="V241" s="97"/>
      <c r="W241" s="97"/>
      <c r="X241" s="97"/>
      <c r="Y241" s="97"/>
      <c r="Z241" s="97"/>
      <c r="AA241" s="97"/>
      <c r="AB241" s="97"/>
      <c r="AC241" s="97"/>
      <c r="AD241" s="97"/>
      <c r="AE241" s="97"/>
      <c r="AF241" s="97"/>
      <c r="AG241" s="97"/>
      <c r="AH241" s="97"/>
      <c r="AI241" s="57"/>
    </row>
    <row r="242" spans="1:35" x14ac:dyDescent="0.25">
      <c r="A242" s="92">
        <f t="shared" si="7"/>
        <v>47359</v>
      </c>
      <c r="B242" s="93">
        <f t="shared" si="6"/>
        <v>35</v>
      </c>
      <c r="C242" s="97"/>
      <c r="D242" s="97"/>
      <c r="E242" s="97"/>
      <c r="F242" s="97"/>
      <c r="G242" s="97"/>
      <c r="H242" s="97"/>
      <c r="I242" s="97"/>
      <c r="J242" s="97"/>
      <c r="K242" s="97"/>
      <c r="L242" s="97"/>
      <c r="M242" s="97"/>
      <c r="N242" s="97"/>
      <c r="O242" s="97"/>
      <c r="P242" s="97"/>
      <c r="Q242" s="97"/>
      <c r="R242" s="97"/>
      <c r="S242" s="97"/>
      <c r="T242" s="97"/>
      <c r="U242" s="97"/>
      <c r="V242" s="97"/>
      <c r="W242" s="97"/>
      <c r="X242" s="97"/>
      <c r="Y242" s="97"/>
      <c r="Z242" s="97"/>
      <c r="AA242" s="97"/>
      <c r="AB242" s="97"/>
      <c r="AC242" s="97"/>
      <c r="AD242" s="97"/>
      <c r="AE242" s="97"/>
      <c r="AF242" s="97"/>
      <c r="AG242" s="97"/>
      <c r="AH242" s="97"/>
      <c r="AI242" s="57"/>
    </row>
    <row r="243" spans="1:35" x14ac:dyDescent="0.25">
      <c r="A243" s="92">
        <f t="shared" si="7"/>
        <v>47360</v>
      </c>
      <c r="B243" s="93">
        <f t="shared" si="6"/>
        <v>35</v>
      </c>
      <c r="C243" s="97"/>
      <c r="D243" s="97"/>
      <c r="E243" s="97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7"/>
      <c r="R243" s="97"/>
      <c r="S243" s="97"/>
      <c r="T243" s="97"/>
      <c r="U243" s="97"/>
      <c r="V243" s="97"/>
      <c r="W243" s="97"/>
      <c r="X243" s="97"/>
      <c r="Y243" s="97"/>
      <c r="Z243" s="97"/>
      <c r="AA243" s="97"/>
      <c r="AB243" s="97"/>
      <c r="AC243" s="97"/>
      <c r="AD243" s="97"/>
      <c r="AE243" s="97"/>
      <c r="AF243" s="97"/>
      <c r="AG243" s="97"/>
      <c r="AH243" s="97"/>
      <c r="AI243" s="57"/>
    </row>
    <row r="244" spans="1:35" x14ac:dyDescent="0.25">
      <c r="A244" s="92">
        <f t="shared" si="7"/>
        <v>47361</v>
      </c>
      <c r="B244" s="93">
        <f t="shared" si="6"/>
        <v>35</v>
      </c>
      <c r="C244" s="97"/>
      <c r="D244" s="97"/>
      <c r="E244" s="97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7"/>
      <c r="R244" s="97"/>
      <c r="S244" s="97"/>
      <c r="T244" s="97"/>
      <c r="U244" s="97"/>
      <c r="V244" s="97"/>
      <c r="W244" s="97"/>
      <c r="X244" s="97"/>
      <c r="Y244" s="97"/>
      <c r="Z244" s="97"/>
      <c r="AA244" s="97"/>
      <c r="AB244" s="97"/>
      <c r="AC244" s="97"/>
      <c r="AD244" s="97"/>
      <c r="AE244" s="97"/>
      <c r="AF244" s="97"/>
      <c r="AG244" s="97"/>
      <c r="AH244" s="97"/>
      <c r="AI244" s="57"/>
    </row>
    <row r="245" spans="1:35" x14ac:dyDescent="0.25">
      <c r="A245" s="92">
        <f t="shared" si="7"/>
        <v>47362</v>
      </c>
      <c r="B245" s="93">
        <f t="shared" si="6"/>
        <v>35</v>
      </c>
      <c r="C245" s="97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7"/>
      <c r="S245" s="97"/>
      <c r="T245" s="97"/>
      <c r="U245" s="97"/>
      <c r="V245" s="97"/>
      <c r="W245" s="97"/>
      <c r="X245" s="97"/>
      <c r="Y245" s="97"/>
      <c r="Z245" s="97"/>
      <c r="AA245" s="97"/>
      <c r="AB245" s="97"/>
      <c r="AC245" s="97"/>
      <c r="AD245" s="97"/>
      <c r="AE245" s="97"/>
      <c r="AF245" s="97"/>
      <c r="AG245" s="97"/>
      <c r="AH245" s="97"/>
      <c r="AI245" s="57"/>
    </row>
    <row r="246" spans="1:35" x14ac:dyDescent="0.25">
      <c r="A246" s="92">
        <f t="shared" si="7"/>
        <v>47363</v>
      </c>
      <c r="B246" s="93">
        <f t="shared" si="6"/>
        <v>35</v>
      </c>
      <c r="C246" s="97"/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7"/>
      <c r="S246" s="97"/>
      <c r="T246" s="97"/>
      <c r="U246" s="97"/>
      <c r="V246" s="97"/>
      <c r="W246" s="97"/>
      <c r="X246" s="97"/>
      <c r="Y246" s="97"/>
      <c r="Z246" s="97"/>
      <c r="AA246" s="97"/>
      <c r="AB246" s="97"/>
      <c r="AC246" s="97"/>
      <c r="AD246" s="97"/>
      <c r="AE246" s="97"/>
      <c r="AF246" s="97"/>
      <c r="AG246" s="97"/>
      <c r="AH246" s="97"/>
      <c r="AI246" s="57"/>
    </row>
    <row r="247" spans="1:35" x14ac:dyDescent="0.25">
      <c r="A247" s="92">
        <f t="shared" si="7"/>
        <v>47364</v>
      </c>
      <c r="B247" s="93">
        <f t="shared" si="6"/>
        <v>36</v>
      </c>
      <c r="C247" s="97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7"/>
      <c r="S247" s="97"/>
      <c r="T247" s="97"/>
      <c r="U247" s="97"/>
      <c r="V247" s="97"/>
      <c r="W247" s="97"/>
      <c r="X247" s="97"/>
      <c r="Y247" s="97"/>
      <c r="Z247" s="97"/>
      <c r="AA247" s="97"/>
      <c r="AB247" s="97"/>
      <c r="AC247" s="97"/>
      <c r="AD247" s="97"/>
      <c r="AE247" s="97"/>
      <c r="AF247" s="97"/>
      <c r="AG247" s="97"/>
      <c r="AH247" s="97"/>
      <c r="AI247" s="57"/>
    </row>
    <row r="248" spans="1:35" x14ac:dyDescent="0.25">
      <c r="A248" s="92">
        <f t="shared" si="7"/>
        <v>47365</v>
      </c>
      <c r="B248" s="93">
        <f t="shared" si="6"/>
        <v>36</v>
      </c>
      <c r="C248" s="97"/>
      <c r="D248" s="97"/>
      <c r="E248" s="97"/>
      <c r="F248" s="97"/>
      <c r="G248" s="97"/>
      <c r="H248" s="97"/>
      <c r="I248" s="97"/>
      <c r="J248" s="97"/>
      <c r="K248" s="97"/>
      <c r="L248" s="97"/>
      <c r="M248" s="97"/>
      <c r="N248" s="97"/>
      <c r="O248" s="97"/>
      <c r="P248" s="97"/>
      <c r="Q248" s="97"/>
      <c r="R248" s="97"/>
      <c r="S248" s="97"/>
      <c r="T248" s="97"/>
      <c r="U248" s="97"/>
      <c r="V248" s="97"/>
      <c r="W248" s="97"/>
      <c r="X248" s="97"/>
      <c r="Y248" s="97"/>
      <c r="Z248" s="97"/>
      <c r="AA248" s="97"/>
      <c r="AB248" s="97"/>
      <c r="AC248" s="97"/>
      <c r="AD248" s="97"/>
      <c r="AE248" s="97"/>
      <c r="AF248" s="97"/>
      <c r="AG248" s="97"/>
      <c r="AH248" s="97"/>
      <c r="AI248" s="57"/>
    </row>
    <row r="249" spans="1:35" x14ac:dyDescent="0.25">
      <c r="A249" s="92">
        <f t="shared" si="7"/>
        <v>47366</v>
      </c>
      <c r="B249" s="93">
        <f t="shared" si="6"/>
        <v>36</v>
      </c>
      <c r="C249" s="97"/>
      <c r="D249" s="97"/>
      <c r="E249" s="97"/>
      <c r="F249" s="97"/>
      <c r="G249" s="97"/>
      <c r="H249" s="97"/>
      <c r="I249" s="97"/>
      <c r="J249" s="97"/>
      <c r="K249" s="97"/>
      <c r="L249" s="97"/>
      <c r="M249" s="97"/>
      <c r="N249" s="97"/>
      <c r="O249" s="97"/>
      <c r="P249" s="97"/>
      <c r="Q249" s="97"/>
      <c r="R249" s="97"/>
      <c r="S249" s="97"/>
      <c r="T249" s="97"/>
      <c r="U249" s="97"/>
      <c r="V249" s="97"/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/>
      <c r="AH249" s="97"/>
      <c r="AI249" s="57"/>
    </row>
    <row r="250" spans="1:35" x14ac:dyDescent="0.25">
      <c r="A250" s="92">
        <f t="shared" si="7"/>
        <v>47367</v>
      </c>
      <c r="B250" s="93">
        <f t="shared" si="6"/>
        <v>36</v>
      </c>
      <c r="C250" s="97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7"/>
      <c r="S250" s="97"/>
      <c r="T250" s="97"/>
      <c r="U250" s="97"/>
      <c r="V250" s="97"/>
      <c r="W250" s="97"/>
      <c r="X250" s="97"/>
      <c r="Y250" s="97"/>
      <c r="Z250" s="97"/>
      <c r="AA250" s="97"/>
      <c r="AB250" s="97"/>
      <c r="AC250" s="97"/>
      <c r="AD250" s="97"/>
      <c r="AE250" s="97"/>
      <c r="AF250" s="97"/>
      <c r="AG250" s="97"/>
      <c r="AH250" s="97"/>
      <c r="AI250" s="57"/>
    </row>
    <row r="251" spans="1:35" x14ac:dyDescent="0.25">
      <c r="A251" s="92">
        <f t="shared" si="7"/>
        <v>47368</v>
      </c>
      <c r="B251" s="93">
        <f t="shared" si="6"/>
        <v>36</v>
      </c>
      <c r="C251" s="97"/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7"/>
      <c r="S251" s="97"/>
      <c r="T251" s="97"/>
      <c r="U251" s="97"/>
      <c r="V251" s="97"/>
      <c r="W251" s="97"/>
      <c r="X251" s="97"/>
      <c r="Y251" s="97"/>
      <c r="Z251" s="97"/>
      <c r="AA251" s="97"/>
      <c r="AB251" s="97"/>
      <c r="AC251" s="97"/>
      <c r="AD251" s="97"/>
      <c r="AE251" s="97"/>
      <c r="AF251" s="97"/>
      <c r="AG251" s="97"/>
      <c r="AH251" s="97"/>
      <c r="AI251" s="57"/>
    </row>
    <row r="252" spans="1:35" x14ac:dyDescent="0.25">
      <c r="A252" s="92">
        <f t="shared" si="7"/>
        <v>47369</v>
      </c>
      <c r="B252" s="93">
        <f t="shared" si="6"/>
        <v>36</v>
      </c>
      <c r="C252" s="97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7"/>
      <c r="S252" s="97"/>
      <c r="T252" s="97"/>
      <c r="U252" s="97"/>
      <c r="V252" s="97"/>
      <c r="W252" s="97"/>
      <c r="X252" s="97"/>
      <c r="Y252" s="97"/>
      <c r="Z252" s="97"/>
      <c r="AA252" s="97"/>
      <c r="AB252" s="97"/>
      <c r="AC252" s="97"/>
      <c r="AD252" s="97"/>
      <c r="AE252" s="97"/>
      <c r="AF252" s="97"/>
      <c r="AG252" s="97"/>
      <c r="AH252" s="97"/>
      <c r="AI252" s="57"/>
    </row>
    <row r="253" spans="1:35" x14ac:dyDescent="0.25">
      <c r="A253" s="92">
        <f t="shared" si="7"/>
        <v>47370</v>
      </c>
      <c r="B253" s="93">
        <f t="shared" si="6"/>
        <v>36</v>
      </c>
      <c r="C253" s="97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7"/>
      <c r="S253" s="97"/>
      <c r="T253" s="97"/>
      <c r="U253" s="97"/>
      <c r="V253" s="97"/>
      <c r="W253" s="97"/>
      <c r="X253" s="97"/>
      <c r="Y253" s="97"/>
      <c r="Z253" s="97"/>
      <c r="AA253" s="97"/>
      <c r="AB253" s="97"/>
      <c r="AC253" s="97"/>
      <c r="AD253" s="97"/>
      <c r="AE253" s="97"/>
      <c r="AF253" s="97"/>
      <c r="AG253" s="97"/>
      <c r="AH253" s="97"/>
      <c r="AI253" s="57"/>
    </row>
    <row r="254" spans="1:35" x14ac:dyDescent="0.25">
      <c r="A254" s="92">
        <f t="shared" si="7"/>
        <v>47371</v>
      </c>
      <c r="B254" s="93">
        <f t="shared" si="6"/>
        <v>37</v>
      </c>
      <c r="C254" s="97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7"/>
      <c r="S254" s="97"/>
      <c r="T254" s="97"/>
      <c r="U254" s="97"/>
      <c r="V254" s="97"/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/>
      <c r="AI254" s="57"/>
    </row>
    <row r="255" spans="1:35" x14ac:dyDescent="0.25">
      <c r="A255" s="92">
        <f t="shared" si="7"/>
        <v>47372</v>
      </c>
      <c r="B255" s="93">
        <f t="shared" ref="B255:B318" si="8">INT((A255-DATE(YEAR(A255),1,3)+WEEKDAY(DATE(YEAR(A255),1,3))+5)/7)</f>
        <v>37</v>
      </c>
      <c r="C255" s="97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7"/>
      <c r="S255" s="97"/>
      <c r="T255" s="97"/>
      <c r="U255" s="97"/>
      <c r="V255" s="97"/>
      <c r="W255" s="97"/>
      <c r="X255" s="97"/>
      <c r="Y255" s="97"/>
      <c r="Z255" s="97"/>
      <c r="AA255" s="97"/>
      <c r="AB255" s="97"/>
      <c r="AC255" s="97"/>
      <c r="AD255" s="97"/>
      <c r="AE255" s="97"/>
      <c r="AF255" s="97"/>
      <c r="AG255" s="97"/>
      <c r="AH255" s="97"/>
      <c r="AI255" s="57"/>
    </row>
    <row r="256" spans="1:35" x14ac:dyDescent="0.25">
      <c r="A256" s="92">
        <f t="shared" si="7"/>
        <v>47373</v>
      </c>
      <c r="B256" s="93">
        <f t="shared" si="8"/>
        <v>37</v>
      </c>
      <c r="C256" s="97"/>
      <c r="D256" s="97"/>
      <c r="E256" s="97"/>
      <c r="F256" s="97"/>
      <c r="G256" s="97"/>
      <c r="H256" s="97"/>
      <c r="I256" s="97"/>
      <c r="J256" s="97"/>
      <c r="K256" s="97"/>
      <c r="L256" s="97"/>
      <c r="M256" s="97"/>
      <c r="N256" s="97"/>
      <c r="O256" s="97"/>
      <c r="P256" s="97"/>
      <c r="Q256" s="97"/>
      <c r="R256" s="97"/>
      <c r="S256" s="97"/>
      <c r="T256" s="97"/>
      <c r="U256" s="97"/>
      <c r="V256" s="97"/>
      <c r="W256" s="97"/>
      <c r="X256" s="97"/>
      <c r="Y256" s="97"/>
      <c r="Z256" s="97"/>
      <c r="AA256" s="97"/>
      <c r="AB256" s="97"/>
      <c r="AC256" s="97"/>
      <c r="AD256" s="97"/>
      <c r="AE256" s="97"/>
      <c r="AF256" s="97"/>
      <c r="AG256" s="97"/>
      <c r="AH256" s="97"/>
      <c r="AI256" s="57"/>
    </row>
    <row r="257" spans="1:35" x14ac:dyDescent="0.25">
      <c r="A257" s="92">
        <f t="shared" si="7"/>
        <v>47374</v>
      </c>
      <c r="B257" s="93">
        <f t="shared" si="8"/>
        <v>37</v>
      </c>
      <c r="C257" s="97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7"/>
      <c r="S257" s="97"/>
      <c r="T257" s="97"/>
      <c r="U257" s="97"/>
      <c r="V257" s="97"/>
      <c r="W257" s="97"/>
      <c r="X257" s="97"/>
      <c r="Y257" s="97"/>
      <c r="Z257" s="97"/>
      <c r="AA257" s="97"/>
      <c r="AB257" s="97"/>
      <c r="AC257" s="97"/>
      <c r="AD257" s="97"/>
      <c r="AE257" s="97"/>
      <c r="AF257" s="97"/>
      <c r="AG257" s="97"/>
      <c r="AH257" s="97"/>
      <c r="AI257" s="57"/>
    </row>
    <row r="258" spans="1:35" x14ac:dyDescent="0.25">
      <c r="A258" s="92">
        <f t="shared" si="7"/>
        <v>47375</v>
      </c>
      <c r="B258" s="93">
        <f t="shared" si="8"/>
        <v>37</v>
      </c>
      <c r="C258" s="97"/>
      <c r="D258" s="97"/>
      <c r="E258" s="97"/>
      <c r="F258" s="97"/>
      <c r="G258" s="97"/>
      <c r="H258" s="97"/>
      <c r="I258" s="97"/>
      <c r="J258" s="97"/>
      <c r="K258" s="97"/>
      <c r="L258" s="97"/>
      <c r="M258" s="97"/>
      <c r="N258" s="97"/>
      <c r="O258" s="97"/>
      <c r="P258" s="97"/>
      <c r="Q258" s="97"/>
      <c r="R258" s="97"/>
      <c r="S258" s="97"/>
      <c r="T258" s="97"/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/>
      <c r="AI258" s="57"/>
    </row>
    <row r="259" spans="1:35" x14ac:dyDescent="0.25">
      <c r="A259" s="92">
        <f t="shared" si="7"/>
        <v>47376</v>
      </c>
      <c r="B259" s="93">
        <f t="shared" si="8"/>
        <v>37</v>
      </c>
      <c r="C259" s="97"/>
      <c r="D259" s="97"/>
      <c r="E259" s="97"/>
      <c r="F259" s="97"/>
      <c r="G259" s="97"/>
      <c r="H259" s="97"/>
      <c r="I259" s="97"/>
      <c r="J259" s="97"/>
      <c r="K259" s="97"/>
      <c r="L259" s="97"/>
      <c r="M259" s="97"/>
      <c r="N259" s="97"/>
      <c r="O259" s="97"/>
      <c r="P259" s="97"/>
      <c r="Q259" s="97"/>
      <c r="R259" s="97"/>
      <c r="S259" s="97"/>
      <c r="T259" s="97"/>
      <c r="U259" s="97"/>
      <c r="V259" s="97"/>
      <c r="W259" s="97"/>
      <c r="X259" s="97"/>
      <c r="Y259" s="97"/>
      <c r="Z259" s="97"/>
      <c r="AA259" s="97"/>
      <c r="AB259" s="97"/>
      <c r="AC259" s="97"/>
      <c r="AD259" s="97"/>
      <c r="AE259" s="97"/>
      <c r="AF259" s="97"/>
      <c r="AG259" s="97"/>
      <c r="AH259" s="97"/>
      <c r="AI259" s="57"/>
    </row>
    <row r="260" spans="1:35" x14ac:dyDescent="0.25">
      <c r="A260" s="92">
        <f t="shared" ref="A260:A323" si="9">A259+1</f>
        <v>47377</v>
      </c>
      <c r="B260" s="93">
        <f t="shared" si="8"/>
        <v>37</v>
      </c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/>
      <c r="AI260" s="57"/>
    </row>
    <row r="261" spans="1:35" x14ac:dyDescent="0.25">
      <c r="A261" s="92">
        <f t="shared" si="9"/>
        <v>47378</v>
      </c>
      <c r="B261" s="93">
        <f t="shared" si="8"/>
        <v>38</v>
      </c>
      <c r="C261" s="97"/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7"/>
      <c r="S261" s="97"/>
      <c r="T261" s="97"/>
      <c r="U261" s="97"/>
      <c r="V261" s="97"/>
      <c r="W261" s="97"/>
      <c r="X261" s="97"/>
      <c r="Y261" s="97"/>
      <c r="Z261" s="97"/>
      <c r="AA261" s="97"/>
      <c r="AB261" s="97"/>
      <c r="AC261" s="97"/>
      <c r="AD261" s="97"/>
      <c r="AE261" s="97"/>
      <c r="AF261" s="97"/>
      <c r="AG261" s="97"/>
      <c r="AH261" s="97"/>
      <c r="AI261" s="57"/>
    </row>
    <row r="262" spans="1:35" x14ac:dyDescent="0.25">
      <c r="A262" s="92">
        <f t="shared" si="9"/>
        <v>47379</v>
      </c>
      <c r="B262" s="93">
        <f t="shared" si="8"/>
        <v>38</v>
      </c>
      <c r="C262" s="97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7"/>
      <c r="S262" s="97"/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57"/>
    </row>
    <row r="263" spans="1:35" x14ac:dyDescent="0.25">
      <c r="A263" s="92">
        <f t="shared" si="9"/>
        <v>47380</v>
      </c>
      <c r="B263" s="93">
        <f t="shared" si="8"/>
        <v>38</v>
      </c>
      <c r="C263" s="97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7"/>
      <c r="S263" s="97"/>
      <c r="T263" s="97"/>
      <c r="U263" s="97"/>
      <c r="V263" s="97"/>
      <c r="W263" s="97"/>
      <c r="X263" s="97"/>
      <c r="Y263" s="97"/>
      <c r="Z263" s="97"/>
      <c r="AA263" s="97"/>
      <c r="AB263" s="97"/>
      <c r="AC263" s="97"/>
      <c r="AD263" s="97"/>
      <c r="AE263" s="97"/>
      <c r="AF263" s="97"/>
      <c r="AG263" s="97"/>
      <c r="AH263" s="97"/>
      <c r="AI263" s="57"/>
    </row>
    <row r="264" spans="1:35" x14ac:dyDescent="0.25">
      <c r="A264" s="92">
        <f t="shared" si="9"/>
        <v>47381</v>
      </c>
      <c r="B264" s="93">
        <f t="shared" si="8"/>
        <v>38</v>
      </c>
      <c r="C264" s="97"/>
      <c r="D264" s="97"/>
      <c r="E264" s="97"/>
      <c r="F264" s="97"/>
      <c r="G264" s="97"/>
      <c r="H264" s="97"/>
      <c r="I264" s="97"/>
      <c r="J264" s="97"/>
      <c r="K264" s="97"/>
      <c r="L264" s="97"/>
      <c r="M264" s="97"/>
      <c r="N264" s="97"/>
      <c r="O264" s="97"/>
      <c r="P264" s="97"/>
      <c r="Q264" s="97"/>
      <c r="R264" s="97"/>
      <c r="S264" s="97"/>
      <c r="T264" s="97"/>
      <c r="U264" s="97"/>
      <c r="V264" s="97"/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/>
      <c r="AI264" s="57"/>
    </row>
    <row r="265" spans="1:35" x14ac:dyDescent="0.25">
      <c r="A265" s="92">
        <f t="shared" si="9"/>
        <v>47382</v>
      </c>
      <c r="B265" s="93">
        <f t="shared" si="8"/>
        <v>38</v>
      </c>
      <c r="C265" s="97"/>
      <c r="D265" s="97"/>
      <c r="E265" s="97"/>
      <c r="F265" s="97"/>
      <c r="G265" s="97"/>
      <c r="H265" s="97"/>
      <c r="I265" s="97"/>
      <c r="J265" s="97"/>
      <c r="K265" s="97"/>
      <c r="L265" s="97"/>
      <c r="M265" s="97"/>
      <c r="N265" s="97"/>
      <c r="O265" s="97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/>
      <c r="AI265" s="57"/>
    </row>
    <row r="266" spans="1:35" x14ac:dyDescent="0.25">
      <c r="A266" s="92">
        <f t="shared" si="9"/>
        <v>47383</v>
      </c>
      <c r="B266" s="93">
        <f t="shared" si="8"/>
        <v>38</v>
      </c>
      <c r="C266" s="97"/>
      <c r="D266" s="97"/>
      <c r="E266" s="97"/>
      <c r="F266" s="97"/>
      <c r="G266" s="97"/>
      <c r="H266" s="97"/>
      <c r="I266" s="97"/>
      <c r="J266" s="97"/>
      <c r="K266" s="97"/>
      <c r="L266" s="97"/>
      <c r="M266" s="97"/>
      <c r="N266" s="97"/>
      <c r="O266" s="97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57"/>
    </row>
    <row r="267" spans="1:35" x14ac:dyDescent="0.25">
      <c r="A267" s="92">
        <f t="shared" si="9"/>
        <v>47384</v>
      </c>
      <c r="B267" s="93">
        <f t="shared" si="8"/>
        <v>38</v>
      </c>
      <c r="C267" s="97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7"/>
      <c r="S267" s="97"/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  <c r="AH267" s="97"/>
      <c r="AI267" s="57"/>
    </row>
    <row r="268" spans="1:35" x14ac:dyDescent="0.25">
      <c r="A268" s="92">
        <f t="shared" si="9"/>
        <v>47385</v>
      </c>
      <c r="B268" s="93">
        <f t="shared" si="8"/>
        <v>39</v>
      </c>
      <c r="C268" s="97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7"/>
      <c r="S268" s="97"/>
      <c r="T268" s="97"/>
      <c r="U268" s="97"/>
      <c r="V268" s="97"/>
      <c r="W268" s="97"/>
      <c r="X268" s="97"/>
      <c r="Y268" s="97"/>
      <c r="Z268" s="97"/>
      <c r="AA268" s="97"/>
      <c r="AB268" s="97"/>
      <c r="AC268" s="97"/>
      <c r="AD268" s="97"/>
      <c r="AE268" s="97"/>
      <c r="AF268" s="97"/>
      <c r="AG268" s="97"/>
      <c r="AH268" s="97"/>
      <c r="AI268" s="57"/>
    </row>
    <row r="269" spans="1:35" x14ac:dyDescent="0.25">
      <c r="A269" s="92">
        <f t="shared" si="9"/>
        <v>47386</v>
      </c>
      <c r="B269" s="93">
        <f t="shared" si="8"/>
        <v>39</v>
      </c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  <c r="AC269" s="97"/>
      <c r="AD269" s="97"/>
      <c r="AE269" s="97"/>
      <c r="AF269" s="97"/>
      <c r="AG269" s="97"/>
      <c r="AH269" s="97"/>
      <c r="AI269" s="57"/>
    </row>
    <row r="270" spans="1:35" x14ac:dyDescent="0.25">
      <c r="A270" s="92">
        <f t="shared" si="9"/>
        <v>47387</v>
      </c>
      <c r="B270" s="93">
        <f t="shared" si="8"/>
        <v>39</v>
      </c>
      <c r="C270" s="97"/>
      <c r="D270" s="97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7"/>
      <c r="R270" s="97"/>
      <c r="S270" s="97"/>
      <c r="T270" s="97"/>
      <c r="U270" s="97"/>
      <c r="V270" s="97"/>
      <c r="W270" s="97"/>
      <c r="X270" s="97"/>
      <c r="Y270" s="97"/>
      <c r="Z270" s="97"/>
      <c r="AA270" s="97"/>
      <c r="AB270" s="97"/>
      <c r="AC270" s="97"/>
      <c r="AD270" s="97"/>
      <c r="AE270" s="97"/>
      <c r="AF270" s="97"/>
      <c r="AG270" s="97"/>
      <c r="AH270" s="97"/>
      <c r="AI270" s="57"/>
    </row>
    <row r="271" spans="1:35" x14ac:dyDescent="0.25">
      <c r="A271" s="92">
        <f t="shared" si="9"/>
        <v>47388</v>
      </c>
      <c r="B271" s="93">
        <f t="shared" si="8"/>
        <v>39</v>
      </c>
      <c r="C271" s="97"/>
      <c r="D271" s="97"/>
      <c r="E271" s="97"/>
      <c r="F271" s="97"/>
      <c r="G271" s="97"/>
      <c r="H271" s="97"/>
      <c r="I271" s="97"/>
      <c r="J271" s="97"/>
      <c r="K271" s="97"/>
      <c r="L271" s="97"/>
      <c r="M271" s="97"/>
      <c r="N271" s="97"/>
      <c r="O271" s="97"/>
      <c r="P271" s="97"/>
      <c r="Q271" s="97"/>
      <c r="R271" s="97"/>
      <c r="S271" s="97"/>
      <c r="T271" s="97"/>
      <c r="U271" s="97"/>
      <c r="V271" s="97"/>
      <c r="W271" s="97"/>
      <c r="X271" s="97"/>
      <c r="Y271" s="97"/>
      <c r="Z271" s="97"/>
      <c r="AA271" s="97"/>
      <c r="AB271" s="97"/>
      <c r="AC271" s="97"/>
      <c r="AD271" s="97"/>
      <c r="AE271" s="97"/>
      <c r="AF271" s="97"/>
      <c r="AG271" s="97"/>
      <c r="AH271" s="97"/>
      <c r="AI271" s="57"/>
    </row>
    <row r="272" spans="1:35" x14ac:dyDescent="0.25">
      <c r="A272" s="92">
        <f t="shared" si="9"/>
        <v>47389</v>
      </c>
      <c r="B272" s="93">
        <f t="shared" si="8"/>
        <v>39</v>
      </c>
      <c r="C272" s="97"/>
      <c r="D272" s="97"/>
      <c r="E272" s="97"/>
      <c r="F272" s="97"/>
      <c r="G272" s="97"/>
      <c r="H272" s="97"/>
      <c r="I272" s="97"/>
      <c r="J272" s="97"/>
      <c r="K272" s="97"/>
      <c r="L272" s="97"/>
      <c r="M272" s="97"/>
      <c r="N272" s="97"/>
      <c r="O272" s="97"/>
      <c r="P272" s="97"/>
      <c r="Q272" s="97"/>
      <c r="R272" s="97"/>
      <c r="S272" s="97"/>
      <c r="T272" s="97"/>
      <c r="U272" s="97"/>
      <c r="V272" s="97"/>
      <c r="W272" s="97"/>
      <c r="X272" s="97"/>
      <c r="Y272" s="97"/>
      <c r="Z272" s="97"/>
      <c r="AA272" s="97"/>
      <c r="AB272" s="97"/>
      <c r="AC272" s="97"/>
      <c r="AD272" s="97"/>
      <c r="AE272" s="97"/>
      <c r="AF272" s="97"/>
      <c r="AG272" s="97"/>
      <c r="AH272" s="97"/>
      <c r="AI272" s="57"/>
    </row>
    <row r="273" spans="1:35" x14ac:dyDescent="0.25">
      <c r="A273" s="92">
        <f t="shared" si="9"/>
        <v>47390</v>
      </c>
      <c r="B273" s="93">
        <f t="shared" si="8"/>
        <v>39</v>
      </c>
      <c r="C273" s="97"/>
      <c r="D273" s="97"/>
      <c r="E273" s="97"/>
      <c r="F273" s="97"/>
      <c r="G273" s="97"/>
      <c r="H273" s="97"/>
      <c r="I273" s="97"/>
      <c r="J273" s="97"/>
      <c r="K273" s="97"/>
      <c r="L273" s="97"/>
      <c r="M273" s="97"/>
      <c r="N273" s="97"/>
      <c r="O273" s="97"/>
      <c r="P273" s="97"/>
      <c r="Q273" s="97"/>
      <c r="R273" s="97"/>
      <c r="S273" s="97"/>
      <c r="T273" s="97"/>
      <c r="U273" s="97"/>
      <c r="V273" s="97"/>
      <c r="W273" s="97"/>
      <c r="X273" s="97"/>
      <c r="Y273" s="97"/>
      <c r="Z273" s="97"/>
      <c r="AA273" s="97"/>
      <c r="AB273" s="97"/>
      <c r="AC273" s="97"/>
      <c r="AD273" s="97"/>
      <c r="AE273" s="97"/>
      <c r="AF273" s="97"/>
      <c r="AG273" s="97"/>
      <c r="AH273" s="97"/>
      <c r="AI273" s="57"/>
    </row>
    <row r="274" spans="1:35" x14ac:dyDescent="0.25">
      <c r="A274" s="92">
        <f t="shared" si="9"/>
        <v>47391</v>
      </c>
      <c r="B274" s="93">
        <f t="shared" si="8"/>
        <v>39</v>
      </c>
      <c r="C274" s="97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7"/>
      <c r="S274" s="97"/>
      <c r="T274" s="97"/>
      <c r="U274" s="97"/>
      <c r="V274" s="97"/>
      <c r="W274" s="97"/>
      <c r="X274" s="97"/>
      <c r="Y274" s="97"/>
      <c r="Z274" s="97"/>
      <c r="AA274" s="97"/>
      <c r="AB274" s="97"/>
      <c r="AC274" s="97"/>
      <c r="AD274" s="97"/>
      <c r="AE274" s="97"/>
      <c r="AF274" s="97"/>
      <c r="AG274" s="97"/>
      <c r="AH274" s="97"/>
      <c r="AI274" s="57"/>
    </row>
    <row r="275" spans="1:35" x14ac:dyDescent="0.25">
      <c r="A275" s="92">
        <f t="shared" si="9"/>
        <v>47392</v>
      </c>
      <c r="B275" s="93">
        <f t="shared" si="8"/>
        <v>40</v>
      </c>
      <c r="C275" s="97"/>
      <c r="D275" s="97"/>
      <c r="E275" s="97"/>
      <c r="F275" s="97"/>
      <c r="G275" s="97"/>
      <c r="H275" s="97"/>
      <c r="I275" s="97"/>
      <c r="J275" s="97"/>
      <c r="K275" s="97"/>
      <c r="L275" s="97"/>
      <c r="M275" s="97"/>
      <c r="N275" s="97"/>
      <c r="O275" s="97"/>
      <c r="P275" s="97"/>
      <c r="Q275" s="97"/>
      <c r="R275" s="97"/>
      <c r="S275" s="97"/>
      <c r="T275" s="97"/>
      <c r="U275" s="97"/>
      <c r="V275" s="97"/>
      <c r="W275" s="97"/>
      <c r="X275" s="97"/>
      <c r="Y275" s="97"/>
      <c r="Z275" s="97"/>
      <c r="AA275" s="97"/>
      <c r="AB275" s="97"/>
      <c r="AC275" s="97"/>
      <c r="AD275" s="97"/>
      <c r="AE275" s="97"/>
      <c r="AF275" s="97"/>
      <c r="AG275" s="97"/>
      <c r="AH275" s="97"/>
      <c r="AI275" s="57"/>
    </row>
    <row r="276" spans="1:35" x14ac:dyDescent="0.25">
      <c r="A276" s="92">
        <f t="shared" si="9"/>
        <v>47393</v>
      </c>
      <c r="B276" s="93">
        <f t="shared" si="8"/>
        <v>40</v>
      </c>
      <c r="C276" s="97"/>
      <c r="D276" s="97"/>
      <c r="E276" s="97"/>
      <c r="F276" s="97"/>
      <c r="G276" s="97"/>
      <c r="H276" s="97"/>
      <c r="I276" s="97"/>
      <c r="J276" s="97"/>
      <c r="K276" s="97"/>
      <c r="L276" s="97"/>
      <c r="M276" s="97"/>
      <c r="N276" s="97"/>
      <c r="O276" s="97"/>
      <c r="P276" s="97"/>
      <c r="Q276" s="97"/>
      <c r="R276" s="97"/>
      <c r="S276" s="97"/>
      <c r="T276" s="97"/>
      <c r="U276" s="97"/>
      <c r="V276" s="97"/>
      <c r="W276" s="97"/>
      <c r="X276" s="97"/>
      <c r="Y276" s="97"/>
      <c r="Z276" s="97"/>
      <c r="AA276" s="97"/>
      <c r="AB276" s="97"/>
      <c r="AC276" s="97"/>
      <c r="AD276" s="97"/>
      <c r="AE276" s="97"/>
      <c r="AF276" s="97"/>
      <c r="AG276" s="97"/>
      <c r="AH276" s="97"/>
      <c r="AI276" s="57"/>
    </row>
    <row r="277" spans="1:35" x14ac:dyDescent="0.25">
      <c r="A277" s="92">
        <f t="shared" si="9"/>
        <v>47394</v>
      </c>
      <c r="B277" s="93">
        <f t="shared" si="8"/>
        <v>40</v>
      </c>
      <c r="C277" s="97"/>
      <c r="D277" s="97"/>
      <c r="E277" s="97"/>
      <c r="F277" s="97"/>
      <c r="G277" s="97"/>
      <c r="H277" s="97"/>
      <c r="I277" s="97"/>
      <c r="J277" s="97"/>
      <c r="K277" s="97"/>
      <c r="L277" s="97"/>
      <c r="M277" s="97"/>
      <c r="N277" s="97"/>
      <c r="O277" s="97"/>
      <c r="P277" s="97"/>
      <c r="Q277" s="97"/>
      <c r="R277" s="97"/>
      <c r="S277" s="97"/>
      <c r="T277" s="97"/>
      <c r="U277" s="97"/>
      <c r="V277" s="97"/>
      <c r="W277" s="97"/>
      <c r="X277" s="97"/>
      <c r="Y277" s="97"/>
      <c r="Z277" s="97"/>
      <c r="AA277" s="97"/>
      <c r="AB277" s="97"/>
      <c r="AC277" s="97"/>
      <c r="AD277" s="97"/>
      <c r="AE277" s="97"/>
      <c r="AF277" s="97"/>
      <c r="AG277" s="97"/>
      <c r="AH277" s="97"/>
      <c r="AI277" s="57"/>
    </row>
    <row r="278" spans="1:35" x14ac:dyDescent="0.25">
      <c r="A278" s="92">
        <f t="shared" si="9"/>
        <v>47395</v>
      </c>
      <c r="B278" s="93">
        <f t="shared" si="8"/>
        <v>40</v>
      </c>
      <c r="C278" s="97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7"/>
      <c r="S278" s="97"/>
      <c r="T278" s="97"/>
      <c r="U278" s="97"/>
      <c r="V278" s="97"/>
      <c r="W278" s="97"/>
      <c r="X278" s="97"/>
      <c r="Y278" s="97"/>
      <c r="Z278" s="97"/>
      <c r="AA278" s="97"/>
      <c r="AB278" s="97"/>
      <c r="AC278" s="97"/>
      <c r="AD278" s="97"/>
      <c r="AE278" s="97"/>
      <c r="AF278" s="97"/>
      <c r="AG278" s="97"/>
      <c r="AH278" s="97"/>
      <c r="AI278" s="57"/>
    </row>
    <row r="279" spans="1:35" x14ac:dyDescent="0.25">
      <c r="A279" s="92">
        <f t="shared" si="9"/>
        <v>47396</v>
      </c>
      <c r="B279" s="93">
        <f t="shared" si="8"/>
        <v>40</v>
      </c>
      <c r="C279" s="97"/>
      <c r="D279" s="97"/>
      <c r="E279" s="97"/>
      <c r="F279" s="97"/>
      <c r="G279" s="97"/>
      <c r="H279" s="97"/>
      <c r="I279" s="97"/>
      <c r="J279" s="97"/>
      <c r="K279" s="97"/>
      <c r="L279" s="97"/>
      <c r="M279" s="97"/>
      <c r="N279" s="97"/>
      <c r="O279" s="97"/>
      <c r="P279" s="97"/>
      <c r="Q279" s="97"/>
      <c r="R279" s="97"/>
      <c r="S279" s="97"/>
      <c r="T279" s="97"/>
      <c r="U279" s="97"/>
      <c r="V279" s="97"/>
      <c r="W279" s="97"/>
      <c r="X279" s="97"/>
      <c r="Y279" s="97"/>
      <c r="Z279" s="97"/>
      <c r="AA279" s="97"/>
      <c r="AB279" s="97"/>
      <c r="AC279" s="97"/>
      <c r="AD279" s="97"/>
      <c r="AE279" s="97"/>
      <c r="AF279" s="97"/>
      <c r="AG279" s="97"/>
      <c r="AH279" s="97"/>
      <c r="AI279" s="57"/>
    </row>
    <row r="280" spans="1:35" x14ac:dyDescent="0.25">
      <c r="A280" s="92">
        <f t="shared" si="9"/>
        <v>47397</v>
      </c>
      <c r="B280" s="93">
        <f t="shared" si="8"/>
        <v>40</v>
      </c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97"/>
      <c r="AD280" s="97"/>
      <c r="AE280" s="97"/>
      <c r="AF280" s="97"/>
      <c r="AG280" s="97"/>
      <c r="AH280" s="97"/>
      <c r="AI280" s="57"/>
    </row>
    <row r="281" spans="1:35" x14ac:dyDescent="0.25">
      <c r="A281" s="92">
        <f t="shared" si="9"/>
        <v>47398</v>
      </c>
      <c r="B281" s="93">
        <f t="shared" si="8"/>
        <v>40</v>
      </c>
      <c r="C281" s="97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7"/>
      <c r="S281" s="97"/>
      <c r="T281" s="97"/>
      <c r="U281" s="97"/>
      <c r="V281" s="97"/>
      <c r="W281" s="97"/>
      <c r="X281" s="97"/>
      <c r="Y281" s="97"/>
      <c r="Z281" s="97"/>
      <c r="AA281" s="97"/>
      <c r="AB281" s="97"/>
      <c r="AC281" s="97"/>
      <c r="AD281" s="97"/>
      <c r="AE281" s="97"/>
      <c r="AF281" s="97"/>
      <c r="AG281" s="97"/>
      <c r="AH281" s="97"/>
      <c r="AI281" s="57"/>
    </row>
    <row r="282" spans="1:35" x14ac:dyDescent="0.25">
      <c r="A282" s="92">
        <f t="shared" si="9"/>
        <v>47399</v>
      </c>
      <c r="B282" s="93">
        <f t="shared" si="8"/>
        <v>41</v>
      </c>
      <c r="C282" s="97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7"/>
      <c r="S282" s="97"/>
      <c r="T282" s="97"/>
      <c r="U282" s="97"/>
      <c r="V282" s="97"/>
      <c r="W282" s="97"/>
      <c r="X282" s="97"/>
      <c r="Y282" s="97"/>
      <c r="Z282" s="97"/>
      <c r="AA282" s="97"/>
      <c r="AB282" s="97"/>
      <c r="AC282" s="97"/>
      <c r="AD282" s="97"/>
      <c r="AE282" s="97"/>
      <c r="AF282" s="97"/>
      <c r="AG282" s="97"/>
      <c r="AH282" s="97"/>
      <c r="AI282" s="57"/>
    </row>
    <row r="283" spans="1:35" x14ac:dyDescent="0.25">
      <c r="A283" s="92">
        <f t="shared" si="9"/>
        <v>47400</v>
      </c>
      <c r="B283" s="93">
        <f t="shared" si="8"/>
        <v>41</v>
      </c>
      <c r="C283" s="97"/>
      <c r="D283" s="97"/>
      <c r="E283" s="97"/>
      <c r="F283" s="97"/>
      <c r="G283" s="97"/>
      <c r="H283" s="97"/>
      <c r="I283" s="97"/>
      <c r="J283" s="97"/>
      <c r="K283" s="97"/>
      <c r="L283" s="97"/>
      <c r="M283" s="97"/>
      <c r="N283" s="97"/>
      <c r="O283" s="97"/>
      <c r="P283" s="97"/>
      <c r="Q283" s="97"/>
      <c r="R283" s="97"/>
      <c r="S283" s="97"/>
      <c r="T283" s="97"/>
      <c r="U283" s="97"/>
      <c r="V283" s="97"/>
      <c r="W283" s="97"/>
      <c r="X283" s="97"/>
      <c r="Y283" s="97"/>
      <c r="Z283" s="97"/>
      <c r="AA283" s="97"/>
      <c r="AB283" s="97"/>
      <c r="AC283" s="97"/>
      <c r="AD283" s="97"/>
      <c r="AE283" s="97"/>
      <c r="AF283" s="97"/>
      <c r="AG283" s="97"/>
      <c r="AH283" s="97"/>
      <c r="AI283" s="57"/>
    </row>
    <row r="284" spans="1:35" x14ac:dyDescent="0.25">
      <c r="A284" s="92">
        <f t="shared" si="9"/>
        <v>47401</v>
      </c>
      <c r="B284" s="93">
        <f t="shared" si="8"/>
        <v>41</v>
      </c>
      <c r="C284" s="97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7"/>
      <c r="S284" s="97"/>
      <c r="T284" s="97"/>
      <c r="U284" s="97"/>
      <c r="V284" s="97"/>
      <c r="W284" s="97"/>
      <c r="X284" s="97"/>
      <c r="Y284" s="97"/>
      <c r="Z284" s="97"/>
      <c r="AA284" s="97"/>
      <c r="AB284" s="97"/>
      <c r="AC284" s="97"/>
      <c r="AD284" s="97"/>
      <c r="AE284" s="97"/>
      <c r="AF284" s="97"/>
      <c r="AG284" s="97"/>
      <c r="AH284" s="97"/>
      <c r="AI284" s="57"/>
    </row>
    <row r="285" spans="1:35" x14ac:dyDescent="0.25">
      <c r="A285" s="92">
        <f t="shared" si="9"/>
        <v>47402</v>
      </c>
      <c r="B285" s="93">
        <f t="shared" si="8"/>
        <v>41</v>
      </c>
      <c r="C285" s="97"/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7"/>
      <c r="S285" s="97"/>
      <c r="T285" s="97"/>
      <c r="U285" s="97"/>
      <c r="V285" s="97"/>
      <c r="W285" s="97"/>
      <c r="X285" s="97"/>
      <c r="Y285" s="97"/>
      <c r="Z285" s="97"/>
      <c r="AA285" s="97"/>
      <c r="AB285" s="97"/>
      <c r="AC285" s="97"/>
      <c r="AD285" s="97"/>
      <c r="AE285" s="97"/>
      <c r="AF285" s="97"/>
      <c r="AG285" s="97"/>
      <c r="AH285" s="97"/>
      <c r="AI285" s="57"/>
    </row>
    <row r="286" spans="1:35" x14ac:dyDescent="0.25">
      <c r="A286" s="92">
        <f t="shared" si="9"/>
        <v>47403</v>
      </c>
      <c r="B286" s="93">
        <f t="shared" si="8"/>
        <v>41</v>
      </c>
      <c r="C286" s="97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7"/>
      <c r="S286" s="97"/>
      <c r="T286" s="97"/>
      <c r="U286" s="97"/>
      <c r="V286" s="97"/>
      <c r="W286" s="97"/>
      <c r="X286" s="97"/>
      <c r="Y286" s="97"/>
      <c r="Z286" s="97"/>
      <c r="AA286" s="97"/>
      <c r="AB286" s="97"/>
      <c r="AC286" s="97"/>
      <c r="AD286" s="97"/>
      <c r="AE286" s="97"/>
      <c r="AF286" s="97"/>
      <c r="AG286" s="97"/>
      <c r="AH286" s="97"/>
      <c r="AI286" s="57"/>
    </row>
    <row r="287" spans="1:35" x14ac:dyDescent="0.25">
      <c r="A287" s="92">
        <f t="shared" si="9"/>
        <v>47404</v>
      </c>
      <c r="B287" s="93">
        <f t="shared" si="8"/>
        <v>41</v>
      </c>
      <c r="C287" s="97"/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7"/>
      <c r="S287" s="97"/>
      <c r="T287" s="97"/>
      <c r="U287" s="97"/>
      <c r="V287" s="97"/>
      <c r="W287" s="97"/>
      <c r="X287" s="97"/>
      <c r="Y287" s="97"/>
      <c r="Z287" s="97"/>
      <c r="AA287" s="97"/>
      <c r="AB287" s="97"/>
      <c r="AC287" s="97"/>
      <c r="AD287" s="97"/>
      <c r="AE287" s="97"/>
      <c r="AF287" s="97"/>
      <c r="AG287" s="97"/>
      <c r="AH287" s="97"/>
      <c r="AI287" s="57"/>
    </row>
    <row r="288" spans="1:35" x14ac:dyDescent="0.25">
      <c r="A288" s="92">
        <f t="shared" si="9"/>
        <v>47405</v>
      </c>
      <c r="B288" s="93">
        <f t="shared" si="8"/>
        <v>41</v>
      </c>
      <c r="C288" s="97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7"/>
      <c r="S288" s="97"/>
      <c r="T288" s="97"/>
      <c r="U288" s="97"/>
      <c r="V288" s="97"/>
      <c r="W288" s="97"/>
      <c r="X288" s="97"/>
      <c r="Y288" s="97"/>
      <c r="Z288" s="97"/>
      <c r="AA288" s="97"/>
      <c r="AB288" s="97"/>
      <c r="AC288" s="97"/>
      <c r="AD288" s="97"/>
      <c r="AE288" s="97"/>
      <c r="AF288" s="97"/>
      <c r="AG288" s="97"/>
      <c r="AH288" s="97"/>
      <c r="AI288" s="57"/>
    </row>
    <row r="289" spans="1:35" x14ac:dyDescent="0.25">
      <c r="A289" s="92">
        <f t="shared" si="9"/>
        <v>47406</v>
      </c>
      <c r="B289" s="93">
        <f t="shared" si="8"/>
        <v>42</v>
      </c>
      <c r="C289" s="97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7"/>
      <c r="S289" s="97"/>
      <c r="T289" s="97"/>
      <c r="U289" s="97"/>
      <c r="V289" s="97"/>
      <c r="W289" s="97"/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  <c r="AH289" s="97"/>
      <c r="AI289" s="57"/>
    </row>
    <row r="290" spans="1:35" x14ac:dyDescent="0.25">
      <c r="A290" s="92">
        <f t="shared" si="9"/>
        <v>47407</v>
      </c>
      <c r="B290" s="93">
        <f t="shared" si="8"/>
        <v>42</v>
      </c>
      <c r="C290" s="97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7"/>
      <c r="S290" s="97"/>
      <c r="T290" s="97"/>
      <c r="U290" s="97"/>
      <c r="V290" s="97"/>
      <c r="W290" s="97"/>
      <c r="X290" s="97"/>
      <c r="Y290" s="97"/>
      <c r="Z290" s="97"/>
      <c r="AA290" s="97"/>
      <c r="AB290" s="97"/>
      <c r="AC290" s="97"/>
      <c r="AD290" s="97"/>
      <c r="AE290" s="97"/>
      <c r="AF290" s="97"/>
      <c r="AG290" s="97"/>
      <c r="AH290" s="97"/>
      <c r="AI290" s="57"/>
    </row>
    <row r="291" spans="1:35" x14ac:dyDescent="0.25">
      <c r="A291" s="92">
        <f t="shared" si="9"/>
        <v>47408</v>
      </c>
      <c r="B291" s="93">
        <f t="shared" si="8"/>
        <v>42</v>
      </c>
      <c r="C291" s="97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7"/>
      <c r="S291" s="97"/>
      <c r="T291" s="97"/>
      <c r="U291" s="97"/>
      <c r="V291" s="97"/>
      <c r="W291" s="97"/>
      <c r="X291" s="97"/>
      <c r="Y291" s="97"/>
      <c r="Z291" s="97"/>
      <c r="AA291" s="97"/>
      <c r="AB291" s="97"/>
      <c r="AC291" s="97"/>
      <c r="AD291" s="97"/>
      <c r="AE291" s="97"/>
      <c r="AF291" s="97"/>
      <c r="AG291" s="97"/>
      <c r="AH291" s="97"/>
      <c r="AI291" s="57"/>
    </row>
    <row r="292" spans="1:35" x14ac:dyDescent="0.25">
      <c r="A292" s="92">
        <f t="shared" si="9"/>
        <v>47409</v>
      </c>
      <c r="B292" s="93">
        <f t="shared" si="8"/>
        <v>42</v>
      </c>
      <c r="C292" s="97"/>
      <c r="D292" s="97"/>
      <c r="E292" s="97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7"/>
      <c r="R292" s="97"/>
      <c r="S292" s="97"/>
      <c r="T292" s="97"/>
      <c r="U292" s="97"/>
      <c r="V292" s="97"/>
      <c r="W292" s="97"/>
      <c r="X292" s="97"/>
      <c r="Y292" s="97"/>
      <c r="Z292" s="97"/>
      <c r="AA292" s="97"/>
      <c r="AB292" s="97"/>
      <c r="AC292" s="97"/>
      <c r="AD292" s="97"/>
      <c r="AE292" s="97"/>
      <c r="AF292" s="97"/>
      <c r="AG292" s="97"/>
      <c r="AH292" s="97"/>
      <c r="AI292" s="57"/>
    </row>
    <row r="293" spans="1:35" x14ac:dyDescent="0.25">
      <c r="A293" s="92">
        <f t="shared" si="9"/>
        <v>47410</v>
      </c>
      <c r="B293" s="93">
        <f t="shared" si="8"/>
        <v>42</v>
      </c>
      <c r="C293" s="97"/>
      <c r="D293" s="97"/>
      <c r="E293" s="97"/>
      <c r="F293" s="97"/>
      <c r="G293" s="97"/>
      <c r="H293" s="97"/>
      <c r="I293" s="97"/>
      <c r="J293" s="97"/>
      <c r="K293" s="97"/>
      <c r="L293" s="97"/>
      <c r="M293" s="97"/>
      <c r="N293" s="97"/>
      <c r="O293" s="97"/>
      <c r="P293" s="97"/>
      <c r="Q293" s="97"/>
      <c r="R293" s="97"/>
      <c r="S293" s="97"/>
      <c r="T293" s="97"/>
      <c r="U293" s="97"/>
      <c r="V293" s="97"/>
      <c r="W293" s="97"/>
      <c r="X293" s="97"/>
      <c r="Y293" s="97"/>
      <c r="Z293" s="97"/>
      <c r="AA293" s="97"/>
      <c r="AB293" s="97"/>
      <c r="AC293" s="97"/>
      <c r="AD293" s="97"/>
      <c r="AE293" s="97"/>
      <c r="AF293" s="97"/>
      <c r="AG293" s="97"/>
      <c r="AH293" s="97"/>
      <c r="AI293" s="57"/>
    </row>
    <row r="294" spans="1:35" x14ac:dyDescent="0.25">
      <c r="A294" s="92">
        <f t="shared" si="9"/>
        <v>47411</v>
      </c>
      <c r="B294" s="93">
        <f t="shared" si="8"/>
        <v>42</v>
      </c>
      <c r="C294" s="97"/>
      <c r="D294" s="97"/>
      <c r="E294" s="97"/>
      <c r="F294" s="97"/>
      <c r="G294" s="97"/>
      <c r="H294" s="97"/>
      <c r="I294" s="97"/>
      <c r="J294" s="97"/>
      <c r="K294" s="97"/>
      <c r="L294" s="97"/>
      <c r="M294" s="97"/>
      <c r="N294" s="97"/>
      <c r="O294" s="97"/>
      <c r="P294" s="97"/>
      <c r="Q294" s="97"/>
      <c r="R294" s="97"/>
      <c r="S294" s="97"/>
      <c r="T294" s="97"/>
      <c r="U294" s="97"/>
      <c r="V294" s="97"/>
      <c r="W294" s="97"/>
      <c r="X294" s="97"/>
      <c r="Y294" s="97"/>
      <c r="Z294" s="97"/>
      <c r="AA294" s="97"/>
      <c r="AB294" s="97"/>
      <c r="AC294" s="97"/>
      <c r="AD294" s="97"/>
      <c r="AE294" s="97"/>
      <c r="AF294" s="97"/>
      <c r="AG294" s="97"/>
      <c r="AH294" s="97"/>
      <c r="AI294" s="57"/>
    </row>
    <row r="295" spans="1:35" x14ac:dyDescent="0.25">
      <c r="A295" s="92">
        <f t="shared" si="9"/>
        <v>47412</v>
      </c>
      <c r="B295" s="93">
        <f t="shared" si="8"/>
        <v>42</v>
      </c>
      <c r="C295" s="97"/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7"/>
      <c r="S295" s="97"/>
      <c r="T295" s="97"/>
      <c r="U295" s="97"/>
      <c r="V295" s="97"/>
      <c r="W295" s="97"/>
      <c r="X295" s="97"/>
      <c r="Y295" s="97"/>
      <c r="Z295" s="97"/>
      <c r="AA295" s="97"/>
      <c r="AB295" s="97"/>
      <c r="AC295" s="97"/>
      <c r="AD295" s="97"/>
      <c r="AE295" s="97"/>
      <c r="AF295" s="97"/>
      <c r="AG295" s="97"/>
      <c r="AH295" s="97"/>
      <c r="AI295" s="57"/>
    </row>
    <row r="296" spans="1:35" x14ac:dyDescent="0.25">
      <c r="A296" s="92">
        <f t="shared" si="9"/>
        <v>47413</v>
      </c>
      <c r="B296" s="93">
        <f t="shared" si="8"/>
        <v>43</v>
      </c>
      <c r="C296" s="97"/>
      <c r="D296" s="97"/>
      <c r="E296" s="97"/>
      <c r="F296" s="97"/>
      <c r="G296" s="97"/>
      <c r="H296" s="97"/>
      <c r="I296" s="97"/>
      <c r="J296" s="97"/>
      <c r="K296" s="97"/>
      <c r="L296" s="97"/>
      <c r="M296" s="97"/>
      <c r="N296" s="97"/>
      <c r="O296" s="97"/>
      <c r="P296" s="97"/>
      <c r="Q296" s="97"/>
      <c r="R296" s="97"/>
      <c r="S296" s="97"/>
      <c r="T296" s="97"/>
      <c r="U296" s="97"/>
      <c r="V296" s="97"/>
      <c r="W296" s="97"/>
      <c r="X296" s="97"/>
      <c r="Y296" s="97"/>
      <c r="Z296" s="97"/>
      <c r="AA296" s="97"/>
      <c r="AB296" s="97"/>
      <c r="AC296" s="97"/>
      <c r="AD296" s="97"/>
      <c r="AE296" s="97"/>
      <c r="AF296" s="97"/>
      <c r="AG296" s="97"/>
      <c r="AH296" s="97"/>
      <c r="AI296" s="57"/>
    </row>
    <row r="297" spans="1:35" x14ac:dyDescent="0.25">
      <c r="A297" s="92">
        <f t="shared" si="9"/>
        <v>47414</v>
      </c>
      <c r="B297" s="93">
        <f t="shared" si="8"/>
        <v>43</v>
      </c>
      <c r="C297" s="97"/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7"/>
      <c r="S297" s="97"/>
      <c r="T297" s="97"/>
      <c r="U297" s="97"/>
      <c r="V297" s="97"/>
      <c r="W297" s="97"/>
      <c r="X297" s="97"/>
      <c r="Y297" s="97"/>
      <c r="Z297" s="97"/>
      <c r="AA297" s="97"/>
      <c r="AB297" s="97"/>
      <c r="AC297" s="97"/>
      <c r="AD297" s="97"/>
      <c r="AE297" s="97"/>
      <c r="AF297" s="97"/>
      <c r="AG297" s="97"/>
      <c r="AH297" s="97"/>
      <c r="AI297" s="57"/>
    </row>
    <row r="298" spans="1:35" x14ac:dyDescent="0.25">
      <c r="A298" s="92">
        <f t="shared" si="9"/>
        <v>47415</v>
      </c>
      <c r="B298" s="93">
        <f t="shared" si="8"/>
        <v>43</v>
      </c>
      <c r="C298" s="97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7"/>
      <c r="S298" s="97"/>
      <c r="T298" s="97"/>
      <c r="U298" s="97"/>
      <c r="V298" s="97"/>
      <c r="W298" s="97"/>
      <c r="X298" s="97"/>
      <c r="Y298" s="97"/>
      <c r="Z298" s="97"/>
      <c r="AA298" s="97"/>
      <c r="AB298" s="97"/>
      <c r="AC298" s="97"/>
      <c r="AD298" s="97"/>
      <c r="AE298" s="97"/>
      <c r="AF298" s="97"/>
      <c r="AG298" s="97"/>
      <c r="AH298" s="97"/>
      <c r="AI298" s="57"/>
    </row>
    <row r="299" spans="1:35" x14ac:dyDescent="0.25">
      <c r="A299" s="92">
        <f t="shared" si="9"/>
        <v>47416</v>
      </c>
      <c r="B299" s="93">
        <f t="shared" si="8"/>
        <v>43</v>
      </c>
      <c r="C299" s="97"/>
      <c r="D299" s="97"/>
      <c r="E299" s="97"/>
      <c r="F299" s="97"/>
      <c r="G299" s="97"/>
      <c r="H299" s="97"/>
      <c r="I299" s="97"/>
      <c r="J299" s="97"/>
      <c r="K299" s="97"/>
      <c r="L299" s="97"/>
      <c r="M299" s="97"/>
      <c r="N299" s="97"/>
      <c r="O299" s="97"/>
      <c r="P299" s="97"/>
      <c r="Q299" s="97"/>
      <c r="R299" s="97"/>
      <c r="S299" s="97"/>
      <c r="T299" s="97"/>
      <c r="U299" s="97"/>
      <c r="V299" s="97"/>
      <c r="W299" s="97"/>
      <c r="X299" s="97"/>
      <c r="Y299" s="97"/>
      <c r="Z299" s="97"/>
      <c r="AA299" s="97"/>
      <c r="AB299" s="97"/>
      <c r="AC299" s="97"/>
      <c r="AD299" s="97"/>
      <c r="AE299" s="97"/>
      <c r="AF299" s="97"/>
      <c r="AG299" s="97"/>
      <c r="AH299" s="97"/>
      <c r="AI299" s="57"/>
    </row>
    <row r="300" spans="1:35" x14ac:dyDescent="0.25">
      <c r="A300" s="92">
        <f t="shared" si="9"/>
        <v>47417</v>
      </c>
      <c r="B300" s="93">
        <f t="shared" si="8"/>
        <v>43</v>
      </c>
      <c r="C300" s="97"/>
      <c r="D300" s="97"/>
      <c r="E300" s="97"/>
      <c r="F300" s="97"/>
      <c r="G300" s="97"/>
      <c r="H300" s="97"/>
      <c r="I300" s="97"/>
      <c r="J300" s="97"/>
      <c r="K300" s="97"/>
      <c r="L300" s="97"/>
      <c r="M300" s="97"/>
      <c r="N300" s="97"/>
      <c r="O300" s="97"/>
      <c r="P300" s="97"/>
      <c r="Q300" s="97"/>
      <c r="R300" s="97"/>
      <c r="S300" s="97"/>
      <c r="T300" s="97"/>
      <c r="U300" s="97"/>
      <c r="V300" s="97"/>
      <c r="W300" s="97"/>
      <c r="X300" s="97"/>
      <c r="Y300" s="97"/>
      <c r="Z300" s="97"/>
      <c r="AA300" s="97"/>
      <c r="AB300" s="97"/>
      <c r="AC300" s="97"/>
      <c r="AD300" s="97"/>
      <c r="AE300" s="97"/>
      <c r="AF300" s="97"/>
      <c r="AG300" s="97"/>
      <c r="AH300" s="97"/>
      <c r="AI300" s="57"/>
    </row>
    <row r="301" spans="1:35" x14ac:dyDescent="0.25">
      <c r="A301" s="92">
        <f t="shared" si="9"/>
        <v>47418</v>
      </c>
      <c r="B301" s="93">
        <f t="shared" si="8"/>
        <v>43</v>
      </c>
      <c r="C301" s="97"/>
      <c r="D301" s="97"/>
      <c r="E301" s="97"/>
      <c r="F301" s="97"/>
      <c r="G301" s="97"/>
      <c r="H301" s="97"/>
      <c r="I301" s="97"/>
      <c r="J301" s="97"/>
      <c r="K301" s="97"/>
      <c r="L301" s="97"/>
      <c r="M301" s="97"/>
      <c r="N301" s="97"/>
      <c r="O301" s="97"/>
      <c r="P301" s="97"/>
      <c r="Q301" s="97"/>
      <c r="R301" s="97"/>
      <c r="S301" s="97"/>
      <c r="T301" s="97"/>
      <c r="U301" s="97"/>
      <c r="V301" s="97"/>
      <c r="W301" s="97"/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/>
      <c r="AI301" s="57"/>
    </row>
    <row r="302" spans="1:35" x14ac:dyDescent="0.25">
      <c r="A302" s="92">
        <f t="shared" si="9"/>
        <v>47419</v>
      </c>
      <c r="B302" s="93">
        <f t="shared" si="8"/>
        <v>43</v>
      </c>
      <c r="C302" s="97"/>
      <c r="D302" s="97"/>
      <c r="E302" s="97"/>
      <c r="F302" s="97"/>
      <c r="G302" s="97"/>
      <c r="H302" s="97"/>
      <c r="I302" s="97"/>
      <c r="J302" s="97"/>
      <c r="K302" s="97"/>
      <c r="L302" s="97"/>
      <c r="M302" s="97"/>
      <c r="N302" s="97"/>
      <c r="O302" s="97"/>
      <c r="P302" s="97"/>
      <c r="Q302" s="97"/>
      <c r="R302" s="97"/>
      <c r="S302" s="97"/>
      <c r="T302" s="97"/>
      <c r="U302" s="97"/>
      <c r="V302" s="97"/>
      <c r="W302" s="97"/>
      <c r="X302" s="97"/>
      <c r="Y302" s="97"/>
      <c r="Z302" s="97"/>
      <c r="AA302" s="97"/>
      <c r="AB302" s="97"/>
      <c r="AC302" s="97"/>
      <c r="AD302" s="97"/>
      <c r="AE302" s="97"/>
      <c r="AF302" s="97"/>
      <c r="AG302" s="97"/>
      <c r="AH302" s="97"/>
      <c r="AI302" s="57"/>
    </row>
    <row r="303" spans="1:35" x14ac:dyDescent="0.25">
      <c r="A303" s="92">
        <f t="shared" si="9"/>
        <v>47420</v>
      </c>
      <c r="B303" s="93">
        <f t="shared" si="8"/>
        <v>44</v>
      </c>
      <c r="C303" s="97"/>
      <c r="D303" s="97"/>
      <c r="E303" s="97"/>
      <c r="F303" s="97"/>
      <c r="G303" s="97"/>
      <c r="H303" s="97"/>
      <c r="I303" s="97"/>
      <c r="J303" s="97"/>
      <c r="K303" s="97"/>
      <c r="L303" s="97"/>
      <c r="M303" s="97"/>
      <c r="N303" s="97"/>
      <c r="O303" s="97"/>
      <c r="P303" s="97"/>
      <c r="Q303" s="97"/>
      <c r="R303" s="97"/>
      <c r="S303" s="97"/>
      <c r="T303" s="97"/>
      <c r="U303" s="97"/>
      <c r="V303" s="97"/>
      <c r="W303" s="97"/>
      <c r="X303" s="97"/>
      <c r="Y303" s="97"/>
      <c r="Z303" s="97"/>
      <c r="AA303" s="97"/>
      <c r="AB303" s="97"/>
      <c r="AC303" s="97"/>
      <c r="AD303" s="97"/>
      <c r="AE303" s="97"/>
      <c r="AF303" s="97"/>
      <c r="AG303" s="97"/>
      <c r="AH303" s="97"/>
      <c r="AI303" s="57"/>
    </row>
    <row r="304" spans="1:35" x14ac:dyDescent="0.25">
      <c r="A304" s="92">
        <f t="shared" si="9"/>
        <v>47421</v>
      </c>
      <c r="B304" s="93">
        <f t="shared" si="8"/>
        <v>44</v>
      </c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  <c r="AD304" s="97"/>
      <c r="AE304" s="97"/>
      <c r="AF304" s="97"/>
      <c r="AG304" s="97"/>
      <c r="AH304" s="97"/>
      <c r="AI304" s="57"/>
    </row>
    <row r="305" spans="1:35" x14ac:dyDescent="0.25">
      <c r="A305" s="92">
        <f t="shared" si="9"/>
        <v>47422</v>
      </c>
      <c r="B305" s="93">
        <f t="shared" si="8"/>
        <v>44</v>
      </c>
      <c r="C305" s="97"/>
      <c r="D305" s="97"/>
      <c r="E305" s="97"/>
      <c r="F305" s="97"/>
      <c r="G305" s="97"/>
      <c r="H305" s="97"/>
      <c r="I305" s="97"/>
      <c r="J305" s="97"/>
      <c r="K305" s="97"/>
      <c r="L305" s="97"/>
      <c r="M305" s="97"/>
      <c r="N305" s="97"/>
      <c r="O305" s="97"/>
      <c r="P305" s="97"/>
      <c r="Q305" s="97"/>
      <c r="R305" s="97"/>
      <c r="S305" s="97"/>
      <c r="T305" s="97"/>
      <c r="U305" s="97"/>
      <c r="V305" s="97"/>
      <c r="W305" s="97"/>
      <c r="X305" s="97"/>
      <c r="Y305" s="97"/>
      <c r="Z305" s="97"/>
      <c r="AA305" s="97"/>
      <c r="AB305" s="97"/>
      <c r="AC305" s="97"/>
      <c r="AD305" s="97"/>
      <c r="AE305" s="97"/>
      <c r="AF305" s="97"/>
      <c r="AG305" s="97"/>
      <c r="AH305" s="97"/>
      <c r="AI305" s="57"/>
    </row>
    <row r="306" spans="1:35" x14ac:dyDescent="0.25">
      <c r="A306" s="92">
        <f t="shared" si="9"/>
        <v>47423</v>
      </c>
      <c r="B306" s="93">
        <f t="shared" si="8"/>
        <v>44</v>
      </c>
      <c r="C306" s="97"/>
      <c r="D306" s="97"/>
      <c r="E306" s="97"/>
      <c r="F306" s="97"/>
      <c r="G306" s="97"/>
      <c r="H306" s="97"/>
      <c r="I306" s="97"/>
      <c r="J306" s="97"/>
      <c r="K306" s="97"/>
      <c r="L306" s="97"/>
      <c r="M306" s="97"/>
      <c r="N306" s="97"/>
      <c r="O306" s="97"/>
      <c r="P306" s="97"/>
      <c r="Q306" s="97"/>
      <c r="R306" s="97"/>
      <c r="S306" s="97"/>
      <c r="T306" s="97"/>
      <c r="U306" s="97"/>
      <c r="V306" s="97"/>
      <c r="W306" s="97"/>
      <c r="X306" s="97"/>
      <c r="Y306" s="97"/>
      <c r="Z306" s="97"/>
      <c r="AA306" s="97"/>
      <c r="AB306" s="97"/>
      <c r="AC306" s="97"/>
      <c r="AD306" s="97"/>
      <c r="AE306" s="97"/>
      <c r="AF306" s="97"/>
      <c r="AG306" s="97"/>
      <c r="AH306" s="97"/>
      <c r="AI306" s="57"/>
    </row>
    <row r="307" spans="1:35" x14ac:dyDescent="0.25">
      <c r="A307" s="92">
        <f t="shared" si="9"/>
        <v>47424</v>
      </c>
      <c r="B307" s="93">
        <f t="shared" si="8"/>
        <v>44</v>
      </c>
      <c r="C307" s="97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7"/>
      <c r="S307" s="97"/>
      <c r="T307" s="97"/>
      <c r="U307" s="97"/>
      <c r="V307" s="97"/>
      <c r="W307" s="97"/>
      <c r="X307" s="97"/>
      <c r="Y307" s="97"/>
      <c r="Z307" s="97"/>
      <c r="AA307" s="97"/>
      <c r="AB307" s="97"/>
      <c r="AC307" s="97"/>
      <c r="AD307" s="97"/>
      <c r="AE307" s="97"/>
      <c r="AF307" s="97"/>
      <c r="AG307" s="97"/>
      <c r="AH307" s="97"/>
      <c r="AI307" s="57"/>
    </row>
    <row r="308" spans="1:35" x14ac:dyDescent="0.25">
      <c r="A308" s="92">
        <f t="shared" si="9"/>
        <v>47425</v>
      </c>
      <c r="B308" s="93">
        <f t="shared" si="8"/>
        <v>44</v>
      </c>
      <c r="C308" s="97"/>
      <c r="D308" s="97"/>
      <c r="E308" s="97"/>
      <c r="F308" s="97"/>
      <c r="G308" s="97"/>
      <c r="H308" s="97"/>
      <c r="I308" s="97"/>
      <c r="J308" s="97"/>
      <c r="K308" s="97"/>
      <c r="L308" s="97"/>
      <c r="M308" s="97"/>
      <c r="N308" s="97"/>
      <c r="O308" s="97"/>
      <c r="P308" s="97"/>
      <c r="Q308" s="97"/>
      <c r="R308" s="97"/>
      <c r="S308" s="97"/>
      <c r="T308" s="97"/>
      <c r="U308" s="97"/>
      <c r="V308" s="97"/>
      <c r="W308" s="97"/>
      <c r="X308" s="97"/>
      <c r="Y308" s="97"/>
      <c r="Z308" s="97"/>
      <c r="AA308" s="97"/>
      <c r="AB308" s="97"/>
      <c r="AC308" s="97"/>
      <c r="AD308" s="97"/>
      <c r="AE308" s="97"/>
      <c r="AF308" s="97"/>
      <c r="AG308" s="97"/>
      <c r="AH308" s="97"/>
      <c r="AI308" s="57"/>
    </row>
    <row r="309" spans="1:35" x14ac:dyDescent="0.25">
      <c r="A309" s="92">
        <f t="shared" si="9"/>
        <v>47426</v>
      </c>
      <c r="B309" s="93">
        <f t="shared" si="8"/>
        <v>44</v>
      </c>
      <c r="C309" s="97"/>
      <c r="D309" s="97"/>
      <c r="E309" s="97"/>
      <c r="F309" s="97"/>
      <c r="G309" s="97"/>
      <c r="H309" s="97"/>
      <c r="I309" s="97"/>
      <c r="J309" s="97"/>
      <c r="K309" s="97"/>
      <c r="L309" s="97"/>
      <c r="M309" s="97"/>
      <c r="N309" s="97"/>
      <c r="O309" s="97"/>
      <c r="P309" s="97"/>
      <c r="Q309" s="97"/>
      <c r="R309" s="97"/>
      <c r="S309" s="97"/>
      <c r="T309" s="97"/>
      <c r="U309" s="97"/>
      <c r="V309" s="97"/>
      <c r="W309" s="97"/>
      <c r="X309" s="97"/>
      <c r="Y309" s="97"/>
      <c r="Z309" s="97"/>
      <c r="AA309" s="97"/>
      <c r="AB309" s="97"/>
      <c r="AC309" s="97"/>
      <c r="AD309" s="97"/>
      <c r="AE309" s="97"/>
      <c r="AF309" s="97"/>
      <c r="AG309" s="97"/>
      <c r="AH309" s="97"/>
      <c r="AI309" s="57"/>
    </row>
    <row r="310" spans="1:35" x14ac:dyDescent="0.25">
      <c r="A310" s="92">
        <f t="shared" si="9"/>
        <v>47427</v>
      </c>
      <c r="B310" s="93">
        <f t="shared" si="8"/>
        <v>45</v>
      </c>
      <c r="C310" s="97"/>
      <c r="D310" s="97"/>
      <c r="E310" s="97"/>
      <c r="F310" s="97"/>
      <c r="G310" s="97"/>
      <c r="H310" s="97"/>
      <c r="I310" s="97"/>
      <c r="J310" s="97"/>
      <c r="K310" s="97"/>
      <c r="L310" s="97"/>
      <c r="M310" s="97"/>
      <c r="N310" s="97"/>
      <c r="O310" s="97"/>
      <c r="P310" s="97"/>
      <c r="Q310" s="97"/>
      <c r="R310" s="97"/>
      <c r="S310" s="97"/>
      <c r="T310" s="97"/>
      <c r="U310" s="97"/>
      <c r="V310" s="97"/>
      <c r="W310" s="97"/>
      <c r="X310" s="97"/>
      <c r="Y310" s="97"/>
      <c r="Z310" s="97"/>
      <c r="AA310" s="97"/>
      <c r="AB310" s="97"/>
      <c r="AC310" s="97"/>
      <c r="AD310" s="97"/>
      <c r="AE310" s="97"/>
      <c r="AF310" s="97"/>
      <c r="AG310" s="97"/>
      <c r="AH310" s="97"/>
      <c r="AI310" s="57"/>
    </row>
    <row r="311" spans="1:35" x14ac:dyDescent="0.25">
      <c r="A311" s="92">
        <f t="shared" si="9"/>
        <v>47428</v>
      </c>
      <c r="B311" s="93">
        <f t="shared" si="8"/>
        <v>45</v>
      </c>
      <c r="C311" s="97"/>
      <c r="D311" s="97"/>
      <c r="E311" s="97"/>
      <c r="F311" s="97"/>
      <c r="G311" s="97"/>
      <c r="H311" s="97"/>
      <c r="I311" s="97"/>
      <c r="J311" s="97"/>
      <c r="K311" s="97"/>
      <c r="L311" s="97"/>
      <c r="M311" s="97"/>
      <c r="N311" s="97"/>
      <c r="O311" s="97"/>
      <c r="P311" s="97"/>
      <c r="Q311" s="97"/>
      <c r="R311" s="97"/>
      <c r="S311" s="97"/>
      <c r="T311" s="97"/>
      <c r="U311" s="97"/>
      <c r="V311" s="97"/>
      <c r="W311" s="97"/>
      <c r="X311" s="97"/>
      <c r="Y311" s="97"/>
      <c r="Z311" s="97"/>
      <c r="AA311" s="97"/>
      <c r="AB311" s="97"/>
      <c r="AC311" s="97"/>
      <c r="AD311" s="97"/>
      <c r="AE311" s="97"/>
      <c r="AF311" s="97"/>
      <c r="AG311" s="97"/>
      <c r="AH311" s="97"/>
      <c r="AI311" s="57"/>
    </row>
    <row r="312" spans="1:35" x14ac:dyDescent="0.25">
      <c r="A312" s="92">
        <f t="shared" si="9"/>
        <v>47429</v>
      </c>
      <c r="B312" s="93">
        <f t="shared" si="8"/>
        <v>45</v>
      </c>
      <c r="C312" s="97"/>
      <c r="D312" s="97"/>
      <c r="E312" s="97"/>
      <c r="F312" s="97"/>
      <c r="G312" s="97"/>
      <c r="H312" s="97"/>
      <c r="I312" s="97"/>
      <c r="J312" s="97"/>
      <c r="K312" s="97"/>
      <c r="L312" s="97"/>
      <c r="M312" s="97"/>
      <c r="N312" s="97"/>
      <c r="O312" s="97"/>
      <c r="P312" s="97"/>
      <c r="Q312" s="97"/>
      <c r="R312" s="97"/>
      <c r="S312" s="97"/>
      <c r="T312" s="97"/>
      <c r="U312" s="97"/>
      <c r="V312" s="97"/>
      <c r="W312" s="97"/>
      <c r="X312" s="97"/>
      <c r="Y312" s="97"/>
      <c r="Z312" s="97"/>
      <c r="AA312" s="97"/>
      <c r="AB312" s="97"/>
      <c r="AC312" s="97"/>
      <c r="AD312" s="97"/>
      <c r="AE312" s="97"/>
      <c r="AF312" s="97"/>
      <c r="AG312" s="97"/>
      <c r="AH312" s="97"/>
      <c r="AI312" s="57"/>
    </row>
    <row r="313" spans="1:35" x14ac:dyDescent="0.25">
      <c r="A313" s="92">
        <f t="shared" si="9"/>
        <v>47430</v>
      </c>
      <c r="B313" s="93">
        <f t="shared" si="8"/>
        <v>45</v>
      </c>
      <c r="C313" s="97"/>
      <c r="D313" s="97"/>
      <c r="E313" s="97"/>
      <c r="F313" s="97"/>
      <c r="G313" s="97"/>
      <c r="H313" s="97"/>
      <c r="I313" s="97"/>
      <c r="J313" s="97"/>
      <c r="K313" s="97"/>
      <c r="L313" s="97"/>
      <c r="M313" s="97"/>
      <c r="N313" s="97"/>
      <c r="O313" s="97"/>
      <c r="P313" s="97"/>
      <c r="Q313" s="97"/>
      <c r="R313" s="97"/>
      <c r="S313" s="97"/>
      <c r="T313" s="97"/>
      <c r="U313" s="97"/>
      <c r="V313" s="97"/>
      <c r="W313" s="97"/>
      <c r="X313" s="97"/>
      <c r="Y313" s="97"/>
      <c r="Z313" s="97"/>
      <c r="AA313" s="97"/>
      <c r="AB313" s="97"/>
      <c r="AC313" s="97"/>
      <c r="AD313" s="97"/>
      <c r="AE313" s="97"/>
      <c r="AF313" s="97"/>
      <c r="AG313" s="97"/>
      <c r="AH313" s="97"/>
      <c r="AI313" s="57"/>
    </row>
    <row r="314" spans="1:35" x14ac:dyDescent="0.25">
      <c r="A314" s="92">
        <f t="shared" si="9"/>
        <v>47431</v>
      </c>
      <c r="B314" s="93">
        <f t="shared" si="8"/>
        <v>45</v>
      </c>
      <c r="C314" s="97"/>
      <c r="D314" s="97"/>
      <c r="E314" s="97"/>
      <c r="F314" s="97"/>
      <c r="G314" s="97"/>
      <c r="H314" s="97"/>
      <c r="I314" s="97"/>
      <c r="J314" s="97"/>
      <c r="K314" s="97"/>
      <c r="L314" s="97"/>
      <c r="M314" s="97"/>
      <c r="N314" s="97"/>
      <c r="O314" s="97"/>
      <c r="P314" s="97"/>
      <c r="Q314" s="97"/>
      <c r="R314" s="97"/>
      <c r="S314" s="97"/>
      <c r="T314" s="97"/>
      <c r="U314" s="97"/>
      <c r="V314" s="97"/>
      <c r="W314" s="97"/>
      <c r="X314" s="97"/>
      <c r="Y314" s="97"/>
      <c r="Z314" s="97"/>
      <c r="AA314" s="97"/>
      <c r="AB314" s="97"/>
      <c r="AC314" s="97"/>
      <c r="AD314" s="97"/>
      <c r="AE314" s="97"/>
      <c r="AF314" s="97"/>
      <c r="AG314" s="97"/>
      <c r="AH314" s="97"/>
      <c r="AI314" s="57"/>
    </row>
    <row r="315" spans="1:35" x14ac:dyDescent="0.25">
      <c r="A315" s="92">
        <f t="shared" si="9"/>
        <v>47432</v>
      </c>
      <c r="B315" s="93">
        <f t="shared" si="8"/>
        <v>45</v>
      </c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7"/>
      <c r="W315" s="97"/>
      <c r="X315" s="97"/>
      <c r="Y315" s="97"/>
      <c r="Z315" s="97"/>
      <c r="AA315" s="97"/>
      <c r="AB315" s="97"/>
      <c r="AC315" s="97"/>
      <c r="AD315" s="97"/>
      <c r="AE315" s="97"/>
      <c r="AF315" s="97"/>
      <c r="AG315" s="97"/>
      <c r="AH315" s="97"/>
      <c r="AI315" s="57"/>
    </row>
    <row r="316" spans="1:35" x14ac:dyDescent="0.25">
      <c r="A316" s="92">
        <f t="shared" si="9"/>
        <v>47433</v>
      </c>
      <c r="B316" s="93">
        <f t="shared" si="8"/>
        <v>45</v>
      </c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7"/>
      <c r="W316" s="97"/>
      <c r="X316" s="97"/>
      <c r="Y316" s="97"/>
      <c r="Z316" s="97"/>
      <c r="AA316" s="97"/>
      <c r="AB316" s="97"/>
      <c r="AC316" s="97"/>
      <c r="AD316" s="97"/>
      <c r="AE316" s="97"/>
      <c r="AF316" s="97"/>
      <c r="AG316" s="97"/>
      <c r="AH316" s="97"/>
      <c r="AI316" s="57"/>
    </row>
    <row r="317" spans="1:35" x14ac:dyDescent="0.25">
      <c r="A317" s="92">
        <f t="shared" si="9"/>
        <v>47434</v>
      </c>
      <c r="B317" s="93">
        <f t="shared" si="8"/>
        <v>46</v>
      </c>
      <c r="C317" s="97"/>
      <c r="D317" s="97"/>
      <c r="E317" s="97"/>
      <c r="F317" s="97"/>
      <c r="G317" s="97"/>
      <c r="H317" s="97"/>
      <c r="I317" s="97"/>
      <c r="J317" s="97"/>
      <c r="K317" s="97"/>
      <c r="L317" s="97"/>
      <c r="M317" s="97"/>
      <c r="N317" s="97"/>
      <c r="O317" s="97"/>
      <c r="P317" s="97"/>
      <c r="Q317" s="97"/>
      <c r="R317" s="97"/>
      <c r="S317" s="97"/>
      <c r="T317" s="97"/>
      <c r="U317" s="97"/>
      <c r="V317" s="97"/>
      <c r="W317" s="97"/>
      <c r="X317" s="97"/>
      <c r="Y317" s="97"/>
      <c r="Z317" s="97"/>
      <c r="AA317" s="97"/>
      <c r="AB317" s="97"/>
      <c r="AC317" s="97"/>
      <c r="AD317" s="97"/>
      <c r="AE317" s="97"/>
      <c r="AF317" s="97"/>
      <c r="AG317" s="97"/>
      <c r="AH317" s="97"/>
      <c r="AI317" s="57"/>
    </row>
    <row r="318" spans="1:35" x14ac:dyDescent="0.25">
      <c r="A318" s="92">
        <f t="shared" si="9"/>
        <v>47435</v>
      </c>
      <c r="B318" s="93">
        <f t="shared" si="8"/>
        <v>46</v>
      </c>
      <c r="C318" s="97"/>
      <c r="D318" s="97"/>
      <c r="E318" s="97"/>
      <c r="F318" s="97"/>
      <c r="G318" s="97"/>
      <c r="H318" s="97"/>
      <c r="I318" s="97"/>
      <c r="J318" s="97"/>
      <c r="K318" s="97"/>
      <c r="L318" s="97"/>
      <c r="M318" s="97"/>
      <c r="N318" s="97"/>
      <c r="O318" s="97"/>
      <c r="P318" s="97"/>
      <c r="Q318" s="97"/>
      <c r="R318" s="97"/>
      <c r="S318" s="97"/>
      <c r="T318" s="97"/>
      <c r="U318" s="97"/>
      <c r="V318" s="97"/>
      <c r="W318" s="97"/>
      <c r="X318" s="97"/>
      <c r="Y318" s="97"/>
      <c r="Z318" s="97"/>
      <c r="AA318" s="97"/>
      <c r="AB318" s="97"/>
      <c r="AC318" s="97"/>
      <c r="AD318" s="97"/>
      <c r="AE318" s="97"/>
      <c r="AF318" s="97"/>
      <c r="AG318" s="97"/>
      <c r="AH318" s="97"/>
      <c r="AI318" s="57"/>
    </row>
    <row r="319" spans="1:35" x14ac:dyDescent="0.25">
      <c r="A319" s="92">
        <f t="shared" si="9"/>
        <v>47436</v>
      </c>
      <c r="B319" s="93">
        <f t="shared" ref="B319:B366" si="10">INT((A319-DATE(YEAR(A319),1,3)+WEEKDAY(DATE(YEAR(A319),1,3))+5)/7)</f>
        <v>46</v>
      </c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7"/>
      <c r="W319" s="97"/>
      <c r="X319" s="97"/>
      <c r="Y319" s="97"/>
      <c r="Z319" s="97"/>
      <c r="AA319" s="97"/>
      <c r="AB319" s="97"/>
      <c r="AC319" s="97"/>
      <c r="AD319" s="97"/>
      <c r="AE319" s="97"/>
      <c r="AF319" s="97"/>
      <c r="AG319" s="97"/>
      <c r="AH319" s="97"/>
      <c r="AI319" s="57"/>
    </row>
    <row r="320" spans="1:35" x14ac:dyDescent="0.25">
      <c r="A320" s="92">
        <f t="shared" si="9"/>
        <v>47437</v>
      </c>
      <c r="B320" s="93">
        <f t="shared" si="10"/>
        <v>46</v>
      </c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7"/>
      <c r="W320" s="97"/>
      <c r="X320" s="97"/>
      <c r="Y320" s="97"/>
      <c r="Z320" s="97"/>
      <c r="AA320" s="97"/>
      <c r="AB320" s="97"/>
      <c r="AC320" s="97"/>
      <c r="AD320" s="97"/>
      <c r="AE320" s="97"/>
      <c r="AF320" s="97"/>
      <c r="AG320" s="97"/>
      <c r="AH320" s="97"/>
      <c r="AI320" s="57"/>
    </row>
    <row r="321" spans="1:35" x14ac:dyDescent="0.25">
      <c r="A321" s="92">
        <f t="shared" si="9"/>
        <v>47438</v>
      </c>
      <c r="B321" s="93">
        <f t="shared" si="10"/>
        <v>46</v>
      </c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7"/>
      <c r="W321" s="97"/>
      <c r="X321" s="97"/>
      <c r="Y321" s="97"/>
      <c r="Z321" s="97"/>
      <c r="AA321" s="97"/>
      <c r="AB321" s="97"/>
      <c r="AC321" s="97"/>
      <c r="AD321" s="97"/>
      <c r="AE321" s="97"/>
      <c r="AF321" s="97"/>
      <c r="AG321" s="97"/>
      <c r="AH321" s="97"/>
      <c r="AI321" s="57"/>
    </row>
    <row r="322" spans="1:35" x14ac:dyDescent="0.25">
      <c r="A322" s="92">
        <f t="shared" si="9"/>
        <v>47439</v>
      </c>
      <c r="B322" s="93">
        <f t="shared" si="10"/>
        <v>46</v>
      </c>
      <c r="C322" s="97"/>
      <c r="D322" s="97"/>
      <c r="E322" s="97"/>
      <c r="F322" s="97"/>
      <c r="G322" s="97"/>
      <c r="H322" s="97"/>
      <c r="I322" s="97"/>
      <c r="J322" s="97"/>
      <c r="K322" s="97"/>
      <c r="L322" s="97"/>
      <c r="M322" s="97"/>
      <c r="N322" s="97"/>
      <c r="O322" s="97"/>
      <c r="P322" s="97"/>
      <c r="Q322" s="97"/>
      <c r="R322" s="97"/>
      <c r="S322" s="97"/>
      <c r="T322" s="97"/>
      <c r="U322" s="97"/>
      <c r="V322" s="97"/>
      <c r="W322" s="97"/>
      <c r="X322" s="97"/>
      <c r="Y322" s="97"/>
      <c r="Z322" s="97"/>
      <c r="AA322" s="97"/>
      <c r="AB322" s="97"/>
      <c r="AC322" s="97"/>
      <c r="AD322" s="97"/>
      <c r="AE322" s="97"/>
      <c r="AF322" s="97"/>
      <c r="AG322" s="97"/>
      <c r="AH322" s="97"/>
      <c r="AI322" s="57"/>
    </row>
    <row r="323" spans="1:35" x14ac:dyDescent="0.25">
      <c r="A323" s="92">
        <f t="shared" si="9"/>
        <v>47440</v>
      </c>
      <c r="B323" s="93">
        <f t="shared" si="10"/>
        <v>46</v>
      </c>
      <c r="C323" s="97"/>
      <c r="D323" s="97"/>
      <c r="E323" s="97"/>
      <c r="F323" s="97"/>
      <c r="G323" s="97"/>
      <c r="H323" s="97"/>
      <c r="I323" s="97"/>
      <c r="J323" s="97"/>
      <c r="K323" s="97"/>
      <c r="L323" s="97"/>
      <c r="M323" s="97"/>
      <c r="N323" s="97"/>
      <c r="O323" s="97"/>
      <c r="P323" s="97"/>
      <c r="Q323" s="97"/>
      <c r="R323" s="97"/>
      <c r="S323" s="97"/>
      <c r="T323" s="97"/>
      <c r="U323" s="97"/>
      <c r="V323" s="97"/>
      <c r="W323" s="97"/>
      <c r="X323" s="97"/>
      <c r="Y323" s="97"/>
      <c r="Z323" s="97"/>
      <c r="AA323" s="97"/>
      <c r="AB323" s="97"/>
      <c r="AC323" s="97"/>
      <c r="AD323" s="97"/>
      <c r="AE323" s="97"/>
      <c r="AF323" s="97"/>
      <c r="AG323" s="97"/>
      <c r="AH323" s="97"/>
      <c r="AI323" s="57"/>
    </row>
    <row r="324" spans="1:35" x14ac:dyDescent="0.25">
      <c r="A324" s="92">
        <f t="shared" ref="A324:A366" si="11">A323+1</f>
        <v>47441</v>
      </c>
      <c r="B324" s="93">
        <f t="shared" si="10"/>
        <v>47</v>
      </c>
      <c r="C324" s="97"/>
      <c r="D324" s="97"/>
      <c r="E324" s="97"/>
      <c r="F324" s="97"/>
      <c r="G324" s="97"/>
      <c r="H324" s="97"/>
      <c r="I324" s="97"/>
      <c r="J324" s="97"/>
      <c r="K324" s="97"/>
      <c r="L324" s="97"/>
      <c r="M324" s="97"/>
      <c r="N324" s="97"/>
      <c r="O324" s="97"/>
      <c r="P324" s="97"/>
      <c r="Q324" s="97"/>
      <c r="R324" s="97"/>
      <c r="S324" s="97"/>
      <c r="T324" s="97"/>
      <c r="U324" s="97"/>
      <c r="V324" s="97"/>
      <c r="W324" s="97"/>
      <c r="X324" s="97"/>
      <c r="Y324" s="97"/>
      <c r="Z324" s="97"/>
      <c r="AA324" s="97"/>
      <c r="AB324" s="97"/>
      <c r="AC324" s="97"/>
      <c r="AD324" s="97"/>
      <c r="AE324" s="97"/>
      <c r="AF324" s="97"/>
      <c r="AG324" s="97"/>
      <c r="AH324" s="97"/>
      <c r="AI324" s="57"/>
    </row>
    <row r="325" spans="1:35" x14ac:dyDescent="0.25">
      <c r="A325" s="92">
        <f t="shared" si="11"/>
        <v>47442</v>
      </c>
      <c r="B325" s="93">
        <f t="shared" si="10"/>
        <v>47</v>
      </c>
      <c r="C325" s="97"/>
      <c r="D325" s="97"/>
      <c r="E325" s="97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7"/>
      <c r="R325" s="97"/>
      <c r="S325" s="97"/>
      <c r="T325" s="97"/>
      <c r="U325" s="97"/>
      <c r="V325" s="97"/>
      <c r="W325" s="97"/>
      <c r="X325" s="97"/>
      <c r="Y325" s="97"/>
      <c r="Z325" s="97"/>
      <c r="AA325" s="97"/>
      <c r="AB325" s="97"/>
      <c r="AC325" s="97"/>
      <c r="AD325" s="97"/>
      <c r="AE325" s="97"/>
      <c r="AF325" s="97"/>
      <c r="AG325" s="97"/>
      <c r="AH325" s="97"/>
      <c r="AI325" s="57"/>
    </row>
    <row r="326" spans="1:35" x14ac:dyDescent="0.25">
      <c r="A326" s="92">
        <f t="shared" si="11"/>
        <v>47443</v>
      </c>
      <c r="B326" s="93">
        <f t="shared" si="10"/>
        <v>47</v>
      </c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  <c r="AC326" s="97"/>
      <c r="AD326" s="97"/>
      <c r="AE326" s="97"/>
      <c r="AF326" s="97"/>
      <c r="AG326" s="97"/>
      <c r="AH326" s="97"/>
      <c r="AI326" s="57"/>
    </row>
    <row r="327" spans="1:35" x14ac:dyDescent="0.25">
      <c r="A327" s="92">
        <f t="shared" si="11"/>
        <v>47444</v>
      </c>
      <c r="B327" s="93">
        <f t="shared" si="10"/>
        <v>47</v>
      </c>
      <c r="C327" s="97"/>
      <c r="D327" s="97"/>
      <c r="E327" s="97"/>
      <c r="F327" s="97"/>
      <c r="G327" s="97"/>
      <c r="H327" s="97"/>
      <c r="I327" s="97"/>
      <c r="J327" s="97"/>
      <c r="K327" s="97"/>
      <c r="L327" s="97"/>
      <c r="M327" s="97"/>
      <c r="N327" s="97"/>
      <c r="O327" s="97"/>
      <c r="P327" s="97"/>
      <c r="Q327" s="97"/>
      <c r="R327" s="97"/>
      <c r="S327" s="97"/>
      <c r="T327" s="97"/>
      <c r="U327" s="97"/>
      <c r="V327" s="97"/>
      <c r="W327" s="97"/>
      <c r="X327" s="97"/>
      <c r="Y327" s="97"/>
      <c r="Z327" s="97"/>
      <c r="AA327" s="97"/>
      <c r="AB327" s="97"/>
      <c r="AC327" s="97"/>
      <c r="AD327" s="97"/>
      <c r="AE327" s="97"/>
      <c r="AF327" s="97"/>
      <c r="AG327" s="97"/>
      <c r="AH327" s="97"/>
      <c r="AI327" s="57"/>
    </row>
    <row r="328" spans="1:35" x14ac:dyDescent="0.25">
      <c r="A328" s="92">
        <f t="shared" si="11"/>
        <v>47445</v>
      </c>
      <c r="B328" s="93">
        <f t="shared" si="10"/>
        <v>47</v>
      </c>
      <c r="C328" s="97"/>
      <c r="D328" s="97"/>
      <c r="E328" s="97"/>
      <c r="F328" s="97"/>
      <c r="G328" s="97"/>
      <c r="H328" s="97"/>
      <c r="I328" s="97"/>
      <c r="J328" s="97"/>
      <c r="K328" s="97"/>
      <c r="L328" s="97"/>
      <c r="M328" s="97"/>
      <c r="N328" s="97"/>
      <c r="O328" s="97"/>
      <c r="P328" s="97"/>
      <c r="Q328" s="97"/>
      <c r="R328" s="97"/>
      <c r="S328" s="97"/>
      <c r="T328" s="97"/>
      <c r="U328" s="97"/>
      <c r="V328" s="97"/>
      <c r="W328" s="97"/>
      <c r="X328" s="97"/>
      <c r="Y328" s="97"/>
      <c r="Z328" s="97"/>
      <c r="AA328" s="97"/>
      <c r="AB328" s="97"/>
      <c r="AC328" s="97"/>
      <c r="AD328" s="97"/>
      <c r="AE328" s="97"/>
      <c r="AF328" s="97"/>
      <c r="AG328" s="97"/>
      <c r="AH328" s="97"/>
      <c r="AI328" s="57"/>
    </row>
    <row r="329" spans="1:35" x14ac:dyDescent="0.25">
      <c r="A329" s="92">
        <f t="shared" si="11"/>
        <v>47446</v>
      </c>
      <c r="B329" s="93">
        <f t="shared" si="10"/>
        <v>47</v>
      </c>
      <c r="C329" s="97"/>
      <c r="D329" s="97"/>
      <c r="E329" s="97"/>
      <c r="F329" s="97"/>
      <c r="G329" s="97"/>
      <c r="H329" s="97"/>
      <c r="I329" s="97"/>
      <c r="J329" s="97"/>
      <c r="K329" s="97"/>
      <c r="L329" s="97"/>
      <c r="M329" s="97"/>
      <c r="N329" s="97"/>
      <c r="O329" s="97"/>
      <c r="P329" s="97"/>
      <c r="Q329" s="97"/>
      <c r="R329" s="97"/>
      <c r="S329" s="97"/>
      <c r="T329" s="97"/>
      <c r="U329" s="97"/>
      <c r="V329" s="97"/>
      <c r="W329" s="97"/>
      <c r="X329" s="97"/>
      <c r="Y329" s="97"/>
      <c r="Z329" s="97"/>
      <c r="AA329" s="97"/>
      <c r="AB329" s="97"/>
      <c r="AC329" s="97"/>
      <c r="AD329" s="97"/>
      <c r="AE329" s="97"/>
      <c r="AF329" s="97"/>
      <c r="AG329" s="97"/>
      <c r="AH329" s="97"/>
      <c r="AI329" s="57"/>
    </row>
    <row r="330" spans="1:35" x14ac:dyDescent="0.25">
      <c r="A330" s="92">
        <f t="shared" si="11"/>
        <v>47447</v>
      </c>
      <c r="B330" s="93">
        <f t="shared" si="10"/>
        <v>47</v>
      </c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  <c r="AC330" s="97"/>
      <c r="AD330" s="97"/>
      <c r="AE330" s="97"/>
      <c r="AF330" s="97"/>
      <c r="AG330" s="97"/>
      <c r="AH330" s="97"/>
      <c r="AI330" s="57"/>
    </row>
    <row r="331" spans="1:35" x14ac:dyDescent="0.25">
      <c r="A331" s="92">
        <f t="shared" si="11"/>
        <v>47448</v>
      </c>
      <c r="B331" s="93">
        <f t="shared" si="10"/>
        <v>48</v>
      </c>
      <c r="C331" s="97"/>
      <c r="D331" s="97"/>
      <c r="E331" s="97"/>
      <c r="F331" s="97"/>
      <c r="G331" s="97"/>
      <c r="H331" s="97"/>
      <c r="I331" s="97"/>
      <c r="J331" s="97"/>
      <c r="K331" s="97"/>
      <c r="L331" s="97"/>
      <c r="M331" s="97"/>
      <c r="N331" s="97"/>
      <c r="O331" s="97"/>
      <c r="P331" s="97"/>
      <c r="Q331" s="97"/>
      <c r="R331" s="97"/>
      <c r="S331" s="97"/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  <c r="AH331" s="97"/>
      <c r="AI331" s="57"/>
    </row>
    <row r="332" spans="1:35" x14ac:dyDescent="0.25">
      <c r="A332" s="92">
        <f t="shared" si="11"/>
        <v>47449</v>
      </c>
      <c r="B332" s="93">
        <f t="shared" si="10"/>
        <v>48</v>
      </c>
      <c r="C332" s="97"/>
      <c r="D332" s="97"/>
      <c r="E332" s="97"/>
      <c r="F332" s="97"/>
      <c r="G332" s="97"/>
      <c r="H332" s="97"/>
      <c r="I332" s="97"/>
      <c r="J332" s="97"/>
      <c r="K332" s="97"/>
      <c r="L332" s="97"/>
      <c r="M332" s="97"/>
      <c r="N332" s="97"/>
      <c r="O332" s="97"/>
      <c r="P332" s="97"/>
      <c r="Q332" s="97"/>
      <c r="R332" s="97"/>
      <c r="S332" s="97"/>
      <c r="T332" s="97"/>
      <c r="U332" s="97"/>
      <c r="V332" s="97"/>
      <c r="W332" s="97"/>
      <c r="X332" s="97"/>
      <c r="Y332" s="97"/>
      <c r="Z332" s="97"/>
      <c r="AA332" s="97"/>
      <c r="AB332" s="97"/>
      <c r="AC332" s="97"/>
      <c r="AD332" s="97"/>
      <c r="AE332" s="97"/>
      <c r="AF332" s="97"/>
      <c r="AG332" s="97"/>
      <c r="AH332" s="97"/>
      <c r="AI332" s="57"/>
    </row>
    <row r="333" spans="1:35" x14ac:dyDescent="0.25">
      <c r="A333" s="92">
        <f t="shared" si="11"/>
        <v>47450</v>
      </c>
      <c r="B333" s="93">
        <f t="shared" si="10"/>
        <v>48</v>
      </c>
      <c r="C333" s="97"/>
      <c r="D333" s="97"/>
      <c r="E333" s="97"/>
      <c r="F333" s="97"/>
      <c r="G333" s="97"/>
      <c r="H333" s="97"/>
      <c r="I333" s="97"/>
      <c r="J333" s="97"/>
      <c r="K333" s="97"/>
      <c r="L333" s="97"/>
      <c r="M333" s="97"/>
      <c r="N333" s="97"/>
      <c r="O333" s="97"/>
      <c r="P333" s="97"/>
      <c r="Q333" s="97"/>
      <c r="R333" s="97"/>
      <c r="S333" s="97"/>
      <c r="T333" s="97"/>
      <c r="U333" s="97"/>
      <c r="V333" s="97"/>
      <c r="W333" s="97"/>
      <c r="X333" s="97"/>
      <c r="Y333" s="97"/>
      <c r="Z333" s="97"/>
      <c r="AA333" s="97"/>
      <c r="AB333" s="97"/>
      <c r="AC333" s="97"/>
      <c r="AD333" s="97"/>
      <c r="AE333" s="97"/>
      <c r="AF333" s="97"/>
      <c r="AG333" s="97"/>
      <c r="AH333" s="97"/>
      <c r="AI333" s="57"/>
    </row>
    <row r="334" spans="1:35" x14ac:dyDescent="0.25">
      <c r="A334" s="92">
        <f t="shared" si="11"/>
        <v>47451</v>
      </c>
      <c r="B334" s="93">
        <f t="shared" si="10"/>
        <v>48</v>
      </c>
      <c r="C334" s="97"/>
      <c r="D334" s="97"/>
      <c r="E334" s="97"/>
      <c r="F334" s="97"/>
      <c r="G334" s="97"/>
      <c r="H334" s="97"/>
      <c r="I334" s="97"/>
      <c r="J334" s="97"/>
      <c r="K334" s="97"/>
      <c r="L334" s="97"/>
      <c r="M334" s="97"/>
      <c r="N334" s="97"/>
      <c r="O334" s="97"/>
      <c r="P334" s="97"/>
      <c r="Q334" s="97"/>
      <c r="R334" s="97"/>
      <c r="S334" s="97"/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  <c r="AH334" s="97"/>
      <c r="AI334" s="57"/>
    </row>
    <row r="335" spans="1:35" x14ac:dyDescent="0.25">
      <c r="A335" s="92">
        <f t="shared" si="11"/>
        <v>47452</v>
      </c>
      <c r="B335" s="93">
        <f t="shared" si="10"/>
        <v>48</v>
      </c>
      <c r="C335" s="97"/>
      <c r="D335" s="97"/>
      <c r="E335" s="97"/>
      <c r="F335" s="97"/>
      <c r="G335" s="97"/>
      <c r="H335" s="97"/>
      <c r="I335" s="97"/>
      <c r="J335" s="97"/>
      <c r="K335" s="97"/>
      <c r="L335" s="97"/>
      <c r="M335" s="97"/>
      <c r="N335" s="97"/>
      <c r="O335" s="97"/>
      <c r="P335" s="97"/>
      <c r="Q335" s="97"/>
      <c r="R335" s="97"/>
      <c r="S335" s="97"/>
      <c r="T335" s="97"/>
      <c r="U335" s="97"/>
      <c r="V335" s="97"/>
      <c r="W335" s="97"/>
      <c r="X335" s="97"/>
      <c r="Y335" s="97"/>
      <c r="Z335" s="97"/>
      <c r="AA335" s="97"/>
      <c r="AB335" s="97"/>
      <c r="AC335" s="97"/>
      <c r="AD335" s="97"/>
      <c r="AE335" s="97"/>
      <c r="AF335" s="97"/>
      <c r="AG335" s="97"/>
      <c r="AH335" s="97"/>
      <c r="AI335" s="57"/>
    </row>
    <row r="336" spans="1:35" x14ac:dyDescent="0.25">
      <c r="A336" s="92">
        <f t="shared" si="11"/>
        <v>47453</v>
      </c>
      <c r="B336" s="93">
        <f t="shared" si="10"/>
        <v>48</v>
      </c>
      <c r="C336" s="97"/>
      <c r="D336" s="97"/>
      <c r="E336" s="97"/>
      <c r="F336" s="97"/>
      <c r="G336" s="97"/>
      <c r="H336" s="97"/>
      <c r="I336" s="97"/>
      <c r="J336" s="97"/>
      <c r="K336" s="97"/>
      <c r="L336" s="97"/>
      <c r="M336" s="97"/>
      <c r="N336" s="97"/>
      <c r="O336" s="97"/>
      <c r="P336" s="97"/>
      <c r="Q336" s="97"/>
      <c r="R336" s="97"/>
      <c r="S336" s="97"/>
      <c r="T336" s="97"/>
      <c r="U336" s="97"/>
      <c r="V336" s="97"/>
      <c r="W336" s="97"/>
      <c r="X336" s="97"/>
      <c r="Y336" s="97"/>
      <c r="Z336" s="97"/>
      <c r="AA336" s="97"/>
      <c r="AB336" s="97"/>
      <c r="AC336" s="97"/>
      <c r="AD336" s="97"/>
      <c r="AE336" s="97"/>
      <c r="AF336" s="97"/>
      <c r="AG336" s="97"/>
      <c r="AH336" s="97"/>
      <c r="AI336" s="57"/>
    </row>
    <row r="337" spans="1:35" x14ac:dyDescent="0.25">
      <c r="A337" s="92">
        <f t="shared" si="11"/>
        <v>47454</v>
      </c>
      <c r="B337" s="93">
        <f t="shared" si="10"/>
        <v>48</v>
      </c>
      <c r="C337" s="97"/>
      <c r="D337" s="97"/>
      <c r="E337" s="97"/>
      <c r="F337" s="97"/>
      <c r="G337" s="97"/>
      <c r="H337" s="97"/>
      <c r="I337" s="97"/>
      <c r="J337" s="97"/>
      <c r="K337" s="97"/>
      <c r="L337" s="97"/>
      <c r="M337" s="97"/>
      <c r="N337" s="97"/>
      <c r="O337" s="97"/>
      <c r="P337" s="97"/>
      <c r="Q337" s="97"/>
      <c r="R337" s="97"/>
      <c r="S337" s="97"/>
      <c r="T337" s="97"/>
      <c r="U337" s="97"/>
      <c r="V337" s="97"/>
      <c r="W337" s="97"/>
      <c r="X337" s="97"/>
      <c r="Y337" s="97"/>
      <c r="Z337" s="97"/>
      <c r="AA337" s="97"/>
      <c r="AB337" s="97"/>
      <c r="AC337" s="97"/>
      <c r="AD337" s="97"/>
      <c r="AE337" s="97"/>
      <c r="AF337" s="97"/>
      <c r="AG337" s="97"/>
      <c r="AH337" s="97"/>
      <c r="AI337" s="57"/>
    </row>
    <row r="338" spans="1:35" x14ac:dyDescent="0.25">
      <c r="A338" s="92">
        <f t="shared" si="11"/>
        <v>47455</v>
      </c>
      <c r="B338" s="93">
        <f t="shared" si="10"/>
        <v>49</v>
      </c>
      <c r="C338" s="97"/>
      <c r="D338" s="97"/>
      <c r="E338" s="97"/>
      <c r="F338" s="97"/>
      <c r="G338" s="97"/>
      <c r="H338" s="97"/>
      <c r="I338" s="97"/>
      <c r="J338" s="97"/>
      <c r="K338" s="97"/>
      <c r="L338" s="97"/>
      <c r="M338" s="97"/>
      <c r="N338" s="97"/>
      <c r="O338" s="97"/>
      <c r="P338" s="97"/>
      <c r="Q338" s="97"/>
      <c r="R338" s="97"/>
      <c r="S338" s="97"/>
      <c r="T338" s="97"/>
      <c r="U338" s="97"/>
      <c r="V338" s="97"/>
      <c r="W338" s="97"/>
      <c r="X338" s="97"/>
      <c r="Y338" s="97"/>
      <c r="Z338" s="97"/>
      <c r="AA338" s="97"/>
      <c r="AB338" s="97"/>
      <c r="AC338" s="97"/>
      <c r="AD338" s="97"/>
      <c r="AE338" s="97"/>
      <c r="AF338" s="97"/>
      <c r="AG338" s="97"/>
      <c r="AH338" s="97"/>
      <c r="AI338" s="57"/>
    </row>
    <row r="339" spans="1:35" x14ac:dyDescent="0.25">
      <c r="A339" s="92">
        <f t="shared" si="11"/>
        <v>47456</v>
      </c>
      <c r="B339" s="93">
        <f t="shared" si="10"/>
        <v>49</v>
      </c>
      <c r="C339" s="97"/>
      <c r="D339" s="97"/>
      <c r="E339" s="97"/>
      <c r="F339" s="97"/>
      <c r="G339" s="97"/>
      <c r="H339" s="97"/>
      <c r="I339" s="97"/>
      <c r="J339" s="97"/>
      <c r="K339" s="97"/>
      <c r="L339" s="97"/>
      <c r="M339" s="97"/>
      <c r="N339" s="97"/>
      <c r="O339" s="97"/>
      <c r="P339" s="97"/>
      <c r="Q339" s="97"/>
      <c r="R339" s="97"/>
      <c r="S339" s="97"/>
      <c r="T339" s="97"/>
      <c r="U339" s="97"/>
      <c r="V339" s="97"/>
      <c r="W339" s="97"/>
      <c r="X339" s="97"/>
      <c r="Y339" s="97"/>
      <c r="Z339" s="97"/>
      <c r="AA339" s="97"/>
      <c r="AB339" s="97"/>
      <c r="AC339" s="97"/>
      <c r="AD339" s="97"/>
      <c r="AE339" s="97"/>
      <c r="AF339" s="97"/>
      <c r="AG339" s="97"/>
      <c r="AH339" s="97"/>
      <c r="AI339" s="57"/>
    </row>
    <row r="340" spans="1:35" x14ac:dyDescent="0.25">
      <c r="A340" s="92">
        <f t="shared" si="11"/>
        <v>47457</v>
      </c>
      <c r="B340" s="93">
        <f t="shared" si="10"/>
        <v>49</v>
      </c>
      <c r="C340" s="97"/>
      <c r="D340" s="97"/>
      <c r="E340" s="97"/>
      <c r="F340" s="97"/>
      <c r="G340" s="97"/>
      <c r="H340" s="97"/>
      <c r="I340" s="97"/>
      <c r="J340" s="97"/>
      <c r="K340" s="97"/>
      <c r="L340" s="97"/>
      <c r="M340" s="97"/>
      <c r="N340" s="97"/>
      <c r="O340" s="97"/>
      <c r="P340" s="97"/>
      <c r="Q340" s="97"/>
      <c r="R340" s="97"/>
      <c r="S340" s="97"/>
      <c r="T340" s="97"/>
      <c r="U340" s="97"/>
      <c r="V340" s="97"/>
      <c r="W340" s="97"/>
      <c r="X340" s="97"/>
      <c r="Y340" s="97"/>
      <c r="Z340" s="97"/>
      <c r="AA340" s="97"/>
      <c r="AB340" s="97"/>
      <c r="AC340" s="97"/>
      <c r="AD340" s="97"/>
      <c r="AE340" s="97"/>
      <c r="AF340" s="97"/>
      <c r="AG340" s="97"/>
      <c r="AH340" s="97"/>
      <c r="AI340" s="57"/>
    </row>
    <row r="341" spans="1:35" x14ac:dyDescent="0.25">
      <c r="A341" s="92">
        <f t="shared" si="11"/>
        <v>47458</v>
      </c>
      <c r="B341" s="93">
        <f t="shared" si="10"/>
        <v>49</v>
      </c>
      <c r="C341" s="97"/>
      <c r="D341" s="97"/>
      <c r="E341" s="97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7"/>
      <c r="R341" s="97"/>
      <c r="S341" s="97"/>
      <c r="T341" s="97"/>
      <c r="U341" s="97"/>
      <c r="V341" s="97"/>
      <c r="W341" s="97"/>
      <c r="X341" s="97"/>
      <c r="Y341" s="97"/>
      <c r="Z341" s="97"/>
      <c r="AA341" s="97"/>
      <c r="AB341" s="97"/>
      <c r="AC341" s="97"/>
      <c r="AD341" s="97"/>
      <c r="AE341" s="97"/>
      <c r="AF341" s="97"/>
      <c r="AG341" s="97"/>
      <c r="AH341" s="97"/>
      <c r="AI341" s="57"/>
    </row>
    <row r="342" spans="1:35" x14ac:dyDescent="0.25">
      <c r="A342" s="92">
        <f t="shared" si="11"/>
        <v>47459</v>
      </c>
      <c r="B342" s="93">
        <f t="shared" si="10"/>
        <v>49</v>
      </c>
      <c r="C342" s="97"/>
      <c r="D342" s="97"/>
      <c r="E342" s="97"/>
      <c r="F342" s="97"/>
      <c r="G342" s="97"/>
      <c r="H342" s="97"/>
      <c r="I342" s="97"/>
      <c r="J342" s="97"/>
      <c r="K342" s="97"/>
      <c r="L342" s="97"/>
      <c r="M342" s="97"/>
      <c r="N342" s="97"/>
      <c r="O342" s="97"/>
      <c r="P342" s="97"/>
      <c r="Q342" s="97"/>
      <c r="R342" s="97"/>
      <c r="S342" s="97"/>
      <c r="T342" s="97"/>
      <c r="U342" s="97"/>
      <c r="V342" s="97"/>
      <c r="W342" s="97"/>
      <c r="X342" s="97"/>
      <c r="Y342" s="97"/>
      <c r="Z342" s="97"/>
      <c r="AA342" s="97"/>
      <c r="AB342" s="97"/>
      <c r="AC342" s="97"/>
      <c r="AD342" s="97"/>
      <c r="AE342" s="97"/>
      <c r="AF342" s="97"/>
      <c r="AG342" s="97"/>
      <c r="AH342" s="97"/>
      <c r="AI342" s="57"/>
    </row>
    <row r="343" spans="1:35" x14ac:dyDescent="0.25">
      <c r="A343" s="92">
        <f t="shared" si="11"/>
        <v>47460</v>
      </c>
      <c r="B343" s="93">
        <f t="shared" si="10"/>
        <v>49</v>
      </c>
      <c r="C343" s="97"/>
      <c r="D343" s="97"/>
      <c r="E343" s="97"/>
      <c r="F343" s="97"/>
      <c r="G343" s="97"/>
      <c r="H343" s="97"/>
      <c r="I343" s="97"/>
      <c r="J343" s="97"/>
      <c r="K343" s="97"/>
      <c r="L343" s="97"/>
      <c r="M343" s="97"/>
      <c r="N343" s="97"/>
      <c r="O343" s="97"/>
      <c r="P343" s="97"/>
      <c r="Q343" s="97"/>
      <c r="R343" s="97"/>
      <c r="S343" s="97"/>
      <c r="T343" s="97"/>
      <c r="U343" s="97"/>
      <c r="V343" s="97"/>
      <c r="W343" s="97"/>
      <c r="X343" s="97"/>
      <c r="Y343" s="97"/>
      <c r="Z343" s="97"/>
      <c r="AA343" s="97"/>
      <c r="AB343" s="97"/>
      <c r="AC343" s="97"/>
      <c r="AD343" s="97"/>
      <c r="AE343" s="97"/>
      <c r="AF343" s="97"/>
      <c r="AG343" s="97"/>
      <c r="AH343" s="97"/>
      <c r="AI343" s="57"/>
    </row>
    <row r="344" spans="1:35" x14ac:dyDescent="0.25">
      <c r="A344" s="92">
        <f t="shared" si="11"/>
        <v>47461</v>
      </c>
      <c r="B344" s="93">
        <f t="shared" si="10"/>
        <v>49</v>
      </c>
      <c r="C344" s="97"/>
      <c r="D344" s="97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7"/>
      <c r="R344" s="97"/>
      <c r="S344" s="97"/>
      <c r="T344" s="97"/>
      <c r="U344" s="97"/>
      <c r="V344" s="97"/>
      <c r="W344" s="97"/>
      <c r="X344" s="97"/>
      <c r="Y344" s="97"/>
      <c r="Z344" s="97"/>
      <c r="AA344" s="97"/>
      <c r="AB344" s="97"/>
      <c r="AC344" s="97"/>
      <c r="AD344" s="97"/>
      <c r="AE344" s="97"/>
      <c r="AF344" s="97"/>
      <c r="AG344" s="97"/>
      <c r="AH344" s="97"/>
      <c r="AI344" s="57"/>
    </row>
    <row r="345" spans="1:35" x14ac:dyDescent="0.25">
      <c r="A345" s="92">
        <f t="shared" si="11"/>
        <v>47462</v>
      </c>
      <c r="B345" s="93">
        <f t="shared" si="10"/>
        <v>50</v>
      </c>
      <c r="C345" s="97"/>
      <c r="D345" s="97"/>
      <c r="E345" s="97"/>
      <c r="F345" s="97"/>
      <c r="G345" s="97"/>
      <c r="H345" s="97"/>
      <c r="I345" s="97"/>
      <c r="J345" s="97"/>
      <c r="K345" s="97"/>
      <c r="L345" s="97"/>
      <c r="M345" s="97"/>
      <c r="N345" s="97"/>
      <c r="O345" s="97"/>
      <c r="P345" s="97"/>
      <c r="Q345" s="97"/>
      <c r="R345" s="97"/>
      <c r="S345" s="97"/>
      <c r="T345" s="97"/>
      <c r="U345" s="97"/>
      <c r="V345" s="97"/>
      <c r="W345" s="97"/>
      <c r="X345" s="97"/>
      <c r="Y345" s="97"/>
      <c r="Z345" s="97"/>
      <c r="AA345" s="97"/>
      <c r="AB345" s="97"/>
      <c r="AC345" s="97"/>
      <c r="AD345" s="97"/>
      <c r="AE345" s="97"/>
      <c r="AF345" s="97"/>
      <c r="AG345" s="97"/>
      <c r="AH345" s="97"/>
      <c r="AI345" s="57"/>
    </row>
    <row r="346" spans="1:35" x14ac:dyDescent="0.25">
      <c r="A346" s="92">
        <f t="shared" si="11"/>
        <v>47463</v>
      </c>
      <c r="B346" s="93">
        <f t="shared" si="10"/>
        <v>50</v>
      </c>
      <c r="C346" s="97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7"/>
      <c r="S346" s="97"/>
      <c r="T346" s="97"/>
      <c r="U346" s="97"/>
      <c r="V346" s="97"/>
      <c r="W346" s="97"/>
      <c r="X346" s="97"/>
      <c r="Y346" s="97"/>
      <c r="Z346" s="97"/>
      <c r="AA346" s="97"/>
      <c r="AB346" s="97"/>
      <c r="AC346" s="97"/>
      <c r="AD346" s="97"/>
      <c r="AE346" s="97"/>
      <c r="AF346" s="97"/>
      <c r="AG346" s="97"/>
      <c r="AH346" s="97"/>
      <c r="AI346" s="57"/>
    </row>
    <row r="347" spans="1:35" x14ac:dyDescent="0.25">
      <c r="A347" s="92">
        <f t="shared" si="11"/>
        <v>47464</v>
      </c>
      <c r="B347" s="93">
        <f t="shared" si="10"/>
        <v>50</v>
      </c>
      <c r="C347" s="97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7"/>
      <c r="S347" s="97"/>
      <c r="T347" s="97"/>
      <c r="U347" s="97"/>
      <c r="V347" s="97"/>
      <c r="W347" s="97"/>
      <c r="X347" s="97"/>
      <c r="Y347" s="97"/>
      <c r="Z347" s="97"/>
      <c r="AA347" s="97"/>
      <c r="AB347" s="97"/>
      <c r="AC347" s="97"/>
      <c r="AD347" s="97"/>
      <c r="AE347" s="97"/>
      <c r="AF347" s="97"/>
      <c r="AG347" s="97"/>
      <c r="AH347" s="97"/>
      <c r="AI347" s="57"/>
    </row>
    <row r="348" spans="1:35" x14ac:dyDescent="0.25">
      <c r="A348" s="92">
        <f t="shared" si="11"/>
        <v>47465</v>
      </c>
      <c r="B348" s="93">
        <f t="shared" si="10"/>
        <v>50</v>
      </c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  <c r="AC348" s="97"/>
      <c r="AD348" s="97"/>
      <c r="AE348" s="97"/>
      <c r="AF348" s="97"/>
      <c r="AG348" s="97"/>
      <c r="AH348" s="97"/>
      <c r="AI348" s="57"/>
    </row>
    <row r="349" spans="1:35" x14ac:dyDescent="0.25">
      <c r="A349" s="92">
        <f t="shared" si="11"/>
        <v>47466</v>
      </c>
      <c r="B349" s="93">
        <f t="shared" si="10"/>
        <v>50</v>
      </c>
      <c r="C349" s="97"/>
      <c r="D349" s="97"/>
      <c r="E349" s="97"/>
      <c r="F349" s="97"/>
      <c r="G349" s="97"/>
      <c r="H349" s="97"/>
      <c r="I349" s="97"/>
      <c r="J349" s="97"/>
      <c r="K349" s="97"/>
      <c r="L349" s="97"/>
      <c r="M349" s="97"/>
      <c r="N349" s="97"/>
      <c r="O349" s="97"/>
      <c r="P349" s="97"/>
      <c r="Q349" s="97"/>
      <c r="R349" s="97"/>
      <c r="S349" s="97"/>
      <c r="T349" s="97"/>
      <c r="U349" s="97"/>
      <c r="V349" s="97"/>
      <c r="W349" s="97"/>
      <c r="X349" s="97"/>
      <c r="Y349" s="97"/>
      <c r="Z349" s="97"/>
      <c r="AA349" s="97"/>
      <c r="AB349" s="97"/>
      <c r="AC349" s="97"/>
      <c r="AD349" s="97"/>
      <c r="AE349" s="97"/>
      <c r="AF349" s="97"/>
      <c r="AG349" s="97"/>
      <c r="AH349" s="97"/>
      <c r="AI349" s="57"/>
    </row>
    <row r="350" spans="1:35" x14ac:dyDescent="0.25">
      <c r="A350" s="92">
        <f t="shared" si="11"/>
        <v>47467</v>
      </c>
      <c r="B350" s="93">
        <f t="shared" si="10"/>
        <v>50</v>
      </c>
      <c r="C350" s="97"/>
      <c r="D350" s="97"/>
      <c r="E350" s="97"/>
      <c r="F350" s="97"/>
      <c r="G350" s="97"/>
      <c r="H350" s="97"/>
      <c r="I350" s="97"/>
      <c r="J350" s="97"/>
      <c r="K350" s="97"/>
      <c r="L350" s="97"/>
      <c r="M350" s="97"/>
      <c r="N350" s="97"/>
      <c r="O350" s="97"/>
      <c r="P350" s="97"/>
      <c r="Q350" s="97"/>
      <c r="R350" s="97"/>
      <c r="S350" s="97"/>
      <c r="T350" s="97"/>
      <c r="U350" s="97"/>
      <c r="V350" s="97"/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/>
      <c r="AI350" s="57"/>
    </row>
    <row r="351" spans="1:35" x14ac:dyDescent="0.25">
      <c r="A351" s="92">
        <f t="shared" si="11"/>
        <v>47468</v>
      </c>
      <c r="B351" s="93">
        <f t="shared" si="10"/>
        <v>50</v>
      </c>
      <c r="C351" s="97"/>
      <c r="D351" s="97"/>
      <c r="E351" s="97"/>
      <c r="F351" s="97"/>
      <c r="G351" s="97"/>
      <c r="H351" s="97"/>
      <c r="I351" s="97"/>
      <c r="J351" s="97"/>
      <c r="K351" s="97"/>
      <c r="L351" s="97"/>
      <c r="M351" s="97"/>
      <c r="N351" s="97"/>
      <c r="O351" s="97"/>
      <c r="P351" s="97"/>
      <c r="Q351" s="97"/>
      <c r="R351" s="97"/>
      <c r="S351" s="97"/>
      <c r="T351" s="97"/>
      <c r="U351" s="97"/>
      <c r="V351" s="97"/>
      <c r="W351" s="97"/>
      <c r="X351" s="97"/>
      <c r="Y351" s="97"/>
      <c r="Z351" s="97"/>
      <c r="AA351" s="97"/>
      <c r="AB351" s="97"/>
      <c r="AC351" s="97"/>
      <c r="AD351" s="97"/>
      <c r="AE351" s="97"/>
      <c r="AF351" s="97"/>
      <c r="AG351" s="97"/>
      <c r="AH351" s="97"/>
      <c r="AI351" s="57"/>
    </row>
    <row r="352" spans="1:35" x14ac:dyDescent="0.25">
      <c r="A352" s="92">
        <f t="shared" si="11"/>
        <v>47469</v>
      </c>
      <c r="B352" s="93">
        <f t="shared" si="10"/>
        <v>51</v>
      </c>
      <c r="C352" s="97"/>
      <c r="D352" s="97"/>
      <c r="E352" s="97"/>
      <c r="F352" s="97"/>
      <c r="G352" s="97"/>
      <c r="H352" s="97"/>
      <c r="I352" s="97"/>
      <c r="J352" s="97"/>
      <c r="K352" s="97"/>
      <c r="L352" s="97"/>
      <c r="M352" s="97"/>
      <c r="N352" s="97"/>
      <c r="O352" s="97"/>
      <c r="P352" s="97"/>
      <c r="Q352" s="97"/>
      <c r="R352" s="97"/>
      <c r="S352" s="97"/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  <c r="AH352" s="97"/>
      <c r="AI352" s="57"/>
    </row>
    <row r="353" spans="1:35" x14ac:dyDescent="0.25">
      <c r="A353" s="92">
        <f t="shared" si="11"/>
        <v>47470</v>
      </c>
      <c r="B353" s="93">
        <f t="shared" si="10"/>
        <v>51</v>
      </c>
      <c r="C353" s="97"/>
      <c r="D353" s="97"/>
      <c r="E353" s="97"/>
      <c r="F353" s="97"/>
      <c r="G353" s="97"/>
      <c r="H353" s="97"/>
      <c r="I353" s="97"/>
      <c r="J353" s="97"/>
      <c r="K353" s="97"/>
      <c r="L353" s="97"/>
      <c r="M353" s="97"/>
      <c r="N353" s="97"/>
      <c r="O353" s="97"/>
      <c r="P353" s="97"/>
      <c r="Q353" s="97"/>
      <c r="R353" s="97"/>
      <c r="S353" s="97"/>
      <c r="T353" s="97"/>
      <c r="U353" s="97"/>
      <c r="V353" s="97"/>
      <c r="W353" s="97"/>
      <c r="X353" s="97"/>
      <c r="Y353" s="97"/>
      <c r="Z353" s="97"/>
      <c r="AA353" s="97"/>
      <c r="AB353" s="97"/>
      <c r="AC353" s="97"/>
      <c r="AD353" s="97"/>
      <c r="AE353" s="97"/>
      <c r="AF353" s="97"/>
      <c r="AG353" s="97"/>
      <c r="AH353" s="97"/>
      <c r="AI353" s="57"/>
    </row>
    <row r="354" spans="1:35" x14ac:dyDescent="0.25">
      <c r="A354" s="92">
        <f t="shared" si="11"/>
        <v>47471</v>
      </c>
      <c r="B354" s="93">
        <f t="shared" si="10"/>
        <v>51</v>
      </c>
      <c r="C354" s="97"/>
      <c r="D354" s="97"/>
      <c r="E354" s="97"/>
      <c r="F354" s="97"/>
      <c r="G354" s="97"/>
      <c r="H354" s="97"/>
      <c r="I354" s="97"/>
      <c r="J354" s="97"/>
      <c r="K354" s="97"/>
      <c r="L354" s="97"/>
      <c r="M354" s="97"/>
      <c r="N354" s="97"/>
      <c r="O354" s="97"/>
      <c r="P354" s="97"/>
      <c r="Q354" s="97"/>
      <c r="R354" s="97"/>
      <c r="S354" s="97"/>
      <c r="T354" s="97"/>
      <c r="U354" s="97"/>
      <c r="V354" s="97"/>
      <c r="W354" s="97"/>
      <c r="X354" s="97"/>
      <c r="Y354" s="97"/>
      <c r="Z354" s="97"/>
      <c r="AA354" s="97"/>
      <c r="AB354" s="97"/>
      <c r="AC354" s="97"/>
      <c r="AD354" s="97"/>
      <c r="AE354" s="97"/>
      <c r="AF354" s="97"/>
      <c r="AG354" s="97"/>
      <c r="AH354" s="97"/>
      <c r="AI354" s="57"/>
    </row>
    <row r="355" spans="1:35" x14ac:dyDescent="0.25">
      <c r="A355" s="92">
        <f t="shared" si="11"/>
        <v>47472</v>
      </c>
      <c r="B355" s="93">
        <f t="shared" si="10"/>
        <v>51</v>
      </c>
      <c r="C355" s="97"/>
      <c r="D355" s="97"/>
      <c r="E355" s="97"/>
      <c r="F355" s="97"/>
      <c r="G355" s="97"/>
      <c r="H355" s="97"/>
      <c r="I355" s="97"/>
      <c r="J355" s="97"/>
      <c r="K355" s="97"/>
      <c r="L355" s="97"/>
      <c r="M355" s="97"/>
      <c r="N355" s="97"/>
      <c r="O355" s="97"/>
      <c r="P355" s="97"/>
      <c r="Q355" s="97"/>
      <c r="R355" s="97"/>
      <c r="S355" s="97"/>
      <c r="T355" s="97"/>
      <c r="U355" s="97"/>
      <c r="V355" s="97"/>
      <c r="W355" s="97"/>
      <c r="X355" s="97"/>
      <c r="Y355" s="97"/>
      <c r="Z355" s="97"/>
      <c r="AA355" s="97"/>
      <c r="AB355" s="97"/>
      <c r="AC355" s="97"/>
      <c r="AD355" s="97"/>
      <c r="AE355" s="97"/>
      <c r="AF355" s="97"/>
      <c r="AG355" s="97"/>
      <c r="AH355" s="97"/>
      <c r="AI355" s="57"/>
    </row>
    <row r="356" spans="1:35" x14ac:dyDescent="0.25">
      <c r="A356" s="92">
        <f t="shared" si="11"/>
        <v>47473</v>
      </c>
      <c r="B356" s="93">
        <f t="shared" si="10"/>
        <v>51</v>
      </c>
      <c r="C356" s="97"/>
      <c r="D356" s="97"/>
      <c r="E356" s="97"/>
      <c r="F356" s="97"/>
      <c r="G356" s="97"/>
      <c r="H356" s="97"/>
      <c r="I356" s="97"/>
      <c r="J356" s="97"/>
      <c r="K356" s="97"/>
      <c r="L356" s="97"/>
      <c r="M356" s="97"/>
      <c r="N356" s="97"/>
      <c r="O356" s="97"/>
      <c r="P356" s="97"/>
      <c r="Q356" s="97"/>
      <c r="R356" s="97"/>
      <c r="S356" s="97"/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/>
      <c r="AH356" s="97"/>
      <c r="AI356" s="57"/>
    </row>
    <row r="357" spans="1:35" ht="14.25" customHeight="1" x14ac:dyDescent="0.25">
      <c r="A357" s="92">
        <f t="shared" si="11"/>
        <v>47474</v>
      </c>
      <c r="B357" s="93">
        <f t="shared" si="10"/>
        <v>51</v>
      </c>
      <c r="C357" s="97"/>
      <c r="D357" s="97"/>
      <c r="E357" s="97"/>
      <c r="F357" s="97"/>
      <c r="G357" s="97"/>
      <c r="H357" s="97"/>
      <c r="I357" s="97"/>
      <c r="J357" s="97"/>
      <c r="K357" s="97"/>
      <c r="L357" s="97"/>
      <c r="M357" s="97"/>
      <c r="N357" s="97"/>
      <c r="O357" s="97"/>
      <c r="P357" s="97"/>
      <c r="Q357" s="97"/>
      <c r="R357" s="97"/>
      <c r="S357" s="97"/>
      <c r="T357" s="97"/>
      <c r="U357" s="97"/>
      <c r="V357" s="97"/>
      <c r="W357" s="97"/>
      <c r="X357" s="97"/>
      <c r="Y357" s="97"/>
      <c r="Z357" s="97"/>
      <c r="AA357" s="97"/>
      <c r="AB357" s="97"/>
      <c r="AC357" s="97"/>
      <c r="AD357" s="97"/>
      <c r="AE357" s="97"/>
      <c r="AF357" s="97"/>
      <c r="AG357" s="97"/>
      <c r="AH357" s="97"/>
      <c r="AI357" s="57"/>
    </row>
    <row r="358" spans="1:35" x14ac:dyDescent="0.25">
      <c r="A358" s="92">
        <f t="shared" si="11"/>
        <v>47475</v>
      </c>
      <c r="B358" s="93">
        <f t="shared" si="10"/>
        <v>51</v>
      </c>
      <c r="C358" s="97"/>
      <c r="D358" s="97"/>
      <c r="E358" s="97"/>
      <c r="F358" s="97"/>
      <c r="G358" s="97"/>
      <c r="H358" s="97"/>
      <c r="I358" s="97"/>
      <c r="J358" s="97"/>
      <c r="K358" s="97"/>
      <c r="L358" s="97"/>
      <c r="M358" s="97"/>
      <c r="N358" s="97"/>
      <c r="O358" s="97"/>
      <c r="P358" s="97"/>
      <c r="Q358" s="97"/>
      <c r="R358" s="97"/>
      <c r="S358" s="97"/>
      <c r="T358" s="97"/>
      <c r="U358" s="97"/>
      <c r="V358" s="97"/>
      <c r="W358" s="97"/>
      <c r="X358" s="97"/>
      <c r="Y358" s="97"/>
      <c r="Z358" s="97"/>
      <c r="AA358" s="97"/>
      <c r="AB358" s="97"/>
      <c r="AC358" s="97"/>
      <c r="AD358" s="97"/>
      <c r="AE358" s="97"/>
      <c r="AF358" s="97"/>
      <c r="AG358" s="97"/>
      <c r="AH358" s="97"/>
      <c r="AI358" s="57"/>
    </row>
    <row r="359" spans="1:35" x14ac:dyDescent="0.25">
      <c r="A359" s="92">
        <f t="shared" si="11"/>
        <v>47476</v>
      </c>
      <c r="B359" s="93">
        <f t="shared" si="10"/>
        <v>52</v>
      </c>
      <c r="C359" s="97"/>
      <c r="D359" s="97"/>
      <c r="E359" s="97"/>
      <c r="F359" s="97"/>
      <c r="G359" s="97"/>
      <c r="H359" s="97"/>
      <c r="I359" s="97"/>
      <c r="J359" s="97"/>
      <c r="K359" s="97"/>
      <c r="L359" s="97"/>
      <c r="M359" s="97"/>
      <c r="N359" s="97"/>
      <c r="O359" s="97"/>
      <c r="P359" s="97"/>
      <c r="Q359" s="97"/>
      <c r="R359" s="97"/>
      <c r="S359" s="97"/>
      <c r="T359" s="97"/>
      <c r="U359" s="97"/>
      <c r="V359" s="97"/>
      <c r="W359" s="97"/>
      <c r="X359" s="97"/>
      <c r="Y359" s="97"/>
      <c r="Z359" s="97"/>
      <c r="AA359" s="97"/>
      <c r="AB359" s="97"/>
      <c r="AC359" s="97"/>
      <c r="AD359" s="97"/>
      <c r="AE359" s="97"/>
      <c r="AF359" s="97"/>
      <c r="AG359" s="97"/>
      <c r="AH359" s="97"/>
      <c r="AI359" s="57"/>
    </row>
    <row r="360" spans="1:35" x14ac:dyDescent="0.25">
      <c r="A360" s="92">
        <f t="shared" si="11"/>
        <v>47477</v>
      </c>
      <c r="B360" s="93">
        <f t="shared" si="10"/>
        <v>52</v>
      </c>
      <c r="C360" s="97"/>
      <c r="D360" s="97"/>
      <c r="E360" s="97"/>
      <c r="F360" s="97"/>
      <c r="G360" s="97"/>
      <c r="H360" s="97"/>
      <c r="I360" s="97"/>
      <c r="J360" s="97"/>
      <c r="K360" s="97"/>
      <c r="L360" s="97"/>
      <c r="M360" s="97"/>
      <c r="N360" s="97"/>
      <c r="O360" s="97"/>
      <c r="P360" s="97"/>
      <c r="Q360" s="97"/>
      <c r="R360" s="97"/>
      <c r="S360" s="97"/>
      <c r="T360" s="97"/>
      <c r="U360" s="97"/>
      <c r="V360" s="97"/>
      <c r="W360" s="97"/>
      <c r="X360" s="97"/>
      <c r="Y360" s="97"/>
      <c r="Z360" s="97"/>
      <c r="AA360" s="97"/>
      <c r="AB360" s="97"/>
      <c r="AC360" s="97"/>
      <c r="AD360" s="97"/>
      <c r="AE360" s="97"/>
      <c r="AF360" s="97"/>
      <c r="AG360" s="97"/>
      <c r="AH360" s="97"/>
      <c r="AI360" s="57"/>
    </row>
    <row r="361" spans="1:35" x14ac:dyDescent="0.25">
      <c r="A361" s="92">
        <f t="shared" si="11"/>
        <v>47478</v>
      </c>
      <c r="B361" s="93">
        <f t="shared" si="10"/>
        <v>52</v>
      </c>
      <c r="C361" s="97"/>
      <c r="D361" s="97"/>
      <c r="E361" s="97"/>
      <c r="F361" s="97"/>
      <c r="G361" s="97"/>
      <c r="H361" s="97"/>
      <c r="I361" s="97"/>
      <c r="J361" s="97"/>
      <c r="K361" s="97"/>
      <c r="L361" s="97"/>
      <c r="M361" s="97"/>
      <c r="N361" s="97"/>
      <c r="O361" s="97"/>
      <c r="P361" s="97"/>
      <c r="Q361" s="97"/>
      <c r="R361" s="97"/>
      <c r="S361" s="97"/>
      <c r="T361" s="97"/>
      <c r="U361" s="97"/>
      <c r="V361" s="97"/>
      <c r="W361" s="97"/>
      <c r="X361" s="97"/>
      <c r="Y361" s="97"/>
      <c r="Z361" s="97"/>
      <c r="AA361" s="97"/>
      <c r="AB361" s="97"/>
      <c r="AC361" s="97"/>
      <c r="AD361" s="97"/>
      <c r="AE361" s="97"/>
      <c r="AF361" s="97"/>
      <c r="AG361" s="97"/>
      <c r="AH361" s="97"/>
      <c r="AI361" s="57"/>
    </row>
    <row r="362" spans="1:35" x14ac:dyDescent="0.25">
      <c r="A362" s="92">
        <f t="shared" si="11"/>
        <v>47479</v>
      </c>
      <c r="B362" s="93">
        <f t="shared" si="10"/>
        <v>52</v>
      </c>
      <c r="C362" s="97"/>
      <c r="D362" s="97"/>
      <c r="E362" s="97"/>
      <c r="F362" s="97"/>
      <c r="G362" s="97"/>
      <c r="H362" s="97"/>
      <c r="I362" s="97"/>
      <c r="J362" s="97"/>
      <c r="K362" s="97"/>
      <c r="L362" s="97"/>
      <c r="M362" s="97"/>
      <c r="N362" s="97"/>
      <c r="O362" s="97"/>
      <c r="P362" s="97"/>
      <c r="Q362" s="97"/>
      <c r="R362" s="97"/>
      <c r="S362" s="97"/>
      <c r="T362" s="97"/>
      <c r="U362" s="97"/>
      <c r="V362" s="97"/>
      <c r="W362" s="97"/>
      <c r="X362" s="97"/>
      <c r="Y362" s="97"/>
      <c r="Z362" s="97"/>
      <c r="AA362" s="97"/>
      <c r="AB362" s="97"/>
      <c r="AC362" s="97"/>
      <c r="AD362" s="97"/>
      <c r="AE362" s="97"/>
      <c r="AF362" s="97"/>
      <c r="AG362" s="97"/>
      <c r="AH362" s="97"/>
      <c r="AI362" s="57"/>
    </row>
    <row r="363" spans="1:35" x14ac:dyDescent="0.25">
      <c r="A363" s="92">
        <f t="shared" si="11"/>
        <v>47480</v>
      </c>
      <c r="B363" s="93">
        <f t="shared" si="10"/>
        <v>52</v>
      </c>
      <c r="C363" s="97"/>
      <c r="D363" s="97"/>
      <c r="E363" s="97"/>
      <c r="F363" s="97"/>
      <c r="G363" s="97"/>
      <c r="H363" s="97"/>
      <c r="I363" s="97"/>
      <c r="J363" s="97"/>
      <c r="K363" s="97"/>
      <c r="L363" s="97"/>
      <c r="M363" s="97"/>
      <c r="N363" s="97"/>
      <c r="O363" s="97"/>
      <c r="P363" s="97"/>
      <c r="Q363" s="97"/>
      <c r="R363" s="97"/>
      <c r="S363" s="97"/>
      <c r="T363" s="97"/>
      <c r="U363" s="97"/>
      <c r="V363" s="97"/>
      <c r="W363" s="97"/>
      <c r="X363" s="97"/>
      <c r="Y363" s="97"/>
      <c r="Z363" s="97"/>
      <c r="AA363" s="97"/>
      <c r="AB363" s="97"/>
      <c r="AC363" s="97"/>
      <c r="AD363" s="97"/>
      <c r="AE363" s="97"/>
      <c r="AF363" s="97"/>
      <c r="AG363" s="97"/>
      <c r="AH363" s="97"/>
      <c r="AI363" s="57"/>
    </row>
    <row r="364" spans="1:35" x14ac:dyDescent="0.25">
      <c r="A364" s="92">
        <f t="shared" si="11"/>
        <v>47481</v>
      </c>
      <c r="B364" s="93">
        <f t="shared" si="10"/>
        <v>52</v>
      </c>
      <c r="C364" s="97"/>
      <c r="D364" s="97"/>
      <c r="E364" s="97"/>
      <c r="F364" s="97"/>
      <c r="G364" s="97"/>
      <c r="H364" s="97"/>
      <c r="I364" s="97"/>
      <c r="J364" s="97"/>
      <c r="K364" s="97"/>
      <c r="L364" s="97"/>
      <c r="M364" s="97"/>
      <c r="N364" s="97"/>
      <c r="O364" s="97"/>
      <c r="P364" s="97"/>
      <c r="Q364" s="97"/>
      <c r="R364" s="97"/>
      <c r="S364" s="97"/>
      <c r="T364" s="97"/>
      <c r="U364" s="97"/>
      <c r="V364" s="97"/>
      <c r="W364" s="97"/>
      <c r="X364" s="97"/>
      <c r="Y364" s="97"/>
      <c r="Z364" s="97"/>
      <c r="AA364" s="97"/>
      <c r="AB364" s="97"/>
      <c r="AC364" s="97"/>
      <c r="AD364" s="97"/>
      <c r="AE364" s="97"/>
      <c r="AF364" s="97"/>
      <c r="AG364" s="97"/>
      <c r="AH364" s="97"/>
      <c r="AI364" s="57"/>
    </row>
    <row r="365" spans="1:35" x14ac:dyDescent="0.25">
      <c r="A365" s="92">
        <f t="shared" si="11"/>
        <v>47482</v>
      </c>
      <c r="B365" s="93">
        <f t="shared" si="10"/>
        <v>52</v>
      </c>
      <c r="C365" s="97"/>
      <c r="D365" s="97"/>
      <c r="E365" s="97"/>
      <c r="F365" s="97"/>
      <c r="G365" s="97"/>
      <c r="H365" s="97"/>
      <c r="I365" s="97"/>
      <c r="J365" s="97"/>
      <c r="K365" s="97"/>
      <c r="L365" s="97"/>
      <c r="M365" s="97"/>
      <c r="N365" s="97"/>
      <c r="O365" s="97"/>
      <c r="P365" s="97"/>
      <c r="Q365" s="97"/>
      <c r="R365" s="97"/>
      <c r="S365" s="97"/>
      <c r="T365" s="97"/>
      <c r="U365" s="97"/>
      <c r="V365" s="97"/>
      <c r="W365" s="97"/>
      <c r="X365" s="97"/>
      <c r="Y365" s="97"/>
      <c r="Z365" s="97"/>
      <c r="AA365" s="97"/>
      <c r="AB365" s="97"/>
      <c r="AC365" s="97"/>
      <c r="AD365" s="97"/>
      <c r="AE365" s="97"/>
      <c r="AF365" s="97"/>
      <c r="AG365" s="97"/>
      <c r="AH365" s="97"/>
      <c r="AI365" s="57"/>
    </row>
    <row r="366" spans="1:35" x14ac:dyDescent="0.25">
      <c r="A366" s="92">
        <f t="shared" si="11"/>
        <v>47483</v>
      </c>
      <c r="B366" s="93">
        <f t="shared" si="10"/>
        <v>53</v>
      </c>
      <c r="C366" s="97"/>
      <c r="D366" s="97"/>
      <c r="E366" s="97"/>
      <c r="F366" s="97"/>
      <c r="G366" s="97"/>
      <c r="H366" s="97"/>
      <c r="I366" s="97"/>
      <c r="J366" s="97"/>
      <c r="K366" s="97"/>
      <c r="L366" s="97"/>
      <c r="M366" s="97"/>
      <c r="N366" s="97"/>
      <c r="O366" s="97"/>
      <c r="P366" s="97"/>
      <c r="Q366" s="97"/>
      <c r="R366" s="97"/>
      <c r="S366" s="97"/>
      <c r="T366" s="97"/>
      <c r="U366" s="97"/>
      <c r="V366" s="97"/>
      <c r="W366" s="97"/>
      <c r="X366" s="97"/>
      <c r="Y366" s="97"/>
      <c r="Z366" s="97"/>
      <c r="AA366" s="97"/>
      <c r="AB366" s="97"/>
      <c r="AC366" s="97"/>
      <c r="AD366" s="97"/>
      <c r="AE366" s="97"/>
      <c r="AF366" s="97"/>
      <c r="AG366" s="97"/>
      <c r="AH366" s="97"/>
      <c r="AI366" s="57"/>
    </row>
    <row r="367" spans="1:35" x14ac:dyDescent="0.25">
      <c r="C367" s="57"/>
      <c r="D367" s="57"/>
      <c r="E367" s="57"/>
      <c r="F367" s="57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</row>
    <row r="368" spans="1:35" x14ac:dyDescent="0.25">
      <c r="A368" s="77" t="s">
        <v>210</v>
      </c>
      <c r="C368" s="57"/>
      <c r="D368" s="57"/>
      <c r="E368" s="57"/>
      <c r="F368" s="57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</row>
    <row r="369" spans="1:35" x14ac:dyDescent="0.25">
      <c r="A369" s="77" t="s">
        <v>211</v>
      </c>
      <c r="C369" s="57"/>
      <c r="D369" s="57"/>
      <c r="E369" s="57"/>
      <c r="F369" s="57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</row>
    <row r="370" spans="1:35" x14ac:dyDescent="0.25">
      <c r="A370" s="77" t="s">
        <v>212</v>
      </c>
      <c r="C370" s="57"/>
      <c r="D370" s="57"/>
      <c r="E370" s="57"/>
      <c r="F370" s="57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</row>
    <row r="371" spans="1:35" x14ac:dyDescent="0.25">
      <c r="C371" s="57"/>
      <c r="D371" s="57"/>
      <c r="E371" s="57"/>
      <c r="F371" s="57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</row>
    <row r="372" spans="1:35" x14ac:dyDescent="0.25">
      <c r="C372" s="80"/>
    </row>
  </sheetData>
  <conditionalFormatting sqref="A1:AH366">
    <cfRule type="expression" dxfId="8" priority="3" stopIfTrue="1">
      <formula>COUNTIF(Feries,$A1)&gt;0</formula>
    </cfRule>
    <cfRule type="expression" dxfId="7" priority="2" stopIfTrue="1">
      <formula>WEEKDAY($A1,2)&gt;5</formula>
    </cfRule>
    <cfRule type="expression" dxfId="6" priority="1" stopIfTrue="1">
      <formula>(COUNTIF($A1:$ZZ1,A1)&gt;1)</formula>
    </cfRule>
  </conditionalFormatting>
  <dataValidations count="1">
    <dataValidation type="list" allowBlank="1" sqref="C2:AI366">
      <formula1>ACB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723900</xdr:rowOff>
              </from>
              <to>
                <xdr:col>0</xdr:col>
                <xdr:colOff>1762125</xdr:colOff>
                <xdr:row>0</xdr:row>
                <xdr:rowOff>1000125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P393"/>
  <sheetViews>
    <sheetView showGridLines="0" workbookViewId="0">
      <pane ySplit="1" topLeftCell="A2" activePane="bottomLeft" state="frozenSplit"/>
      <selection pane="bottomLeft" activeCell="A4" sqref="A4"/>
    </sheetView>
  </sheetViews>
  <sheetFormatPr baseColWidth="10" defaultRowHeight="15" x14ac:dyDescent="0.25"/>
  <cols>
    <col min="1" max="2" width="11.42578125" style="6"/>
    <col min="3" max="4" width="11.42578125" style="55"/>
    <col min="5" max="5" width="20.28515625" hidden="1" customWidth="1"/>
    <col min="6" max="6" width="16.140625" hidden="1" customWidth="1"/>
    <col min="7" max="7" width="2.28515625" style="57" hidden="1" customWidth="1"/>
    <col min="8" max="8" width="12.7109375" style="65" hidden="1" customWidth="1"/>
    <col min="9" max="9" width="2.28515625" style="57" hidden="1" customWidth="1"/>
    <col min="10" max="10" width="13.85546875" style="55" hidden="1" customWidth="1"/>
    <col min="11" max="11" width="2.28515625" style="57" hidden="1" customWidth="1"/>
    <col min="12" max="12" width="13.85546875" style="55" hidden="1" customWidth="1"/>
    <col min="13" max="13" width="2.28515625" style="57" hidden="1" customWidth="1"/>
    <col min="14" max="14" width="7.5703125" style="55" hidden="1" customWidth="1"/>
    <col min="15" max="15" width="15.28515625" style="55" hidden="1" customWidth="1"/>
    <col min="16" max="16" width="7.5703125" style="55" hidden="1" customWidth="1"/>
    <col min="17" max="17" width="20.85546875" style="55" hidden="1" customWidth="1"/>
    <col min="18" max="18" width="2.28515625" style="10" hidden="1" customWidth="1"/>
    <col min="19" max="19" width="16.85546875" style="14" customWidth="1"/>
    <col min="20" max="20" width="23.7109375" customWidth="1"/>
    <col min="21" max="21" width="2.28515625" customWidth="1"/>
    <col min="22" max="22" width="20.7109375" style="55" customWidth="1"/>
    <col min="23" max="23" width="2.28515625" style="55" customWidth="1"/>
    <col min="25" max="25" width="2.28515625" customWidth="1"/>
    <col min="26" max="26" width="5.85546875" customWidth="1"/>
    <col min="27" max="27" width="20.5703125" customWidth="1"/>
    <col min="28" max="28" width="2.28515625" style="10" customWidth="1"/>
    <col min="29" max="29" width="4.140625" style="42" customWidth="1"/>
    <col min="30" max="30" width="23.140625" customWidth="1"/>
    <col min="31" max="31" width="2.28515625" customWidth="1"/>
    <col min="32" max="32" width="6.85546875" customWidth="1"/>
    <col min="33" max="33" width="21" customWidth="1"/>
    <col min="34" max="34" width="2.28515625" customWidth="1"/>
    <col min="35" max="35" width="3.5703125" customWidth="1"/>
    <col min="36" max="36" width="14.85546875" bestFit="1" customWidth="1"/>
    <col min="37" max="37" width="2.28515625" customWidth="1"/>
    <col min="39" max="39" width="2.28515625" customWidth="1"/>
    <col min="41" max="41" width="3" customWidth="1"/>
    <col min="42" max="42" width="13.85546875" customWidth="1"/>
  </cols>
  <sheetData>
    <row r="1" spans="1:42" s="6" customFormat="1" ht="18" customHeight="1" x14ac:dyDescent="0.25">
      <c r="A1" s="41" t="s">
        <v>0</v>
      </c>
      <c r="B1" s="41"/>
      <c r="E1" s="2" t="s">
        <v>221</v>
      </c>
      <c r="F1" s="54"/>
      <c r="G1" s="60"/>
      <c r="H1" s="64" t="s">
        <v>0</v>
      </c>
      <c r="I1" s="60"/>
      <c r="J1" s="54" t="s">
        <v>205</v>
      </c>
      <c r="K1" s="60"/>
      <c r="L1" s="54" t="s">
        <v>149</v>
      </c>
      <c r="M1" s="60"/>
      <c r="N1" s="54" t="s">
        <v>190</v>
      </c>
      <c r="O1" s="54" t="s">
        <v>191</v>
      </c>
      <c r="P1" s="54" t="s">
        <v>192</v>
      </c>
      <c r="Q1" s="6" t="s">
        <v>193</v>
      </c>
      <c r="R1" s="4"/>
      <c r="S1" s="61"/>
      <c r="T1" s="3" t="s">
        <v>141</v>
      </c>
      <c r="U1" s="5"/>
      <c r="V1" s="6" t="s">
        <v>220</v>
      </c>
      <c r="W1" s="5"/>
      <c r="X1" s="43" t="s">
        <v>86</v>
      </c>
      <c r="Y1" s="5"/>
      <c r="Z1" s="41" t="s">
        <v>85</v>
      </c>
      <c r="AA1" s="41" t="s">
        <v>89</v>
      </c>
      <c r="AB1" s="4"/>
      <c r="AC1" s="51" t="s">
        <v>188</v>
      </c>
      <c r="AD1" s="41" t="s">
        <v>92</v>
      </c>
      <c r="AE1" s="45"/>
      <c r="AF1" s="41" t="s">
        <v>187</v>
      </c>
      <c r="AG1" s="41" t="s">
        <v>93</v>
      </c>
      <c r="AH1" s="45"/>
      <c r="AI1" s="51" t="s">
        <v>189</v>
      </c>
      <c r="AJ1" s="41" t="s">
        <v>139</v>
      </c>
      <c r="AK1" s="45"/>
      <c r="AL1" s="41" t="str">
        <f>"Agent "&amp;AA2</f>
        <v>Agent ACB</v>
      </c>
      <c r="AM1" s="45"/>
      <c r="AN1" s="41" t="str">
        <f>"Agent "&amp;AA3</f>
        <v>Agent DBA</v>
      </c>
      <c r="AO1" s="45"/>
      <c r="AP1" s="41" t="str">
        <f>"Agent "&amp;AA4</f>
        <v>Agent Hematologie</v>
      </c>
    </row>
    <row r="2" spans="1:42" x14ac:dyDescent="0.25">
      <c r="A2" s="6" t="s">
        <v>223</v>
      </c>
      <c r="B2" s="6" t="s">
        <v>37</v>
      </c>
      <c r="E2" s="7" t="s">
        <v>1</v>
      </c>
      <c r="F2" s="56">
        <f>DATE(An,1,1)</f>
        <v>47119</v>
      </c>
      <c r="G2" s="58"/>
      <c r="H2" s="63">
        <v>2017</v>
      </c>
      <c r="I2" s="58"/>
      <c r="J2" s="56" t="s">
        <v>214</v>
      </c>
      <c r="K2" s="58"/>
      <c r="L2" s="56" t="s">
        <v>150</v>
      </c>
      <c r="M2" s="58"/>
      <c r="N2" s="68">
        <f>INT((O2-DATE(YEAR(O2),1,3)+WEEKDAY(DATE(YEAR(O2),1,3))+5)/7)</f>
        <v>1</v>
      </c>
      <c r="O2" s="66">
        <f>DATE(An,1,1)</f>
        <v>47119</v>
      </c>
      <c r="P2" s="66">
        <f>O2+MOD(8-WEEKDAY(O2),7)</f>
        <v>47125</v>
      </c>
      <c r="Q2" s="65" t="str">
        <f>"Du "&amp;TEXT(O2,"jj-mmm")&amp;" au "&amp;TEXT(P2,"jj-mmm")</f>
        <v>Du 01-janv au 07-janv</v>
      </c>
      <c r="R2" s="9"/>
      <c r="S2" s="62" t="s">
        <v>143</v>
      </c>
      <c r="T2" t="s">
        <v>144</v>
      </c>
      <c r="U2" s="11"/>
      <c r="V2" s="83" t="s">
        <v>218</v>
      </c>
      <c r="W2" s="11"/>
      <c r="X2" t="s">
        <v>87</v>
      </c>
      <c r="Y2" s="11"/>
      <c r="Z2" s="44">
        <v>1</v>
      </c>
      <c r="AA2" t="s">
        <v>90</v>
      </c>
      <c r="AB2" s="9"/>
      <c r="AC2" s="42">
        <v>1</v>
      </c>
      <c r="AD2" t="s">
        <v>18</v>
      </c>
      <c r="AE2" s="11"/>
      <c r="AF2">
        <v>1</v>
      </c>
      <c r="AG2" t="s">
        <v>94</v>
      </c>
      <c r="AH2" s="11"/>
      <c r="AI2" s="42"/>
      <c r="AK2" s="11"/>
      <c r="AL2" s="46" t="s">
        <v>37</v>
      </c>
      <c r="AM2" s="11"/>
      <c r="AN2" s="46" t="s">
        <v>162</v>
      </c>
      <c r="AO2" s="11"/>
      <c r="AP2" s="46" t="s">
        <v>176</v>
      </c>
    </row>
    <row r="3" spans="1:42" x14ac:dyDescent="0.25">
      <c r="A3" s="41" t="s">
        <v>222</v>
      </c>
      <c r="B3" s="6" t="s">
        <v>40</v>
      </c>
      <c r="E3" s="7" t="s">
        <v>2</v>
      </c>
      <c r="F3" s="70">
        <f>ROUND(DATE(An,4,MOD(234-11*MOD(F1,19),30))/7,0)*7-6</f>
        <v>47223</v>
      </c>
      <c r="G3" s="71"/>
      <c r="H3" s="63">
        <v>2018</v>
      </c>
      <c r="I3" s="58"/>
      <c r="J3" s="56" t="s">
        <v>215</v>
      </c>
      <c r="K3" s="58"/>
      <c r="L3" s="56" t="s">
        <v>161</v>
      </c>
      <c r="M3" s="58"/>
      <c r="N3" s="68">
        <f>N2+1</f>
        <v>2</v>
      </c>
      <c r="O3" s="66">
        <f>P2+1</f>
        <v>47126</v>
      </c>
      <c r="P3" s="66">
        <f>P2+7</f>
        <v>47132</v>
      </c>
      <c r="Q3" s="65" t="str">
        <f t="shared" ref="Q3:Q54" si="0">"Du "&amp;TEXT(O3,"jj-mmm")&amp;" au "&amp;TEXT(P3,"jj-mmm")</f>
        <v>Du 08-janv au 14-janv</v>
      </c>
      <c r="R3" s="9"/>
      <c r="S3" s="62">
        <v>42784</v>
      </c>
      <c r="T3" s="8">
        <v>42816</v>
      </c>
      <c r="U3" s="11"/>
      <c r="V3" s="83" t="s">
        <v>219</v>
      </c>
      <c r="W3" s="11"/>
      <c r="X3" t="s">
        <v>88</v>
      </c>
      <c r="Y3" s="11"/>
      <c r="Z3" s="44">
        <v>2</v>
      </c>
      <c r="AA3" t="s">
        <v>91</v>
      </c>
      <c r="AB3" s="9"/>
      <c r="AC3" s="42">
        <v>2</v>
      </c>
      <c r="AD3" t="s">
        <v>196</v>
      </c>
      <c r="AE3" s="11"/>
      <c r="AF3">
        <v>2</v>
      </c>
      <c r="AG3" t="s">
        <v>95</v>
      </c>
      <c r="AH3" s="11"/>
      <c r="AI3" s="42"/>
      <c r="AK3" s="11"/>
      <c r="AL3" s="53" t="s">
        <v>40</v>
      </c>
      <c r="AM3" s="11"/>
      <c r="AN3" s="53" t="s">
        <v>163</v>
      </c>
      <c r="AO3" s="11"/>
      <c r="AP3" s="53" t="s">
        <v>177</v>
      </c>
    </row>
    <row r="4" spans="1:42" x14ac:dyDescent="0.25">
      <c r="A4" s="6" t="s">
        <v>90</v>
      </c>
      <c r="B4" s="6" t="s">
        <v>44</v>
      </c>
      <c r="E4" s="12" t="s">
        <v>3</v>
      </c>
      <c r="F4" s="56">
        <f>F3+1</f>
        <v>47224</v>
      </c>
      <c r="G4" s="58"/>
      <c r="H4" s="63">
        <v>2019</v>
      </c>
      <c r="I4" s="58"/>
      <c r="J4" s="56" t="s">
        <v>216</v>
      </c>
      <c r="K4" s="58"/>
      <c r="L4" s="56" t="s">
        <v>151</v>
      </c>
      <c r="M4" s="58"/>
      <c r="N4" s="68">
        <f t="shared" ref="N4:N54" si="1">N3+1</f>
        <v>3</v>
      </c>
      <c r="O4" s="66">
        <f>O3+7</f>
        <v>47133</v>
      </c>
      <c r="P4" s="66">
        <f>P3+7</f>
        <v>47139</v>
      </c>
      <c r="Q4" s="65" t="str">
        <f t="shared" si="0"/>
        <v>Du 15-janv au 21-janv</v>
      </c>
      <c r="R4" s="9"/>
      <c r="S4" s="62"/>
      <c r="T4" s="8"/>
      <c r="U4" s="11"/>
      <c r="W4" s="11"/>
      <c r="X4" t="s">
        <v>146</v>
      </c>
      <c r="Y4" s="11"/>
      <c r="Z4" s="44">
        <v>3</v>
      </c>
      <c r="AA4" t="s">
        <v>138</v>
      </c>
      <c r="AB4" s="9"/>
      <c r="AC4" s="42">
        <v>3</v>
      </c>
      <c r="AD4" t="s">
        <v>24</v>
      </c>
      <c r="AE4" s="11"/>
      <c r="AF4">
        <v>3</v>
      </c>
      <c r="AG4" t="s">
        <v>96</v>
      </c>
      <c r="AH4" s="11"/>
      <c r="AI4" s="42"/>
      <c r="AK4" s="11"/>
      <c r="AL4" s="46" t="s">
        <v>44</v>
      </c>
      <c r="AM4" s="11"/>
      <c r="AN4" s="46" t="s">
        <v>164</v>
      </c>
      <c r="AO4" s="11"/>
      <c r="AP4" s="46" t="s">
        <v>178</v>
      </c>
    </row>
    <row r="5" spans="1:42" x14ac:dyDescent="0.25">
      <c r="B5" s="6" t="s">
        <v>47</v>
      </c>
      <c r="E5" s="12" t="s">
        <v>4</v>
      </c>
      <c r="F5" s="56">
        <f>DATE(An,5,1)</f>
        <v>47239</v>
      </c>
      <c r="G5" s="58"/>
      <c r="H5" s="63">
        <v>2020</v>
      </c>
      <c r="I5" s="58"/>
      <c r="J5" s="56" t="s">
        <v>217</v>
      </c>
      <c r="K5" s="58"/>
      <c r="L5" s="56" t="s">
        <v>152</v>
      </c>
      <c r="M5" s="58"/>
      <c r="N5" s="68">
        <f t="shared" si="1"/>
        <v>4</v>
      </c>
      <c r="O5" s="66">
        <f t="shared" ref="O5:O20" si="2">O4+7</f>
        <v>47140</v>
      </c>
      <c r="P5" s="66">
        <f t="shared" ref="P5:P53" si="3">P4+7</f>
        <v>47146</v>
      </c>
      <c r="Q5" s="65" t="str">
        <f t="shared" si="0"/>
        <v>Du 22-janv au 28-janv</v>
      </c>
      <c r="R5" s="9"/>
      <c r="S5" s="62"/>
      <c r="T5" s="8" t="s">
        <v>142</v>
      </c>
      <c r="U5" s="11"/>
      <c r="V5" s="84"/>
      <c r="W5" s="11"/>
      <c r="X5" t="s">
        <v>147</v>
      </c>
      <c r="Y5" s="11"/>
      <c r="Z5" s="44">
        <v>4</v>
      </c>
      <c r="AB5" s="9"/>
      <c r="AC5" s="42">
        <v>4</v>
      </c>
      <c r="AD5" t="s">
        <v>28</v>
      </c>
      <c r="AE5" s="11"/>
      <c r="AF5">
        <v>4</v>
      </c>
      <c r="AG5" t="s">
        <v>97</v>
      </c>
      <c r="AH5" s="11"/>
      <c r="AI5" s="42"/>
      <c r="AK5" s="11"/>
      <c r="AL5" s="53" t="s">
        <v>47</v>
      </c>
      <c r="AM5" s="11"/>
      <c r="AN5" s="53" t="s">
        <v>165</v>
      </c>
      <c r="AO5" s="11"/>
      <c r="AP5" s="53" t="s">
        <v>179</v>
      </c>
    </row>
    <row r="6" spans="1:42" x14ac:dyDescent="0.25">
      <c r="B6" s="6" t="s">
        <v>36</v>
      </c>
      <c r="E6" s="7" t="s">
        <v>5</v>
      </c>
      <c r="F6" s="56">
        <f>DATE(An,5,8)</f>
        <v>47246</v>
      </c>
      <c r="G6" s="58"/>
      <c r="H6" s="63">
        <v>2021</v>
      </c>
      <c r="I6" s="58"/>
      <c r="J6" s="56"/>
      <c r="K6" s="58"/>
      <c r="L6" s="56" t="s">
        <v>153</v>
      </c>
      <c r="M6" s="58"/>
      <c r="N6" s="68">
        <f t="shared" si="1"/>
        <v>5</v>
      </c>
      <c r="O6" s="66">
        <f t="shared" si="2"/>
        <v>47147</v>
      </c>
      <c r="P6" s="66">
        <f t="shared" si="3"/>
        <v>47153</v>
      </c>
      <c r="Q6" s="65" t="str">
        <f t="shared" si="0"/>
        <v>Du 29-janv au 04-févr</v>
      </c>
      <c r="R6" s="9"/>
      <c r="S6" s="62"/>
      <c r="T6" s="8" t="s">
        <v>145</v>
      </c>
      <c r="U6" s="11"/>
      <c r="V6" s="84"/>
      <c r="W6" s="11"/>
      <c r="Y6" s="11"/>
      <c r="AB6" s="9"/>
      <c r="AC6" s="42">
        <v>5</v>
      </c>
      <c r="AD6" t="s">
        <v>31</v>
      </c>
      <c r="AE6" s="11"/>
      <c r="AF6">
        <v>5</v>
      </c>
      <c r="AG6" t="s">
        <v>105</v>
      </c>
      <c r="AH6" s="11"/>
      <c r="AI6" s="42"/>
      <c r="AK6" s="11"/>
      <c r="AL6" s="46" t="s">
        <v>36</v>
      </c>
      <c r="AM6" s="11"/>
      <c r="AN6" s="46" t="s">
        <v>166</v>
      </c>
      <c r="AO6" s="11"/>
      <c r="AP6" s="46" t="s">
        <v>180</v>
      </c>
    </row>
    <row r="7" spans="1:42" x14ac:dyDescent="0.25">
      <c r="B7" s="6" t="s">
        <v>53</v>
      </c>
      <c r="E7" s="12" t="s">
        <v>6</v>
      </c>
      <c r="F7" s="56">
        <f>F3+39</f>
        <v>47262</v>
      </c>
      <c r="G7" s="58"/>
      <c r="H7" s="63">
        <v>2022</v>
      </c>
      <c r="I7" s="58"/>
      <c r="J7" s="56"/>
      <c r="K7" s="58"/>
      <c r="L7" s="56" t="s">
        <v>154</v>
      </c>
      <c r="M7" s="58"/>
      <c r="N7" s="68">
        <f t="shared" si="1"/>
        <v>6</v>
      </c>
      <c r="O7" s="66">
        <f t="shared" si="2"/>
        <v>47154</v>
      </c>
      <c r="P7" s="66">
        <f t="shared" si="3"/>
        <v>47160</v>
      </c>
      <c r="Q7" s="65" t="str">
        <f t="shared" si="0"/>
        <v>Du 05-févr au 11-févr</v>
      </c>
      <c r="R7" s="9"/>
      <c r="S7" s="62"/>
      <c r="T7" s="8"/>
      <c r="U7" s="11"/>
      <c r="V7" s="84"/>
      <c r="W7" s="11"/>
      <c r="Y7" s="11"/>
      <c r="AB7" s="9"/>
      <c r="AC7" s="42">
        <v>6</v>
      </c>
      <c r="AD7" t="s">
        <v>195</v>
      </c>
      <c r="AE7" s="11"/>
      <c r="AF7">
        <v>6</v>
      </c>
      <c r="AG7" t="s">
        <v>98</v>
      </c>
      <c r="AH7" s="11"/>
      <c r="AI7" s="42"/>
      <c r="AK7" s="11"/>
      <c r="AL7" s="53" t="s">
        <v>53</v>
      </c>
      <c r="AM7" s="11"/>
      <c r="AN7" s="53" t="s">
        <v>167</v>
      </c>
      <c r="AO7" s="11"/>
      <c r="AP7" s="53" t="s">
        <v>181</v>
      </c>
    </row>
    <row r="8" spans="1:42" x14ac:dyDescent="0.25">
      <c r="B8" s="6" t="s">
        <v>50</v>
      </c>
      <c r="E8" s="12" t="s">
        <v>7</v>
      </c>
      <c r="F8" s="56">
        <f>F3+49</f>
        <v>47272</v>
      </c>
      <c r="G8" s="58"/>
      <c r="H8" s="63">
        <v>2023</v>
      </c>
      <c r="I8" s="58"/>
      <c r="J8" s="56"/>
      <c r="K8" s="58"/>
      <c r="L8" s="56" t="s">
        <v>155</v>
      </c>
      <c r="M8" s="58"/>
      <c r="N8" s="68">
        <f t="shared" si="1"/>
        <v>7</v>
      </c>
      <c r="O8" s="66">
        <f t="shared" si="2"/>
        <v>47161</v>
      </c>
      <c r="P8" s="66">
        <f t="shared" si="3"/>
        <v>47167</v>
      </c>
      <c r="Q8" s="65" t="str">
        <f t="shared" si="0"/>
        <v>Du 12-févr au 18-févr</v>
      </c>
      <c r="R8" s="9"/>
      <c r="S8" s="62"/>
      <c r="T8" s="8"/>
      <c r="U8" s="11"/>
      <c r="V8" s="84"/>
      <c r="W8" s="11"/>
      <c r="Y8" s="11"/>
      <c r="AB8" s="9"/>
      <c r="AC8" s="42">
        <v>7</v>
      </c>
      <c r="AD8" t="s">
        <v>38</v>
      </c>
      <c r="AE8" s="11"/>
      <c r="AF8">
        <v>7</v>
      </c>
      <c r="AG8" t="s">
        <v>99</v>
      </c>
      <c r="AH8" s="11"/>
      <c r="AI8" s="42"/>
      <c r="AK8" s="11"/>
      <c r="AL8" s="46" t="s">
        <v>50</v>
      </c>
      <c r="AM8" s="11"/>
      <c r="AN8" s="46" t="s">
        <v>168</v>
      </c>
      <c r="AO8" s="11"/>
      <c r="AP8" s="46" t="s">
        <v>182</v>
      </c>
    </row>
    <row r="9" spans="1:42" x14ac:dyDescent="0.25">
      <c r="B9" s="6" t="s">
        <v>57</v>
      </c>
      <c r="E9" s="12" t="s">
        <v>8</v>
      </c>
      <c r="F9" s="56">
        <f>F3+50</f>
        <v>47273</v>
      </c>
      <c r="G9" s="58"/>
      <c r="H9" s="63">
        <v>2024</v>
      </c>
      <c r="I9" s="58"/>
      <c r="J9" s="56"/>
      <c r="K9" s="58"/>
      <c r="L9" s="56" t="s">
        <v>156</v>
      </c>
      <c r="M9" s="58"/>
      <c r="N9" s="68">
        <f t="shared" si="1"/>
        <v>8</v>
      </c>
      <c r="O9" s="66">
        <f t="shared" si="2"/>
        <v>47168</v>
      </c>
      <c r="P9" s="66">
        <f t="shared" si="3"/>
        <v>47174</v>
      </c>
      <c r="Q9" s="65" t="str">
        <f t="shared" si="0"/>
        <v>Du 19-févr au 25-févr</v>
      </c>
      <c r="R9" s="9"/>
      <c r="U9" s="11"/>
      <c r="V9" s="84"/>
      <c r="W9" s="11"/>
      <c r="Y9" s="11"/>
      <c r="AB9" s="9"/>
      <c r="AC9" s="42">
        <v>8</v>
      </c>
      <c r="AD9" t="s">
        <v>197</v>
      </c>
      <c r="AE9" s="11"/>
      <c r="AF9">
        <v>8</v>
      </c>
      <c r="AG9" t="s">
        <v>106</v>
      </c>
      <c r="AH9" s="11"/>
      <c r="AI9" s="42"/>
      <c r="AK9" s="11"/>
      <c r="AL9" s="53" t="s">
        <v>57</v>
      </c>
      <c r="AM9" s="11"/>
      <c r="AN9" s="53" t="s">
        <v>169</v>
      </c>
      <c r="AO9" s="11"/>
      <c r="AP9" s="53" t="s">
        <v>183</v>
      </c>
    </row>
    <row r="10" spans="1:42" x14ac:dyDescent="0.25">
      <c r="B10" s="6" t="s">
        <v>35</v>
      </c>
      <c r="E10" s="7">
        <v>42565</v>
      </c>
      <c r="F10" s="56">
        <f>DATE(An,7,14)</f>
        <v>47313</v>
      </c>
      <c r="G10" s="58"/>
      <c r="H10" s="63">
        <v>2025</v>
      </c>
      <c r="I10" s="58"/>
      <c r="J10" s="56"/>
      <c r="K10" s="58"/>
      <c r="L10" s="56" t="s">
        <v>157</v>
      </c>
      <c r="M10" s="58"/>
      <c r="N10" s="68">
        <f t="shared" si="1"/>
        <v>9</v>
      </c>
      <c r="O10" s="66">
        <f t="shared" si="2"/>
        <v>47175</v>
      </c>
      <c r="P10" s="66">
        <f t="shared" si="3"/>
        <v>47181</v>
      </c>
      <c r="Q10" s="65" t="str">
        <f t="shared" si="0"/>
        <v>Du 26-févr au 04-mars</v>
      </c>
      <c r="R10" s="9"/>
      <c r="S10" s="62"/>
      <c r="T10" s="8"/>
      <c r="U10" s="11"/>
      <c r="V10" s="84"/>
      <c r="W10" s="11"/>
      <c r="Y10" s="11"/>
      <c r="AB10" s="9"/>
      <c r="AC10" s="42">
        <v>9</v>
      </c>
      <c r="AD10" t="s">
        <v>198</v>
      </c>
      <c r="AE10" s="11"/>
      <c r="AF10">
        <v>9</v>
      </c>
      <c r="AG10" t="s">
        <v>108</v>
      </c>
      <c r="AH10" s="11"/>
      <c r="AI10" s="42"/>
      <c r="AK10" s="11"/>
      <c r="AL10" s="46" t="s">
        <v>35</v>
      </c>
      <c r="AM10" s="11"/>
      <c r="AN10" s="46" t="s">
        <v>170</v>
      </c>
      <c r="AO10" s="11"/>
      <c r="AP10" s="46" t="s">
        <v>184</v>
      </c>
    </row>
    <row r="11" spans="1:42" x14ac:dyDescent="0.25">
      <c r="B11" s="6" t="s">
        <v>39</v>
      </c>
      <c r="E11" s="7">
        <v>42597</v>
      </c>
      <c r="F11" s="56">
        <f>DATE(An,8,15)</f>
        <v>47345</v>
      </c>
      <c r="G11" s="58"/>
      <c r="H11" s="63">
        <v>2026</v>
      </c>
      <c r="I11" s="58"/>
      <c r="J11" s="56"/>
      <c r="K11" s="58"/>
      <c r="L11" s="56" t="s">
        <v>158</v>
      </c>
      <c r="M11" s="58"/>
      <c r="N11" s="68">
        <f t="shared" si="1"/>
        <v>10</v>
      </c>
      <c r="O11" s="66">
        <f t="shared" si="2"/>
        <v>47182</v>
      </c>
      <c r="P11" s="66">
        <f t="shared" si="3"/>
        <v>47188</v>
      </c>
      <c r="Q11" s="65" t="str">
        <f t="shared" si="0"/>
        <v>Du 05-mars au 11-mars</v>
      </c>
      <c r="R11" s="9"/>
      <c r="S11" s="62"/>
      <c r="U11" s="11"/>
      <c r="V11" s="84"/>
      <c r="W11" s="11"/>
      <c r="Y11" s="11"/>
      <c r="AB11" s="9"/>
      <c r="AC11" s="42">
        <v>10</v>
      </c>
      <c r="AD11" t="s">
        <v>199</v>
      </c>
      <c r="AE11" s="11"/>
      <c r="AF11">
        <v>10</v>
      </c>
      <c r="AG11" t="s">
        <v>107</v>
      </c>
      <c r="AH11" s="11"/>
      <c r="AI11" s="42"/>
      <c r="AK11" s="11"/>
      <c r="AL11" s="53" t="s">
        <v>39</v>
      </c>
      <c r="AM11" s="11"/>
      <c r="AN11" s="53" t="s">
        <v>171</v>
      </c>
      <c r="AO11" s="11"/>
      <c r="AP11" s="53" t="s">
        <v>185</v>
      </c>
    </row>
    <row r="12" spans="1:42" x14ac:dyDescent="0.25">
      <c r="B12" s="6" t="s">
        <v>43</v>
      </c>
      <c r="E12" s="12" t="s">
        <v>9</v>
      </c>
      <c r="F12" s="56">
        <f>DATE(An,11,1)</f>
        <v>47423</v>
      </c>
      <c r="G12" s="58"/>
      <c r="H12" s="63">
        <v>2027</v>
      </c>
      <c r="I12" s="58"/>
      <c r="J12" s="56"/>
      <c r="K12" s="58"/>
      <c r="L12" s="56" t="s">
        <v>159</v>
      </c>
      <c r="M12" s="58"/>
      <c r="N12" s="68">
        <f t="shared" si="1"/>
        <v>11</v>
      </c>
      <c r="O12" s="66">
        <f t="shared" si="2"/>
        <v>47189</v>
      </c>
      <c r="P12" s="66">
        <f t="shared" si="3"/>
        <v>47195</v>
      </c>
      <c r="Q12" s="65" t="str">
        <f t="shared" si="0"/>
        <v>Du 12-mars au 18-mars</v>
      </c>
      <c r="R12" s="9"/>
      <c r="S12" s="62"/>
      <c r="U12" s="11"/>
      <c r="V12" s="84"/>
      <c r="W12" s="11"/>
      <c r="Y12" s="11"/>
      <c r="AB12" s="9"/>
      <c r="AC12" s="42">
        <v>11</v>
      </c>
      <c r="AD12" t="s">
        <v>200</v>
      </c>
      <c r="AE12" s="11"/>
      <c r="AF12">
        <v>11</v>
      </c>
      <c r="AG12" t="s">
        <v>109</v>
      </c>
      <c r="AH12" s="11"/>
      <c r="AI12" s="42"/>
      <c r="AK12" s="11"/>
      <c r="AL12" s="46" t="s">
        <v>43</v>
      </c>
      <c r="AM12" s="11"/>
      <c r="AN12" s="46" t="s">
        <v>172</v>
      </c>
      <c r="AO12" s="11"/>
      <c r="AP12" s="46" t="s">
        <v>186</v>
      </c>
    </row>
    <row r="13" spans="1:42" x14ac:dyDescent="0.25">
      <c r="B13" s="6" t="s">
        <v>46</v>
      </c>
      <c r="E13" s="7">
        <v>42685</v>
      </c>
      <c r="F13" s="56">
        <f>DATE(An,11,11)</f>
        <v>47433</v>
      </c>
      <c r="G13" s="58"/>
      <c r="H13" s="63">
        <v>2028</v>
      </c>
      <c r="I13" s="58"/>
      <c r="J13" s="56"/>
      <c r="K13" s="58"/>
      <c r="L13" s="56" t="s">
        <v>160</v>
      </c>
      <c r="M13" s="58"/>
      <c r="N13" s="68">
        <f t="shared" si="1"/>
        <v>12</v>
      </c>
      <c r="O13" s="66">
        <f t="shared" si="2"/>
        <v>47196</v>
      </c>
      <c r="P13" s="66">
        <f t="shared" si="3"/>
        <v>47202</v>
      </c>
      <c r="Q13" s="65" t="str">
        <f t="shared" si="0"/>
        <v>Du 19-mars au 25-mars</v>
      </c>
      <c r="R13" s="9"/>
      <c r="S13" s="62"/>
      <c r="T13" s="8"/>
      <c r="U13" s="11"/>
      <c r="V13" s="84"/>
      <c r="W13" s="11"/>
      <c r="Y13" s="11"/>
      <c r="AB13" s="9"/>
      <c r="AC13" s="42">
        <v>12</v>
      </c>
      <c r="AD13" t="s">
        <v>201</v>
      </c>
      <c r="AE13" s="11"/>
      <c r="AF13">
        <v>12</v>
      </c>
      <c r="AG13" t="s">
        <v>100</v>
      </c>
      <c r="AH13" s="11"/>
      <c r="AI13" s="42"/>
      <c r="AK13" s="11"/>
      <c r="AL13" s="53" t="s">
        <v>46</v>
      </c>
      <c r="AM13" s="11"/>
      <c r="AN13" s="53" t="s">
        <v>173</v>
      </c>
      <c r="AO13" s="11"/>
    </row>
    <row r="14" spans="1:42" x14ac:dyDescent="0.25">
      <c r="B14" s="6" t="s">
        <v>49</v>
      </c>
      <c r="E14" s="7" t="s">
        <v>10</v>
      </c>
      <c r="F14" s="56">
        <f>DATE(An,12,25)</f>
        <v>47477</v>
      </c>
      <c r="G14" s="58"/>
      <c r="H14" s="63">
        <v>2029</v>
      </c>
      <c r="I14" s="58"/>
      <c r="J14" s="56"/>
      <c r="K14" s="58"/>
      <c r="L14" s="56"/>
      <c r="M14" s="58"/>
      <c r="N14" s="68">
        <f t="shared" si="1"/>
        <v>13</v>
      </c>
      <c r="O14" s="66">
        <f t="shared" si="2"/>
        <v>47203</v>
      </c>
      <c r="P14" s="66">
        <f t="shared" si="3"/>
        <v>47209</v>
      </c>
      <c r="Q14" s="65" t="str">
        <f t="shared" si="0"/>
        <v>Du 26-mars au 01-avr</v>
      </c>
      <c r="R14" s="9"/>
      <c r="S14" s="62"/>
      <c r="T14" s="8"/>
      <c r="U14" s="11"/>
      <c r="V14" s="84"/>
      <c r="W14" s="11"/>
      <c r="Y14" s="11"/>
      <c r="AB14" s="9"/>
      <c r="AC14" s="42">
        <v>13</v>
      </c>
      <c r="AD14" t="s">
        <v>202</v>
      </c>
      <c r="AE14" s="11"/>
      <c r="AF14">
        <v>13</v>
      </c>
      <c r="AG14" t="s">
        <v>110</v>
      </c>
      <c r="AH14" s="11"/>
      <c r="AI14" s="42"/>
      <c r="AK14" s="11"/>
      <c r="AL14" s="46" t="s">
        <v>49</v>
      </c>
      <c r="AM14" s="11"/>
      <c r="AN14" s="46" t="s">
        <v>174</v>
      </c>
      <c r="AO14" s="11"/>
    </row>
    <row r="15" spans="1:42" x14ac:dyDescent="0.25">
      <c r="B15" s="6" t="s">
        <v>52</v>
      </c>
      <c r="G15" s="59"/>
      <c r="H15" s="63">
        <v>2030</v>
      </c>
      <c r="I15" s="59"/>
      <c r="K15" s="59"/>
      <c r="M15" s="59"/>
      <c r="N15" s="68">
        <f t="shared" si="1"/>
        <v>14</v>
      </c>
      <c r="O15" s="66">
        <f t="shared" si="2"/>
        <v>47210</v>
      </c>
      <c r="P15" s="66">
        <f t="shared" si="3"/>
        <v>47216</v>
      </c>
      <c r="Q15" s="65" t="str">
        <f t="shared" si="0"/>
        <v>Du 02-avr au 08-avr</v>
      </c>
      <c r="R15" s="13"/>
      <c r="U15" s="11"/>
      <c r="V15" s="84"/>
      <c r="W15" s="11"/>
      <c r="Y15" s="11"/>
      <c r="AB15" s="13"/>
      <c r="AC15" s="42">
        <v>14</v>
      </c>
      <c r="AD15" t="s">
        <v>58</v>
      </c>
      <c r="AE15" s="11"/>
      <c r="AF15">
        <v>14</v>
      </c>
      <c r="AG15" t="s">
        <v>112</v>
      </c>
      <c r="AH15" s="11"/>
      <c r="AI15" s="42"/>
      <c r="AK15" s="11"/>
      <c r="AL15" s="53" t="s">
        <v>52</v>
      </c>
      <c r="AM15" s="11"/>
      <c r="AN15" s="53" t="s">
        <v>175</v>
      </c>
      <c r="AO15" s="11"/>
    </row>
    <row r="16" spans="1:42" x14ac:dyDescent="0.25">
      <c r="B16" s="6" t="s">
        <v>55</v>
      </c>
      <c r="N16" s="68">
        <f t="shared" si="1"/>
        <v>15</v>
      </c>
      <c r="O16" s="66">
        <f t="shared" si="2"/>
        <v>47217</v>
      </c>
      <c r="P16" s="66">
        <f t="shared" si="3"/>
        <v>47223</v>
      </c>
      <c r="Q16" s="65" t="str">
        <f t="shared" si="0"/>
        <v>Du 09-avr au 15-avr</v>
      </c>
      <c r="AC16" s="42">
        <v>15</v>
      </c>
      <c r="AD16" t="s">
        <v>203</v>
      </c>
      <c r="AE16" s="11"/>
      <c r="AF16">
        <v>15</v>
      </c>
      <c r="AG16" t="s">
        <v>111</v>
      </c>
      <c r="AL16" s="46" t="s">
        <v>55</v>
      </c>
    </row>
    <row r="17" spans="2:38" x14ac:dyDescent="0.25">
      <c r="B17" s="6" t="s">
        <v>23</v>
      </c>
      <c r="N17" s="68">
        <f t="shared" si="1"/>
        <v>16</v>
      </c>
      <c r="O17" s="66">
        <f t="shared" si="2"/>
        <v>47224</v>
      </c>
      <c r="P17" s="66">
        <f t="shared" si="3"/>
        <v>47230</v>
      </c>
      <c r="Q17" s="65" t="str">
        <f t="shared" si="0"/>
        <v>Du 16-avr au 22-avr</v>
      </c>
      <c r="AC17" s="42">
        <v>16</v>
      </c>
      <c r="AD17" t="s">
        <v>204</v>
      </c>
      <c r="AF17">
        <v>16</v>
      </c>
      <c r="AG17" t="s">
        <v>121</v>
      </c>
      <c r="AL17" s="53" t="s">
        <v>23</v>
      </c>
    </row>
    <row r="18" spans="2:38" x14ac:dyDescent="0.25">
      <c r="B18" s="6" t="s">
        <v>27</v>
      </c>
      <c r="N18" s="68">
        <f t="shared" si="1"/>
        <v>17</v>
      </c>
      <c r="O18" s="66">
        <f t="shared" si="2"/>
        <v>47231</v>
      </c>
      <c r="P18" s="66">
        <f t="shared" si="3"/>
        <v>47237</v>
      </c>
      <c r="Q18" s="65" t="str">
        <f t="shared" si="0"/>
        <v>Du 23-avr au 29-avr</v>
      </c>
      <c r="AC18" s="42">
        <v>17</v>
      </c>
      <c r="AD18" t="s">
        <v>61</v>
      </c>
      <c r="AF18">
        <v>17</v>
      </c>
      <c r="AG18" t="s">
        <v>122</v>
      </c>
      <c r="AL18" s="46" t="s">
        <v>27</v>
      </c>
    </row>
    <row r="19" spans="2:38" x14ac:dyDescent="0.25">
      <c r="B19" s="6" t="s">
        <v>30</v>
      </c>
      <c r="N19" s="68">
        <f t="shared" si="1"/>
        <v>18</v>
      </c>
      <c r="O19" s="66">
        <f t="shared" si="2"/>
        <v>47238</v>
      </c>
      <c r="P19" s="66">
        <f t="shared" si="3"/>
        <v>47244</v>
      </c>
      <c r="Q19" s="65" t="str">
        <f t="shared" si="0"/>
        <v>Du 30-avr au 06-mai</v>
      </c>
      <c r="AC19" s="42">
        <v>18</v>
      </c>
      <c r="AD19" t="s">
        <v>63</v>
      </c>
      <c r="AF19">
        <v>18</v>
      </c>
      <c r="AG19" t="s">
        <v>130</v>
      </c>
      <c r="AL19" s="53" t="s">
        <v>30</v>
      </c>
    </row>
    <row r="20" spans="2:38" x14ac:dyDescent="0.25">
      <c r="B20" s="6" t="s">
        <v>33</v>
      </c>
      <c r="N20" s="68">
        <f t="shared" si="1"/>
        <v>19</v>
      </c>
      <c r="O20" s="66">
        <f t="shared" si="2"/>
        <v>47245</v>
      </c>
      <c r="P20" s="66">
        <f t="shared" si="3"/>
        <v>47251</v>
      </c>
      <c r="Q20" s="65" t="str">
        <f t="shared" si="0"/>
        <v>Du 07-mai au 13-mai</v>
      </c>
      <c r="AC20" s="42">
        <v>19</v>
      </c>
      <c r="AD20" t="s">
        <v>104</v>
      </c>
      <c r="AF20">
        <v>19</v>
      </c>
      <c r="AG20" t="s">
        <v>131</v>
      </c>
      <c r="AL20" s="46" t="s">
        <v>33</v>
      </c>
    </row>
    <row r="21" spans="2:38" x14ac:dyDescent="0.25">
      <c r="B21" s="6" t="s">
        <v>21</v>
      </c>
      <c r="N21" s="68">
        <f t="shared" si="1"/>
        <v>20</v>
      </c>
      <c r="O21" s="66">
        <f t="shared" ref="O21:O54" si="4">O20+7</f>
        <v>47252</v>
      </c>
      <c r="P21" s="66">
        <f t="shared" si="3"/>
        <v>47258</v>
      </c>
      <c r="Q21" s="65" t="str">
        <f t="shared" si="0"/>
        <v>Du 14-mai au 20-mai</v>
      </c>
      <c r="AC21" s="42">
        <v>20</v>
      </c>
      <c r="AD21" t="s">
        <v>65</v>
      </c>
      <c r="AF21">
        <v>20</v>
      </c>
      <c r="AG21" t="s">
        <v>132</v>
      </c>
      <c r="AL21" s="53" t="s">
        <v>21</v>
      </c>
    </row>
    <row r="22" spans="2:38" x14ac:dyDescent="0.25">
      <c r="B22" s="6" t="s">
        <v>25</v>
      </c>
      <c r="N22" s="68">
        <f t="shared" si="1"/>
        <v>21</v>
      </c>
      <c r="O22" s="66">
        <f t="shared" si="4"/>
        <v>47259</v>
      </c>
      <c r="P22" s="66">
        <f t="shared" si="3"/>
        <v>47265</v>
      </c>
      <c r="Q22" s="65" t="str">
        <f t="shared" si="0"/>
        <v>Du 21-mai au 27-mai</v>
      </c>
      <c r="AC22" s="42">
        <v>21</v>
      </c>
      <c r="AD22" t="s">
        <v>101</v>
      </c>
      <c r="AF22">
        <v>21</v>
      </c>
      <c r="AG22" t="s">
        <v>133</v>
      </c>
      <c r="AL22" s="46" t="s">
        <v>25</v>
      </c>
    </row>
    <row r="23" spans="2:38" x14ac:dyDescent="0.25">
      <c r="B23" s="6" t="s">
        <v>22</v>
      </c>
      <c r="J23" s="67"/>
      <c r="L23" s="67"/>
      <c r="N23" s="68">
        <f t="shared" si="1"/>
        <v>22</v>
      </c>
      <c r="O23" s="66">
        <f t="shared" si="4"/>
        <v>47266</v>
      </c>
      <c r="P23" s="66">
        <f t="shared" si="3"/>
        <v>47272</v>
      </c>
      <c r="Q23" s="65" t="str">
        <f t="shared" si="0"/>
        <v>Du 28-mai au 03-juin</v>
      </c>
      <c r="AC23" s="42">
        <v>22</v>
      </c>
      <c r="AD23" t="s">
        <v>102</v>
      </c>
      <c r="AF23">
        <v>22</v>
      </c>
      <c r="AG23" t="s">
        <v>134</v>
      </c>
      <c r="AL23" s="53" t="s">
        <v>22</v>
      </c>
    </row>
    <row r="24" spans="2:38" x14ac:dyDescent="0.25">
      <c r="B24" s="6" t="s">
        <v>26</v>
      </c>
      <c r="L24"/>
      <c r="N24" s="68">
        <f t="shared" si="1"/>
        <v>23</v>
      </c>
      <c r="O24" s="66">
        <f t="shared" si="4"/>
        <v>47273</v>
      </c>
      <c r="P24" s="66">
        <f t="shared" si="3"/>
        <v>47279</v>
      </c>
      <c r="Q24" s="65" t="str">
        <f t="shared" si="0"/>
        <v>Du 04-juin au 10-juin</v>
      </c>
      <c r="AC24" s="42">
        <v>23</v>
      </c>
      <c r="AD24" t="s">
        <v>103</v>
      </c>
      <c r="AF24">
        <v>23</v>
      </c>
      <c r="AG24" t="s">
        <v>135</v>
      </c>
      <c r="AL24" s="46" t="s">
        <v>26</v>
      </c>
    </row>
    <row r="25" spans="2:38" x14ac:dyDescent="0.25">
      <c r="B25" s="6" t="s">
        <v>29</v>
      </c>
      <c r="J25" s="67"/>
      <c r="L25" s="67"/>
      <c r="N25" s="68">
        <f t="shared" si="1"/>
        <v>24</v>
      </c>
      <c r="O25" s="66">
        <f t="shared" si="4"/>
        <v>47280</v>
      </c>
      <c r="P25" s="66">
        <f t="shared" si="3"/>
        <v>47286</v>
      </c>
      <c r="Q25" s="65" t="str">
        <f t="shared" si="0"/>
        <v>Du 11-juin au 17-juin</v>
      </c>
      <c r="AC25" s="42">
        <v>24</v>
      </c>
      <c r="AD25" t="s">
        <v>121</v>
      </c>
      <c r="AF25">
        <v>24</v>
      </c>
      <c r="AG25" t="s">
        <v>136</v>
      </c>
      <c r="AL25" s="53" t="s">
        <v>29</v>
      </c>
    </row>
    <row r="26" spans="2:38" x14ac:dyDescent="0.25">
      <c r="B26" s="6" t="s">
        <v>32</v>
      </c>
      <c r="N26" s="68">
        <f t="shared" si="1"/>
        <v>25</v>
      </c>
      <c r="O26" s="66">
        <f t="shared" si="4"/>
        <v>47287</v>
      </c>
      <c r="P26" s="66">
        <f t="shared" si="3"/>
        <v>47293</v>
      </c>
      <c r="Q26" s="65" t="str">
        <f t="shared" si="0"/>
        <v>Du 18-juin au 24-juin</v>
      </c>
      <c r="AC26" s="42">
        <v>25</v>
      </c>
      <c r="AD26" t="s">
        <v>122</v>
      </c>
      <c r="AF26">
        <v>25</v>
      </c>
      <c r="AG26" t="s">
        <v>194</v>
      </c>
      <c r="AL26" s="46" t="s">
        <v>32</v>
      </c>
    </row>
    <row r="27" spans="2:38" x14ac:dyDescent="0.25">
      <c r="N27" s="68">
        <f t="shared" si="1"/>
        <v>26</v>
      </c>
      <c r="O27" s="66">
        <f t="shared" si="4"/>
        <v>47294</v>
      </c>
      <c r="P27" s="66">
        <f t="shared" si="3"/>
        <v>47300</v>
      </c>
      <c r="Q27" s="65" t="str">
        <f t="shared" si="0"/>
        <v>Du 25-juin au 01-juil</v>
      </c>
      <c r="AC27" s="42">
        <v>26</v>
      </c>
      <c r="AD27" t="s">
        <v>130</v>
      </c>
      <c r="AL27" s="46"/>
    </row>
    <row r="28" spans="2:38" x14ac:dyDescent="0.25">
      <c r="N28" s="68">
        <f t="shared" si="1"/>
        <v>27</v>
      </c>
      <c r="O28" s="66">
        <f t="shared" si="4"/>
        <v>47301</v>
      </c>
      <c r="P28" s="66">
        <f t="shared" si="3"/>
        <v>47307</v>
      </c>
      <c r="Q28" s="65" t="str">
        <f t="shared" si="0"/>
        <v>Du 02-juil au 08-juil</v>
      </c>
      <c r="AC28" s="42">
        <v>27</v>
      </c>
      <c r="AD28" t="s">
        <v>131</v>
      </c>
    </row>
    <row r="29" spans="2:38" x14ac:dyDescent="0.25">
      <c r="N29" s="68">
        <f t="shared" si="1"/>
        <v>28</v>
      </c>
      <c r="O29" s="66">
        <f t="shared" si="4"/>
        <v>47308</v>
      </c>
      <c r="P29" s="66">
        <f t="shared" si="3"/>
        <v>47314</v>
      </c>
      <c r="Q29" s="65" t="str">
        <f t="shared" si="0"/>
        <v>Du 09-juil au 15-juil</v>
      </c>
      <c r="AC29" s="42">
        <v>28</v>
      </c>
      <c r="AD29" t="s">
        <v>132</v>
      </c>
    </row>
    <row r="30" spans="2:38" x14ac:dyDescent="0.25">
      <c r="N30" s="68">
        <f t="shared" si="1"/>
        <v>29</v>
      </c>
      <c r="O30" s="66">
        <f t="shared" si="4"/>
        <v>47315</v>
      </c>
      <c r="P30" s="66">
        <f t="shared" si="3"/>
        <v>47321</v>
      </c>
      <c r="Q30" s="65" t="str">
        <f t="shared" si="0"/>
        <v>Du 16-juil au 22-juil</v>
      </c>
      <c r="AC30" s="42">
        <v>29</v>
      </c>
      <c r="AD30" t="s">
        <v>133</v>
      </c>
    </row>
    <row r="31" spans="2:38" x14ac:dyDescent="0.25">
      <c r="N31" s="68">
        <f t="shared" si="1"/>
        <v>30</v>
      </c>
      <c r="O31" s="66">
        <f t="shared" si="4"/>
        <v>47322</v>
      </c>
      <c r="P31" s="66">
        <f t="shared" si="3"/>
        <v>47328</v>
      </c>
      <c r="Q31" s="65" t="str">
        <f t="shared" si="0"/>
        <v>Du 23-juil au 29-juil</v>
      </c>
      <c r="AC31" s="42">
        <v>30</v>
      </c>
      <c r="AD31" t="s">
        <v>134</v>
      </c>
    </row>
    <row r="32" spans="2:38" x14ac:dyDescent="0.25">
      <c r="N32" s="68">
        <f t="shared" si="1"/>
        <v>31</v>
      </c>
      <c r="O32" s="66">
        <f t="shared" si="4"/>
        <v>47329</v>
      </c>
      <c r="P32" s="66">
        <f t="shared" si="3"/>
        <v>47335</v>
      </c>
      <c r="Q32" s="65" t="str">
        <f t="shared" si="0"/>
        <v>Du 30-juil au 05-août</v>
      </c>
      <c r="AC32" s="42">
        <v>31</v>
      </c>
      <c r="AD32" t="s">
        <v>136</v>
      </c>
    </row>
    <row r="33" spans="14:30" x14ac:dyDescent="0.25">
      <c r="N33" s="68">
        <f t="shared" si="1"/>
        <v>32</v>
      </c>
      <c r="O33" s="66">
        <f t="shared" si="4"/>
        <v>47336</v>
      </c>
      <c r="P33" s="66">
        <f t="shared" si="3"/>
        <v>47342</v>
      </c>
      <c r="Q33" s="65" t="str">
        <f t="shared" si="0"/>
        <v>Du 06-août au 12-août</v>
      </c>
      <c r="AC33" s="42">
        <v>32</v>
      </c>
      <c r="AD33" t="s">
        <v>137</v>
      </c>
    </row>
    <row r="34" spans="14:30" x14ac:dyDescent="0.25">
      <c r="N34" s="68">
        <f t="shared" si="1"/>
        <v>33</v>
      </c>
      <c r="O34" s="66">
        <f t="shared" si="4"/>
        <v>47343</v>
      </c>
      <c r="P34" s="66">
        <f t="shared" si="3"/>
        <v>47349</v>
      </c>
      <c r="Q34" s="65" t="str">
        <f t="shared" si="0"/>
        <v>Du 13-août au 19-août</v>
      </c>
    </row>
    <row r="35" spans="14:30" x14ac:dyDescent="0.25">
      <c r="N35" s="68">
        <f t="shared" si="1"/>
        <v>34</v>
      </c>
      <c r="O35" s="66">
        <f t="shared" si="4"/>
        <v>47350</v>
      </c>
      <c r="P35" s="66">
        <f t="shared" si="3"/>
        <v>47356</v>
      </c>
      <c r="Q35" s="65" t="str">
        <f t="shared" si="0"/>
        <v>Du 20-août au 26-août</v>
      </c>
    </row>
    <row r="36" spans="14:30" x14ac:dyDescent="0.25">
      <c r="N36" s="68">
        <f t="shared" si="1"/>
        <v>35</v>
      </c>
      <c r="O36" s="66">
        <f t="shared" si="4"/>
        <v>47357</v>
      </c>
      <c r="P36" s="66">
        <f t="shared" si="3"/>
        <v>47363</v>
      </c>
      <c r="Q36" s="65" t="str">
        <f t="shared" si="0"/>
        <v>Du 27-août au 02-sept</v>
      </c>
    </row>
    <row r="37" spans="14:30" x14ac:dyDescent="0.25">
      <c r="N37" s="68">
        <f t="shared" si="1"/>
        <v>36</v>
      </c>
      <c r="O37" s="66">
        <f t="shared" si="4"/>
        <v>47364</v>
      </c>
      <c r="P37" s="66">
        <f t="shared" si="3"/>
        <v>47370</v>
      </c>
      <c r="Q37" s="65" t="str">
        <f t="shared" si="0"/>
        <v>Du 03-sept au 09-sept</v>
      </c>
    </row>
    <row r="38" spans="14:30" x14ac:dyDescent="0.25">
      <c r="N38" s="68">
        <f t="shared" si="1"/>
        <v>37</v>
      </c>
      <c r="O38" s="66">
        <f t="shared" si="4"/>
        <v>47371</v>
      </c>
      <c r="P38" s="66">
        <f t="shared" si="3"/>
        <v>47377</v>
      </c>
      <c r="Q38" s="65" t="str">
        <f t="shared" si="0"/>
        <v>Du 10-sept au 16-sept</v>
      </c>
    </row>
    <row r="39" spans="14:30" x14ac:dyDescent="0.25">
      <c r="N39" s="68">
        <f t="shared" si="1"/>
        <v>38</v>
      </c>
      <c r="O39" s="66">
        <f t="shared" si="4"/>
        <v>47378</v>
      </c>
      <c r="P39" s="66">
        <f t="shared" si="3"/>
        <v>47384</v>
      </c>
      <c r="Q39" s="65" t="str">
        <f t="shared" si="0"/>
        <v>Du 17-sept au 23-sept</v>
      </c>
    </row>
    <row r="40" spans="14:30" x14ac:dyDescent="0.25">
      <c r="N40" s="68">
        <f t="shared" si="1"/>
        <v>39</v>
      </c>
      <c r="O40" s="66">
        <f t="shared" si="4"/>
        <v>47385</v>
      </c>
      <c r="P40" s="66">
        <f t="shared" si="3"/>
        <v>47391</v>
      </c>
      <c r="Q40" s="65" t="str">
        <f t="shared" si="0"/>
        <v>Du 24-sept au 30-sept</v>
      </c>
    </row>
    <row r="41" spans="14:30" x14ac:dyDescent="0.25">
      <c r="N41" s="68">
        <f t="shared" si="1"/>
        <v>40</v>
      </c>
      <c r="O41" s="66">
        <f t="shared" si="4"/>
        <v>47392</v>
      </c>
      <c r="P41" s="66">
        <f t="shared" si="3"/>
        <v>47398</v>
      </c>
      <c r="Q41" s="65" t="str">
        <f t="shared" si="0"/>
        <v>Du 01-oct au 07-oct</v>
      </c>
    </row>
    <row r="42" spans="14:30" x14ac:dyDescent="0.25">
      <c r="N42" s="68">
        <f t="shared" si="1"/>
        <v>41</v>
      </c>
      <c r="O42" s="66">
        <f t="shared" si="4"/>
        <v>47399</v>
      </c>
      <c r="P42" s="66">
        <f t="shared" si="3"/>
        <v>47405</v>
      </c>
      <c r="Q42" s="65" t="str">
        <f t="shared" si="0"/>
        <v>Du 08-oct au 14-oct</v>
      </c>
    </row>
    <row r="43" spans="14:30" x14ac:dyDescent="0.25">
      <c r="N43" s="68">
        <f t="shared" si="1"/>
        <v>42</v>
      </c>
      <c r="O43" s="66">
        <f t="shared" si="4"/>
        <v>47406</v>
      </c>
      <c r="P43" s="66">
        <f t="shared" si="3"/>
        <v>47412</v>
      </c>
      <c r="Q43" s="65" t="str">
        <f t="shared" si="0"/>
        <v>Du 15-oct au 21-oct</v>
      </c>
    </row>
    <row r="44" spans="14:30" x14ac:dyDescent="0.25">
      <c r="N44" s="68">
        <f t="shared" si="1"/>
        <v>43</v>
      </c>
      <c r="O44" s="66">
        <f t="shared" si="4"/>
        <v>47413</v>
      </c>
      <c r="P44" s="66">
        <f t="shared" si="3"/>
        <v>47419</v>
      </c>
      <c r="Q44" s="65" t="str">
        <f t="shared" si="0"/>
        <v>Du 22-oct au 28-oct</v>
      </c>
    </row>
    <row r="45" spans="14:30" x14ac:dyDescent="0.25">
      <c r="N45" s="68">
        <f t="shared" si="1"/>
        <v>44</v>
      </c>
      <c r="O45" s="66">
        <f t="shared" si="4"/>
        <v>47420</v>
      </c>
      <c r="P45" s="66">
        <f t="shared" si="3"/>
        <v>47426</v>
      </c>
      <c r="Q45" s="65" t="str">
        <f t="shared" si="0"/>
        <v>Du 29-oct au 04-nov</v>
      </c>
    </row>
    <row r="46" spans="14:30" x14ac:dyDescent="0.25">
      <c r="N46" s="68">
        <f t="shared" si="1"/>
        <v>45</v>
      </c>
      <c r="O46" s="66">
        <f t="shared" si="4"/>
        <v>47427</v>
      </c>
      <c r="P46" s="66">
        <f t="shared" si="3"/>
        <v>47433</v>
      </c>
      <c r="Q46" s="65" t="str">
        <f t="shared" si="0"/>
        <v>Du 05-nov au 11-nov</v>
      </c>
    </row>
    <row r="47" spans="14:30" x14ac:dyDescent="0.25">
      <c r="N47" s="68">
        <f t="shared" si="1"/>
        <v>46</v>
      </c>
      <c r="O47" s="66">
        <f t="shared" si="4"/>
        <v>47434</v>
      </c>
      <c r="P47" s="66">
        <f t="shared" si="3"/>
        <v>47440</v>
      </c>
      <c r="Q47" s="65" t="str">
        <f t="shared" si="0"/>
        <v>Du 12-nov au 18-nov</v>
      </c>
    </row>
    <row r="48" spans="14:30" x14ac:dyDescent="0.25">
      <c r="N48" s="68">
        <f t="shared" si="1"/>
        <v>47</v>
      </c>
      <c r="O48" s="66">
        <f t="shared" si="4"/>
        <v>47441</v>
      </c>
      <c r="P48" s="66">
        <f t="shared" si="3"/>
        <v>47447</v>
      </c>
      <c r="Q48" s="65" t="str">
        <f t="shared" si="0"/>
        <v>Du 19-nov au 25-nov</v>
      </c>
    </row>
    <row r="49" spans="14:17" x14ac:dyDescent="0.25">
      <c r="N49" s="68">
        <f t="shared" si="1"/>
        <v>48</v>
      </c>
      <c r="O49" s="66">
        <f t="shared" si="4"/>
        <v>47448</v>
      </c>
      <c r="P49" s="66">
        <f t="shared" si="3"/>
        <v>47454</v>
      </c>
      <c r="Q49" s="65" t="str">
        <f t="shared" si="0"/>
        <v>Du 26-nov au 02-déc</v>
      </c>
    </row>
    <row r="50" spans="14:17" x14ac:dyDescent="0.25">
      <c r="N50" s="68">
        <f t="shared" si="1"/>
        <v>49</v>
      </c>
      <c r="O50" s="66">
        <f t="shared" si="4"/>
        <v>47455</v>
      </c>
      <c r="P50" s="66">
        <f t="shared" si="3"/>
        <v>47461</v>
      </c>
      <c r="Q50" s="65" t="str">
        <f t="shared" si="0"/>
        <v>Du 03-déc au 09-déc</v>
      </c>
    </row>
    <row r="51" spans="14:17" x14ac:dyDescent="0.25">
      <c r="N51" s="68">
        <f t="shared" si="1"/>
        <v>50</v>
      </c>
      <c r="O51" s="66">
        <f t="shared" si="4"/>
        <v>47462</v>
      </c>
      <c r="P51" s="66">
        <f t="shared" si="3"/>
        <v>47468</v>
      </c>
      <c r="Q51" s="65" t="str">
        <f t="shared" si="0"/>
        <v>Du 10-déc au 16-déc</v>
      </c>
    </row>
    <row r="52" spans="14:17" x14ac:dyDescent="0.25">
      <c r="N52" s="68">
        <f t="shared" si="1"/>
        <v>51</v>
      </c>
      <c r="O52" s="66">
        <f t="shared" si="4"/>
        <v>47469</v>
      </c>
      <c r="P52" s="66">
        <f t="shared" si="3"/>
        <v>47475</v>
      </c>
      <c r="Q52" s="65" t="str">
        <f t="shared" si="0"/>
        <v>Du 17-déc au 23-déc</v>
      </c>
    </row>
    <row r="53" spans="14:17" x14ac:dyDescent="0.25">
      <c r="N53" s="68">
        <f t="shared" si="1"/>
        <v>52</v>
      </c>
      <c r="O53" s="66">
        <f t="shared" si="4"/>
        <v>47476</v>
      </c>
      <c r="P53" s="66">
        <f t="shared" si="3"/>
        <v>47482</v>
      </c>
      <c r="Q53" s="65" t="str">
        <f t="shared" si="0"/>
        <v>Du 24-déc au 30-déc</v>
      </c>
    </row>
    <row r="54" spans="14:17" x14ac:dyDescent="0.25">
      <c r="N54" s="68">
        <f t="shared" si="1"/>
        <v>53</v>
      </c>
      <c r="O54" s="66">
        <f t="shared" si="4"/>
        <v>47483</v>
      </c>
      <c r="P54" s="66">
        <f>DATE(An,12,31)</f>
        <v>47483</v>
      </c>
      <c r="Q54" s="65" t="str">
        <f t="shared" si="0"/>
        <v>Du 31-déc au 31-déc</v>
      </c>
    </row>
    <row r="55" spans="14:17" x14ac:dyDescent="0.25">
      <c r="N55" s="63"/>
      <c r="O55" s="66"/>
      <c r="P55" s="66"/>
    </row>
    <row r="56" spans="14:17" x14ac:dyDescent="0.25">
      <c r="N56" s="63"/>
    </row>
    <row r="369" spans="5:5" x14ac:dyDescent="0.25">
      <c r="E369" t="s">
        <v>37</v>
      </c>
    </row>
    <row r="370" spans="5:5" x14ac:dyDescent="0.25">
      <c r="E370" t="s">
        <v>40</v>
      </c>
    </row>
    <row r="371" spans="5:5" x14ac:dyDescent="0.25">
      <c r="E371" t="s">
        <v>44</v>
      </c>
    </row>
    <row r="372" spans="5:5" x14ac:dyDescent="0.25">
      <c r="E372" t="s">
        <v>47</v>
      </c>
    </row>
    <row r="373" spans="5:5" x14ac:dyDescent="0.25">
      <c r="E373" t="s">
        <v>36</v>
      </c>
    </row>
    <row r="374" spans="5:5" x14ac:dyDescent="0.25">
      <c r="E374" t="s">
        <v>53</v>
      </c>
    </row>
    <row r="375" spans="5:5" x14ac:dyDescent="0.25">
      <c r="E375" t="s">
        <v>50</v>
      </c>
    </row>
    <row r="376" spans="5:5" x14ac:dyDescent="0.25">
      <c r="E376" t="s">
        <v>57</v>
      </c>
    </row>
    <row r="377" spans="5:5" x14ac:dyDescent="0.25">
      <c r="E377" t="s">
        <v>35</v>
      </c>
    </row>
    <row r="378" spans="5:5" x14ac:dyDescent="0.25">
      <c r="E378" t="s">
        <v>39</v>
      </c>
    </row>
    <row r="379" spans="5:5" x14ac:dyDescent="0.25">
      <c r="E379" t="s">
        <v>43</v>
      </c>
    </row>
    <row r="380" spans="5:5" x14ac:dyDescent="0.25">
      <c r="E380" t="s">
        <v>46</v>
      </c>
    </row>
    <row r="381" spans="5:5" x14ac:dyDescent="0.25">
      <c r="E381" t="s">
        <v>49</v>
      </c>
    </row>
    <row r="382" spans="5:5" x14ac:dyDescent="0.25">
      <c r="E382" t="s">
        <v>52</v>
      </c>
    </row>
    <row r="383" spans="5:5" x14ac:dyDescent="0.25">
      <c r="E383" t="s">
        <v>55</v>
      </c>
    </row>
    <row r="384" spans="5:5" x14ac:dyDescent="0.25">
      <c r="E384" t="s">
        <v>23</v>
      </c>
    </row>
    <row r="385" spans="5:5" x14ac:dyDescent="0.25">
      <c r="E385" t="s">
        <v>27</v>
      </c>
    </row>
    <row r="386" spans="5:5" x14ac:dyDescent="0.25">
      <c r="E386" t="s">
        <v>30</v>
      </c>
    </row>
    <row r="387" spans="5:5" x14ac:dyDescent="0.25">
      <c r="E387" t="s">
        <v>33</v>
      </c>
    </row>
    <row r="388" spans="5:5" x14ac:dyDescent="0.25">
      <c r="E388" t="s">
        <v>21</v>
      </c>
    </row>
    <row r="389" spans="5:5" x14ac:dyDescent="0.25">
      <c r="E389" t="s">
        <v>25</v>
      </c>
    </row>
    <row r="390" spans="5:5" x14ac:dyDescent="0.25">
      <c r="E390" t="s">
        <v>22</v>
      </c>
    </row>
    <row r="391" spans="5:5" x14ac:dyDescent="0.25">
      <c r="E391" t="s">
        <v>26</v>
      </c>
    </row>
    <row r="392" spans="5:5" x14ac:dyDescent="0.25">
      <c r="E392" t="s">
        <v>29</v>
      </c>
    </row>
    <row r="393" spans="5:5" x14ac:dyDescent="0.25">
      <c r="E393" t="s">
        <v>32</v>
      </c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47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47">
        <v>43101</v>
      </c>
      <c r="B1" t="s">
        <v>42</v>
      </c>
      <c r="C1" t="s">
        <v>20</v>
      </c>
      <c r="D1" t="s">
        <v>113</v>
      </c>
      <c r="E1" t="s">
        <v>123</v>
      </c>
      <c r="F1" t="s">
        <v>124</v>
      </c>
      <c r="G1" t="s">
        <v>125</v>
      </c>
    </row>
    <row r="2" spans="1:10" x14ac:dyDescent="0.25">
      <c r="A2" s="47">
        <v>43106</v>
      </c>
      <c r="B2" t="s">
        <v>37</v>
      </c>
      <c r="C2" t="s">
        <v>40</v>
      </c>
      <c r="D2" t="s">
        <v>44</v>
      </c>
      <c r="E2" s="48">
        <f>A2+2</f>
        <v>43108</v>
      </c>
      <c r="F2" s="48">
        <f>A2+2</f>
        <v>43108</v>
      </c>
      <c r="G2" s="48">
        <f>A2+1</f>
        <v>43107</v>
      </c>
      <c r="H2" s="49" t="s">
        <v>127</v>
      </c>
      <c r="I2" s="49"/>
      <c r="J2" s="49"/>
    </row>
    <row r="3" spans="1:10" x14ac:dyDescent="0.25">
      <c r="A3" s="47">
        <v>43107</v>
      </c>
      <c r="H3" s="49"/>
      <c r="I3" s="49"/>
      <c r="J3" s="49"/>
    </row>
    <row r="4" spans="1:10" x14ac:dyDescent="0.25">
      <c r="A4" s="47">
        <v>43113</v>
      </c>
      <c r="H4" s="49"/>
      <c r="I4" s="49"/>
      <c r="J4" s="49"/>
    </row>
    <row r="5" spans="1:10" x14ac:dyDescent="0.25">
      <c r="A5" s="47">
        <v>43114</v>
      </c>
      <c r="B5" t="s">
        <v>114</v>
      </c>
      <c r="C5" t="s">
        <v>115</v>
      </c>
      <c r="D5" t="s">
        <v>116</v>
      </c>
      <c r="E5" s="50" t="s">
        <v>117</v>
      </c>
      <c r="F5" s="50" t="s">
        <v>120</v>
      </c>
      <c r="G5" s="50" t="s">
        <v>120</v>
      </c>
      <c r="H5" s="49" t="s">
        <v>126</v>
      </c>
      <c r="I5" s="49"/>
      <c r="J5" s="49"/>
    </row>
    <row r="6" spans="1:10" x14ac:dyDescent="0.25">
      <c r="A6" s="47">
        <v>43120</v>
      </c>
      <c r="B6" t="s">
        <v>114</v>
      </c>
      <c r="C6" t="s">
        <v>115</v>
      </c>
      <c r="D6" t="s">
        <v>116</v>
      </c>
      <c r="E6" s="50" t="s">
        <v>118</v>
      </c>
      <c r="F6" s="50" t="s">
        <v>118</v>
      </c>
      <c r="G6" s="50" t="s">
        <v>119</v>
      </c>
    </row>
    <row r="7" spans="1:10" x14ac:dyDescent="0.25">
      <c r="A7" s="47">
        <v>43121</v>
      </c>
    </row>
    <row r="8" spans="1:10" x14ac:dyDescent="0.25">
      <c r="A8" s="47">
        <v>43127</v>
      </c>
    </row>
    <row r="9" spans="1:10" x14ac:dyDescent="0.25">
      <c r="A9" s="47">
        <v>43128</v>
      </c>
      <c r="B9" t="s">
        <v>116</v>
      </c>
      <c r="C9" t="s">
        <v>128</v>
      </c>
      <c r="D9" t="s">
        <v>129</v>
      </c>
      <c r="E9" s="52">
        <f>A9-1</f>
        <v>43127</v>
      </c>
      <c r="F9" s="52">
        <f>A9-2</f>
        <v>43126</v>
      </c>
      <c r="G9" s="52">
        <f>A9-2</f>
        <v>43126</v>
      </c>
    </row>
    <row r="10" spans="1:10" x14ac:dyDescent="0.25">
      <c r="A10" s="47">
        <v>43134</v>
      </c>
      <c r="B10" t="s">
        <v>116</v>
      </c>
      <c r="C10" t="s">
        <v>128</v>
      </c>
      <c r="D10" t="s">
        <v>129</v>
      </c>
      <c r="E10" s="52">
        <f>A10+2</f>
        <v>43136</v>
      </c>
      <c r="F10" s="52">
        <f>A10+2</f>
        <v>43136</v>
      </c>
      <c r="G10" s="52">
        <f>A10+1</f>
        <v>43135</v>
      </c>
    </row>
    <row r="11" spans="1:10" x14ac:dyDescent="0.25">
      <c r="A11" s="47">
        <v>43135</v>
      </c>
    </row>
    <row r="12" spans="1:10" x14ac:dyDescent="0.25">
      <c r="A12" s="47">
        <v>43141</v>
      </c>
    </row>
    <row r="13" spans="1:10" x14ac:dyDescent="0.25">
      <c r="A13" s="47">
        <v>43142</v>
      </c>
    </row>
    <row r="14" spans="1:10" x14ac:dyDescent="0.25">
      <c r="A14" s="47">
        <v>43148</v>
      </c>
    </row>
    <row r="15" spans="1:10" x14ac:dyDescent="0.25">
      <c r="A15" s="47">
        <v>43149</v>
      </c>
    </row>
    <row r="16" spans="1:10" x14ac:dyDescent="0.25">
      <c r="A16" s="47">
        <v>43155</v>
      </c>
    </row>
    <row r="17" spans="1:1" x14ac:dyDescent="0.25">
      <c r="A17" s="47">
        <v>43156</v>
      </c>
    </row>
    <row r="18" spans="1:1" x14ac:dyDescent="0.25">
      <c r="A18" s="47">
        <v>43162</v>
      </c>
    </row>
    <row r="19" spans="1:1" x14ac:dyDescent="0.25">
      <c r="A19" s="47">
        <v>43163</v>
      </c>
    </row>
    <row r="20" spans="1:1" x14ac:dyDescent="0.25">
      <c r="A20" s="47">
        <v>43169</v>
      </c>
    </row>
    <row r="21" spans="1:1" x14ac:dyDescent="0.25">
      <c r="A21" s="47">
        <v>43170</v>
      </c>
    </row>
    <row r="22" spans="1:1" x14ac:dyDescent="0.25">
      <c r="A22" s="47">
        <v>43176</v>
      </c>
    </row>
    <row r="23" spans="1:1" x14ac:dyDescent="0.25">
      <c r="A23" s="47">
        <v>43177</v>
      </c>
    </row>
    <row r="24" spans="1:1" x14ac:dyDescent="0.25">
      <c r="A24" s="47">
        <v>43183</v>
      </c>
    </row>
    <row r="25" spans="1:1" x14ac:dyDescent="0.25">
      <c r="A25" s="47">
        <v>43184</v>
      </c>
    </row>
    <row r="26" spans="1:1" x14ac:dyDescent="0.25">
      <c r="A26" s="47">
        <v>43190</v>
      </c>
    </row>
    <row r="27" spans="1:1" x14ac:dyDescent="0.25">
      <c r="A27" s="47">
        <v>43191</v>
      </c>
    </row>
    <row r="28" spans="1:1" x14ac:dyDescent="0.25">
      <c r="A28" s="47">
        <v>43192</v>
      </c>
    </row>
    <row r="29" spans="1:1" x14ac:dyDescent="0.25">
      <c r="A29" s="47">
        <v>43197</v>
      </c>
    </row>
    <row r="30" spans="1:1" x14ac:dyDescent="0.25">
      <c r="A30" s="47">
        <v>43198</v>
      </c>
    </row>
    <row r="31" spans="1:1" x14ac:dyDescent="0.25">
      <c r="A31" s="47">
        <v>43204</v>
      </c>
    </row>
    <row r="32" spans="1:1" x14ac:dyDescent="0.25">
      <c r="A32" s="47">
        <v>43205</v>
      </c>
    </row>
    <row r="33" spans="1:1" x14ac:dyDescent="0.25">
      <c r="A33" s="47">
        <v>43211</v>
      </c>
    </row>
    <row r="34" spans="1:1" x14ac:dyDescent="0.25">
      <c r="A34" s="47">
        <v>43212</v>
      </c>
    </row>
    <row r="35" spans="1:1" x14ac:dyDescent="0.25">
      <c r="A35" s="47">
        <v>43218</v>
      </c>
    </row>
    <row r="36" spans="1:1" x14ac:dyDescent="0.25">
      <c r="A36" s="47">
        <v>43219</v>
      </c>
    </row>
    <row r="37" spans="1:1" x14ac:dyDescent="0.25">
      <c r="A37" s="47">
        <v>43221</v>
      </c>
    </row>
    <row r="38" spans="1:1" x14ac:dyDescent="0.25">
      <c r="A38" s="47">
        <v>43225</v>
      </c>
    </row>
    <row r="39" spans="1:1" x14ac:dyDescent="0.25">
      <c r="A39" s="47">
        <v>43226</v>
      </c>
    </row>
    <row r="40" spans="1:1" x14ac:dyDescent="0.25">
      <c r="A40" s="47">
        <v>43228</v>
      </c>
    </row>
    <row r="41" spans="1:1" x14ac:dyDescent="0.25">
      <c r="A41" s="47">
        <v>43230</v>
      </c>
    </row>
    <row r="42" spans="1:1" x14ac:dyDescent="0.25">
      <c r="A42" s="47">
        <v>43232</v>
      </c>
    </row>
    <row r="43" spans="1:1" x14ac:dyDescent="0.25">
      <c r="A43" s="47">
        <v>43233</v>
      </c>
    </row>
    <row r="44" spans="1:1" x14ac:dyDescent="0.25">
      <c r="A44" s="47">
        <v>43239</v>
      </c>
    </row>
    <row r="45" spans="1:1" x14ac:dyDescent="0.25">
      <c r="A45" s="47">
        <v>43240</v>
      </c>
    </row>
    <row r="46" spans="1:1" x14ac:dyDescent="0.25">
      <c r="A46" s="47">
        <v>43241</v>
      </c>
    </row>
    <row r="47" spans="1:1" x14ac:dyDescent="0.25">
      <c r="A47" s="47">
        <v>43246</v>
      </c>
    </row>
    <row r="48" spans="1:1" x14ac:dyDescent="0.25">
      <c r="A48" s="47">
        <v>43247</v>
      </c>
    </row>
    <row r="49" spans="1:1" x14ac:dyDescent="0.25">
      <c r="A49" s="47">
        <v>43253</v>
      </c>
    </row>
    <row r="50" spans="1:1" x14ac:dyDescent="0.25">
      <c r="A50" s="47">
        <v>43254</v>
      </c>
    </row>
    <row r="51" spans="1:1" x14ac:dyDescent="0.25">
      <c r="A51" s="47">
        <v>43260</v>
      </c>
    </row>
    <row r="52" spans="1:1" x14ac:dyDescent="0.25">
      <c r="A52" s="47">
        <v>43261</v>
      </c>
    </row>
    <row r="53" spans="1:1" x14ac:dyDescent="0.25">
      <c r="A53" s="47">
        <v>43267</v>
      </c>
    </row>
    <row r="54" spans="1:1" x14ac:dyDescent="0.25">
      <c r="A54" s="47">
        <v>43268</v>
      </c>
    </row>
    <row r="55" spans="1:1" x14ac:dyDescent="0.25">
      <c r="A55" s="47">
        <v>43274</v>
      </c>
    </row>
    <row r="56" spans="1:1" x14ac:dyDescent="0.25">
      <c r="A56" s="47">
        <v>43275</v>
      </c>
    </row>
    <row r="57" spans="1:1" x14ac:dyDescent="0.25">
      <c r="A57" s="47">
        <v>43281</v>
      </c>
    </row>
    <row r="58" spans="1:1" x14ac:dyDescent="0.25">
      <c r="A58" s="47">
        <v>43282</v>
      </c>
    </row>
    <row r="59" spans="1:1" x14ac:dyDescent="0.25">
      <c r="A59" s="47">
        <v>43288</v>
      </c>
    </row>
    <row r="60" spans="1:1" x14ac:dyDescent="0.25">
      <c r="A60" s="47">
        <v>43289</v>
      </c>
    </row>
    <row r="61" spans="1:1" x14ac:dyDescent="0.25">
      <c r="A61" s="47">
        <v>43295</v>
      </c>
    </row>
    <row r="62" spans="1:1" x14ac:dyDescent="0.25">
      <c r="A62" s="47">
        <v>43296</v>
      </c>
    </row>
    <row r="63" spans="1:1" x14ac:dyDescent="0.25">
      <c r="A63" s="47">
        <v>43302</v>
      </c>
    </row>
    <row r="64" spans="1:1" x14ac:dyDescent="0.25">
      <c r="A64" s="47">
        <v>43303</v>
      </c>
    </row>
    <row r="65" spans="1:1" x14ac:dyDescent="0.25">
      <c r="A65" s="47">
        <v>43309</v>
      </c>
    </row>
    <row r="66" spans="1:1" x14ac:dyDescent="0.25">
      <c r="A66" s="47">
        <v>43310</v>
      </c>
    </row>
    <row r="67" spans="1:1" x14ac:dyDescent="0.25">
      <c r="A67" s="47">
        <v>43316</v>
      </c>
    </row>
    <row r="68" spans="1:1" x14ac:dyDescent="0.25">
      <c r="A68" s="47">
        <v>43317</v>
      </c>
    </row>
    <row r="69" spans="1:1" x14ac:dyDescent="0.25">
      <c r="A69" s="47">
        <v>43323</v>
      </c>
    </row>
    <row r="70" spans="1:1" x14ac:dyDescent="0.25">
      <c r="A70" s="47">
        <v>43324</v>
      </c>
    </row>
    <row r="71" spans="1:1" x14ac:dyDescent="0.25">
      <c r="A71" s="47">
        <v>43327</v>
      </c>
    </row>
    <row r="72" spans="1:1" x14ac:dyDescent="0.25">
      <c r="A72" s="47">
        <v>43330</v>
      </c>
    </row>
    <row r="73" spans="1:1" x14ac:dyDescent="0.25">
      <c r="A73" s="47">
        <v>43331</v>
      </c>
    </row>
    <row r="74" spans="1:1" x14ac:dyDescent="0.25">
      <c r="A74" s="47">
        <v>43337</v>
      </c>
    </row>
    <row r="75" spans="1:1" x14ac:dyDescent="0.25">
      <c r="A75" s="47">
        <v>43338</v>
      </c>
    </row>
    <row r="76" spans="1:1" x14ac:dyDescent="0.25">
      <c r="A76" s="47">
        <v>43344</v>
      </c>
    </row>
    <row r="77" spans="1:1" x14ac:dyDescent="0.25">
      <c r="A77" s="47">
        <v>43345</v>
      </c>
    </row>
    <row r="78" spans="1:1" x14ac:dyDescent="0.25">
      <c r="A78" s="47">
        <v>43351</v>
      </c>
    </row>
    <row r="79" spans="1:1" x14ac:dyDescent="0.25">
      <c r="A79" s="47">
        <v>43352</v>
      </c>
    </row>
    <row r="80" spans="1:1" x14ac:dyDescent="0.25">
      <c r="A80" s="47">
        <v>43358</v>
      </c>
    </row>
    <row r="81" spans="1:1" x14ac:dyDescent="0.25">
      <c r="A81" s="47">
        <v>43359</v>
      </c>
    </row>
    <row r="82" spans="1:1" x14ac:dyDescent="0.25">
      <c r="A82" s="47">
        <v>43365</v>
      </c>
    </row>
    <row r="83" spans="1:1" x14ac:dyDescent="0.25">
      <c r="A83" s="47">
        <v>43366</v>
      </c>
    </row>
    <row r="84" spans="1:1" x14ac:dyDescent="0.25">
      <c r="A84" s="47">
        <v>43372</v>
      </c>
    </row>
    <row r="85" spans="1:1" x14ac:dyDescent="0.25">
      <c r="A85" s="47">
        <v>43373</v>
      </c>
    </row>
    <row r="86" spans="1:1" x14ac:dyDescent="0.25">
      <c r="A86" s="47">
        <v>43379</v>
      </c>
    </row>
    <row r="87" spans="1:1" x14ac:dyDescent="0.25">
      <c r="A87" s="47">
        <v>43380</v>
      </c>
    </row>
    <row r="88" spans="1:1" x14ac:dyDescent="0.25">
      <c r="A88" s="47">
        <v>43386</v>
      </c>
    </row>
    <row r="89" spans="1:1" x14ac:dyDescent="0.25">
      <c r="A89" s="47">
        <v>43387</v>
      </c>
    </row>
    <row r="90" spans="1:1" x14ac:dyDescent="0.25">
      <c r="A90" s="47">
        <v>43393</v>
      </c>
    </row>
    <row r="91" spans="1:1" x14ac:dyDescent="0.25">
      <c r="A91" s="47">
        <v>43394</v>
      </c>
    </row>
    <row r="92" spans="1:1" x14ac:dyDescent="0.25">
      <c r="A92" s="47">
        <v>43400</v>
      </c>
    </row>
    <row r="93" spans="1:1" x14ac:dyDescent="0.25">
      <c r="A93" s="47">
        <v>43401</v>
      </c>
    </row>
    <row r="94" spans="1:1" x14ac:dyDescent="0.25">
      <c r="A94" s="47">
        <v>43405</v>
      </c>
    </row>
    <row r="95" spans="1:1" x14ac:dyDescent="0.25">
      <c r="A95" s="47">
        <v>43407</v>
      </c>
    </row>
    <row r="96" spans="1:1" x14ac:dyDescent="0.25">
      <c r="A96" s="47">
        <v>43408</v>
      </c>
    </row>
    <row r="97" spans="1:1" x14ac:dyDescent="0.25">
      <c r="A97" s="47">
        <v>43414</v>
      </c>
    </row>
    <row r="98" spans="1:1" x14ac:dyDescent="0.25">
      <c r="A98" s="47">
        <v>43415</v>
      </c>
    </row>
    <row r="99" spans="1:1" x14ac:dyDescent="0.25">
      <c r="A99" s="47">
        <v>43421</v>
      </c>
    </row>
    <row r="100" spans="1:1" x14ac:dyDescent="0.25">
      <c r="A100" s="47">
        <v>43422</v>
      </c>
    </row>
    <row r="101" spans="1:1" x14ac:dyDescent="0.25">
      <c r="A101" s="47">
        <v>43428</v>
      </c>
    </row>
    <row r="102" spans="1:1" x14ac:dyDescent="0.25">
      <c r="A102" s="47">
        <v>43429</v>
      </c>
    </row>
    <row r="103" spans="1:1" x14ac:dyDescent="0.25">
      <c r="A103" s="47">
        <v>43435</v>
      </c>
    </row>
    <row r="104" spans="1:1" x14ac:dyDescent="0.25">
      <c r="A104" s="47">
        <v>43436</v>
      </c>
    </row>
    <row r="105" spans="1:1" x14ac:dyDescent="0.25">
      <c r="A105" s="47">
        <v>43442</v>
      </c>
    </row>
    <row r="106" spans="1:1" x14ac:dyDescent="0.25">
      <c r="A106" s="47">
        <v>43443</v>
      </c>
    </row>
    <row r="107" spans="1:1" x14ac:dyDescent="0.25">
      <c r="A107" s="47">
        <v>43449</v>
      </c>
    </row>
    <row r="108" spans="1:1" x14ac:dyDescent="0.25">
      <c r="A108" s="47">
        <v>43450</v>
      </c>
    </row>
    <row r="109" spans="1:1" x14ac:dyDescent="0.25">
      <c r="A109" s="47">
        <v>43456</v>
      </c>
    </row>
    <row r="110" spans="1:1" x14ac:dyDescent="0.25">
      <c r="A110" s="47">
        <v>43457</v>
      </c>
    </row>
    <row r="111" spans="1:1" x14ac:dyDescent="0.25">
      <c r="A111" s="47">
        <v>43459</v>
      </c>
    </row>
    <row r="112" spans="1:1" x14ac:dyDescent="0.25">
      <c r="A112" s="47">
        <v>43463</v>
      </c>
    </row>
    <row r="113" spans="1:1" x14ac:dyDescent="0.25">
      <c r="A113" s="47">
        <v>43464</v>
      </c>
    </row>
    <row r="114" spans="1:1" x14ac:dyDescent="0.25">
      <c r="A114" s="47">
        <v>43099</v>
      </c>
    </row>
    <row r="115" spans="1:1" x14ac:dyDescent="0.25">
      <c r="A115" s="47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A370:A372 A1:A3</xm:sqref>
        </x14:conditionalFormatting>
        <x14:conditionalFormatting xmlns:xm="http://schemas.microsoft.com/office/excel/2006/main">
          <x14:cfRule type="expression" priority="39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A4</xm:sqref>
        </x14:conditionalFormatting>
        <x14:conditionalFormatting xmlns:xm="http://schemas.microsoft.com/office/excel/2006/main">
          <x14:cfRule type="expression" priority="46" id="{A24C8096-26DD-4D95-A593-56C1E68E8111}">
            <xm:f>COUNTIF(Feries,Cal!$A373)&gt;0</xm:f>
            <x14:dxf>
              <fill>
                <patternFill>
                  <bgColor theme="9"/>
                </patternFill>
              </fill>
            </x14:dxf>
          </x14:cfRule>
          <xm:sqref>A395:A1048576</xm:sqref>
        </x14:conditionalFormatting>
        <x14:conditionalFormatting xmlns:xm="http://schemas.microsoft.com/office/excel/2006/main">
          <x14:cfRule type="expression" priority="4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A373:A394</xm:sqref>
        </x14:conditionalFormatting>
        <x14:conditionalFormatting xmlns:xm="http://schemas.microsoft.com/office/excel/2006/main">
          <x14:cfRule type="expression" priority="67" id="{A24C8096-26DD-4D95-A593-56C1E68E8111}">
            <xm:f>COUNTIF(Feries,Cal!#REF!)&gt;0</xm:f>
            <x14:dxf>
              <fill>
                <patternFill>
                  <bgColor theme="9"/>
                </patternFill>
              </fill>
            </x14:dxf>
          </x14:cfRule>
          <xm:sqref>A369</xm:sqref>
        </x14:conditionalFormatting>
        <x14:conditionalFormatting xmlns:xm="http://schemas.microsoft.com/office/excel/2006/main">
          <x14:cfRule type="expression" priority="77" id="{A24C8096-26DD-4D95-A593-56C1E68E8111}">
            <xm:f>COUNTIF(Feries,Cal!$A4)&gt;0</xm:f>
            <x14:dxf>
              <fill>
                <patternFill>
                  <bgColor theme="9"/>
                </patternFill>
              </fill>
            </x14:dxf>
          </x14:cfRule>
          <xm:sqref>A5:A368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15" t="s">
        <v>82</v>
      </c>
      <c r="B1" s="16" t="s">
        <v>11</v>
      </c>
      <c r="C1" s="17" t="s">
        <v>12</v>
      </c>
      <c r="D1" s="17" t="s">
        <v>13</v>
      </c>
      <c r="E1" s="17" t="s">
        <v>83</v>
      </c>
      <c r="F1" s="17" t="s">
        <v>14</v>
      </c>
      <c r="G1" s="17" t="s">
        <v>15</v>
      </c>
      <c r="H1" s="17" t="s">
        <v>16</v>
      </c>
      <c r="I1" s="17" t="s">
        <v>17</v>
      </c>
      <c r="J1" s="17"/>
      <c r="AJ1" s="15"/>
    </row>
    <row r="2" spans="1:36" ht="17.25" thickBot="1" x14ac:dyDescent="0.3">
      <c r="A2" s="15" t="s">
        <v>18</v>
      </c>
      <c r="B2" s="16"/>
      <c r="C2" s="16"/>
      <c r="D2" s="16"/>
      <c r="E2" s="18"/>
      <c r="F2" s="16"/>
      <c r="G2" s="16"/>
      <c r="H2" s="16"/>
      <c r="I2" s="18"/>
      <c r="J2" s="18"/>
    </row>
    <row r="3" spans="1:36" ht="17.25" thickBot="1" x14ac:dyDescent="0.3">
      <c r="A3" s="15" t="s">
        <v>19</v>
      </c>
      <c r="B3" s="17" t="s">
        <v>20</v>
      </c>
      <c r="C3" s="16" t="s">
        <v>21</v>
      </c>
      <c r="D3" s="16" t="s">
        <v>22</v>
      </c>
      <c r="E3" s="18"/>
      <c r="F3" s="16" t="s">
        <v>22</v>
      </c>
      <c r="G3" s="16" t="s">
        <v>23</v>
      </c>
      <c r="H3" s="16"/>
      <c r="I3" s="18"/>
      <c r="J3" s="18"/>
    </row>
    <row r="4" spans="1:36" ht="17.25" thickBot="1" x14ac:dyDescent="0.3">
      <c r="A4" s="15" t="s">
        <v>24</v>
      </c>
      <c r="B4" s="17"/>
      <c r="C4" s="16" t="s">
        <v>25</v>
      </c>
      <c r="D4" s="16" t="s">
        <v>26</v>
      </c>
      <c r="E4" s="18"/>
      <c r="F4" s="16" t="s">
        <v>26</v>
      </c>
      <c r="G4" s="16" t="s">
        <v>27</v>
      </c>
      <c r="H4" s="16"/>
      <c r="I4" s="18"/>
      <c r="J4" s="18"/>
    </row>
    <row r="5" spans="1:36" ht="17.25" thickBot="1" x14ac:dyDescent="0.3">
      <c r="A5" s="15" t="s">
        <v>28</v>
      </c>
      <c r="B5" s="17" t="s">
        <v>20</v>
      </c>
      <c r="C5" s="16" t="s">
        <v>22</v>
      </c>
      <c r="D5" s="16" t="s">
        <v>29</v>
      </c>
      <c r="E5" s="18"/>
      <c r="F5" s="16" t="s">
        <v>29</v>
      </c>
      <c r="G5" s="16" t="s">
        <v>30</v>
      </c>
      <c r="H5" s="16"/>
      <c r="I5" s="18"/>
      <c r="J5" s="18"/>
    </row>
    <row r="6" spans="1:36" ht="17.25" thickBot="1" x14ac:dyDescent="0.3">
      <c r="A6" s="15" t="s">
        <v>31</v>
      </c>
      <c r="B6" s="17"/>
      <c r="C6" s="16" t="s">
        <v>26</v>
      </c>
      <c r="D6" s="16" t="s">
        <v>32</v>
      </c>
      <c r="E6" s="19"/>
      <c r="F6" s="16" t="s">
        <v>32</v>
      </c>
      <c r="G6" s="16" t="s">
        <v>33</v>
      </c>
      <c r="H6" s="16"/>
      <c r="I6" s="19"/>
      <c r="J6" s="19"/>
    </row>
    <row r="7" spans="1:36" ht="17.25" thickBot="1" x14ac:dyDescent="0.3">
      <c r="A7" s="15" t="s">
        <v>34</v>
      </c>
      <c r="B7" s="17" t="s">
        <v>20</v>
      </c>
      <c r="C7" s="16" t="s">
        <v>29</v>
      </c>
      <c r="D7" s="16" t="s">
        <v>35</v>
      </c>
      <c r="E7" s="20" t="s">
        <v>36</v>
      </c>
      <c r="F7" s="16"/>
      <c r="G7" s="16" t="s">
        <v>37</v>
      </c>
      <c r="H7" s="16"/>
      <c r="I7" s="20" t="s">
        <v>32</v>
      </c>
      <c r="J7" s="20" t="s">
        <v>32</v>
      </c>
    </row>
    <row r="8" spans="1:36" ht="17.25" thickBot="1" x14ac:dyDescent="0.3">
      <c r="A8" s="15" t="s">
        <v>38</v>
      </c>
      <c r="B8" s="17"/>
      <c r="C8" s="16" t="s">
        <v>32</v>
      </c>
      <c r="D8" s="16" t="s">
        <v>39</v>
      </c>
      <c r="E8" s="18"/>
      <c r="F8" s="16"/>
      <c r="G8" s="16" t="s">
        <v>40</v>
      </c>
      <c r="H8" s="16"/>
      <c r="I8" s="18"/>
      <c r="J8" s="18"/>
    </row>
    <row r="9" spans="1:36" ht="17.25" thickBot="1" x14ac:dyDescent="0.3">
      <c r="A9" s="15" t="s">
        <v>41</v>
      </c>
      <c r="B9" s="21" t="s">
        <v>42</v>
      </c>
      <c r="C9" s="16" t="s">
        <v>35</v>
      </c>
      <c r="D9" s="16" t="s">
        <v>43</v>
      </c>
      <c r="E9" s="18"/>
      <c r="F9" s="16" t="s">
        <v>35</v>
      </c>
      <c r="G9" s="16" t="s">
        <v>44</v>
      </c>
      <c r="H9" s="16"/>
      <c r="I9" s="18"/>
      <c r="J9" s="18"/>
    </row>
    <row r="10" spans="1:36" ht="17.25" thickBot="1" x14ac:dyDescent="0.3">
      <c r="A10" s="15" t="s">
        <v>45</v>
      </c>
      <c r="B10" s="21" t="s">
        <v>42</v>
      </c>
      <c r="C10" s="16" t="s">
        <v>39</v>
      </c>
      <c r="D10" s="16" t="s">
        <v>46</v>
      </c>
      <c r="E10" s="18"/>
      <c r="F10" s="16" t="s">
        <v>39</v>
      </c>
      <c r="G10" s="16" t="s">
        <v>47</v>
      </c>
      <c r="H10" s="16"/>
      <c r="I10" s="18"/>
      <c r="J10" s="18"/>
    </row>
    <row r="11" spans="1:36" ht="17.25" thickBot="1" x14ac:dyDescent="0.3">
      <c r="A11" s="15" t="s">
        <v>48</v>
      </c>
      <c r="B11" s="21" t="s">
        <v>42</v>
      </c>
      <c r="C11" s="16" t="s">
        <v>43</v>
      </c>
      <c r="D11" s="16" t="s">
        <v>49</v>
      </c>
      <c r="E11" s="22" t="s">
        <v>50</v>
      </c>
      <c r="F11" s="16"/>
      <c r="G11" s="16" t="s">
        <v>36</v>
      </c>
      <c r="H11" s="16"/>
      <c r="I11" s="22" t="s">
        <v>23</v>
      </c>
      <c r="J11" s="22" t="s">
        <v>23</v>
      </c>
    </row>
    <row r="12" spans="1:36" ht="17.25" thickBot="1" x14ac:dyDescent="0.3">
      <c r="A12" s="15" t="s">
        <v>51</v>
      </c>
      <c r="B12" s="23" t="s">
        <v>20</v>
      </c>
      <c r="C12" s="16" t="s">
        <v>46</v>
      </c>
      <c r="D12" s="16" t="s">
        <v>52</v>
      </c>
      <c r="E12" s="24"/>
      <c r="F12" s="16"/>
      <c r="G12" s="16" t="s">
        <v>53</v>
      </c>
      <c r="H12" s="16"/>
      <c r="I12" s="24"/>
      <c r="J12" s="24"/>
    </row>
    <row r="13" spans="1:36" ht="17.25" thickBot="1" x14ac:dyDescent="0.3">
      <c r="A13" s="15" t="s">
        <v>54</v>
      </c>
      <c r="B13" s="23" t="s">
        <v>20</v>
      </c>
      <c r="C13" s="16" t="s">
        <v>49</v>
      </c>
      <c r="D13" s="16" t="s">
        <v>55</v>
      </c>
      <c r="E13" s="24"/>
      <c r="F13" s="16" t="s">
        <v>43</v>
      </c>
      <c r="G13" s="16" t="s">
        <v>50</v>
      </c>
      <c r="H13" s="16"/>
      <c r="I13" s="24"/>
      <c r="J13" s="24"/>
    </row>
    <row r="14" spans="1:36" ht="17.25" thickBot="1" x14ac:dyDescent="0.3">
      <c r="A14" s="15" t="s">
        <v>56</v>
      </c>
      <c r="B14" s="17" t="s">
        <v>20</v>
      </c>
      <c r="C14" s="16" t="s">
        <v>52</v>
      </c>
      <c r="D14" s="16" t="s">
        <v>23</v>
      </c>
      <c r="E14" s="18"/>
      <c r="F14" s="16" t="s">
        <v>46</v>
      </c>
      <c r="G14" s="16" t="s">
        <v>57</v>
      </c>
      <c r="H14" s="16"/>
      <c r="I14" s="18"/>
      <c r="J14" s="18"/>
    </row>
    <row r="15" spans="1:36" ht="17.25" thickBot="1" x14ac:dyDescent="0.3">
      <c r="A15" s="15" t="s">
        <v>58</v>
      </c>
      <c r="B15" s="17"/>
      <c r="C15" s="16" t="s">
        <v>55</v>
      </c>
      <c r="D15" s="16" t="s">
        <v>27</v>
      </c>
      <c r="E15" s="18"/>
      <c r="F15" s="16" t="s">
        <v>49</v>
      </c>
      <c r="G15" s="16" t="s">
        <v>35</v>
      </c>
      <c r="H15" s="16"/>
      <c r="I15" s="18"/>
      <c r="J15" s="18"/>
    </row>
    <row r="16" spans="1:36" ht="17.25" thickBot="1" x14ac:dyDescent="0.3">
      <c r="A16" s="15" t="s">
        <v>59</v>
      </c>
      <c r="B16" s="17" t="s">
        <v>60</v>
      </c>
      <c r="C16" s="16" t="s">
        <v>23</v>
      </c>
      <c r="D16" s="16" t="s">
        <v>30</v>
      </c>
      <c r="E16" s="18"/>
      <c r="F16" s="16" t="s">
        <v>52</v>
      </c>
      <c r="G16" s="16" t="s">
        <v>39</v>
      </c>
      <c r="H16" s="16"/>
      <c r="I16" s="18"/>
      <c r="J16" s="18"/>
    </row>
    <row r="17" spans="1:10" ht="17.25" thickBot="1" x14ac:dyDescent="0.3">
      <c r="A17" s="15" t="s">
        <v>61</v>
      </c>
      <c r="B17" s="17"/>
      <c r="C17" s="16" t="s">
        <v>27</v>
      </c>
      <c r="D17" s="16" t="s">
        <v>33</v>
      </c>
      <c r="E17" s="18"/>
      <c r="F17" s="16" t="s">
        <v>55</v>
      </c>
      <c r="G17" s="16" t="s">
        <v>43</v>
      </c>
      <c r="H17" s="16"/>
      <c r="I17" s="18"/>
      <c r="J17" s="18"/>
    </row>
    <row r="18" spans="1:10" ht="17.25" thickBot="1" x14ac:dyDescent="0.3">
      <c r="A18" s="15" t="s">
        <v>62</v>
      </c>
      <c r="B18" s="17" t="s">
        <v>60</v>
      </c>
      <c r="C18" s="16" t="s">
        <v>30</v>
      </c>
      <c r="D18" s="16" t="s">
        <v>37</v>
      </c>
      <c r="E18" s="18"/>
      <c r="F18" s="16" t="s">
        <v>23</v>
      </c>
      <c r="G18" s="16" t="s">
        <v>46</v>
      </c>
      <c r="H18" s="16"/>
      <c r="I18" s="18"/>
      <c r="J18" s="18"/>
    </row>
    <row r="19" spans="1:10" ht="15.75" customHeight="1" thickBot="1" x14ac:dyDescent="0.3">
      <c r="A19" s="15" t="s">
        <v>63</v>
      </c>
      <c r="B19" s="17"/>
      <c r="C19" s="16" t="s">
        <v>33</v>
      </c>
      <c r="D19" s="16" t="s">
        <v>40</v>
      </c>
      <c r="E19" s="18"/>
      <c r="F19" s="16" t="s">
        <v>27</v>
      </c>
      <c r="G19" s="16" t="s">
        <v>49</v>
      </c>
      <c r="H19" s="16"/>
      <c r="I19" s="18"/>
      <c r="J19" s="18"/>
    </row>
    <row r="20" spans="1:10" ht="17.25" thickBot="1" x14ac:dyDescent="0.3">
      <c r="A20" s="15" t="s">
        <v>64</v>
      </c>
      <c r="B20" s="21" t="s">
        <v>42</v>
      </c>
      <c r="C20" s="16" t="s">
        <v>37</v>
      </c>
      <c r="D20" s="16" t="s">
        <v>44</v>
      </c>
      <c r="E20" s="18"/>
      <c r="F20" s="16" t="s">
        <v>30</v>
      </c>
      <c r="G20" s="16" t="s">
        <v>52</v>
      </c>
      <c r="H20" s="16"/>
      <c r="I20" s="18"/>
      <c r="J20" s="18"/>
    </row>
    <row r="21" spans="1:10" ht="17.25" thickBot="1" x14ac:dyDescent="0.3">
      <c r="A21" s="15" t="s">
        <v>65</v>
      </c>
      <c r="B21" s="17"/>
      <c r="C21" s="16" t="s">
        <v>40</v>
      </c>
      <c r="D21" s="16" t="s">
        <v>47</v>
      </c>
      <c r="E21" s="18"/>
      <c r="F21" s="16" t="s">
        <v>33</v>
      </c>
      <c r="G21" s="16" t="s">
        <v>55</v>
      </c>
      <c r="H21" s="16"/>
      <c r="I21" s="18"/>
      <c r="J21" s="18"/>
    </row>
    <row r="22" spans="1:10" ht="17.25" thickBot="1" x14ac:dyDescent="0.3">
      <c r="A22" s="15" t="s">
        <v>66</v>
      </c>
      <c r="B22" s="25" t="s">
        <v>67</v>
      </c>
      <c r="C22" s="16" t="s">
        <v>44</v>
      </c>
      <c r="D22" s="16" t="s">
        <v>36</v>
      </c>
      <c r="E22" s="26" t="s">
        <v>25</v>
      </c>
      <c r="F22" s="16" t="s">
        <v>37</v>
      </c>
      <c r="H22" s="16" t="s">
        <v>68</v>
      </c>
      <c r="I22" s="26" t="s">
        <v>55</v>
      </c>
      <c r="J22" s="26" t="s">
        <v>55</v>
      </c>
    </row>
    <row r="23" spans="1:10" ht="17.25" thickBot="1" x14ac:dyDescent="0.3">
      <c r="A23" s="15" t="s">
        <v>69</v>
      </c>
      <c r="B23" s="25" t="s">
        <v>67</v>
      </c>
      <c r="C23" s="16" t="s">
        <v>47</v>
      </c>
      <c r="D23" s="16" t="s">
        <v>53</v>
      </c>
      <c r="E23" s="18"/>
      <c r="F23" s="16" t="s">
        <v>40</v>
      </c>
      <c r="H23" s="16" t="s">
        <v>70</v>
      </c>
      <c r="I23" s="18"/>
      <c r="J23" s="18"/>
    </row>
    <row r="24" spans="1:10" ht="17.25" thickBot="1" x14ac:dyDescent="0.3">
      <c r="A24" s="15" t="s">
        <v>71</v>
      </c>
      <c r="B24" s="25" t="s">
        <v>67</v>
      </c>
      <c r="C24" s="16" t="s">
        <v>36</v>
      </c>
      <c r="D24" s="16" t="s">
        <v>50</v>
      </c>
      <c r="E24" s="18"/>
      <c r="F24" s="16" t="s">
        <v>44</v>
      </c>
      <c r="G24" s="16" t="s">
        <v>21</v>
      </c>
      <c r="H24" s="16" t="s">
        <v>72</v>
      </c>
      <c r="I24" s="18"/>
      <c r="J24" s="18"/>
    </row>
    <row r="25" spans="1:10" ht="17.25" thickBot="1" x14ac:dyDescent="0.3">
      <c r="A25" s="15" t="s">
        <v>73</v>
      </c>
      <c r="B25" s="16"/>
      <c r="C25" s="16" t="s">
        <v>53</v>
      </c>
      <c r="D25" s="16" t="s">
        <v>57</v>
      </c>
      <c r="E25" s="18"/>
      <c r="F25" s="16" t="s">
        <v>47</v>
      </c>
      <c r="G25" s="16" t="s">
        <v>25</v>
      </c>
      <c r="H25" s="16"/>
      <c r="I25" s="18"/>
      <c r="J25" s="18"/>
    </row>
    <row r="26" spans="1:10" ht="17.25" thickBot="1" x14ac:dyDescent="0.3">
      <c r="A26" s="15" t="s">
        <v>73</v>
      </c>
      <c r="B26" s="16"/>
      <c r="C26" s="16" t="s">
        <v>50</v>
      </c>
      <c r="D26" s="16" t="s">
        <v>21</v>
      </c>
      <c r="E26" s="18"/>
      <c r="F26" s="16" t="s">
        <v>36</v>
      </c>
      <c r="G26" s="16" t="s">
        <v>22</v>
      </c>
      <c r="H26" s="16"/>
      <c r="I26" s="18"/>
      <c r="J26" s="18"/>
    </row>
    <row r="27" spans="1:10" ht="17.25" thickBot="1" x14ac:dyDescent="0.3">
      <c r="A27" s="15" t="s">
        <v>73</v>
      </c>
      <c r="B27" s="16"/>
      <c r="C27" s="16" t="s">
        <v>57</v>
      </c>
      <c r="D27" s="16" t="s">
        <v>25</v>
      </c>
      <c r="E27" s="18"/>
      <c r="F27" s="16" t="s">
        <v>53</v>
      </c>
      <c r="G27" s="16" t="s">
        <v>26</v>
      </c>
      <c r="H27" s="16"/>
      <c r="I27" s="18"/>
      <c r="J27" s="18"/>
    </row>
    <row r="28" spans="1:10" ht="17.25" thickBot="1" x14ac:dyDescent="0.3">
      <c r="A28" s="15" t="s">
        <v>73</v>
      </c>
      <c r="B28" s="16"/>
      <c r="C28" s="16"/>
      <c r="D28" s="16"/>
      <c r="E28" s="18"/>
      <c r="F28" s="16" t="s">
        <v>50</v>
      </c>
      <c r="G28" s="16" t="s">
        <v>29</v>
      </c>
      <c r="H28" s="16"/>
      <c r="I28" s="18"/>
      <c r="J28" s="18"/>
    </row>
    <row r="29" spans="1:10" ht="17.25" thickBot="1" x14ac:dyDescent="0.3">
      <c r="A29" s="15" t="s">
        <v>73</v>
      </c>
      <c r="B29" s="16"/>
      <c r="C29" s="16"/>
      <c r="D29" s="16"/>
      <c r="E29" s="18"/>
      <c r="F29" s="16" t="s">
        <v>57</v>
      </c>
      <c r="G29" s="16" t="s">
        <v>32</v>
      </c>
      <c r="H29" s="16"/>
      <c r="I29" s="18"/>
      <c r="J29" s="18"/>
    </row>
    <row r="30" spans="1:10" ht="17.25" thickBot="1" x14ac:dyDescent="0.3">
      <c r="A30" s="15" t="s">
        <v>73</v>
      </c>
      <c r="B30" s="16"/>
      <c r="C30" s="16"/>
      <c r="D30" s="16"/>
      <c r="E30" s="18"/>
      <c r="F30" s="16" t="s">
        <v>21</v>
      </c>
      <c r="G30" s="16"/>
      <c r="H30" s="16"/>
      <c r="I30" s="18"/>
      <c r="J30" s="18"/>
    </row>
    <row r="31" spans="1:10" ht="17.25" thickBot="1" x14ac:dyDescent="0.3">
      <c r="A31" s="15" t="s">
        <v>73</v>
      </c>
      <c r="B31" s="16"/>
      <c r="C31" s="16"/>
      <c r="D31" s="16"/>
      <c r="E31" s="18"/>
      <c r="F31" s="16" t="s">
        <v>25</v>
      </c>
      <c r="G31" s="16"/>
      <c r="H31" s="16"/>
      <c r="I31" s="18"/>
      <c r="J31" s="18"/>
    </row>
    <row r="32" spans="1:10" ht="15.75" thickBot="1" x14ac:dyDescent="0.3">
      <c r="A32" s="27"/>
      <c r="B32" s="28"/>
      <c r="C32" s="28"/>
      <c r="D32" s="28"/>
      <c r="E32" s="28"/>
      <c r="F32" s="28"/>
      <c r="G32" s="28"/>
      <c r="H32" s="28"/>
      <c r="I32" s="28"/>
      <c r="J32" s="29"/>
    </row>
    <row r="33" spans="1:10" ht="17.25" thickBot="1" x14ac:dyDescent="0.35">
      <c r="A33" s="30"/>
      <c r="B33" s="31" t="s">
        <v>74</v>
      </c>
      <c r="C33" s="32"/>
      <c r="D33" s="33">
        <v>1</v>
      </c>
      <c r="E33" s="31" t="s">
        <v>75</v>
      </c>
      <c r="F33" s="34">
        <v>2</v>
      </c>
      <c r="G33" s="31" t="s">
        <v>76</v>
      </c>
      <c r="H33" s="35">
        <v>3</v>
      </c>
      <c r="I33" s="31" t="s">
        <v>77</v>
      </c>
      <c r="J33" s="36"/>
    </row>
    <row r="34" spans="1:10" ht="15.75" thickBot="1" x14ac:dyDescent="0.3">
      <c r="A34" s="37"/>
      <c r="B34" s="38"/>
      <c r="C34" s="38"/>
      <c r="D34" s="38"/>
      <c r="E34" s="38"/>
      <c r="F34" s="38"/>
      <c r="G34" s="38"/>
      <c r="H34" s="38"/>
      <c r="I34" s="38"/>
      <c r="J34" s="39"/>
    </row>
    <row r="37" spans="1:10" x14ac:dyDescent="0.25">
      <c r="B37" s="40" t="s">
        <v>78</v>
      </c>
      <c r="C37" s="6">
        <f>COUNTA(C2:C25)</f>
        <v>23</v>
      </c>
      <c r="D37" s="6">
        <f>COUNTA(D2:D25)</f>
        <v>23</v>
      </c>
      <c r="E37" s="6">
        <f>COUNTA(E2:E25)</f>
        <v>3</v>
      </c>
      <c r="F37" s="6">
        <f>COUNTA(F5:F25)</f>
        <v>17</v>
      </c>
      <c r="G37" s="6">
        <f>COUNTA(G2:G18)</f>
        <v>16</v>
      </c>
      <c r="H37" s="6"/>
      <c r="I37" s="6">
        <f>COUNTA(I2:I25)</f>
        <v>3</v>
      </c>
      <c r="J37" s="6">
        <f>COUNTA(J2:J25)</f>
        <v>3</v>
      </c>
    </row>
    <row r="38" spans="1:10" x14ac:dyDescent="0.25">
      <c r="B38" s="40" t="s">
        <v>79</v>
      </c>
      <c r="C38" s="6">
        <f>COUNTA(C25:C31)</f>
        <v>3</v>
      </c>
      <c r="D38" s="6">
        <f>COUNTA(D25:D31)</f>
        <v>3</v>
      </c>
      <c r="E38" s="6">
        <f>COUNTA(E25:E31)</f>
        <v>0</v>
      </c>
      <c r="F38" s="6">
        <f>COUNTA(F25:F30)</f>
        <v>6</v>
      </c>
      <c r="G38" s="6">
        <f>COUNTA(G29:G31)</f>
        <v>1</v>
      </c>
      <c r="H38" s="6"/>
      <c r="I38" s="6">
        <f>COUNTA(I25:I31)</f>
        <v>0</v>
      </c>
      <c r="J38" s="6">
        <f>COUNTA(J25:J31)</f>
        <v>0</v>
      </c>
    </row>
    <row r="39" spans="1:10" x14ac:dyDescent="0.25">
      <c r="B39" s="40" t="s">
        <v>80</v>
      </c>
      <c r="C39" s="6" t="str">
        <f t="array" ref="C39">IF(((COUNTA(C2:C31,)-1)-SUM(IF(COUNTIF(C2:C31,C2:C31)=1,1))),"Err_Double","OK")</f>
        <v>OK</v>
      </c>
      <c r="D39" s="6" t="str">
        <f t="array" ref="D39">IF(((COUNTA(D2:D31,)-1)-SUM(IF(COUNTIF(D2:D31,D2:D31)=1,1))),"Err_Double","OK")</f>
        <v>OK</v>
      </c>
      <c r="E39" s="6" t="str">
        <f t="array" ref="E39">IF(((COUNTA(E2:E31,)-1)-SUM(IF(COUNTIF(E2:E31,E2:E31)=1,1))),"Err_Double","OK")</f>
        <v>OK</v>
      </c>
      <c r="F39" s="6" t="str">
        <f t="array" ref="F39">IF(((COUNTA(F5:F30,)-1)-SUM(IF(COUNTIF(F5:F30,F5:F30)=1,1))),"Err_Double","OK")</f>
        <v>OK</v>
      </c>
      <c r="G39" s="6" t="str">
        <f t="array" ref="G39">IF(((COUNTA(G2:G31,)-1)-SUM(IF(COUNTIF(G2:G31,G2:G31)=1,1))),"Err_Double","OK")</f>
        <v>OK</v>
      </c>
      <c r="H39" s="6"/>
      <c r="I39" s="6" t="str">
        <f t="array" ref="I39">IF(((COUNTA(I2:I31,)-1)-SUM(IF(COUNTIF(I2:I31,I2:I31)=1,1))),"Err_Double","OK")</f>
        <v>OK</v>
      </c>
      <c r="J39" s="6" t="str">
        <f t="array" ref="J39">IF(((COUNTA(J2:J31,)-1)-SUM(IF(COUNTIF(J2:J31,J2:J31)=1,1))),"Err_Double","OK")</f>
        <v>OK</v>
      </c>
    </row>
    <row r="40" spans="1:10" x14ac:dyDescent="0.25">
      <c r="B40" s="40" t="s">
        <v>81</v>
      </c>
      <c r="C40" s="6">
        <f>COUNTA(C2:C31)</f>
        <v>25</v>
      </c>
      <c r="D40" s="6">
        <f>COUNTA(D2:D31)</f>
        <v>25</v>
      </c>
      <c r="E40" s="6">
        <f>COUNTA(E2:E31)</f>
        <v>3</v>
      </c>
      <c r="F40" s="6">
        <f>COUNTA(F5:F30)</f>
        <v>22</v>
      </c>
      <c r="G40" s="6">
        <f>COUNTA(G2:G31)</f>
        <v>25</v>
      </c>
      <c r="H40" s="6"/>
      <c r="I40" s="6">
        <f>COUNTA(I2:I31)</f>
        <v>3</v>
      </c>
      <c r="J40" s="6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1"/>
  <sheetViews>
    <sheetView showGridLines="0" zoomScaleNormal="100" workbookViewId="0">
      <selection activeCell="G53" sqref="G53"/>
    </sheetView>
  </sheetViews>
  <sheetFormatPr baseColWidth="10" defaultRowHeight="15" x14ac:dyDescent="0.25"/>
  <sheetData/>
  <pageMargins left="0.7" right="0.7" top="0.75" bottom="0.75" header="0.3" footer="0.3"/>
  <pageSetup paperSize="9" orientation="landscape" r:id="rId1"/>
  <headerFooter>
    <oddHeader>&amp;C&amp;"-,Gras"&amp;14&amp;G
Décembre 2030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Cal</vt:lpstr>
      <vt:lpstr>Hebdo</vt:lpstr>
      <vt:lpstr>Param</vt:lpstr>
      <vt:lpstr>FWE</vt:lpstr>
      <vt:lpstr>RefHebdo</vt:lpstr>
      <vt:lpstr>Print</vt:lpstr>
      <vt:lpstr>ACBpost</vt:lpstr>
      <vt:lpstr>An</vt:lpstr>
      <vt:lpstr>CalFomule</vt:lpstr>
      <vt:lpstr>Choix</vt:lpstr>
      <vt:lpstr>DBAPost</vt:lpstr>
      <vt:lpstr>FW</vt:lpstr>
      <vt:lpstr>MOIS</vt:lpstr>
      <vt:lpstr>Trim</vt:lpstr>
      <vt:lpstr>Week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Edouard</cp:lastModifiedBy>
  <cp:lastPrinted>2016-11-16T22:16:18Z</cp:lastPrinted>
  <dcterms:created xsi:type="dcterms:W3CDTF">2016-09-12T08:37:33Z</dcterms:created>
  <dcterms:modified xsi:type="dcterms:W3CDTF">2016-11-16T23:05:35Z</dcterms:modified>
</cp:coreProperties>
</file>