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showPivotChartFilter="1" defaultThemeVersion="124226"/>
  <bookViews>
    <workbookView xWindow="120" yWindow="60" windowWidth="12915" windowHeight="8955" activeTab="1"/>
  </bookViews>
  <sheets>
    <sheet name="ENREGISTREMENTS" sheetId="1" r:id="rId1"/>
    <sheet name="RAPPORT CONSULTATION" sheetId="11" r:id="rId2"/>
    <sheet name="POUR RAPPORT" sheetId="14" r:id="rId3"/>
  </sheets>
  <definedNames>
    <definedName name="_xlcn.WorksheetConnection_CONSULTATIONS_PROJ.xlsxTableau11" hidden="1">Tableau1[]</definedName>
    <definedName name="ChronologieNative_DATES">#N/A</definedName>
    <definedName name="ChronologieNative_DATES1">#N/A</definedName>
    <definedName name="CSLT">'RAPPORT CONSULTATION'!$F:$F</definedName>
    <definedName name="Segment_DATES">#N/A</definedName>
    <definedName name="Segment_DATES1">#N/A</definedName>
    <definedName name="Segment_MEDECIN">#N/A</definedName>
    <definedName name="Segment_MOTIF">#N/A</definedName>
    <definedName name="Segment_N°_DOSS">#N/A</definedName>
    <definedName name="Segment_NOM___PRENOM_s">#N/A</definedName>
    <definedName name="Segment_TYPES">#N/A</definedName>
  </definedNames>
  <calcPr calcId="125725"/>
  <pivotCaches>
    <pivotCache cacheId="0" r:id="rId4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"/>
      </x14:slicerCaches>
    </ext>
    <ext xmlns:x14="http://schemas.microsoft.com/office/spreadsheetml/2009/9/main" uri="{79F54976-1DA5-4618-B147-4CDE4B953A38}">
      <x14:workbookPr/>
    </ext>
    <ext uri="{D0CA8CA8-9F24-4464-BF8E-62219DCF47F9}">
      <x15:timelineCacheRefs>
        <x15:timelineCacheRef r:id=""/>
        <x15:timelineCacheRef r:id=""/>
      </x15:timelineCacheRefs>
    </ext>
    <ext uri="{46BE6895-7355-4a93-B00E-2C351335B9C9}">
      <x15:slicerCaches xmlns:x14="http://schemas.microsoft.com/office/spreadsheetml/2009/9/main">
        <x14:slicerCache r:id=""/>
        <x14:slicerCache r:id=""/>
        <x14:slicerCache r:id=""/>
        <x14:slicerCache r:id=""/>
        <x14:slicerCache r:id=""/>
        <x14:slicerCache r:id=""/>
      </x15:slicerCaches>
    </ext>
    <ext uri="{FCE2AD5D-F65C-4FA6-A056-5C36A1767C68}">
      <x15:dataModel>
        <x15:modelTables>
          <x15:modelTable id="Tableau1-8fc08aed-6934-45ba-8336-eb976a6d46f8" name="Tableau1" connection="WorksheetConnection_CONSULTATIONS_PROJ.xlsx!Tableau1"/>
        </x15:modelTables>
      </x15:dataModel>
    </ext>
  </extLst>
</workbook>
</file>

<file path=xl/calcChain.xml><?xml version="1.0" encoding="utf-8"?>
<calcChain xmlns="http://schemas.openxmlformats.org/spreadsheetml/2006/main">
  <c r="J80" i="1"/>
  <c r="J81"/>
  <c r="J82"/>
  <c r="J83"/>
  <c r="J84"/>
  <c r="J85"/>
  <c r="J86"/>
  <c r="J147"/>
  <c r="J148"/>
  <c r="J149"/>
  <c r="J136"/>
  <c r="J137"/>
  <c r="J138"/>
  <c r="J139"/>
  <c r="J140"/>
  <c r="J141"/>
  <c r="J142"/>
  <c r="J143"/>
  <c r="J144"/>
  <c r="J145"/>
  <c r="J26"/>
  <c r="J27"/>
  <c r="J28"/>
  <c r="J29"/>
  <c r="J30"/>
  <c r="J31"/>
  <c r="J32"/>
  <c r="J33"/>
  <c r="J34"/>
  <c r="J146"/>
  <c r="J64"/>
  <c r="J65"/>
  <c r="J66"/>
  <c r="J67"/>
  <c r="J37"/>
  <c r="J39"/>
  <c r="J40"/>
  <c r="J109"/>
  <c r="J18"/>
  <c r="J19"/>
  <c r="J20"/>
  <c r="J21"/>
  <c r="J22"/>
  <c r="J23"/>
  <c r="J24"/>
  <c r="J25"/>
  <c r="J53"/>
  <c r="J54"/>
  <c r="J55"/>
  <c r="J75"/>
  <c r="J76"/>
  <c r="J77"/>
  <c r="J78"/>
  <c r="J79"/>
  <c r="J135"/>
  <c r="J87"/>
  <c r="J88"/>
  <c r="J89"/>
  <c r="J90"/>
  <c r="J91"/>
  <c r="J35"/>
  <c r="J36"/>
  <c r="J56"/>
  <c r="J57"/>
  <c r="J58"/>
  <c r="J59"/>
  <c r="J60"/>
  <c r="J61"/>
  <c r="J62"/>
  <c r="J63"/>
  <c r="J38"/>
  <c r="J68"/>
  <c r="J69"/>
  <c r="J92"/>
  <c r="J93"/>
  <c r="J94"/>
  <c r="J95"/>
  <c r="J96"/>
  <c r="J97"/>
  <c r="J98"/>
  <c r="J99"/>
  <c r="J100"/>
  <c r="J101"/>
  <c r="J102"/>
  <c r="J103"/>
  <c r="J104"/>
  <c r="J105"/>
  <c r="J106"/>
  <c r="J107"/>
  <c r="J108"/>
  <c r="J150"/>
  <c r="J151"/>
  <c r="J152"/>
  <c r="J153"/>
  <c r="J154"/>
  <c r="J155"/>
  <c r="J156"/>
  <c r="J157"/>
  <c r="J8"/>
  <c r="J41"/>
  <c r="J42"/>
  <c r="J43"/>
  <c r="J44"/>
  <c r="J45"/>
  <c r="J46"/>
  <c r="J47"/>
  <c r="J48"/>
  <c r="J110"/>
  <c r="J111"/>
  <c r="J112"/>
  <c r="J113"/>
  <c r="J114"/>
  <c r="J115"/>
  <c r="J116"/>
  <c r="J117"/>
  <c r="J118"/>
  <c r="J119"/>
  <c r="J120"/>
  <c r="J121"/>
  <c r="J122"/>
  <c r="J9"/>
  <c r="J10"/>
  <c r="J11"/>
  <c r="J12"/>
  <c r="J13"/>
  <c r="J14"/>
  <c r="J15"/>
  <c r="J16"/>
  <c r="J17"/>
  <c r="J49"/>
  <c r="J50"/>
  <c r="J51"/>
  <c r="J52"/>
  <c r="J70"/>
  <c r="J71"/>
  <c r="J72"/>
  <c r="J73"/>
  <c r="J74"/>
  <c r="J123"/>
  <c r="J124"/>
  <c r="J125"/>
  <c r="J126"/>
  <c r="J127"/>
  <c r="J128"/>
  <c r="J129"/>
  <c r="J130"/>
  <c r="J131"/>
  <c r="J132"/>
  <c r="J133"/>
  <c r="J134"/>
  <c r="A8"/>
  <c r="F2" i="11"/>
  <c r="H2"/>
  <c r="E2"/>
  <c r="I2"/>
  <c r="G2"/>
  <c r="A9" i="1" l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SULTATIONS_PROJ.xlsx!Tableau1" type="102" refreshedVersion="5" minRefreshableVersion="5">
    <extLst>
      <ext xmlns:x15="http://schemas.microsoft.com/office/spreadsheetml/2010/11/main" uri="{DE250136-89BD-433C-8126-D09CA5730AF9}">
        <x15:connection id="Tableau1-8fc08aed-6934-45ba-8336-eb976a6d46f8" autoDelete="1">
          <x15:rangePr sourceName="_xlcn.WorksheetConnection_CONSULTATIONS_PROJ.xlsxTableau11"/>
        </x15:connection>
      </ext>
    </extLst>
  </connection>
</connections>
</file>

<file path=xl/sharedStrings.xml><?xml version="1.0" encoding="utf-8"?>
<sst xmlns="http://schemas.openxmlformats.org/spreadsheetml/2006/main" count="1333" uniqueCount="721">
  <si>
    <t>NOM &amp; PRENOM(s)</t>
  </si>
  <si>
    <t>PROFESSION</t>
  </si>
  <si>
    <t>MEDECIN</t>
  </si>
  <si>
    <t>MOTIF</t>
  </si>
  <si>
    <t>CSLT</t>
  </si>
  <si>
    <t>CTRL</t>
  </si>
  <si>
    <t>RSLT</t>
  </si>
  <si>
    <t>CAH</t>
  </si>
  <si>
    <t>DATES</t>
  </si>
  <si>
    <t>TYPES</t>
  </si>
  <si>
    <t>DOSSIER</t>
  </si>
  <si>
    <t>TOTAL</t>
  </si>
  <si>
    <t>N°ORDRE</t>
  </si>
  <si>
    <t>Nombre de N°ORDRE</t>
  </si>
  <si>
    <t>HEURE</t>
  </si>
  <si>
    <t>H/ARRIVEE</t>
  </si>
  <si>
    <t>Médecin 1</t>
  </si>
  <si>
    <t>Médecin 2</t>
  </si>
  <si>
    <t>Médecin 3</t>
  </si>
  <si>
    <t>Médecin 4</t>
  </si>
  <si>
    <t>Médecin 5</t>
  </si>
  <si>
    <t>Médecin 6</t>
  </si>
  <si>
    <t>Médecin 7</t>
  </si>
  <si>
    <t>Médecin 8</t>
  </si>
  <si>
    <t>PATIENT 1</t>
  </si>
  <si>
    <t>PROFESSION 1</t>
  </si>
  <si>
    <t>PATIENT 2</t>
  </si>
  <si>
    <t>PROFESSION 2</t>
  </si>
  <si>
    <t>PATIENT 3</t>
  </si>
  <si>
    <t>PROFESSION 3</t>
  </si>
  <si>
    <t>PATIENT 4</t>
  </si>
  <si>
    <t>PROFESSION 4</t>
  </si>
  <si>
    <t>PATIENT 5</t>
  </si>
  <si>
    <t>PROFESSION 5</t>
  </si>
  <si>
    <t>PATIENT 6</t>
  </si>
  <si>
    <t>PROFESSION 6</t>
  </si>
  <si>
    <t>PATIENT 7</t>
  </si>
  <si>
    <t>PROFESSION 7</t>
  </si>
  <si>
    <t>PATIENT 8</t>
  </si>
  <si>
    <t>PROFESSION 8</t>
  </si>
  <si>
    <t>PATIENT 9</t>
  </si>
  <si>
    <t>PROFESSION 9</t>
  </si>
  <si>
    <t>PATIENT 10</t>
  </si>
  <si>
    <t>PROFESSION 10</t>
  </si>
  <si>
    <t>PATIENT 11</t>
  </si>
  <si>
    <t>PROFESSION 11</t>
  </si>
  <si>
    <t>PATIENT 12</t>
  </si>
  <si>
    <t>PROFESSION 12</t>
  </si>
  <si>
    <t>PATIENT 13</t>
  </si>
  <si>
    <t>PROFESSION 13</t>
  </si>
  <si>
    <t>PATIENT 14</t>
  </si>
  <si>
    <t>PROFESSION 14</t>
  </si>
  <si>
    <t>PATIENT 15</t>
  </si>
  <si>
    <t>PROFESSION 15</t>
  </si>
  <si>
    <t>PATIENT 16</t>
  </si>
  <si>
    <t>PROFESSION 16</t>
  </si>
  <si>
    <t>PATIENT 17</t>
  </si>
  <si>
    <t>PROFESSION 17</t>
  </si>
  <si>
    <t>PATIENT 18</t>
  </si>
  <si>
    <t>PROFESSION 18</t>
  </si>
  <si>
    <t>PATIENT 19</t>
  </si>
  <si>
    <t>PROFESSION 19</t>
  </si>
  <si>
    <t>PATIENT 20</t>
  </si>
  <si>
    <t>PROFESSION 20</t>
  </si>
  <si>
    <t>PATIENT 21</t>
  </si>
  <si>
    <t>PROFESSION 21</t>
  </si>
  <si>
    <t>PATIENT 22</t>
  </si>
  <si>
    <t>PROFESSION 22</t>
  </si>
  <si>
    <t>PATIENT 23</t>
  </si>
  <si>
    <t>PROFESSION 23</t>
  </si>
  <si>
    <t>PATIENT 24</t>
  </si>
  <si>
    <t>PROFESSION 24</t>
  </si>
  <si>
    <t>PATIENT 25</t>
  </si>
  <si>
    <t>PROFESSION 25</t>
  </si>
  <si>
    <t>PATIENT 26</t>
  </si>
  <si>
    <t>PROFESSION 26</t>
  </si>
  <si>
    <t>PATIENT 27</t>
  </si>
  <si>
    <t>PROFESSION 27</t>
  </si>
  <si>
    <t>PATIENT 28</t>
  </si>
  <si>
    <t>PROFESSION 28</t>
  </si>
  <si>
    <t>PATIENT 29</t>
  </si>
  <si>
    <t>PROFESSION 29</t>
  </si>
  <si>
    <t>PATIENT 30</t>
  </si>
  <si>
    <t>PROFESSION 30</t>
  </si>
  <si>
    <t>PATIENT 31</t>
  </si>
  <si>
    <t>PROFESSION 31</t>
  </si>
  <si>
    <t>PATIENT 32</t>
  </si>
  <si>
    <t>PROFESSION 32</t>
  </si>
  <si>
    <t>PATIENT 33</t>
  </si>
  <si>
    <t>PROFESSION 33</t>
  </si>
  <si>
    <t>PATIENT 34</t>
  </si>
  <si>
    <t>PROFESSION 34</t>
  </si>
  <si>
    <t>PATIENT 35</t>
  </si>
  <si>
    <t>PROFESSION 35</t>
  </si>
  <si>
    <t>PATIENT 36</t>
  </si>
  <si>
    <t>PROFESSION 36</t>
  </si>
  <si>
    <t>PATIENT 37</t>
  </si>
  <si>
    <t>PROFESSION 37</t>
  </si>
  <si>
    <t>PATIENT 38</t>
  </si>
  <si>
    <t>PROFESSION 38</t>
  </si>
  <si>
    <t>PATIENT 39</t>
  </si>
  <si>
    <t>PROFESSION 39</t>
  </si>
  <si>
    <t>PATIENT 40</t>
  </si>
  <si>
    <t>PROFESSION 40</t>
  </si>
  <si>
    <t>PATIENT 41</t>
  </si>
  <si>
    <t>PROFESSION 41</t>
  </si>
  <si>
    <t>PATIENT 42</t>
  </si>
  <si>
    <t>PROFESSION 42</t>
  </si>
  <si>
    <t>PATIENT 43</t>
  </si>
  <si>
    <t>PROFESSION 43</t>
  </si>
  <si>
    <t>PATIENT 44</t>
  </si>
  <si>
    <t>PROFESSION 44</t>
  </si>
  <si>
    <t>PATIENT 45</t>
  </si>
  <si>
    <t>PROFESSION 45</t>
  </si>
  <si>
    <t>PATIENT 46</t>
  </si>
  <si>
    <t>PROFESSION 46</t>
  </si>
  <si>
    <t>PATIENT 47</t>
  </si>
  <si>
    <t>PROFESSION 47</t>
  </si>
  <si>
    <t>PATIENT 48</t>
  </si>
  <si>
    <t>PROFESSION 48</t>
  </si>
  <si>
    <t>PATIENT 49</t>
  </si>
  <si>
    <t>PROFESSION 49</t>
  </si>
  <si>
    <t>PATIENT 50</t>
  </si>
  <si>
    <t>PROFESSION 50</t>
  </si>
  <si>
    <t>PATIENT 51</t>
  </si>
  <si>
    <t>PROFESSION 51</t>
  </si>
  <si>
    <t>PATIENT 52</t>
  </si>
  <si>
    <t>PROFESSION 52</t>
  </si>
  <si>
    <t>PATIENT 53</t>
  </si>
  <si>
    <t>PROFESSION 53</t>
  </si>
  <si>
    <t>PATIENT 54</t>
  </si>
  <si>
    <t>PROFESSION 54</t>
  </si>
  <si>
    <t>PATIENT 55</t>
  </si>
  <si>
    <t>PROFESSION 55</t>
  </si>
  <si>
    <t>PATIENT 56</t>
  </si>
  <si>
    <t>PROFESSION 56</t>
  </si>
  <si>
    <t>PATIENT 57</t>
  </si>
  <si>
    <t>PROFESSION 57</t>
  </si>
  <si>
    <t>PATIENT 58</t>
  </si>
  <si>
    <t>PROFESSION 58</t>
  </si>
  <si>
    <t>PATIENT 59</t>
  </si>
  <si>
    <t>PROFESSION 59</t>
  </si>
  <si>
    <t>PATIENT 60</t>
  </si>
  <si>
    <t>PROFESSION 60</t>
  </si>
  <si>
    <t>PATIENT 61</t>
  </si>
  <si>
    <t>PROFESSION 61</t>
  </si>
  <si>
    <t>PATIENT 62</t>
  </si>
  <si>
    <t>PROFESSION 62</t>
  </si>
  <si>
    <t>PATIENT 63</t>
  </si>
  <si>
    <t>PROFESSION 63</t>
  </si>
  <si>
    <t>PATIENT 64</t>
  </si>
  <si>
    <t>PROFESSION 64</t>
  </si>
  <si>
    <t>PATIENT 65</t>
  </si>
  <si>
    <t>PROFESSION 65</t>
  </si>
  <si>
    <t>PATIENT 66</t>
  </si>
  <si>
    <t>PROFESSION 66</t>
  </si>
  <si>
    <t>PATIENT 67</t>
  </si>
  <si>
    <t>PROFESSION 67</t>
  </si>
  <si>
    <t>PATIENT 68</t>
  </si>
  <si>
    <t>PROFESSION 68</t>
  </si>
  <si>
    <t>PATIENT 69</t>
  </si>
  <si>
    <t>PROFESSION 69</t>
  </si>
  <si>
    <t>PATIENT 70</t>
  </si>
  <si>
    <t>PROFESSION 70</t>
  </si>
  <si>
    <t>PATIENT 71</t>
  </si>
  <si>
    <t>PROFESSION 71</t>
  </si>
  <si>
    <t>PATIENT 72</t>
  </si>
  <si>
    <t>PROFESSION 72</t>
  </si>
  <si>
    <t>PATIENT 73</t>
  </si>
  <si>
    <t>PROFESSION 73</t>
  </si>
  <si>
    <t>PATIENT 74</t>
  </si>
  <si>
    <t>PROFESSION 74</t>
  </si>
  <si>
    <t>PATIENT 75</t>
  </si>
  <si>
    <t>PROFESSION 75</t>
  </si>
  <si>
    <t>PATIENT 76</t>
  </si>
  <si>
    <t>PROFESSION 76</t>
  </si>
  <si>
    <t>PATIENT 77</t>
  </si>
  <si>
    <t>PROFESSION 77</t>
  </si>
  <si>
    <t>PATIENT 78</t>
  </si>
  <si>
    <t>PROFESSION 78</t>
  </si>
  <si>
    <t>PATIENT 79</t>
  </si>
  <si>
    <t>PROFESSION 79</t>
  </si>
  <si>
    <t>PATIENT 80</t>
  </si>
  <si>
    <t>PROFESSION 80</t>
  </si>
  <si>
    <t>PATIENT 81</t>
  </si>
  <si>
    <t>PROFESSION 81</t>
  </si>
  <si>
    <t>PATIENT 82</t>
  </si>
  <si>
    <t>PROFESSION 82</t>
  </si>
  <si>
    <t>PATIENT 83</t>
  </si>
  <si>
    <t>PROFESSION 83</t>
  </si>
  <si>
    <t>PATIENT 84</t>
  </si>
  <si>
    <t>PROFESSION 84</t>
  </si>
  <si>
    <t>PATIENT 85</t>
  </si>
  <si>
    <t>PROFESSION 85</t>
  </si>
  <si>
    <t>PATIENT 86</t>
  </si>
  <si>
    <t>PROFESSION 86</t>
  </si>
  <si>
    <t>PATIENT 87</t>
  </si>
  <si>
    <t>PROFESSION 87</t>
  </si>
  <si>
    <t>PATIENT 88</t>
  </si>
  <si>
    <t>PROFESSION 88</t>
  </si>
  <si>
    <t>PATIENT 89</t>
  </si>
  <si>
    <t>PROFESSION 89</t>
  </si>
  <si>
    <t>PATIENT 90</t>
  </si>
  <si>
    <t>PROFESSION 90</t>
  </si>
  <si>
    <t>PATIENT 91</t>
  </si>
  <si>
    <t>PROFESSION 91</t>
  </si>
  <si>
    <t>PATIENT 92</t>
  </si>
  <si>
    <t>PROFESSION 92</t>
  </si>
  <si>
    <t>PATIENT 93</t>
  </si>
  <si>
    <t>PROFESSION 93</t>
  </si>
  <si>
    <t>PATIENT 94</t>
  </si>
  <si>
    <t>PROFESSION 94</t>
  </si>
  <si>
    <t>PATIENT 95</t>
  </si>
  <si>
    <t>PROFESSION 95</t>
  </si>
  <si>
    <t>PATIENT 96</t>
  </si>
  <si>
    <t>PROFESSION 96</t>
  </si>
  <si>
    <t>PATIENT 97</t>
  </si>
  <si>
    <t>PROFESSION 97</t>
  </si>
  <si>
    <t>PATIENT 98</t>
  </si>
  <si>
    <t>PROFESSION 98</t>
  </si>
  <si>
    <t>PATIENT 99</t>
  </si>
  <si>
    <t>PROFESSION 99</t>
  </si>
  <si>
    <t>PATIENT 100</t>
  </si>
  <si>
    <t>PROFESSION 100</t>
  </si>
  <si>
    <t>PATIENT 101</t>
  </si>
  <si>
    <t>PROFESSION 101</t>
  </si>
  <si>
    <t>PATIENT 102</t>
  </si>
  <si>
    <t>PROFESSION 102</t>
  </si>
  <si>
    <t>PATIENT 103</t>
  </si>
  <si>
    <t>PROFESSION 103</t>
  </si>
  <si>
    <t>PATIENT 104</t>
  </si>
  <si>
    <t>PROFESSION 104</t>
  </si>
  <si>
    <t>PATIENT 105</t>
  </si>
  <si>
    <t>PROFESSION 105</t>
  </si>
  <si>
    <t>PATIENT 106</t>
  </si>
  <si>
    <t>PROFESSION 106</t>
  </si>
  <si>
    <t>PATIENT 107</t>
  </si>
  <si>
    <t>PROFESSION 107</t>
  </si>
  <si>
    <t>PATIENT 108</t>
  </si>
  <si>
    <t>PROFESSION 108</t>
  </si>
  <si>
    <t>PATIENT 109</t>
  </si>
  <si>
    <t>PROFESSION 109</t>
  </si>
  <si>
    <t>PATIENT 110</t>
  </si>
  <si>
    <t>PROFESSION 110</t>
  </si>
  <si>
    <t>PATIENT 111</t>
  </si>
  <si>
    <t>PROFESSION 111</t>
  </si>
  <si>
    <t>PATIENT 112</t>
  </si>
  <si>
    <t>PROFESSION 112</t>
  </si>
  <si>
    <t>PATIENT 113</t>
  </si>
  <si>
    <t>PROFESSION 113</t>
  </si>
  <si>
    <t>PATIENT 114</t>
  </si>
  <si>
    <t>PROFESSION 114</t>
  </si>
  <si>
    <t>PATIENT 115</t>
  </si>
  <si>
    <t>PROFESSION 115</t>
  </si>
  <si>
    <t>PATIENT 116</t>
  </si>
  <si>
    <t>PROFESSION 116</t>
  </si>
  <si>
    <t>PATIENT 117</t>
  </si>
  <si>
    <t>PROFESSION 117</t>
  </si>
  <si>
    <t>PATIENT 118</t>
  </si>
  <si>
    <t>PROFESSION 118</t>
  </si>
  <si>
    <t>PATIENT 119</t>
  </si>
  <si>
    <t>PROFESSION 119</t>
  </si>
  <si>
    <t>PATIENT 120</t>
  </si>
  <si>
    <t>PROFESSION 120</t>
  </si>
  <si>
    <t>PATIENT 121</t>
  </si>
  <si>
    <t>PROFESSION 121</t>
  </si>
  <si>
    <t>PATIENT 122</t>
  </si>
  <si>
    <t>PROFESSION 122</t>
  </si>
  <si>
    <t>PATIENT 123</t>
  </si>
  <si>
    <t>PROFESSION 123</t>
  </si>
  <si>
    <t>PATIENT 124</t>
  </si>
  <si>
    <t>PROFESSION 124</t>
  </si>
  <si>
    <t>PATIENT 125</t>
  </si>
  <si>
    <t>PROFESSION 125</t>
  </si>
  <si>
    <t>PATIENT 126</t>
  </si>
  <si>
    <t>PROFESSION 126</t>
  </si>
  <si>
    <t>PATIENT 127</t>
  </si>
  <si>
    <t>PROFESSION 127</t>
  </si>
  <si>
    <t>PATIENT 128</t>
  </si>
  <si>
    <t>PROFESSION 128</t>
  </si>
  <si>
    <t>PATIENT 129</t>
  </si>
  <si>
    <t>PROFESSION 129</t>
  </si>
  <si>
    <t>PATIENT 130</t>
  </si>
  <si>
    <t>PROFESSION 130</t>
  </si>
  <si>
    <t>PATIENT 131</t>
  </si>
  <si>
    <t>PROFESSION 131</t>
  </si>
  <si>
    <t>PATIENT 132</t>
  </si>
  <si>
    <t>PROFESSION 132</t>
  </si>
  <si>
    <t>PATIENT 133</t>
  </si>
  <si>
    <t>PROFESSION 133</t>
  </si>
  <si>
    <t>PATIENT 134</t>
  </si>
  <si>
    <t>PROFESSION 134</t>
  </si>
  <si>
    <t>PATIENT 135</t>
  </si>
  <si>
    <t>PROFESSION 135</t>
  </si>
  <si>
    <t>PATIENT 136</t>
  </si>
  <si>
    <t>PROFESSION 136</t>
  </si>
  <si>
    <t>PATIENT 137</t>
  </si>
  <si>
    <t>PROFESSION 137</t>
  </si>
  <si>
    <t>PATIENT 138</t>
  </si>
  <si>
    <t>PROFESSION 138</t>
  </si>
  <si>
    <t>PATIENT 139</t>
  </si>
  <si>
    <t>PROFESSION 139</t>
  </si>
  <si>
    <t>PATIENT 140</t>
  </si>
  <si>
    <t>PROFESSION 140</t>
  </si>
  <si>
    <t>PATIENT 141</t>
  </si>
  <si>
    <t>PROFESSION 141</t>
  </si>
  <si>
    <t>PATIENT 142</t>
  </si>
  <si>
    <t>PROFESSION 142</t>
  </si>
  <si>
    <t>PATIENT 143</t>
  </si>
  <si>
    <t>PROFESSION 143</t>
  </si>
  <si>
    <t>PATIENT 144</t>
  </si>
  <si>
    <t>PROFESSION 144</t>
  </si>
  <si>
    <t>PATIENT 145</t>
  </si>
  <si>
    <t>PROFESSION 145</t>
  </si>
  <si>
    <t>PATIENT 146</t>
  </si>
  <si>
    <t>PROFESSION 146</t>
  </si>
  <si>
    <t>PATIENT 147</t>
  </si>
  <si>
    <t>PROFESSION 147</t>
  </si>
  <si>
    <t>PATIENT 148</t>
  </si>
  <si>
    <t>PROFESSION 148</t>
  </si>
  <si>
    <t>PATIENT 149</t>
  </si>
  <si>
    <t>PROFESSION 149</t>
  </si>
  <si>
    <t>PATIENT 150</t>
  </si>
  <si>
    <t>PROFESSION 150</t>
  </si>
  <si>
    <t>PATIENT 151</t>
  </si>
  <si>
    <t>PROFESSION 151</t>
  </si>
  <si>
    <t>PATIENT 152</t>
  </si>
  <si>
    <t>PROFESSION 152</t>
  </si>
  <si>
    <t>PATIENT 153</t>
  </si>
  <si>
    <t>PROFESSION 153</t>
  </si>
  <si>
    <t>PATIENT 154</t>
  </si>
  <si>
    <t>PROFESSION 154</t>
  </si>
  <si>
    <t>PATIENT 155</t>
  </si>
  <si>
    <t>PROFESSION 155</t>
  </si>
  <si>
    <t>PATIENT 156</t>
  </si>
  <si>
    <t>PROFESSION 156</t>
  </si>
  <si>
    <t>PATIENT 157</t>
  </si>
  <si>
    <t>PROFESSION 157</t>
  </si>
  <si>
    <t>PATIENT 158</t>
  </si>
  <si>
    <t>PROFESSION 158</t>
  </si>
  <si>
    <t>PATIENT 159</t>
  </si>
  <si>
    <t>PROFESSION 159</t>
  </si>
  <si>
    <t>PATIENT 160</t>
  </si>
  <si>
    <t>PROFESSION 160</t>
  </si>
  <si>
    <t>PATIENT 161</t>
  </si>
  <si>
    <t>PROFESSION 161</t>
  </si>
  <si>
    <t>PATIENT 162</t>
  </si>
  <si>
    <t>PROFESSION 162</t>
  </si>
  <si>
    <t>PATIENT 163</t>
  </si>
  <si>
    <t>PROFESSION 163</t>
  </si>
  <si>
    <t>PATIENT 164</t>
  </si>
  <si>
    <t>PROFESSION 164</t>
  </si>
  <si>
    <t>PATIENT 165</t>
  </si>
  <si>
    <t>PROFESSION 165</t>
  </si>
  <si>
    <t>PATIENT 166</t>
  </si>
  <si>
    <t>PROFESSION 166</t>
  </si>
  <si>
    <t>PATIENT 167</t>
  </si>
  <si>
    <t>PROFESSION 167</t>
  </si>
  <si>
    <t>PATIENT 168</t>
  </si>
  <si>
    <t>PROFESSION 168</t>
  </si>
  <si>
    <t>PATIENT 169</t>
  </si>
  <si>
    <t>PROFESSION 169</t>
  </si>
  <si>
    <t>PATIENT 170</t>
  </si>
  <si>
    <t>PROFESSION 170</t>
  </si>
  <si>
    <t>PATIENT 171</t>
  </si>
  <si>
    <t>PROFESSION 171</t>
  </si>
  <si>
    <t>PATIENT 172</t>
  </si>
  <si>
    <t>PROFESSION 172</t>
  </si>
  <si>
    <t>PATIENT 173</t>
  </si>
  <si>
    <t>PROFESSION 173</t>
  </si>
  <si>
    <t>PATIENT 174</t>
  </si>
  <si>
    <t>PROFESSION 174</t>
  </si>
  <si>
    <t>PATIENT 175</t>
  </si>
  <si>
    <t>PROFESSION 175</t>
  </si>
  <si>
    <t>PATIENT 176</t>
  </si>
  <si>
    <t>PROFESSION 176</t>
  </si>
  <si>
    <t>PATIENT 177</t>
  </si>
  <si>
    <t>PROFESSION 177</t>
  </si>
  <si>
    <t>PATIENT 178</t>
  </si>
  <si>
    <t>PROFESSION 178</t>
  </si>
  <si>
    <t>PATIENT 179</t>
  </si>
  <si>
    <t>PROFESSION 179</t>
  </si>
  <si>
    <t>PATIENT 180</t>
  </si>
  <si>
    <t>PROFESSION 180</t>
  </si>
  <si>
    <t>PATIENT 181</t>
  </si>
  <si>
    <t>PROFESSION 181</t>
  </si>
  <si>
    <t>PATIENT 182</t>
  </si>
  <si>
    <t>PROFESSION 182</t>
  </si>
  <si>
    <t>PATIENT 183</t>
  </si>
  <si>
    <t>PROFESSION 183</t>
  </si>
  <si>
    <t>PATIENT 184</t>
  </si>
  <si>
    <t>PROFESSION 184</t>
  </si>
  <si>
    <t>PATIENT 185</t>
  </si>
  <si>
    <t>PROFESSION 185</t>
  </si>
  <si>
    <t>PATIENT 186</t>
  </si>
  <si>
    <t>PROFESSION 186</t>
  </si>
  <si>
    <t>PATIENT 187</t>
  </si>
  <si>
    <t>PROFESSION 187</t>
  </si>
  <si>
    <t>PATIENT 188</t>
  </si>
  <si>
    <t>PROFESSION 188</t>
  </si>
  <si>
    <t>PATIENT 189</t>
  </si>
  <si>
    <t>PROFESSION 189</t>
  </si>
  <si>
    <t>PATIENT 190</t>
  </si>
  <si>
    <t>PROFESSION 190</t>
  </si>
  <si>
    <t>PATIENT 191</t>
  </si>
  <si>
    <t>PROFESSION 191</t>
  </si>
  <si>
    <t>PATIENT 192</t>
  </si>
  <si>
    <t>PROFESSION 192</t>
  </si>
  <si>
    <t>PATIENT 193</t>
  </si>
  <si>
    <t>PROFESSION 193</t>
  </si>
  <si>
    <t>PATIENT 194</t>
  </si>
  <si>
    <t>PROFESSION 194</t>
  </si>
  <si>
    <t>PATIENT 195</t>
  </si>
  <si>
    <t>PROFESSION 195</t>
  </si>
  <si>
    <t>PATIENT 196</t>
  </si>
  <si>
    <t>PROFESSION 196</t>
  </si>
  <si>
    <t>PATIENT 197</t>
  </si>
  <si>
    <t>PROFESSION 197</t>
  </si>
  <si>
    <t>PATIENT 198</t>
  </si>
  <si>
    <t>PROFESSION 198</t>
  </si>
  <si>
    <t>PATIENT 199</t>
  </si>
  <si>
    <t>PROFESSION 199</t>
  </si>
  <si>
    <t>PATIENT 200</t>
  </si>
  <si>
    <t>PROFESSION 200</t>
  </si>
  <si>
    <t>PATIENT 201</t>
  </si>
  <si>
    <t>PROFESSION 201</t>
  </si>
  <si>
    <t>PATIENT 202</t>
  </si>
  <si>
    <t>PROFESSION 202</t>
  </si>
  <si>
    <t>PATIENT 203</t>
  </si>
  <si>
    <t>PROFESSION 203</t>
  </si>
  <si>
    <t>PATIENT 204</t>
  </si>
  <si>
    <t>PROFESSION 204</t>
  </si>
  <si>
    <t>PATIENT 205</t>
  </si>
  <si>
    <t>PROFESSION 205</t>
  </si>
  <si>
    <t>PATIENT 206</t>
  </si>
  <si>
    <t>PROFESSION 206</t>
  </si>
  <si>
    <t>PATIENT 207</t>
  </si>
  <si>
    <t>PROFESSION 207</t>
  </si>
  <si>
    <t>PATIENT 208</t>
  </si>
  <si>
    <t>PROFESSION 208</t>
  </si>
  <si>
    <t>PATIENT 209</t>
  </si>
  <si>
    <t>PROFESSION 209</t>
  </si>
  <si>
    <t>PATIENT 210</t>
  </si>
  <si>
    <t>PROFESSION 210</t>
  </si>
  <si>
    <t>PATIENT 211</t>
  </si>
  <si>
    <t>PROFESSION 211</t>
  </si>
  <si>
    <t>PATIENT 212</t>
  </si>
  <si>
    <t>PROFESSION 212</t>
  </si>
  <si>
    <t>PATIENT 213</t>
  </si>
  <si>
    <t>PROFESSION 213</t>
  </si>
  <si>
    <t>PATIENT 214</t>
  </si>
  <si>
    <t>PROFESSION 214</t>
  </si>
  <si>
    <t>PATIENT 215</t>
  </si>
  <si>
    <t>PROFESSION 215</t>
  </si>
  <si>
    <t>PATIENT 216</t>
  </si>
  <si>
    <t>PROFESSION 216</t>
  </si>
  <si>
    <t>PATIENT 217</t>
  </si>
  <si>
    <t>PROFESSION 217</t>
  </si>
  <si>
    <t>PATIENT 218</t>
  </si>
  <si>
    <t>PROFESSION 218</t>
  </si>
  <si>
    <t>PATIENT 219</t>
  </si>
  <si>
    <t>PROFESSION 219</t>
  </si>
  <si>
    <t>PATIENT 220</t>
  </si>
  <si>
    <t>PROFESSION 220</t>
  </si>
  <si>
    <t>PATIENT 221</t>
  </si>
  <si>
    <t>PROFESSION 221</t>
  </si>
  <si>
    <t>PATIENT 222</t>
  </si>
  <si>
    <t>PROFESSION 222</t>
  </si>
  <si>
    <t>PATIENT 223</t>
  </si>
  <si>
    <t>PROFESSION 223</t>
  </si>
  <si>
    <t>PATIENT 224</t>
  </si>
  <si>
    <t>PROFESSION 224</t>
  </si>
  <si>
    <t>PATIENT 225</t>
  </si>
  <si>
    <t>PROFESSION 225</t>
  </si>
  <si>
    <t>PATIENT 226</t>
  </si>
  <si>
    <t>PROFESSION 226</t>
  </si>
  <si>
    <t>PATIENT 227</t>
  </si>
  <si>
    <t>PROFESSION 227</t>
  </si>
  <si>
    <t>PATIENT 228</t>
  </si>
  <si>
    <t>PROFESSION 228</t>
  </si>
  <si>
    <t>PATIENT 229</t>
  </si>
  <si>
    <t>PROFESSION 229</t>
  </si>
  <si>
    <t>PATIENT 230</t>
  </si>
  <si>
    <t>PROFESSION 230</t>
  </si>
  <si>
    <t>PATIENT 231</t>
  </si>
  <si>
    <t>PROFESSION 231</t>
  </si>
  <si>
    <t>PATIENT 232</t>
  </si>
  <si>
    <t>PROFESSION 232</t>
  </si>
  <si>
    <t>PATIENT 233</t>
  </si>
  <si>
    <t>PROFESSION 233</t>
  </si>
  <si>
    <t>PATIENT 234</t>
  </si>
  <si>
    <t>PROFESSION 234</t>
  </si>
  <si>
    <t>PATIENT 235</t>
  </si>
  <si>
    <t>PROFESSION 235</t>
  </si>
  <si>
    <t>PATIENT 236</t>
  </si>
  <si>
    <t>PROFESSION 236</t>
  </si>
  <si>
    <t>PATIENT 237</t>
  </si>
  <si>
    <t>PROFESSION 237</t>
  </si>
  <si>
    <t>PATIENT 238</t>
  </si>
  <si>
    <t>PROFESSION 238</t>
  </si>
  <si>
    <t>PATIENT 239</t>
  </si>
  <si>
    <t>PROFESSION 239</t>
  </si>
  <si>
    <t>PATIENT 240</t>
  </si>
  <si>
    <t>PROFESSION 240</t>
  </si>
  <si>
    <t>PATIENT 241</t>
  </si>
  <si>
    <t>PROFESSION 241</t>
  </si>
  <si>
    <t>PATIENT 242</t>
  </si>
  <si>
    <t>PROFESSION 242</t>
  </si>
  <si>
    <t>PATIENT 243</t>
  </si>
  <si>
    <t>PROFESSION 243</t>
  </si>
  <si>
    <t>PATIENT 244</t>
  </si>
  <si>
    <t>PROFESSION 244</t>
  </si>
  <si>
    <t>PATIENT 245</t>
  </si>
  <si>
    <t>PROFESSION 245</t>
  </si>
  <si>
    <t>PATIENT 246</t>
  </si>
  <si>
    <t>PROFESSION 246</t>
  </si>
  <si>
    <t>PATIENT 247</t>
  </si>
  <si>
    <t>PROFESSION 247</t>
  </si>
  <si>
    <t>PATIENT 248</t>
  </si>
  <si>
    <t>PROFESSION 248</t>
  </si>
  <si>
    <t>PATIENT 249</t>
  </si>
  <si>
    <t>PROFESSION 249</t>
  </si>
  <si>
    <t>PATIENT 250</t>
  </si>
  <si>
    <t>PROFESSION 250</t>
  </si>
  <si>
    <t>PATIENT 251</t>
  </si>
  <si>
    <t>PROFESSION 251</t>
  </si>
  <si>
    <t>PATIENT 252</t>
  </si>
  <si>
    <t>PROFESSION 252</t>
  </si>
  <si>
    <t>PATIENT 253</t>
  </si>
  <si>
    <t>PROFESSION 253</t>
  </si>
  <si>
    <t>PATIENT 254</t>
  </si>
  <si>
    <t>PROFESSION 254</t>
  </si>
  <si>
    <t>PATIENT 255</t>
  </si>
  <si>
    <t>PROFESSION 255</t>
  </si>
  <si>
    <t>PATIENT 256</t>
  </si>
  <si>
    <t>PROFESSION 256</t>
  </si>
  <si>
    <t>PATIENT 257</t>
  </si>
  <si>
    <t>PROFESSION 257</t>
  </si>
  <si>
    <t>PATIENT 258</t>
  </si>
  <si>
    <t>PROFESSION 258</t>
  </si>
  <si>
    <t>PATIENT 259</t>
  </si>
  <si>
    <t>PROFESSION 259</t>
  </si>
  <si>
    <t>PATIENT 260</t>
  </si>
  <si>
    <t>PROFESSION 260</t>
  </si>
  <si>
    <t>PATIENT 261</t>
  </si>
  <si>
    <t>PROFESSION 261</t>
  </si>
  <si>
    <t>PATIENT 262</t>
  </si>
  <si>
    <t>PROFESSION 262</t>
  </si>
  <si>
    <t>PATIENT 263</t>
  </si>
  <si>
    <t>PROFESSION 263</t>
  </si>
  <si>
    <t>PATIENT 264</t>
  </si>
  <si>
    <t>PROFESSION 264</t>
  </si>
  <si>
    <t>PATIENT 265</t>
  </si>
  <si>
    <t>PROFESSION 265</t>
  </si>
  <si>
    <t>PATIENT 266</t>
  </si>
  <si>
    <t>PROFESSION 266</t>
  </si>
  <si>
    <t>PATIENT 267</t>
  </si>
  <si>
    <t>PROFESSION 267</t>
  </si>
  <si>
    <t>PATIENT 268</t>
  </si>
  <si>
    <t>PROFESSION 268</t>
  </si>
  <si>
    <t>PATIENT 269</t>
  </si>
  <si>
    <t>PROFESSION 269</t>
  </si>
  <si>
    <t>PATIENT 270</t>
  </si>
  <si>
    <t>PROFESSION 270</t>
  </si>
  <si>
    <t>PATIENT 271</t>
  </si>
  <si>
    <t>PROFESSION 271</t>
  </si>
  <si>
    <t>PATIENT 272</t>
  </si>
  <si>
    <t>PROFESSION 272</t>
  </si>
  <si>
    <t>PATIENT 273</t>
  </si>
  <si>
    <t>PROFESSION 273</t>
  </si>
  <si>
    <t>PATIENT 274</t>
  </si>
  <si>
    <t>PROFESSION 274</t>
  </si>
  <si>
    <t>PATIENT 275</t>
  </si>
  <si>
    <t>PROFESSION 275</t>
  </si>
  <si>
    <t>PATIENT 276</t>
  </si>
  <si>
    <t>PROFESSION 276</t>
  </si>
  <si>
    <t>PATIENT 277</t>
  </si>
  <si>
    <t>PROFESSION 277</t>
  </si>
  <si>
    <t>PATIENT 278</t>
  </si>
  <si>
    <t>PROFESSION 278</t>
  </si>
  <si>
    <t>PATIENT 279</t>
  </si>
  <si>
    <t>PROFESSION 279</t>
  </si>
  <si>
    <t>PATIENT 280</t>
  </si>
  <si>
    <t>PROFESSION 280</t>
  </si>
  <si>
    <t>PATIENT 281</t>
  </si>
  <si>
    <t>PROFESSION 281</t>
  </si>
  <si>
    <t>PATIENT 282</t>
  </si>
  <si>
    <t>PROFESSION 282</t>
  </si>
  <si>
    <t>PATIENT 283</t>
  </si>
  <si>
    <t>PROFESSION 283</t>
  </si>
  <si>
    <t>PATIENT 284</t>
  </si>
  <si>
    <t>PROFESSION 284</t>
  </si>
  <si>
    <t>PATIENT 285</t>
  </si>
  <si>
    <t>PROFESSION 285</t>
  </si>
  <si>
    <t>PATIENT 286</t>
  </si>
  <si>
    <t>PROFESSION 286</t>
  </si>
  <si>
    <t>PATIENT 287</t>
  </si>
  <si>
    <t>PROFESSION 287</t>
  </si>
  <si>
    <t>PATIENT 288</t>
  </si>
  <si>
    <t>PROFESSION 288</t>
  </si>
  <si>
    <t>PATIENT 289</t>
  </si>
  <si>
    <t>PROFESSION 289</t>
  </si>
  <si>
    <t>PATIENT 290</t>
  </si>
  <si>
    <t>PROFESSION 290</t>
  </si>
  <si>
    <t>PATIENT 291</t>
  </si>
  <si>
    <t>PROFESSION 291</t>
  </si>
  <si>
    <t>PATIENT 292</t>
  </si>
  <si>
    <t>PROFESSION 292</t>
  </si>
  <si>
    <t>PATIENT 293</t>
  </si>
  <si>
    <t>PROFESSION 293</t>
  </si>
  <si>
    <t>PATIENT 294</t>
  </si>
  <si>
    <t>PROFESSION 294</t>
  </si>
  <si>
    <t>PATIENT 295</t>
  </si>
  <si>
    <t>PROFESSION 295</t>
  </si>
  <si>
    <t>PATIENT 296</t>
  </si>
  <si>
    <t>PROFESSION 296</t>
  </si>
  <si>
    <t>PATIENT 297</t>
  </si>
  <si>
    <t>PROFESSION 297</t>
  </si>
  <si>
    <t>PATIENT 298</t>
  </si>
  <si>
    <t>PROFESSION 298</t>
  </si>
  <si>
    <t>PATIENT 299</t>
  </si>
  <si>
    <t>PROFESSION 299</t>
  </si>
  <si>
    <t>PATIENT 300</t>
  </si>
  <si>
    <t>PROFESSION 300</t>
  </si>
  <si>
    <t>PATIENT 301</t>
  </si>
  <si>
    <t>PROFESSION 301</t>
  </si>
  <si>
    <t>PATIENT 302</t>
  </si>
  <si>
    <t>PROFESSION 302</t>
  </si>
  <si>
    <t>PATIENT 303</t>
  </si>
  <si>
    <t>PROFESSION 303</t>
  </si>
  <si>
    <t>PATIENT 304</t>
  </si>
  <si>
    <t>PROFESSION 304</t>
  </si>
  <si>
    <t>PATIENT 305</t>
  </si>
  <si>
    <t>PROFESSION 305</t>
  </si>
  <si>
    <t>PATIENT 306</t>
  </si>
  <si>
    <t>PROFESSION 306</t>
  </si>
  <si>
    <t>PATIENT 307</t>
  </si>
  <si>
    <t>PROFESSION 307</t>
  </si>
  <si>
    <t>PATIENT 308</t>
  </si>
  <si>
    <t>PROFESSION 308</t>
  </si>
  <si>
    <t>PATIENT 309</t>
  </si>
  <si>
    <t>PROFESSION 309</t>
  </si>
  <si>
    <t>PATIENT 310</t>
  </si>
  <si>
    <t>PROFESSION 310</t>
  </si>
  <si>
    <t>PATIENT 311</t>
  </si>
  <si>
    <t>PROFESSION 311</t>
  </si>
  <si>
    <t>PATIENT 312</t>
  </si>
  <si>
    <t>PROFESSION 312</t>
  </si>
  <si>
    <t>PATIENT 313</t>
  </si>
  <si>
    <t>PROFESSION 313</t>
  </si>
  <si>
    <t>PATIENT 314</t>
  </si>
  <si>
    <t>PROFESSION 314</t>
  </si>
  <si>
    <t>PATIENT 315</t>
  </si>
  <si>
    <t>PROFESSION 315</t>
  </si>
  <si>
    <t>PATIENT 316</t>
  </si>
  <si>
    <t>PROFESSION 316</t>
  </si>
  <si>
    <t>PATIENT 317</t>
  </si>
  <si>
    <t>PROFESSION 317</t>
  </si>
  <si>
    <t>PATIENT 318</t>
  </si>
  <si>
    <t>PROFESSION 318</t>
  </si>
  <si>
    <t>PATIENT 319</t>
  </si>
  <si>
    <t>PROFESSION 319</t>
  </si>
  <si>
    <t>PATIENT 320</t>
  </si>
  <si>
    <t>PROFESSION 320</t>
  </si>
  <si>
    <t>PATIENT 321</t>
  </si>
  <si>
    <t>PROFESSION 321</t>
  </si>
  <si>
    <t>PATIENT 322</t>
  </si>
  <si>
    <t>PROFESSION 322</t>
  </si>
  <si>
    <t>PATIENT 323</t>
  </si>
  <si>
    <t>PROFESSION 323</t>
  </si>
  <si>
    <t>PATIENT 324</t>
  </si>
  <si>
    <t>PROFESSION 324</t>
  </si>
  <si>
    <t>PATIENT 325</t>
  </si>
  <si>
    <t>PROFESSION 325</t>
  </si>
  <si>
    <t>PATIENT 326</t>
  </si>
  <si>
    <t>PROFESSION 326</t>
  </si>
  <si>
    <t>PATIENT 327</t>
  </si>
  <si>
    <t>PROFESSION 327</t>
  </si>
  <si>
    <t>PATIENT 328</t>
  </si>
  <si>
    <t>PROFESSION 328</t>
  </si>
  <si>
    <t>PATIENT 329</t>
  </si>
  <si>
    <t>PROFESSION 329</t>
  </si>
  <si>
    <t>PATIENT 330</t>
  </si>
  <si>
    <t>PROFESSION 330</t>
  </si>
  <si>
    <t>PATIENT 331</t>
  </si>
  <si>
    <t>PROFESSION 331</t>
  </si>
  <si>
    <t>PATIENT 332</t>
  </si>
  <si>
    <t>PROFESSION 332</t>
  </si>
  <si>
    <t>PATIENT 333</t>
  </si>
  <si>
    <t>PROFESSION 333</t>
  </si>
  <si>
    <t>PATIENT 334</t>
  </si>
  <si>
    <t>PROFESSION 334</t>
  </si>
  <si>
    <t>PATIENT 335</t>
  </si>
  <si>
    <t>PROFESSION 335</t>
  </si>
  <si>
    <t>PATIENT 336</t>
  </si>
  <si>
    <t>PROFESSION 336</t>
  </si>
  <si>
    <t>PATIENT 337</t>
  </si>
  <si>
    <t>PROFESSION 337</t>
  </si>
  <si>
    <t>PATIENT 338</t>
  </si>
  <si>
    <t>PROFESSION 338</t>
  </si>
  <si>
    <t>PATIENT 339</t>
  </si>
  <si>
    <t>PROFESSION 339</t>
  </si>
  <si>
    <t>PATIENT 340</t>
  </si>
  <si>
    <t>PROFESSION 340</t>
  </si>
  <si>
    <t>PATIENT 341</t>
  </si>
  <si>
    <t>PROFESSION 341</t>
  </si>
  <si>
    <t>PATIENT 342</t>
  </si>
  <si>
    <t>PROFESSION 342</t>
  </si>
  <si>
    <t>PATIENT 343</t>
  </si>
  <si>
    <t>PROFESSION 343</t>
  </si>
  <si>
    <t>PATIENT 344</t>
  </si>
  <si>
    <t>PROFESSION 344</t>
  </si>
  <si>
    <t>PATIENT 345</t>
  </si>
  <si>
    <t>PROFESSION 345</t>
  </si>
  <si>
    <t>PATIENT 346</t>
  </si>
  <si>
    <t>PROFESSION 346</t>
  </si>
  <si>
    <t>Période du:</t>
  </si>
  <si>
    <t>date 1</t>
  </si>
  <si>
    <t>date 2</t>
  </si>
  <si>
    <t>#REF!</t>
  </si>
  <si>
    <t>Total #REF!</t>
  </si>
</sst>
</file>

<file path=xl/styles.xml><?xml version="1.0" encoding="utf-8"?>
<styleSheet xmlns="http://schemas.openxmlformats.org/spreadsheetml/2006/main">
  <numFmts count="7">
    <numFmt numFmtId="164" formatCode="_(* #,##0.00_);_(* \(#,##0.00\);_(* &quot;-&quot;??_);_(@_)"/>
    <numFmt numFmtId="165" formatCode="0000000"/>
    <numFmt numFmtId="166" formatCode="[$-40C]d\-mmm\-yy;@"/>
    <numFmt numFmtId="167" formatCode="_-* #,##0\ _€_-;\-* #,##0\ _€_-;_-* &quot;-&quot;??\ _€_-;_-@_-"/>
    <numFmt numFmtId="168" formatCode="[$-F800]dddd\,\ mmmm\ dd\,\ yyyy"/>
    <numFmt numFmtId="169" formatCode="[$-F400]h:mm:ss\ AM/PM"/>
    <numFmt numFmtId="170" formatCode="000000000"/>
  </numFmts>
  <fonts count="10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7" fillId="0" borderId="0" applyFont="0" applyFill="0" applyBorder="0" applyAlignment="0" applyProtection="0"/>
  </cellStyleXfs>
  <cellXfs count="49">
    <xf numFmtId="0" fontId="0" fillId="0" borderId="0" xfId="0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center" vertical="center"/>
    </xf>
    <xf numFmtId="0" fontId="2" fillId="0" borderId="0" xfId="0" applyFont="1"/>
    <xf numFmtId="165" fontId="0" fillId="0" borderId="0" xfId="0" applyNumberFormat="1" applyProtection="1"/>
    <xf numFmtId="0" fontId="0" fillId="0" borderId="0" xfId="0" applyProtection="1"/>
    <xf numFmtId="0" fontId="2" fillId="0" borderId="0" xfId="0" applyFont="1" applyProtection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166" fontId="2" fillId="0" borderId="1" xfId="0" applyNumberFormat="1" applyFont="1" applyBorder="1" applyAlignment="1">
      <alignment vertical="center"/>
    </xf>
    <xf numFmtId="167" fontId="2" fillId="0" borderId="0" xfId="0" applyNumberFormat="1" applyFont="1"/>
    <xf numFmtId="0" fontId="2" fillId="0" borderId="0" xfId="0" applyNumberFormat="1" applyFont="1"/>
    <xf numFmtId="0" fontId="5" fillId="0" borderId="0" xfId="0" pivotButton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/>
    <xf numFmtId="0" fontId="6" fillId="0" borderId="0" xfId="0" applyNumberFormat="1" applyFont="1"/>
    <xf numFmtId="0" fontId="0" fillId="0" borderId="0" xfId="0" applyAlignment="1">
      <alignment vertical="center"/>
    </xf>
    <xf numFmtId="168" fontId="0" fillId="0" borderId="0" xfId="0" applyNumberFormat="1" applyAlignment="1">
      <alignment vertical="center"/>
    </xf>
    <xf numFmtId="0" fontId="1" fillId="0" borderId="0" xfId="0" applyFont="1" applyAlignment="1" applyProtection="1">
      <alignment vertical="center"/>
      <protection hidden="1"/>
    </xf>
    <xf numFmtId="0" fontId="4" fillId="3" borderId="2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0" xfId="0" applyAlignment="1" applyProtection="1"/>
    <xf numFmtId="0" fontId="4" fillId="2" borderId="2" xfId="0" applyFont="1" applyFill="1" applyBorder="1" applyAlignment="1">
      <alignment horizontal="center" vertical="center"/>
    </xf>
    <xf numFmtId="169" fontId="0" fillId="0" borderId="0" xfId="0" applyNumberFormat="1" applyAlignment="1" applyProtection="1"/>
    <xf numFmtId="165" fontId="4" fillId="0" borderId="0" xfId="0" applyNumberFormat="1" applyFont="1" applyAlignment="1" applyProtection="1">
      <alignment vertical="center"/>
    </xf>
    <xf numFmtId="0" fontId="0" fillId="0" borderId="0" xfId="0" applyBorder="1" applyAlignment="1">
      <alignment horizontal="center" vertical="center"/>
    </xf>
    <xf numFmtId="169" fontId="9" fillId="0" borderId="0" xfId="0" applyNumberFormat="1" applyFont="1" applyAlignment="1" applyProtection="1">
      <alignment horizontal="left" vertical="center"/>
    </xf>
    <xf numFmtId="0" fontId="3" fillId="0" borderId="0" xfId="0" applyFont="1" applyFill="1" applyAlignment="1">
      <alignment horizontal="center" vertical="center"/>
    </xf>
    <xf numFmtId="14" fontId="4" fillId="0" borderId="0" xfId="0" applyNumberFormat="1" applyFont="1" applyAlignment="1">
      <alignment vertical="center"/>
    </xf>
    <xf numFmtId="168" fontId="0" fillId="0" borderId="0" xfId="0" applyNumberFormat="1" applyAlignment="1" applyProtection="1"/>
    <xf numFmtId="169" fontId="9" fillId="0" borderId="0" xfId="0" applyNumberFormat="1" applyFont="1" applyAlignment="1" applyProtection="1">
      <alignment vertical="center"/>
    </xf>
    <xf numFmtId="169" fontId="8" fillId="0" borderId="0" xfId="0" applyNumberFormat="1" applyFont="1" applyAlignment="1" applyProtection="1"/>
    <xf numFmtId="0" fontId="0" fillId="0" borderId="0" xfId="0" applyBorder="1" applyAlignment="1">
      <alignment vertical="center"/>
    </xf>
    <xf numFmtId="0" fontId="1" fillId="0" borderId="0" xfId="0" applyFont="1" applyAlignment="1" applyProtection="1">
      <alignment horizontal="center" vertical="center"/>
      <protection hidden="1"/>
    </xf>
    <xf numFmtId="170" fontId="2" fillId="0" borderId="0" xfId="0" applyNumberFormat="1" applyFont="1" applyBorder="1" applyAlignment="1">
      <alignment vertical="center"/>
    </xf>
    <xf numFmtId="166" fontId="2" fillId="0" borderId="0" xfId="0" applyNumberFormat="1" applyFont="1" applyBorder="1" applyAlignment="1">
      <alignment vertical="center"/>
    </xf>
    <xf numFmtId="169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167" fontId="2" fillId="0" borderId="0" xfId="1" applyNumberFormat="1" applyFont="1" applyBorder="1" applyAlignment="1">
      <alignment vertical="center"/>
    </xf>
    <xf numFmtId="0" fontId="2" fillId="0" borderId="0" xfId="0" applyFont="1" applyBorder="1" applyAlignment="1" applyProtection="1">
      <alignment vertical="center"/>
    </xf>
    <xf numFmtId="0" fontId="2" fillId="0" borderId="0" xfId="0" quotePrefix="1" applyFont="1" applyBorder="1" applyAlignment="1" applyProtection="1">
      <alignment vertical="center"/>
    </xf>
    <xf numFmtId="168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169" fontId="0" fillId="0" borderId="0" xfId="0" applyNumberFormat="1" applyAlignment="1" applyProtection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49"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alignment vertical="center" indent="0" relativeIndent="255" readingOrder="0"/>
    </dxf>
    <dxf>
      <alignment horizontal="center" readingOrder="0"/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z val="7"/>
      </font>
    </dxf>
    <dxf>
      <font>
        <sz val="7"/>
      </font>
    </dxf>
    <dxf>
      <font>
        <sz val="7"/>
      </font>
    </dxf>
    <dxf>
      <font>
        <sz val="7"/>
      </font>
    </dxf>
    <dxf>
      <font>
        <sz val="7"/>
      </font>
    </dxf>
    <dxf>
      <font>
        <sz val="7"/>
      </font>
    </dxf>
    <dxf>
      <numFmt numFmtId="167" formatCode="_-* #,##0\ _€_-;\-* #,##0\ _€_-;_-* &quot;-&quot;??\ _€_-;_-@_-"/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alignment horizontal="general" vertical="center" textRotation="0" wrapText="0" indent="0" relativeIndent="255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67" formatCode="_-* #,##0\ _€_-;\-* #,##0\ _€_-;_-* &quot;-&quot;??\ _€_-;_-@_-"/>
      <alignment horizontal="general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general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69" formatCode="[$-F400]h:mm:ss\ AM/PM"/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69" formatCode="[$-F400]h:mm:ss\ AM/PM"/>
      <alignment horizontal="general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66" formatCode="[$-40C]d\-mmm\-yy;@"/>
      <alignment horizontal="general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170" formatCode="000000000"/>
      <alignment horizontal="general" vertical="center" textRotation="0" wrapText="0" indent="0" relativeIndent="255" justifyLastLine="0" shrinkToFit="0" mergeCell="0" readingOrder="0"/>
    </dxf>
    <dxf>
      <fill>
        <patternFill>
          <bgColor rgb="FFFF0000"/>
        </patternFill>
      </fill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2" defaultTableStyle="TableStyleMedium9" defaultPivotStyle="PivotStyleLight16">
    <tableStyle name="Style de tableau 1" pivot="0" count="2">
      <tableStyleElement type="wholeTable" dxfId="48"/>
      <tableStyleElement type="headerRow" dxfId="47"/>
    </tableStyle>
    <tableStyle name="Style de tableau croisé dynamique 1" table="0" count="2">
      <tableStyleElement type="wholeTable" dxfId="46"/>
      <tableStyleElement type="firstRowStripe" dxfId="45"/>
    </tableStyle>
  </tableStyles>
  <colors>
    <mruColors>
      <color rgb="FFF709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1054100</xdr:colOff>
      <xdr:row>4</xdr:row>
      <xdr:rowOff>44450</xdr:rowOff>
    </xdr:from>
    <xdr:to>
      <xdr:col>9</xdr:col>
      <xdr:colOff>323850</xdr:colOff>
      <xdr:row>5</xdr:row>
      <xdr:rowOff>50800</xdr:rowOff>
    </xdr:to>
    <xdr:sp macro="[0]!ouvrir_rapport_plein_ecran_actualiser" textlink="">
      <xdr:nvSpPr>
        <xdr:cNvPr id="20" name="Rectangle à coins arrondis 19"/>
        <xdr:cNvSpPr/>
      </xdr:nvSpPr>
      <xdr:spPr>
        <a:xfrm>
          <a:off x="6388100" y="882650"/>
          <a:ext cx="882650" cy="1968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marL="0" indent="0" algn="ctr"/>
          <a:r>
            <a:rPr lang="fr-FR" sz="7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Editer un rapport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48683</xdr:colOff>
      <xdr:row>7</xdr:row>
      <xdr:rowOff>157691</xdr:rowOff>
    </xdr:from>
    <xdr:to>
      <xdr:col>19</xdr:col>
      <xdr:colOff>550333</xdr:colOff>
      <xdr:row>11</xdr:row>
      <xdr:rowOff>45508</xdr:rowOff>
    </xdr:to>
    <xdr:sp macro="" textlink="">
      <xdr:nvSpPr>
        <xdr:cNvPr id="6" name="Rectangle 5"/>
        <xdr:cNvSpPr/>
      </xdr:nvSpPr>
      <xdr:spPr>
        <a:xfrm>
          <a:off x="9541933" y="1660524"/>
          <a:ext cx="6597650" cy="649817"/>
        </a:xfrm>
        <a:prstGeom prst="rect">
          <a:avLst/>
        </a:prstGeom>
        <a:solidFill>
          <a:sysClr val="window" lastClr="FFFFFF">
            <a:alpha val="0"/>
          </a:sys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158751</xdr:colOff>
      <xdr:row>0</xdr:row>
      <xdr:rowOff>211667</xdr:rowOff>
    </xdr:from>
    <xdr:to>
      <xdr:col>3</xdr:col>
      <xdr:colOff>1143001</xdr:colOff>
      <xdr:row>2</xdr:row>
      <xdr:rowOff>74083</xdr:rowOff>
    </xdr:to>
    <xdr:sp macro="[0]!aTrier_tab_dyn_1" textlink="">
      <xdr:nvSpPr>
        <xdr:cNvPr id="7" name="Rectangle à coins arrondis 6"/>
        <xdr:cNvSpPr/>
      </xdr:nvSpPr>
      <xdr:spPr>
        <a:xfrm>
          <a:off x="4286251" y="211667"/>
          <a:ext cx="984250" cy="3598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FILTRER</a:t>
          </a:r>
        </a:p>
      </xdr:txBody>
    </xdr:sp>
    <xdr:clientData/>
  </xdr:twoCellAnchor>
  <xdr:twoCellAnchor>
    <xdr:from>
      <xdr:col>1</xdr:col>
      <xdr:colOff>1397000</xdr:colOff>
      <xdr:row>1</xdr:row>
      <xdr:rowOff>21166</xdr:rowOff>
    </xdr:from>
    <xdr:to>
      <xdr:col>2</xdr:col>
      <xdr:colOff>264583</xdr:colOff>
      <xdr:row>1</xdr:row>
      <xdr:rowOff>232833</xdr:rowOff>
    </xdr:to>
    <xdr:sp macro="" textlink="">
      <xdr:nvSpPr>
        <xdr:cNvPr id="9" name="Rectangle 8"/>
        <xdr:cNvSpPr/>
      </xdr:nvSpPr>
      <xdr:spPr>
        <a:xfrm>
          <a:off x="2349500" y="275166"/>
          <a:ext cx="349250" cy="211667"/>
        </a:xfrm>
        <a:prstGeom prst="rect">
          <a:avLst/>
        </a:prstGeom>
        <a:solidFill>
          <a:sysClr val="window" lastClr="FFFFFF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gf" refreshedDate="42313.697366782406" createdVersion="5" refreshedVersion="3" minRefreshableVersion="3" recordCount="346">
  <cacheSource type="worksheet">
    <worksheetSource name="Tableau1"/>
  </cacheSource>
  <cacheFields count="10">
    <cacheField name="N°ORDRE" numFmtId="170">
      <sharedItems containsSemiMixedTypes="0" containsString="0" containsNumber="1" containsInteger="1" minValue="1" maxValue="346"/>
    </cacheField>
    <cacheField name="DATES" numFmtId="166">
      <sharedItems containsSemiMixedTypes="0" containsNonDate="0" containsDate="1" containsString="0" minDate="2015-10-16T00:00:00" maxDate="2015-11-30T00:00:00" count="43">
        <d v="2015-10-16T00:00:00"/>
        <d v="2015-10-17T00:00:00"/>
        <d v="2015-10-19T00:00:00"/>
        <d v="2015-10-20T00:00:00"/>
        <d v="2015-10-21T00:00:00"/>
        <d v="2015-10-22T00:00:00"/>
        <d v="2015-10-23T00:00:00"/>
        <d v="2015-10-24T00:00:00"/>
        <d v="2015-10-26T00:00:00"/>
        <d v="2015-11-23T00:00:00" u="1"/>
        <d v="2015-11-16T00:00:00" u="1"/>
        <d v="2015-10-30T00:00:00" u="1"/>
        <d v="2015-11-09T00:00:00" u="1"/>
        <d v="2015-11-28T00:00:00" u="1"/>
        <d v="2015-11-02T00:00:00" u="1"/>
        <d v="2015-11-21T00:00:00" u="1"/>
        <d v="2015-11-14T00:00:00" u="1"/>
        <d v="2015-10-28T00:00:00" u="1"/>
        <d v="2015-11-07T00:00:00" u="1"/>
        <d v="2015-11-26T00:00:00" u="1"/>
        <d v="2015-11-19T00:00:00" u="1"/>
        <d v="2015-11-12T00:00:00" u="1"/>
        <d v="2015-11-05T00:00:00" u="1"/>
        <d v="2015-11-24T00:00:00" u="1"/>
        <d v="2015-11-17T00:00:00" u="1"/>
        <d v="2015-10-31T00:00:00" u="1"/>
        <d v="2015-11-10T00:00:00" u="1"/>
        <d v="2015-11-29T00:00:00" u="1"/>
        <d v="2015-11-03T00:00:00" u="1"/>
        <d v="2015-11-22T00:00:00" u="1"/>
        <d v="2015-11-15T00:00:00" u="1"/>
        <d v="2015-10-29T00:00:00" u="1"/>
        <d v="2015-11-08T00:00:00" u="1"/>
        <d v="2015-11-27T00:00:00" u="1"/>
        <d v="2015-11-01T00:00:00" u="1"/>
        <d v="2015-11-20T00:00:00" u="1"/>
        <d v="2015-11-13T00:00:00" u="1"/>
        <d v="2015-10-27T00:00:00" u="1"/>
        <d v="2015-11-06T00:00:00" u="1"/>
        <d v="2015-11-25T00:00:00" u="1"/>
        <d v="2015-11-18T00:00:00" u="1"/>
        <d v="2015-11-11T00:00:00" u="1"/>
        <d v="2015-11-04T00:00:00" u="1"/>
      </sharedItems>
    </cacheField>
    <cacheField name="HEURE" numFmtId="169">
      <sharedItems containsNonDate="0" containsString="0" containsBlank="1"/>
    </cacheField>
    <cacheField name="H/ARRIVEE" numFmtId="169">
      <sharedItems containsNonDate="0" containsString="0" containsBlank="1"/>
    </cacheField>
    <cacheField name="NOM &amp; PRENOM(s)" numFmtId="0">
      <sharedItems containsBlank="1" count="913">
        <s v="PATIENT 1"/>
        <s v="PATIENT 2"/>
        <s v="PATIENT 3"/>
        <s v="PATIENT 4"/>
        <s v="PATIENT 5"/>
        <s v="PATIENT 6"/>
        <s v="PATIENT 7"/>
        <s v="PATIENT 8"/>
        <s v="PATIENT 9"/>
        <s v="PATIENT 10"/>
        <s v="PATIENT 11"/>
        <s v="PATIENT 12"/>
        <s v="PATIENT 13"/>
        <s v="PATIENT 14"/>
        <s v="PATIENT 15"/>
        <s v="PATIENT 16"/>
        <s v="PATIENT 17"/>
        <s v="PATIENT 18"/>
        <s v="PATIENT 19"/>
        <s v="PATIENT 20"/>
        <s v="PATIENT 21"/>
        <s v="PATIENT 22"/>
        <s v="PATIENT 23"/>
        <s v="PATIENT 24"/>
        <s v="PATIENT 25"/>
        <s v="PATIENT 26"/>
        <s v="PATIENT 27"/>
        <s v="PATIENT 28"/>
        <s v="PATIENT 29"/>
        <s v="PATIENT 30"/>
        <s v="PATIENT 31"/>
        <s v="PATIENT 32"/>
        <s v="PATIENT 33"/>
        <s v="PATIENT 34"/>
        <s v="PATIENT 35"/>
        <s v="PATIENT 36"/>
        <s v="PATIENT 37"/>
        <s v="PATIENT 38"/>
        <s v="PATIENT 39"/>
        <s v="PATIENT 40"/>
        <s v="PATIENT 41"/>
        <s v="PATIENT 42"/>
        <s v="PATIENT 43"/>
        <s v="PATIENT 44"/>
        <s v="PATIENT 45"/>
        <s v="PATIENT 46"/>
        <s v="PATIENT 47"/>
        <s v="PATIENT 48"/>
        <s v="PATIENT 49"/>
        <s v="PATIENT 50"/>
        <s v="PATIENT 51"/>
        <s v="PATIENT 52"/>
        <s v="PATIENT 53"/>
        <s v="PATIENT 54"/>
        <s v="PATIENT 55"/>
        <s v="PATIENT 56"/>
        <s v="PATIENT 57"/>
        <s v="PATIENT 58"/>
        <s v="PATIENT 59"/>
        <s v="PATIENT 60"/>
        <s v="PATIENT 61"/>
        <s v="PATIENT 62"/>
        <s v="PATIENT 63"/>
        <s v="PATIENT 64"/>
        <s v="PATIENT 65"/>
        <s v="PATIENT 66"/>
        <s v="PATIENT 67"/>
        <s v="PATIENT 68"/>
        <s v="PATIENT 69"/>
        <s v="PATIENT 70"/>
        <s v="PATIENT 71"/>
        <s v="PATIENT 72"/>
        <s v="PATIENT 73"/>
        <s v="PATIENT 74"/>
        <s v="PATIENT 75"/>
        <s v="PATIENT 76"/>
        <s v="PATIENT 77"/>
        <s v="PATIENT 78"/>
        <s v="PATIENT 79"/>
        <s v="PATIENT 80"/>
        <s v="PATIENT 81"/>
        <s v="PATIENT 82"/>
        <s v="PATIENT 83"/>
        <s v="PATIENT 84"/>
        <s v="PATIENT 85"/>
        <s v="PATIENT 86"/>
        <s v="PATIENT 87"/>
        <s v="PATIENT 88"/>
        <s v="PATIENT 89"/>
        <s v="PATIENT 90"/>
        <s v="PATIENT 91"/>
        <s v="PATIENT 92"/>
        <s v="PATIENT 93"/>
        <s v="PATIENT 94"/>
        <s v="PATIENT 95"/>
        <s v="PATIENT 96"/>
        <s v="PATIENT 97"/>
        <s v="PATIENT 98"/>
        <s v="PATIENT 99"/>
        <s v="PATIENT 100"/>
        <s v="PATIENT 101"/>
        <s v="PATIENT 102"/>
        <s v="PATIENT 103"/>
        <s v="PATIENT 104"/>
        <s v="PATIENT 105"/>
        <s v="PATIENT 106"/>
        <s v="PATIENT 107"/>
        <s v="PATIENT 108"/>
        <s v="PATIENT 109"/>
        <s v="PATIENT 110"/>
        <s v="PATIENT 111"/>
        <s v="PATIENT 112"/>
        <s v="PATIENT 113"/>
        <s v="PATIENT 114"/>
        <s v="PATIENT 115"/>
        <s v="PATIENT 116"/>
        <s v="PATIENT 117"/>
        <s v="PATIENT 118"/>
        <s v="PATIENT 119"/>
        <s v="PATIENT 120"/>
        <s v="PATIENT 121"/>
        <s v="PATIENT 122"/>
        <s v="PATIENT 123"/>
        <s v="PATIENT 124"/>
        <s v="PATIENT 125"/>
        <s v="PATIENT 126"/>
        <s v="PATIENT 127"/>
        <s v="PATIENT 128"/>
        <s v="PATIENT 129"/>
        <s v="PATIENT 130"/>
        <s v="PATIENT 131"/>
        <s v="PATIENT 132"/>
        <s v="PATIENT 133"/>
        <s v="PATIENT 134"/>
        <s v="PATIENT 135"/>
        <s v="PATIENT 136"/>
        <s v="PATIENT 137"/>
        <s v="PATIENT 138"/>
        <s v="PATIENT 139"/>
        <s v="PATIENT 140"/>
        <s v="PATIENT 141"/>
        <s v="PATIENT 142"/>
        <s v="PATIENT 143"/>
        <s v="PATIENT 144"/>
        <s v="PATIENT 145"/>
        <s v="PATIENT 146"/>
        <s v="PATIENT 147"/>
        <s v="PATIENT 148"/>
        <s v="PATIENT 149"/>
        <s v="PATIENT 150"/>
        <s v="PATIENT 151"/>
        <s v="PATIENT 152"/>
        <s v="PATIENT 153"/>
        <s v="PATIENT 154"/>
        <s v="PATIENT 155"/>
        <s v="PATIENT 156"/>
        <s v="PATIENT 157"/>
        <s v="PATIENT 158"/>
        <s v="PATIENT 159"/>
        <s v="PATIENT 160"/>
        <s v="PATIENT 161"/>
        <s v="PATIENT 162"/>
        <s v="PATIENT 163"/>
        <s v="PATIENT 164"/>
        <s v="PATIENT 165"/>
        <s v="PATIENT 166"/>
        <s v="PATIENT 167"/>
        <s v="PATIENT 168"/>
        <s v="PATIENT 169"/>
        <s v="PATIENT 170"/>
        <s v="PATIENT 171"/>
        <s v="PATIENT 172"/>
        <s v="PATIENT 173"/>
        <s v="PATIENT 174"/>
        <s v="PATIENT 175"/>
        <s v="PATIENT 176"/>
        <s v="PATIENT 177"/>
        <s v="PATIENT 178"/>
        <s v="PATIENT 179"/>
        <s v="PATIENT 180"/>
        <s v="PATIENT 181"/>
        <s v="PATIENT 182"/>
        <s v="PATIENT 183"/>
        <s v="PATIENT 184"/>
        <s v="PATIENT 185"/>
        <s v="PATIENT 186"/>
        <s v="PATIENT 187"/>
        <s v="PATIENT 188"/>
        <s v="PATIENT 189"/>
        <s v="PATIENT 190"/>
        <s v="PATIENT 191"/>
        <s v="PATIENT 192"/>
        <s v="PATIENT 193"/>
        <s v="PATIENT 194"/>
        <s v="PATIENT 195"/>
        <s v="PATIENT 196"/>
        <s v="PATIENT 197"/>
        <s v="PATIENT 198"/>
        <s v="PATIENT 199"/>
        <s v="PATIENT 200"/>
        <s v="PATIENT 201"/>
        <s v="PATIENT 202"/>
        <s v="PATIENT 203"/>
        <s v="PATIENT 204"/>
        <s v="PATIENT 205"/>
        <s v="PATIENT 206"/>
        <s v="PATIENT 207"/>
        <s v="PATIENT 208"/>
        <s v="PATIENT 209"/>
        <s v="PATIENT 210"/>
        <s v="PATIENT 211"/>
        <s v="PATIENT 212"/>
        <s v="PATIENT 213"/>
        <s v="PATIENT 214"/>
        <s v="PATIENT 215"/>
        <s v="PATIENT 216"/>
        <s v="PATIENT 217"/>
        <s v="PATIENT 218"/>
        <s v="PATIENT 219"/>
        <s v="PATIENT 220"/>
        <s v="PATIENT 221"/>
        <s v="PATIENT 222"/>
        <s v="PATIENT 223"/>
        <s v="PATIENT 224"/>
        <s v="PATIENT 225"/>
        <s v="PATIENT 226"/>
        <s v="PATIENT 227"/>
        <s v="PATIENT 228"/>
        <s v="PATIENT 229"/>
        <s v="PATIENT 230"/>
        <s v="PATIENT 231"/>
        <s v="PATIENT 232"/>
        <s v="PATIENT 233"/>
        <s v="PATIENT 234"/>
        <s v="PATIENT 235"/>
        <s v="PATIENT 236"/>
        <s v="PATIENT 237"/>
        <s v="PATIENT 238"/>
        <s v="PATIENT 239"/>
        <s v="PATIENT 240"/>
        <s v="PATIENT 241"/>
        <s v="PATIENT 242"/>
        <s v="PATIENT 243"/>
        <s v="PATIENT 244"/>
        <s v="PATIENT 245"/>
        <s v="PATIENT 246"/>
        <s v="PATIENT 247"/>
        <s v="PATIENT 248"/>
        <s v="PATIENT 249"/>
        <s v="PATIENT 250"/>
        <s v="PATIENT 251"/>
        <s v="PATIENT 252"/>
        <s v="PATIENT 253"/>
        <s v="PATIENT 254"/>
        <s v="PATIENT 255"/>
        <s v="PATIENT 256"/>
        <s v="PATIENT 257"/>
        <s v="PATIENT 258"/>
        <s v="PATIENT 259"/>
        <s v="PATIENT 260"/>
        <s v="PATIENT 261"/>
        <s v="PATIENT 262"/>
        <s v="PATIENT 263"/>
        <s v="PATIENT 264"/>
        <s v="PATIENT 265"/>
        <s v="PATIENT 266"/>
        <s v="PATIENT 267"/>
        <s v="PATIENT 268"/>
        <s v="PATIENT 269"/>
        <s v="PATIENT 270"/>
        <s v="PATIENT 271"/>
        <s v="PATIENT 272"/>
        <s v="PATIENT 273"/>
        <s v="PATIENT 274"/>
        <s v="PATIENT 275"/>
        <s v="PATIENT 276"/>
        <s v="PATIENT 277"/>
        <s v="PATIENT 278"/>
        <s v="PATIENT 279"/>
        <s v="PATIENT 280"/>
        <s v="PATIENT 281"/>
        <s v="PATIENT 282"/>
        <s v="PATIENT 283"/>
        <s v="PATIENT 284"/>
        <s v="PATIENT 285"/>
        <s v="PATIENT 286"/>
        <s v="PATIENT 287"/>
        <s v="PATIENT 288"/>
        <s v="PATIENT 289"/>
        <s v="PATIENT 290"/>
        <s v="PATIENT 291"/>
        <s v="PATIENT 292"/>
        <s v="PATIENT 293"/>
        <s v="PATIENT 294"/>
        <s v="PATIENT 295"/>
        <s v="PATIENT 296"/>
        <s v="PATIENT 297"/>
        <s v="PATIENT 298"/>
        <s v="PATIENT 299"/>
        <s v="PATIENT 300"/>
        <s v="PATIENT 301"/>
        <s v="PATIENT 302"/>
        <s v="PATIENT 303"/>
        <s v="PATIENT 304"/>
        <s v="PATIENT 305"/>
        <s v="PATIENT 306"/>
        <s v="PATIENT 307"/>
        <s v="PATIENT 308"/>
        <s v="PATIENT 309"/>
        <s v="PATIENT 310"/>
        <s v="PATIENT 311"/>
        <s v="PATIENT 312"/>
        <s v="PATIENT 313"/>
        <s v="PATIENT 314"/>
        <s v="PATIENT 315"/>
        <s v="PATIENT 316"/>
        <s v="PATIENT 317"/>
        <s v="PATIENT 318"/>
        <s v="PATIENT 319"/>
        <s v="PATIENT 320"/>
        <s v="PATIENT 321"/>
        <s v="PATIENT 322"/>
        <s v="PATIENT 323"/>
        <s v="PATIENT 324"/>
        <s v="PATIENT 325"/>
        <s v="PATIENT 326"/>
        <s v="PATIENT 327"/>
        <s v="PATIENT 328"/>
        <s v="PATIENT 329"/>
        <s v="PATIENT 330"/>
        <s v="PATIENT 331"/>
        <s v="PATIENT 332"/>
        <s v="PATIENT 333"/>
        <s v="PATIENT 334"/>
        <s v="PATIENT 335"/>
        <s v="PATIENT 336"/>
        <s v="PATIENT 337"/>
        <s v="PATIENT 338"/>
        <s v="PATIENT 339"/>
        <s v="PATIENT 340"/>
        <s v="PATIENT 341"/>
        <s v="PATIENT 342"/>
        <s v="PATIENT 343"/>
        <s v="PATIENT 344"/>
        <s v="PATIENT 345"/>
        <s v="PATIENT 346"/>
        <m u="1"/>
        <s v="PATIENT 426" u="1"/>
        <s v="SAGNON TIERGUE" u="1"/>
        <s v="PATIENT 412" u="1"/>
        <s v="PATIENT 427" u="1"/>
        <s v="NANEMA" u="1"/>
        <s v="PATIENT 413" u="1"/>
        <s v="ROUAMBA JOANNY" u="1"/>
        <s v="OUEDRAOGO BOUKARY" u="1"/>
        <s v="CISSE AMI" u="1"/>
        <s v="RETAIL DANIEL" u="1"/>
        <s v="PATIENT 428" u="1"/>
        <s v="PATIENT 414" u="1"/>
        <s v="PATIENT 400" u="1"/>
        <s v="OUEDRAOGO DIMITRI" u="1"/>
        <s v="GOUBA BOUDOUMA" u="1"/>
        <s v="PATIENT 429" u="1"/>
        <s v="PATIENT 415" u="1"/>
        <s v="PATIENT 401" u="1"/>
        <s v="SAVADOGO SAHNOUN" u="1"/>
        <s v="KAFANDO SAOUDATOU" u="1"/>
        <s v="PATIENT 416" u="1"/>
        <s v="PATIENT 402" u="1"/>
        <s v="LAMODY ZOENABO" u="1"/>
        <s v="PATIENT 417" u="1"/>
        <s v="PATIENT 403" u="1"/>
        <s v="TIEMTORE BLANDINE" u="1"/>
        <s v="KOGO DANIEL" u="1"/>
        <s v="PATIENT 418" u="1"/>
        <s v="PATIENT 404" u="1"/>
        <s v="OUEDRAOGO TALATO" u="1"/>
        <s v="PATIENT 419" u="1"/>
        <s v="PATIENT 405" u="1"/>
        <s v="PATIENT 406" u="1"/>
        <s v="DAO ASSITAN" u="1"/>
        <s v="PATIENT 407" u="1"/>
        <s v="TRAORE SEYDOU" u="1"/>
        <s v="DABIRE HUBERT" u="1"/>
        <s v="AGUE YEBOUA SERGE" u="1"/>
        <s v="PATIENT 500" u="1"/>
        <s v="KOUANDA BOUKARY" u="1"/>
        <s v="KAGONE SEKOU" u="1"/>
        <s v="OUEDRAOGO ABIBA" u="1"/>
        <s v="PATIENT 408" u="1"/>
        <s v="KANTIONO SYLVIE" u="1"/>
        <s v="LOMPO/OUEDRAOGO ASSETA" u="1"/>
        <s v="BOUDA  HELENE" u="1"/>
        <s v="PATIENT 501" u="1"/>
        <s v="PATIENT 409" u="1"/>
        <s v="PATIENT 502" u="1"/>
        <s v="PATIENT 503" u="1"/>
        <s v="KOUANDA MOHAMED" u="1"/>
        <s v="KABORE BENEDICTE" u="1"/>
        <s v="PATIENT 504" u="1"/>
        <s v="PATIENT 505" u="1"/>
        <s v="DIARRA IBRAHIM" u="1"/>
        <s v="DOUAMBA/SEDOGO ALINE" u="1"/>
        <s v="SANKARA SAGA" u="1"/>
        <s v="PATIENT 506" u="1"/>
        <s v="SOULGA NATHALIE" u="1"/>
        <s v="PATIENT 507" u="1"/>
        <s v="SANOU IRFANE HUSSEINE" u="1"/>
        <s v="ZEBA SIMONE" u="1"/>
        <s v="NIKIEMA ARIS AMINE" u="1"/>
        <s v="BANSE ANATOU" u="1"/>
        <s v="SAWDOGO NATOUMSON" u="1"/>
        <s v="DANKOULOU ABDOUL KARIM" u="1"/>
        <s v="DIERO BRAMANI" u="1"/>
        <s v="OUINDSOURI ISSAKA" u="1"/>
        <s v="TONTOROGBO LAURE" u="1"/>
        <s v="SAWADOGO HUBERT" u="1"/>
        <s v="DIABRI  PATONIE LYDIE" u="1"/>
        <s v="YONLI WENCESLAS" u="1"/>
        <s v="HILAIRE MAMA" u="1"/>
        <s v="ZOUNGRANA T EMILIENNE" u="1"/>
        <s v="DALA VIRGINIE" u="1"/>
        <s v="TAPSOBA MARCELINE" u="1"/>
        <s v="KABRE FRANCELINE" u="1"/>
        <s v="DAMIBA  ARNAUD" u="1"/>
        <s v="KARORERO PASCAL" u="1"/>
        <s v="NIKIEMA EVELYNE" u="1"/>
        <s v="BONKOUNGOU PROSPER" u="1"/>
        <s v="FOROGO SYLVIE" u="1"/>
        <s v="NSOUGAN KOMLAN AGBEMO" u="1"/>
        <s v="DIAWARA SALIF" u="1"/>
        <s v="OUANGO JOSEPH" u="1"/>
        <s v="TOU/SANOU KOROTIMI" u="1"/>
        <s v="KIEMDE ISSAKA" u="1"/>
        <s v="LY HAMIDOU" u="1"/>
        <s v="KOUTIEBOU MIKA" u="1"/>
        <s v="DADJO HILAIRE" u="1"/>
        <s v="SEDEGO MARIAM" u="1"/>
        <s v="SALO FRANCELINE" u="1"/>
        <s v="COULIBALY LEONTINE" u="1"/>
        <s v="SAGNON CHANTAL" u="1"/>
        <s v="OUEDRAOGO DOMINIQUE" u="1"/>
        <s v="SAGNON CHANTAL " u="1"/>
        <s v="KABORE NICOLE" u="1"/>
        <s v="TIENDREBEOGO ZENABO" u="1"/>
        <s v="SEYE ALI" u="1"/>
        <s v="TRAORE BACHIRA" u="1"/>
        <s v="HEMA/IRA ASSITA" u="1"/>
        <s v="ILBOUDO VIRGINIE" u="1"/>
        <s v="TIENDREBEOGO PIERRE" u="1"/>
        <s v="OUEDRAOG TALATO " u="1"/>
        <s v="SAOUDI AZIZA" u="1"/>
        <s v="DALLY THEO MATHIS" u="1"/>
        <s v="NANA ARMAND LUDOVIC" u="1"/>
        <s v="KABORE ABEL" u="1"/>
        <s v="MEDAH E TINAIWIN" u="1"/>
        <s v="SOUROU AMINATA" u="1"/>
        <s v="TRAORE MAMADOU" u="1"/>
        <s v="BELEM FATIMATA" u="1"/>
        <s v="NAPON DRISSA" u="1"/>
        <s v="ZOUNGRANA" u="1"/>
        <s v="SAWADOGO MOUSTAPHA" u="1"/>
        <s v="BERE ANDREA W" u="1"/>
        <s v="SANOU LAURENTINE" u="1"/>
        <s v="DIALLO G,MAOUDO MADANI" u="1"/>
        <s v="SORO FANVONGO " u="1"/>
        <s v="SANOU EMMANUEL" u="1"/>
        <s v="YAGO AISSATA" u="1"/>
        <s v="BASSOLET JOSEPHINE" u="1"/>
        <s v="OUEDRAOGO M ADOLPHE" u="1"/>
        <s v="NIKIEMA/ZONGO JEANNE " u="1"/>
        <s v="ZOMBRE FLORENCE" u="1"/>
        <s v="COULIBALY" u="1"/>
        <s v="KEITA FATOUMATA" u="1"/>
        <s v="BEN BARA LATIFA" u="1"/>
        <s v="BONZI JOCELYNE" u="1"/>
        <s v="GUIRA KADIDJATA" u="1"/>
        <s v="ZERBO MARIE CECILE" u="1"/>
        <s v="MOTENGA LAMBERT" u="1"/>
        <s v="DIABRI POTANIE LYDIE" u="1"/>
        <s v="SAWADOGO Z RASMANE" u="1"/>
        <s v="MOYENGA LAMBERT" u="1"/>
        <s v="KABORE YVETTE" u="1"/>
        <s v="SAWADOGO SALIFOU" u="1"/>
        <s v="ILBOUDO MARIE JEANNE" u="1"/>
        <s v="LOMPO ASSETA" u="1"/>
        <s v="KANAZOE ZENABO" u="1"/>
        <s v="BELEMOU HAMADO" u="1"/>
        <s v="SALIA ABIBA" u="1"/>
        <s v="KIELEM DAVID" u="1"/>
        <s v="BALKOUMA AICHA" u="1"/>
        <s v="TAPSOBA OUSMANE" u="1"/>
        <s v="OUEDRAOGO JEAN PAUL" u="1"/>
        <s v="TRAORE ADAMA" u="1"/>
        <s v="LOPEZ MELANIE" u="1"/>
        <s v="ABO TENE SONIA" u="1"/>
        <s v="BELA BIBATA" u="1"/>
        <s v="YONLI BERNADETTE" u="1"/>
        <s v="GBANE IBRHIM ABDOUL RAHIM" u="1"/>
        <s v="KIELEM/COULIDIATI " u="1"/>
        <s v="LIMAN SAID" u="1"/>
        <s v="KOANDA MARCEL" u="1"/>
        <s v="SADICK ABDELKERIM B," u="1"/>
        <s v="TOU KOROTIMI" u="1"/>
        <s v="KOUDAKIDIGA HABOULAYE" u="1"/>
        <s v="DRABO OUSMANE" u="1"/>
        <s v="ZONGO CELESTIN" u="1"/>
        <s v="SAMIA YAYA AHMAT" u="1"/>
        <s v="ZONGO AWA" u="1"/>
        <s v="SEBEGO HENRI" u="1"/>
        <s v="TRAORE ASSANATOU" u="1"/>
        <s v="BAZOUM JESSICA" u="1"/>
        <s v="SEDEGO HENRI" u="1"/>
        <s v="SAWADOGO ROSINE" u="1"/>
        <s v="OUEDRAOGO ADOLPHE" u="1"/>
        <s v="SOME ARNAUD DU BOIS" u="1"/>
        <s v="OUEDRAOGO ARMAND" u="1"/>
        <s v="TRAORE FATOUMATA" u="1"/>
        <s v="BONZI ASSITA" u="1"/>
        <s v="ZOUNGRANA ELIE" u="1"/>
        <s v="PODA SAFIATOU" u="1"/>
        <s v="NACRO BALIKISSA" u="1"/>
        <s v="DIAKITE/DIARRA KADIDIATOU" u="1"/>
        <s v="SAHLY SALOMON M Y" u="1"/>
        <s v="GOUEM ASSETOU" u="1"/>
        <s v="TRAORE OLIVIA" u="1"/>
        <s v="DANKOULOU LEILA" u="1"/>
        <s v="YAMEOGO BOUKARY" u="1"/>
        <s v="CONGO MAMOUNATA" u="1"/>
        <s v="SAWADOGO HONORINE" u="1"/>
        <s v="SAWADOGO SALAM" u="1"/>
        <s v="MINOUNGOU BEATRICE" u="1"/>
        <s v="KABORE MATHIEU" u="1"/>
        <s v="NIKIEMA T, EVELYNE" u="1"/>
        <s v="OUEDRAOGO NOELIE" u="1"/>
        <s v="TRAORE ASBINA" u="1"/>
        <s v="MINOUNGOU MOHAMED" u="1"/>
        <s v="LY BOUREIMA" u="1"/>
        <s v="KINDA ANTOINETTE" u="1"/>
        <s v="REBECA S CARREIRO DE FREITAS" u="1"/>
        <s v="MAIGA ISSOUFOU" u="1"/>
        <s v="BERE LEOPOLD" u="1"/>
        <s v="SORGHO FLORA ERICA" u="1"/>
        <s v="BIKIENGA YACOUBA" u="1"/>
        <s v="COMPAORE ALIZETA" u="1"/>
        <s v="DIERO SALIMATA" u="1"/>
        <s v="COMPAORE MAMOUNATA" u="1"/>
        <s v="BADO CHRISTINE" u="1"/>
        <s v="SANKARA ROLAND" u="1"/>
        <s v="SAVADOGO ADAMA" u="1"/>
        <s v="SAWADOGO ADAMA" u="1"/>
        <s v="SAWADOGO ADAMA " u="1"/>
        <s v="DIALLO ANNIF" u="1"/>
        <s v="TRAORE MARIAM" u="1"/>
        <s v="NANA AMINATA" u="1"/>
        <s v="COMPAORE EMMA " u="1"/>
        <s v="BAMOGO SOUMAILA" u="1"/>
        <s v="SANA RACHID HASSAN" u="1"/>
        <s v="ZANGA MARIE COLETTE" u="1"/>
        <s v="TOUGMA FRANCOIS" u="1"/>
        <s v="AINSEUR ELYASABETH" u="1"/>
        <s v="SAWADOGO KOUDIA MARIE" u="1"/>
        <s v="NIKIEMA LYDIA" u="1"/>
        <s v="COMPAORE DIANE" u="1"/>
        <s v="OUEDRAOGO SALI" u="1"/>
        <s v="KWENDE NELLY" u="1"/>
        <s v="OUEDRAOGO JOSEPHINE" u="1"/>
        <s v="ZIDA MICHEL" u="1"/>
        <s v="NAMALGUE CHRSTMY AXEL" u="1"/>
        <s v="BADO ESTELLE " u="1"/>
        <s v="SEDOGO MARIAM" u="1"/>
        <s v="PAFADNAM DJAMILATOU" u="1"/>
        <s v="SANOU ADAMA" u="1"/>
        <s v="KOUDOUGOU ESTELLE" u="1"/>
        <s v="NANA DJENEBA" u="1"/>
        <s v="SAWADOGO AMBROISE" u="1"/>
        <s v="DIARRA KADIDIATOU" u="1"/>
        <s v="TAMBOURA MARIAM" u="1"/>
        <s v="KOUDOUGOU ESTELLE RAISSA" u="1"/>
        <s v="KIMA/KABORE CLARISSE" u="1"/>
        <s v="KERE BRICE " u="1"/>
        <s v="YUGO PASCALINE" u="1"/>
        <s v="ANOUGA BARAKISSA" u="1"/>
        <s v="AMEGA RAUKIYA" u="1"/>
        <s v="TOE CAROLINE" u="1"/>
        <s v="KABORE NOGMA MAHAMA" u="1"/>
        <s v="BADIEL EMMANUEL" u="1"/>
        <s v="OUEDRAOGO OUMAROU" u="1"/>
        <s v="SORY KADY" u="1"/>
        <s v="DOUMBIA FOUSSEYNI" u="1"/>
        <s v="BADO  ROSALIE" u="1"/>
        <s v="DA ISIDORE" u="1"/>
        <s v="SANA abibata" u="1"/>
        <s v="GNADA MAMADOU" u="1"/>
        <s v="KABORE ANTONIA" u="1"/>
        <s v="LODJEAREM ANGELE" u="1"/>
        <s v="TOURE ANAISSA" u="1"/>
        <s v="YAO MAELLE" u="1"/>
        <s v="BAGORO ROUKIETOU" u="1"/>
        <s v="OUEDRAOGO DIMITRI " u="1"/>
        <s v="KABORE EMILIENNE" u="1"/>
        <s v="BELEMSOBGO PAULINE" u="1"/>
        <s v="SAWADOGO SAYOUBA" u="1"/>
        <s v="NIKIEMA ALIMATA" u="1"/>
        <s v="DIERO AWA AIDA" u="1"/>
        <s v="KINDA EMMA" u="1"/>
        <s v="KOLOGO MAUNE" u="1"/>
        <s v="OUEDRAOGO MARCELINE" u="1"/>
        <s v="N'SOUGAN  AGBEMO" u="1"/>
        <s v="SOUDRE SAIDOU" u="1"/>
        <s v="TAGNAN JEAN" u="1"/>
        <s v="GUIGMA NINA" u="1"/>
        <s v="RADJABU SYVIE" u="1"/>
        <s v="BAMBARA SEYDOU" u="1"/>
        <s v="BAMBARA SEYDOU " u="1"/>
        <s v="PITROIPA RASMATA" u="1"/>
        <s v="SANA HAROUNA" u="1"/>
        <s v="BARO ASSITA" u="1"/>
        <s v="DIALLO MAOUDOU" u="1"/>
        <s v="TOURE IBRA" u="1"/>
        <s v="TOURE IBRA " u="1"/>
        <s v="OUEDRAOGO EMMANUEL" u="1"/>
        <s v="KOUTIEBOU GUY" u="1"/>
        <s v="NIKEMA ESPERANCE" u="1"/>
        <s v="NIKIEMA JOSIANE J" u="1"/>
        <s v="OUANGRAOUA ALIZETA" u="1"/>
        <s v="WINKOUN PAULINE" u="1"/>
        <s v="ZAMPALIGRE FATIMATA" u="1"/>
        <s v="SANKARA ALIMATA" u="1"/>
        <s v="KABORE NONGMA MAHAMA" u="1"/>
        <s v="TAPSOBA AMADO" u="1"/>
        <s v="NACRO BALKISSA" u="1"/>
        <s v="GBANE ABDOUL RAHIM" u="1"/>
        <s v="ZONGO BERNADETTE" u="1"/>
        <s v="BITIBALY" u="1"/>
        <s v="MOUHAREEL LEILA" u="1"/>
        <s v="IDO ERIC" u="1"/>
        <s v="BATHILY IDRISS" u="1"/>
        <s v="BARA/BANCE ZENABOU" u="1"/>
        <s v="SIGBEOGO CLEMENT" u="1"/>
        <s v="OUEDRAOGO RASMATA" u="1"/>
        <s v="GUELBEOGO AMINATA" u="1"/>
        <s v="ZIAD AZAR" u="1"/>
        <s v="OUEDRAOG AWA" u="1"/>
        <s v="TOE HONORE" u="1"/>
        <s v="KOUTIEBOU EMILY KOACET D" u="1"/>
        <s v="WABO JOSE" u="1"/>
        <s v="OUEDRAOGO VICTORIA" u="1"/>
        <s v="ZOUNGRANA OSCAR" u="1"/>
        <s v="SAVADOGO/KABORE IDA" u="1"/>
        <s v="BADO RAPHAEL" u="1"/>
        <s v="HODDRICK JEFFREY" u="1"/>
        <s v="TRAORE N AMINATA" u="1"/>
        <s v="KOUTIEBOU AFEFA" u="1"/>
        <s v="YOUL/SAKANDE AWA" u="1"/>
        <s v="TAMBOURA MAIMOUNA" u="1"/>
        <s v="ROUAMBA TINGA" u="1"/>
        <s v="KOUTIEBOU FLORA" u="1"/>
        <s v="ZOUNGRANA JOCELYNE" u="1"/>
        <s v="YAGUIBOU M'BOUNE" u="1"/>
        <s v="KANAZOE ZOENABO" u="1"/>
        <s v="NAGBANDJA MARCEL" u="1"/>
        <s v="DIESSONGO SYLVIE" u="1"/>
        <s v="AKIDEO KORA" u="1"/>
        <s v="NANA W LUCIEN" u="1"/>
        <s v="MINOUNGOU FASNEWENDE" u="1"/>
        <s v="KERE MARIA" u="1"/>
        <s v="YAO SICO STEVENS " u="1"/>
        <s v="BATIEBO MARLIATOU" u="1"/>
        <s v="SAWADOGO MARIAM" u="1"/>
        <s v="EL KAREH ELIE MICHEL" u="1"/>
        <s v="LANOU KANIBIE" u="1"/>
        <s v="SULENUR BAGCI" u="1"/>
        <s v="DIALLO G MAOUDO MADNI" u="1"/>
        <s v="YAO SICO STEVENS" u="1"/>
        <s v="OUEDRAOGO RICHARD" u="1"/>
        <s v="TOGUYENI IBRAHIM" u="1"/>
        <s v="KAFANDO OUMAROU" u="1"/>
        <s v="YANOGO ARTHUR FELIX" u="1"/>
        <s v="SOMBIE MARIE ALICE" u="1"/>
        <s v="TRAORE RAYANE" u="1"/>
        <s v="SORGHO NAFISSATOU" u="1"/>
        <s v="ZABSONRE ADO" u="1"/>
        <s v="KONATE ALIMATA" u="1"/>
        <s v="BADO AMINATA" u="1"/>
        <s v="AFFAGNON AMELIE" u="1"/>
        <s v="WILHEM JEAN PIERRE" u="1"/>
        <s v="KOANDA IBRAHIM" u="1"/>
        <s v="SEREME FADEL" u="1"/>
        <s v="KABORE YOLANDE" u="1"/>
        <s v="YANOGO MARIE JOSEPH" u="1"/>
        <s v="MEVI JUSTINE" u="1"/>
        <s v="OUEDRAOGO ANDRE RICHARD" u="1"/>
        <s v="OUBDA H GERMAIN" u="1"/>
        <s v="OUEDRAOGO B ALPHONSE" u="1"/>
        <s v="MUNKAILAH MOHAMMED" u="1"/>
        <s v="YE DIARRA" u="1"/>
        <s v="GUIGMA BERNARD" u="1"/>
        <s v="ILBOUDO S" u="1"/>
        <s v="NDIWUM YAI" u="1"/>
        <s v="TOPRAH JOSEPH" u="1"/>
        <s v="ABOUGA FLORENCE" u="1"/>
        <s v="BOUGOUMA ARTHUR" u="1"/>
        <s v="KIEMTORE NATHAN" u="1"/>
        <s v="OUATTARA MASSA" u="1"/>
        <s v="SORGHO RASMANE" u="1"/>
        <s v="BARRY DJIBRINA" u="1"/>
        <s v="EMEGHARA VIRGINA" u="1"/>
        <s v="MINOUNGOU KRISTAMBA" u="1"/>
        <s v="KOUANDA IBRAHIM" u="1"/>
        <s v="KY FIRMIN" u="1"/>
        <s v="AHOUANSOU CORNEILLE" u="1"/>
        <s v="SAKANDE MASSOUD" u="1"/>
        <s v="PATIENT 390" u="1"/>
        <s v="NKWENKEU JUNIOR JOANN" u="1"/>
        <s v="SAVADOGO ALI" u="1"/>
        <s v="APOURI EMMANUEL" u="1"/>
        <s v="PATIENT 391" u="1"/>
        <s v="TUMBULTO JACOB" u="1"/>
        <s v="BERE ANDREA" u="1"/>
        <s v="PATIENT 392" u="1"/>
        <s v="NANEMA MARCELINE" u="1"/>
        <s v="PATIENT 393" u="1"/>
        <s v="PATIENT 394" u="1"/>
        <s v="PATIENT 380" u="1"/>
        <s v="BITIBALY THOMAS" u="1"/>
        <s v="PATIENT 395" u="1"/>
        <s v="PATIENT 381" u="1"/>
        <s v="BAZIE BINTOU" u="1"/>
        <s v="YAGO DRAMANE" u="1"/>
        <s v="NIKIEMA A DESIRE" u="1"/>
        <s v="PATIENT 396" u="1"/>
        <s v="OUEDRAOGO ABDALLAH" u="1"/>
        <s v="PATIENT 382" u="1"/>
        <s v="PATIENT 397" u="1"/>
        <s v="PATIENT 383" u="1"/>
        <s v="PATIENT 490" u="1"/>
        <s v="KEITA IBRAHIM" u="1"/>
        <s v="PATIENT 398" u="1"/>
        <s v="TRAORE LARISSA" u="1"/>
        <s v="PATIENT 384" u="1"/>
        <s v="PATIENT 370" u="1"/>
        <s v="PATIENT 491" u="1"/>
        <s v="PATIENT 399" u="1"/>
        <s v="KERE BARTHELEMY" u="1"/>
        <s v="PATIENT 385" u="1"/>
        <s v="PATIENT 371" u="1"/>
        <s v="PATIENT 492" u="1"/>
        <s v="PATIENT 386" u="1"/>
        <s v="PATIENT 372" u="1"/>
        <s v="PATIENT 493" u="1"/>
        <s v="ZIDA RASMANE" u="1"/>
        <s v="OUANGO HORTENSE" u="1"/>
        <s v="PATIENT 387" u="1"/>
        <s v="BARRY SOULEYMANE" u="1"/>
        <s v="PATIENT 373" u="1"/>
        <s v="MEDA ALICE" u="1"/>
        <s v="NABOLE CHARLENE" u="1"/>
        <s v="KOUTIEBOU EMELY DELLE" u="1"/>
        <s v="PATIENT 494" u="1"/>
        <s v="PATIENT 480" u="1"/>
        <s v="PATIENT 388" u="1"/>
        <s v="PATIENT 374" u="1"/>
        <s v="PATIENT 360" u="1"/>
        <s v="TANKOANO K VICTOR" u="1"/>
        <s v="PATIENT 495" u="1"/>
        <s v="PATIENT 481" u="1"/>
        <s v="PATIENT 389" u="1"/>
        <s v="DIESSONGO AMINA" u="1"/>
        <s v="PATIENT 375" u="1"/>
        <s v="PATIENT 361" u="1"/>
        <s v="KABORE CLARISSE" u="1"/>
        <s v="PATIENT 496" u="1"/>
        <s v="PATIENT 482" u="1"/>
        <s v="PATIENT 376" u="1"/>
        <s v="PATIENT 362" u="1"/>
        <s v="KONDE PAULINE" u="1"/>
        <s v="PATIENT 497" u="1"/>
        <s v="PATIENT 483" u="1"/>
        <s v="SAWADOGO ANGELE" u="1"/>
        <s v="ZIEMBA MARCELLINE" u="1"/>
        <s v="PATIENT 377" u="1"/>
        <s v="PATIENT 363" u="1"/>
        <s v="YAMEOGO APPOLINE" u="1"/>
        <s v="PATIENT 498" u="1"/>
        <s v="PATIENT 484" u="1"/>
        <s v="PATIENT 470" u="1"/>
        <s v="MANDOBIGA LEOPOLD" u="1"/>
        <s v="PATIENT 378" u="1"/>
        <s v="DRAME MARIAM" u="1"/>
        <s v="PATIENT 364" u="1"/>
        <s v="PATIENT 350" u="1"/>
        <s v="PATIENT 499" u="1"/>
        <s v="PATIENT 485" u="1"/>
        <s v="PATIENT 471" u="1"/>
        <s v="BAGAGNAN AISSA" u="1"/>
        <s v="PATIENT 379" u="1"/>
        <s v="PATIENT 365" u="1"/>
        <s v="PATIENT 351" u="1"/>
        <s v="PATIENT 486" u="1"/>
        <s v="PATIENT 472" u="1"/>
        <s v="KABORE FLORIANE" u="1"/>
        <s v="TRAORE DIAKALYA" u="1"/>
        <s v="PATIENT 366" u="1"/>
        <s v="LAFONT RODRIGUE" u="1"/>
        <s v="PATIENT 352" u="1"/>
        <s v="PATIENT 487" u="1"/>
        <s v="PATIENT 473" u="1"/>
        <s v="PATIENT 367" u="1"/>
        <s v="PATIENT 353" u="1"/>
        <s v="SOULE MADELEINE" u="1"/>
        <s v="PATIENT 488" u="1"/>
        <s v="TRAORE K AMADOU " u="1"/>
        <s v="PATIENT 474" u="1"/>
        <s v="ZERBO MARTINE" u="1"/>
        <s v="PATIENT 460" u="1"/>
        <s v="KABORE JULIETTE" u="1"/>
        <s v="DJIGUEMDE LASSANE" u="1"/>
        <s v="PATIENT 368" u="1"/>
        <s v="PATIENT 354" u="1"/>
        <s v="PATIENT 489" u="1"/>
        <s v="PATIENT 475" u="1"/>
        <s v="PATIENT 461" u="1"/>
        <s v="PATIENT 369" u="1"/>
        <s v="PATIENT 355" u="1"/>
        <s v="TAPSOBA ASSETA" u="1"/>
        <s v="SORGHO HAMADO" u="1"/>
        <s v="PATIENT 476" u="1"/>
        <s v="PATIENT 462" u="1"/>
        <s v="PATIENT 356" u="1"/>
        <s v="LOMPO ASSEA" u="1"/>
        <s v="ILBOUDO FATI" u="1"/>
        <s v="PATIENT 477" u="1"/>
        <s v="PATIENT 463" u="1"/>
        <s v="WAONGO ZENABOU" u="1"/>
        <s v="PATIENT 357" u="1"/>
        <s v="PATIENT 478" u="1"/>
        <s v="PATIENT 464" u="1"/>
        <s v="PATIENT 450" u="1"/>
        <s v="BELEMOU HAMADOU" u="1"/>
        <s v="PATIENT 358" u="1"/>
        <s v="ZOUNGRANA MAMOUNATA" u="1"/>
        <s v="PATIENT 479" u="1"/>
        <s v="FESILA SOLINE" u="1"/>
        <s v="PATIENT 465" u="1"/>
        <s v="PATIENT 451" u="1"/>
        <s v="PATIENT 359" u="1"/>
        <s v="BAMBARA XAVIER" u="1"/>
        <s v="PATIENT 466" u="1"/>
        <s v="PATIENT 452" u="1"/>
        <s v="MINOUNGOU ALBERT" u="1"/>
        <s v="PATIENT 467" u="1"/>
        <s v="PATIENT 453" u="1"/>
        <s v="PATIENT 347" u="1"/>
        <s v="PATIENT 468" u="1"/>
        <s v="PATIENT 454" u="1"/>
        <s v="PATIENT 440" u="1"/>
        <s v="PATIENT 348" u="1"/>
        <s v="ZALLE MALIK" u="1"/>
        <s v="NASSAR ELIAS" u="1"/>
        <s v="PATIENT 469" u="1"/>
        <s v="NEBIE ALIMATOU" u="1"/>
        <s v="PATIENT 455" u="1"/>
        <s v="PATIENT 441" u="1"/>
        <s v="PATIENT 349" u="1"/>
        <s v="OUEDRAOGO I CEDRICK" u="1"/>
        <s v="PATIENT 456" u="1"/>
        <s v="PATIENT 442" u="1"/>
        <s v="SANKARA NICOLE " u="1"/>
        <s v="OUEDRAOGO BINTOU" u="1"/>
        <s v="PATIENT 457" u="1"/>
        <s v="PATIENT 443" u="1"/>
        <s v="LOADA LAUREN" u="1"/>
        <s v="PATIENT 458" u="1"/>
        <s v="PATIENT 444" u="1"/>
        <s v="PATIENT 430" u="1"/>
        <s v="PATIENT 459" u="1"/>
        <s v="BOUDA MADELEINE" u="1"/>
        <s v="PATIENT 445" u="1"/>
        <s v="PATIENT 431" u="1"/>
        <s v="ZIDA ADOLPHE" u="1"/>
        <s v="PATIENT 446" u="1"/>
        <s v="PATIENT 432" u="1"/>
        <s v="SEREME OUMOU" u="1"/>
        <s v="PATIENT 447" u="1"/>
        <s v="PATIENT 433" u="1"/>
        <s v="OUEDRAOGO FRANCOIS DE S" u="1"/>
        <s v="PATIENT 448" u="1"/>
        <s v="OUOBA SYLVIE" u="1"/>
        <s v="KABORE SALAM Y" u="1"/>
        <s v="PATIENT 434" u="1"/>
        <s v="PATIENT 420" u="1"/>
        <s v="BADO CHRSTINE" u="1"/>
        <s v="PATIENT 449" u="1"/>
        <s v="KABORE ADELE" u="1"/>
        <s v="PATIENT 435" u="1"/>
        <s v="PATIENT 421" u="1"/>
        <s v="OUEDRAOGO CLEMENT" u="1"/>
        <s v="SYLLA BAMBA MOUHAMADOU" u="1"/>
        <s v="PATIENT 436" u="1"/>
        <s v="PATIENT 422" u="1"/>
        <s v="YAMEOGO AMELIE LOUISE" u="1"/>
        <s v="PATIENT 437" u="1"/>
        <s v="PATIENT 423" u="1"/>
        <s v="YANOGO SYLVAIN" u="1"/>
        <s v="PATIENT 438" u="1"/>
        <s v="PATIENT 424" u="1"/>
        <s v="PATIENT 410" u="1"/>
        <s v="PATIENT 439" u="1"/>
        <s v="SOGLI KAMBASSIBA" u="1"/>
        <s v="PATIENT 425" u="1"/>
        <s v="PATIENT 411" u="1"/>
        <s v="ZINABA DENISE" u="1"/>
      </sharedItems>
    </cacheField>
    <cacheField name="PROFESSION" numFmtId="0">
      <sharedItems containsBlank="1" count="663">
        <s v="PROFESSION 1"/>
        <s v="PROFESSION 2"/>
        <s v="PROFESSION 3"/>
        <s v="PROFESSION 4"/>
        <s v="PROFESSION 5"/>
        <s v="PROFESSION 6"/>
        <s v="PROFESSION 7"/>
        <s v="PROFESSION 8"/>
        <s v="PROFESSION 9"/>
        <s v="PROFESSION 10"/>
        <s v="PROFESSION 11"/>
        <s v="PROFESSION 12"/>
        <s v="PROFESSION 13"/>
        <s v="PROFESSION 14"/>
        <s v="PROFESSION 15"/>
        <s v="PROFESSION 16"/>
        <s v="PROFESSION 17"/>
        <s v="PROFESSION 18"/>
        <s v="PROFESSION 19"/>
        <s v="PROFESSION 20"/>
        <s v="PROFESSION 21"/>
        <s v="PROFESSION 22"/>
        <s v="PROFESSION 23"/>
        <s v="PROFESSION 24"/>
        <s v="PROFESSION 25"/>
        <s v="PROFESSION 26"/>
        <s v="PROFESSION 27"/>
        <s v="PROFESSION 28"/>
        <s v="PROFESSION 29"/>
        <s v="PROFESSION 30"/>
        <s v="PROFESSION 31"/>
        <s v="PROFESSION 32"/>
        <s v="PROFESSION 33"/>
        <s v="PROFESSION 34"/>
        <s v="PROFESSION 35"/>
        <s v="PROFESSION 36"/>
        <s v="PROFESSION 37"/>
        <s v="PROFESSION 38"/>
        <s v="PROFESSION 39"/>
        <s v="PROFESSION 40"/>
        <s v="PROFESSION 41"/>
        <s v="PROFESSION 42"/>
        <s v="PROFESSION 43"/>
        <s v="PROFESSION 44"/>
        <s v="PROFESSION 45"/>
        <s v="PROFESSION 46"/>
        <s v="PROFESSION 47"/>
        <s v="PROFESSION 48"/>
        <s v="PROFESSION 49"/>
        <s v="PROFESSION 50"/>
        <s v="PROFESSION 51"/>
        <s v="PROFESSION 52"/>
        <s v="PROFESSION 53"/>
        <s v="PROFESSION 54"/>
        <s v="PROFESSION 55"/>
        <s v="PROFESSION 56"/>
        <s v="PROFESSION 57"/>
        <s v="PROFESSION 58"/>
        <s v="PROFESSION 59"/>
        <s v="PROFESSION 60"/>
        <s v="PROFESSION 61"/>
        <s v="PROFESSION 62"/>
        <s v="PROFESSION 63"/>
        <s v="PROFESSION 64"/>
        <s v="PROFESSION 65"/>
        <s v="PROFESSION 66"/>
        <s v="PROFESSION 67"/>
        <s v="PROFESSION 68"/>
        <s v="PROFESSION 69"/>
        <s v="PROFESSION 70"/>
        <s v="PROFESSION 71"/>
        <s v="PROFESSION 72"/>
        <s v="PROFESSION 73"/>
        <s v="PROFESSION 74"/>
        <s v="PROFESSION 75"/>
        <s v="PROFESSION 76"/>
        <s v="PROFESSION 77"/>
        <s v="PROFESSION 78"/>
        <s v="PROFESSION 79"/>
        <s v="PROFESSION 80"/>
        <s v="PROFESSION 81"/>
        <s v="PROFESSION 82"/>
        <s v="PROFESSION 83"/>
        <s v="PROFESSION 84"/>
        <s v="PROFESSION 85"/>
        <s v="PROFESSION 86"/>
        <s v="PROFESSION 87"/>
        <s v="PROFESSION 88"/>
        <s v="PROFESSION 89"/>
        <s v="PROFESSION 90"/>
        <s v="PROFESSION 91"/>
        <s v="PROFESSION 92"/>
        <s v="PROFESSION 93"/>
        <s v="PROFESSION 94"/>
        <s v="PROFESSION 95"/>
        <s v="PROFESSION 96"/>
        <s v="PROFESSION 97"/>
        <s v="PROFESSION 98"/>
        <s v="PROFESSION 99"/>
        <s v="PROFESSION 100"/>
        <s v="PROFESSION 101"/>
        <s v="PROFESSION 102"/>
        <s v="PROFESSION 103"/>
        <s v="PROFESSION 104"/>
        <s v="PROFESSION 105"/>
        <s v="PROFESSION 106"/>
        <s v="PROFESSION 107"/>
        <s v="PROFESSION 108"/>
        <s v="PROFESSION 109"/>
        <s v="PROFESSION 110"/>
        <s v="PROFESSION 111"/>
        <s v="PROFESSION 112"/>
        <s v="PROFESSION 113"/>
        <s v="PROFESSION 114"/>
        <s v="PROFESSION 115"/>
        <s v="PROFESSION 116"/>
        <s v="PROFESSION 117"/>
        <s v="PROFESSION 118"/>
        <s v="PROFESSION 119"/>
        <s v="PROFESSION 120"/>
        <s v="PROFESSION 121"/>
        <s v="PROFESSION 122"/>
        <s v="PROFESSION 123"/>
        <s v="PROFESSION 124"/>
        <s v="PROFESSION 125"/>
        <s v="PROFESSION 126"/>
        <s v="PROFESSION 127"/>
        <s v="PROFESSION 128"/>
        <s v="PROFESSION 129"/>
        <s v="PROFESSION 130"/>
        <s v="PROFESSION 131"/>
        <s v="PROFESSION 132"/>
        <s v="PROFESSION 133"/>
        <s v="PROFESSION 134"/>
        <s v="PROFESSION 135"/>
        <s v="PROFESSION 136"/>
        <s v="PROFESSION 137"/>
        <s v="PROFESSION 138"/>
        <s v="PROFESSION 139"/>
        <s v="PROFESSION 140"/>
        <s v="PROFESSION 141"/>
        <s v="PROFESSION 142"/>
        <s v="PROFESSION 143"/>
        <s v="PROFESSION 144"/>
        <s v="PROFESSION 145"/>
        <s v="PROFESSION 146"/>
        <s v="PROFESSION 147"/>
        <s v="PROFESSION 148"/>
        <s v="PROFESSION 149"/>
        <s v="PROFESSION 150"/>
        <s v="PROFESSION 151"/>
        <s v="PROFESSION 152"/>
        <s v="PROFESSION 153"/>
        <s v="PROFESSION 154"/>
        <s v="PROFESSION 155"/>
        <s v="PROFESSION 156"/>
        <s v="PROFESSION 157"/>
        <s v="PROFESSION 158"/>
        <s v="PROFESSION 159"/>
        <s v="PROFESSION 160"/>
        <s v="PROFESSION 161"/>
        <s v="PROFESSION 162"/>
        <s v="PROFESSION 163"/>
        <s v="PROFESSION 164"/>
        <s v="PROFESSION 165"/>
        <s v="PROFESSION 166"/>
        <s v="PROFESSION 167"/>
        <s v="PROFESSION 168"/>
        <s v="PROFESSION 169"/>
        <s v="PROFESSION 170"/>
        <s v="PROFESSION 171"/>
        <s v="PROFESSION 172"/>
        <s v="PROFESSION 173"/>
        <s v="PROFESSION 174"/>
        <s v="PROFESSION 175"/>
        <s v="PROFESSION 176"/>
        <s v="PROFESSION 177"/>
        <s v="PROFESSION 178"/>
        <s v="PROFESSION 179"/>
        <s v="PROFESSION 180"/>
        <s v="PROFESSION 181"/>
        <s v="PROFESSION 182"/>
        <s v="PROFESSION 183"/>
        <s v="PROFESSION 184"/>
        <s v="PROFESSION 185"/>
        <s v="PROFESSION 186"/>
        <s v="PROFESSION 187"/>
        <s v="PROFESSION 188"/>
        <s v="PROFESSION 189"/>
        <s v="PROFESSION 190"/>
        <s v="PROFESSION 191"/>
        <s v="PROFESSION 192"/>
        <s v="PROFESSION 193"/>
        <s v="PROFESSION 194"/>
        <s v="PROFESSION 195"/>
        <s v="PROFESSION 196"/>
        <s v="PROFESSION 197"/>
        <s v="PROFESSION 198"/>
        <s v="PROFESSION 199"/>
        <s v="PROFESSION 200"/>
        <s v="PROFESSION 201"/>
        <s v="PROFESSION 202"/>
        <s v="PROFESSION 203"/>
        <s v="PROFESSION 204"/>
        <s v="PROFESSION 205"/>
        <s v="PROFESSION 206"/>
        <s v="PROFESSION 207"/>
        <s v="PROFESSION 208"/>
        <s v="PROFESSION 209"/>
        <s v="PROFESSION 210"/>
        <s v="PROFESSION 211"/>
        <s v="PROFESSION 212"/>
        <s v="PROFESSION 213"/>
        <s v="PROFESSION 214"/>
        <s v="PROFESSION 215"/>
        <s v="PROFESSION 216"/>
        <s v="PROFESSION 217"/>
        <s v="PROFESSION 218"/>
        <s v="PROFESSION 219"/>
        <s v="PROFESSION 220"/>
        <s v="PROFESSION 221"/>
        <s v="PROFESSION 222"/>
        <s v="PROFESSION 223"/>
        <s v="PROFESSION 224"/>
        <s v="PROFESSION 225"/>
        <s v="PROFESSION 226"/>
        <s v="PROFESSION 227"/>
        <s v="PROFESSION 228"/>
        <s v="PROFESSION 229"/>
        <s v="PROFESSION 230"/>
        <s v="PROFESSION 231"/>
        <s v="PROFESSION 232"/>
        <s v="PROFESSION 233"/>
        <s v="PROFESSION 234"/>
        <s v="PROFESSION 235"/>
        <s v="PROFESSION 236"/>
        <s v="PROFESSION 237"/>
        <s v="PROFESSION 238"/>
        <s v="PROFESSION 239"/>
        <s v="PROFESSION 240"/>
        <s v="PROFESSION 241"/>
        <s v="PROFESSION 242"/>
        <s v="PROFESSION 243"/>
        <s v="PROFESSION 244"/>
        <s v="PROFESSION 245"/>
        <s v="PROFESSION 246"/>
        <s v="PROFESSION 247"/>
        <s v="PROFESSION 248"/>
        <s v="PROFESSION 249"/>
        <s v="PROFESSION 250"/>
        <s v="PROFESSION 251"/>
        <s v="PROFESSION 252"/>
        <s v="PROFESSION 253"/>
        <s v="PROFESSION 254"/>
        <s v="PROFESSION 255"/>
        <s v="PROFESSION 256"/>
        <s v="PROFESSION 257"/>
        <s v="PROFESSION 258"/>
        <s v="PROFESSION 259"/>
        <s v="PROFESSION 260"/>
        <s v="PROFESSION 261"/>
        <s v="PROFESSION 262"/>
        <s v="PROFESSION 263"/>
        <s v="PROFESSION 264"/>
        <s v="PROFESSION 265"/>
        <s v="PROFESSION 266"/>
        <s v="PROFESSION 267"/>
        <s v="PROFESSION 268"/>
        <s v="PROFESSION 269"/>
        <s v="PROFESSION 270"/>
        <s v="PROFESSION 271"/>
        <s v="PROFESSION 272"/>
        <s v="PROFESSION 273"/>
        <s v="PROFESSION 274"/>
        <s v="PROFESSION 275"/>
        <s v="PROFESSION 276"/>
        <s v="PROFESSION 277"/>
        <s v="PROFESSION 278"/>
        <s v="PROFESSION 279"/>
        <s v="PROFESSION 280"/>
        <s v="PROFESSION 281"/>
        <s v="PROFESSION 282"/>
        <s v="PROFESSION 283"/>
        <s v="PROFESSION 284"/>
        <s v="PROFESSION 285"/>
        <s v="PROFESSION 286"/>
        <s v="PROFESSION 287"/>
        <s v="PROFESSION 288"/>
        <s v="PROFESSION 289"/>
        <s v="PROFESSION 290"/>
        <s v="PROFESSION 291"/>
        <s v="PROFESSION 292"/>
        <s v="PROFESSION 293"/>
        <s v="PROFESSION 294"/>
        <s v="PROFESSION 295"/>
        <s v="PROFESSION 296"/>
        <s v="PROFESSION 297"/>
        <s v="PROFESSION 298"/>
        <s v="PROFESSION 299"/>
        <s v="PROFESSION 300"/>
        <s v="PROFESSION 301"/>
        <s v="PROFESSION 302"/>
        <s v="PROFESSION 303"/>
        <s v="PROFESSION 304"/>
        <s v="PROFESSION 305"/>
        <s v="PROFESSION 306"/>
        <s v="PROFESSION 307"/>
        <s v="PROFESSION 308"/>
        <s v="PROFESSION 309"/>
        <s v="PROFESSION 310"/>
        <s v="PROFESSION 311"/>
        <s v="PROFESSION 312"/>
        <s v="PROFESSION 313"/>
        <s v="PROFESSION 314"/>
        <s v="PROFESSION 315"/>
        <s v="PROFESSION 316"/>
        <s v="PROFESSION 317"/>
        <s v="PROFESSION 318"/>
        <s v="PROFESSION 319"/>
        <s v="PROFESSION 320"/>
        <s v="PROFESSION 321"/>
        <s v="PROFESSION 322"/>
        <s v="PROFESSION 323"/>
        <s v="PROFESSION 324"/>
        <s v="PROFESSION 325"/>
        <s v="PROFESSION 326"/>
        <s v="PROFESSION 327"/>
        <s v="PROFESSION 328"/>
        <s v="PROFESSION 329"/>
        <s v="PROFESSION 330"/>
        <s v="PROFESSION 331"/>
        <s v="PROFESSION 332"/>
        <s v="PROFESSION 333"/>
        <s v="PROFESSION 334"/>
        <s v="PROFESSION 335"/>
        <s v="PROFESSION 336"/>
        <s v="PROFESSION 337"/>
        <s v="PROFESSION 338"/>
        <s v="PROFESSION 339"/>
        <s v="PROFESSION 340"/>
        <s v="PROFESSION 341"/>
        <s v="PROFESSION 342"/>
        <s v="PROFESSION 343"/>
        <s v="PROFESSION 344"/>
        <s v="PROFESSION 345"/>
        <s v="PROFESSION 346"/>
        <m u="1"/>
        <s v="PROFESSION 433" u="1"/>
        <s v="EDUCATRICE" u="1"/>
        <s v="AIDE CUISIER" u="1"/>
        <s v="PROFESSION 421" u="1"/>
        <s v="PROFESSION 501" u="1"/>
        <s v="ECONOMISTE" u="1"/>
        <s v="CADRE COMMERCIAL" u="1"/>
        <s v="PROFESSION 388" u="1"/>
        <s v="PROFESSION 376" u="1"/>
        <s v="PROFESSION 468" u="1"/>
        <s v="PROFESSION 364" u="1"/>
        <s v="PROFESSION 456" u="1"/>
        <s v="PROFESSION 352" u="1"/>
        <s v="PROFESSION 444" u="1"/>
        <s v="PROFESSION 432" u="1"/>
        <s v="AIS" u="1"/>
        <s v="PROFESSION 420" u="1"/>
        <s v="CHAUFFEUR" u="1"/>
        <s v="PROFESSION 500" u="1"/>
        <s v="PROFESSION 399" u="1"/>
        <s v="DIRECTEUR D'ENTREPRISE" u="1"/>
        <s v="PROFESSION 387" u="1"/>
        <s v="PROFESSION 479" u="1"/>
        <s v="INGENIEUR GEOLOGUE" u="1"/>
        <s v="PROFESSION 375" u="1"/>
        <s v="PROFESSION 467" u="1"/>
        <s v="CONTOLEUR DES SERVICES FINANCIERS" u="1"/>
        <s v="PROFESSION 363" u="1"/>
        <s v="PROFESSION 455" u="1"/>
        <s v="PROFESSION 351" u="1"/>
        <s v="PROFESSION 443" u="1"/>
        <s v="PROFESSION 431" u="1"/>
        <s v="CADRE DE BANQUE" u="1"/>
        <s v="SAGE FEMME" u="1"/>
        <s v="PROFESSION 398" u="1"/>
        <s v="STATSTICIENNE" u="1"/>
        <s v="PROFESSION 386" u="1"/>
        <s v="PROFESSION 478" u="1"/>
        <s v="TRADUCTRICE" u="1"/>
        <s v="PROFESSION 374" u="1"/>
        <s v="PROFESSION 466" u="1"/>
        <s v="JOURNALISTE" u="1"/>
        <s v="ELECTRICIEN DE RESEAUX" u="1"/>
        <s v="PROFESSION 362" u="1"/>
        <s v="PROFESSION 454" u="1"/>
        <s v="PROFESSION 350" u="1"/>
        <s v="PROFESSION 442" u="1"/>
        <s v="PROFESSION 430" u="1"/>
        <s v="AGENT FINANCIER" u="1"/>
        <s v="ENSEIGNANTE" u="1"/>
        <s v="COMMUNICATRICE" u="1"/>
        <s v="GENDARME" u="1"/>
        <s v="PROFESSION 397" u="1"/>
        <s v="PROFESSION 489" u="1"/>
        <s v="PROFESSION 385" u="1"/>
        <s v="PROFESSION 477" u="1"/>
        <s v="PROFESSION 373" u="1"/>
        <s v="PROFESSION 465" u="1"/>
        <s v="PROFESSION 361" u="1"/>
        <s v="PROFESSION 453" u="1"/>
        <s v="PROFESSION 441" u="1"/>
        <s v="REGISSEUR" u="1"/>
        <s v="PROFESSION 396" u="1"/>
        <s v="PROFESSION 488" u="1"/>
        <s v="PROFESSION 384" u="1"/>
        <s v="PROFESSION 476" u="1"/>
        <s v="FONCTIONNAIRE DES USA" u="1"/>
        <s v="PROFESSION 372" u="1"/>
        <s v="PROFESSION 464" u="1"/>
        <s v="CONSULTANT" u="1"/>
        <s v="PROFESSION 360" u="1"/>
        <s v="PROFESSION 452" u="1"/>
        <s v="PROFESSION 440" u="1"/>
        <s v="MILITAIRE" u="1"/>
        <s v="PROFESSION 499" u="1"/>
        <s v="PROFESSION 395" u="1"/>
        <s v="PROFESSION 487" u="1"/>
        <s v="PROFESSION 383" u="1"/>
        <s v="PROFESSION 475" u="1"/>
        <s v="SECRETAIRE DE DIRECTION" u="1"/>
        <s v="PROFESSION 371" u="1"/>
        <s v="PROFESSION 463" u="1"/>
        <s v="GEOLOGUE" u="1"/>
        <s v="PROFESSION 451" u="1"/>
        <s v="ADMINISTRATEUR CIVIL" u="1"/>
        <s v="PROFESSION 498" u="1"/>
        <s v="DESSINATEUR" u="1"/>
        <s v="PROFESSION 394" u="1"/>
        <s v="PROFESSION 486" u="1"/>
        <s v="PROFESSION 382" u="1"/>
        <s v="PROFESSION 474" u="1"/>
        <s v="PROFESSION 370" u="1"/>
        <s v="PROFESSION 462" u="1"/>
        <s v="ASSISTANTE DE DIRECTION" u="1"/>
        <s v="METEOROLOGUE" u="1"/>
        <s v="PROFESSION 450" u="1"/>
        <s v="INSPECTEUR DES POSTES" u="1"/>
        <s v="INSPECTUER DES POSTES" u="1"/>
        <s v="NOURISSON" u="1"/>
        <s v="PROFESSION 497" u="1"/>
        <s v="PROFESSION 393" u="1"/>
        <s v="PROFESSION 485" u="1"/>
        <s v="ANALYSTE MARKETING" u="1"/>
        <s v="PROFESSION 381" u="1"/>
        <s v="PROFESSION 473" u="1"/>
        <s v="PROFESSION 461" u="1"/>
        <s v="PROMOTRICE DE RESTAURANT" u="1"/>
        <s v="DECLARANT EN DOUANE" u="1"/>
        <s v="REPROGRAPHE" u="1"/>
        <s v="RESPONSABLE MARKETING" u="1"/>
        <s v="AGENT DE BUREAU" u="1"/>
        <s v="GESTIONNARE DE STOCK" u="1"/>
        <s v="PROFESSION 496" u="1"/>
        <s v="PROFESSION 392" u="1"/>
        <s v="PROFESSION 484" u="1"/>
        <s v="INSTITUTRICE" u="1"/>
        <s v="CONSEILLER ECONOMIQUE" u="1"/>
        <s v="PROFESSION 380" u="1"/>
        <s v="PROFESSION 472" u="1"/>
        <s v="PROFESSION 460" u="1"/>
        <s v="LUCIEN" u="1"/>
        <s v="ELECTRO MECANICIEN" u="1"/>
        <s v="PROFESSION 495" u="1"/>
        <s v="SECRETAIRE" u="1"/>
        <s v="COIFFEUSE" u="1"/>
        <s v="EXPERTE TIC" u="1"/>
        <s v="ENVIRONNEMENTALISTE" u="1"/>
        <s v="PROFESSION 391" u="1"/>
        <s v="PROFESSION 483" u="1"/>
        <s v="PROFESSION 471" u="1"/>
        <s v="TECHNICIEN METEO" u="1"/>
        <s v="CONTROLEUR FINANCIER" u="1"/>
        <s v="PROFESSION 494" u="1"/>
        <s v="TECHNICIEN AGRICOLE" u="1"/>
        <s v="SUPERVISEUR" u="1"/>
        <s v="PROFESSION 390" u="1"/>
        <s v="PROFESSION 482" u="1"/>
        <s v="PSYCHOLGUE" u="1"/>
        <s v="PROFESSION 470" u="1"/>
        <s v="CHERCHEUR SCIENTIFIQUE" u="1"/>
        <s v="CAISSIERE" u="1"/>
        <s v="AGENT COMMERCIAL" u="1"/>
        <s v=" GETIONNAIRE COMPTABLE" u="1"/>
        <s v="ELECTRICIEN" u="1"/>
        <s v="ACCOUCHEUSE" u="1"/>
        <s v="PROFESSION 493" u="1"/>
        <s v="PROFESSION 481" u="1"/>
        <s v="AGENT FRET " u="1"/>
        <s v="COMPTABLE" u="1"/>
        <s v="INFORMATICIENNE" u="1"/>
        <s v="PROFESSION 492" u="1"/>
        <s v="INFORMATICIEN" u="1"/>
        <s v="MEDECIN" u="1"/>
        <s v="PROFESSION 480" u="1"/>
        <s v="INDENIEUR AGRONOME " u="1"/>
        <s v="INGENIEUR INFORMATIQUE" u="1"/>
        <s v="ATTACHES DES AFFAIRES SOCIALES" u="1"/>
        <s v="ECONOMISTE GESTION" u="1"/>
        <s v="GEOGRAPHE" u="1"/>
        <s v="PROFESSION 491" u="1"/>
        <s v="PLANTEUR" u="1"/>
        <s v="GEOMETRE" u="1"/>
        <s v="NOURRISSON" u="1"/>
        <s v="ASSISTANT ADMINISTRATIF" u="1"/>
        <s v="ASSISTANTE ADMINITRATIF" u="1"/>
        <s v="PROFESSION 490" u="1"/>
        <s v="TACHERON" u="1"/>
        <s v="CHEF D'ENTREPRISE" u="1"/>
        <s v="DEPUTE" u="1"/>
        <s v="ETUDIANT" u="1"/>
        <s v="OPERATEUR D'USINE" u="1"/>
        <s v="AGENT D'EXPLOITATION" u="1"/>
        <s v="ATTACHE DE COMMUNICATION" u="1"/>
        <s v="ADMINISTRATEUR DE PROGRAMME" u="1"/>
        <s v="SIAKA" u="1"/>
        <s v="DOUANIER" u="1"/>
        <s v="LIBERALE" u="1"/>
        <s v="AGENT ADMINISTRATIF" u="1"/>
        <s v="HYDROLYCIER" u="1"/>
        <s v="PRETE" u="1"/>
        <s v="ELEVE" u="1"/>
        <s v="INGENIEUR GENIE RURAL" u="1"/>
        <s v="INGENIEUR TELECOM" u="1"/>
        <s v="FAF" u="1"/>
        <s v="CULTIVATEUR" u="1"/>
        <s v="JURISTE" u="1"/>
        <s v="PROFESSION 409" u="1"/>
        <s v="GESTIONNAIRE COMMERCIALE" u="1"/>
        <s v="ETUDIANTE" u="1"/>
        <s v="DIPLOMATE" u="1"/>
        <s v="COMMERCANT" u="1"/>
        <s v="AGENT DE BANQUE" u="1"/>
        <s v="PROFESSION 408" u="1"/>
        <s v="INGENIEUR" u="1"/>
        <s v="INGENIEUR " u="1"/>
        <s v="INGENIEUR MARKETING" u="1"/>
        <s v="INFIRMIERE" u="1"/>
        <s v="TECHNICIEN" u="1"/>
        <s v="PROFESSION 419" u="1"/>
        <s v="PROFESSION 407" u="1"/>
        <s v="SOCIOLOGUE" u="1"/>
        <s v="BANQUIER" u="1"/>
        <s v="THOMAS" u="1"/>
        <s v="AGENT DU TRESOR" u="1"/>
        <s v="PRETRE" u="1"/>
        <s v="PROFESSION 418" u="1"/>
        <s v="RESTAURATRICE" u="1"/>
        <s v="PROFESSION 406" u="1"/>
        <s v="GESTIONNAIRE" u="1"/>
        <s v="RETRAITE" u="1"/>
        <s v="PROFESSION 349" u="1"/>
        <s v="PROFESSION 429" u="1"/>
        <s v="FORESTIERE" u="1"/>
        <s v="PROFESSION 417" u="1"/>
        <s v="FONCTIONNAIRE " u="1"/>
        <s v="PROFESSION 405" u="1"/>
        <s v="MENAGERE" u="1"/>
        <s v="PROFESSION 348" u="1"/>
        <s v="PROFESSION 428" u="1"/>
        <s v="GESTIONNARE" u="1"/>
        <s v="PROFESSEUR" u="1"/>
        <s v="PROFESSION 416" u="1"/>
        <s v="PROFESSION 404" u="1"/>
        <s v="STATITICIEN" u="1"/>
        <s v="ARCHITECTE" u="1"/>
        <s v="CHARGE  DES AFFAIRES HUMANITAIRE" u="1"/>
        <s v="PROFESSION 359" u="1"/>
        <s v="PROFESSION 347" u="1"/>
        <s v="PROFESSION 439" u="1"/>
        <s v="ADMINISTRATEUR" u="1"/>
        <s v="GERANTE" u="1"/>
        <s v="DOCUMENTALISTE" u="1"/>
        <s v="PROFESSION 427" u="1"/>
        <s v="LOGISTICIEN" u="1"/>
        <s v="PROFESSION 415" u="1"/>
        <s v="PROFESSION 507" u="1"/>
        <s v="PROFESSION 403" u="1"/>
        <s v="OPERATEUR" u="1"/>
        <s v="CORDONNATRICE" u="1"/>
        <s v="GREFFIER" u="1"/>
        <s v="MENUISIER" u="1"/>
        <s v="LABORANTIN" u="1"/>
        <s v="TECHNICIEN DE L'ONATEL" u="1"/>
        <s v="RESPONSABLE LOGISTIC" u="1"/>
        <s v="POLICIERE" u="1"/>
        <s v="ENSEIGNANT" u="1"/>
        <s v="PROFESSION 358" u="1"/>
        <s v="PROFESSION 438" u="1"/>
        <s v="PROFESSION 426" u="1"/>
        <s v="GESTIONNAIRE DE PROJET" u="1"/>
        <s v="PROFESSION 414" u="1"/>
        <s v="PROFESSION 506" u="1"/>
        <s v="PROFESSION 402" u="1"/>
        <s v="MACON" u="1"/>
        <s v="MACON " u="1"/>
        <s v="INGENIEUR GENIE CIVIL" u="1"/>
        <s v="RETRAITEE" u="1"/>
        <s v="RETRAITEE " u="1"/>
        <s v="ENFANT" u="1"/>
        <s v="PROFESSION 369" u="1"/>
        <s v="ENTREPRENEUR" u="1"/>
        <s v="PROFESSION 357" u="1"/>
        <s v="PROFESSION 449" u="1"/>
        <s v="PROFESSION 437" u="1"/>
        <s v="PROFESSION 425" u="1"/>
        <s v="COMMERCIAL" u="1"/>
        <s v="PROFESSION 413" u="1"/>
        <s v="PROFESSION 505" u="1"/>
        <s v="PROFESSION 401" u="1"/>
        <s v="AUDITEUR" u="1"/>
        <s v="ENGENIEUR D'ELEVAGE" u="1"/>
        <s v="PROFESSION 368" u="1"/>
        <s v="PROFESSION 356" u="1"/>
        <s v="PROFESSION 448" u="1"/>
        <s v="PROFESSION 436" u="1"/>
        <s v="MECANICIEN" u="1"/>
        <s v="PROFESSION 424" u="1"/>
        <s v="OSCAR" u="1"/>
        <s v="COMMERCANTE" u="1"/>
        <s v="PROFESSION 412" u="1"/>
        <s v="PROFESSION 504" u="1"/>
        <s v="ASSISTANTE PERSONNELLE" u="1"/>
        <s v="PROFESSION 400" u="1"/>
        <s v="PROFESSION 379" u="1"/>
        <s v="MAGISTRAT" u="1"/>
        <s v="GESTIONNAIRE COMPTABLE" u="1"/>
        <s v="PROFESSION 367" u="1"/>
        <s v="PROFESSION 459" u="1"/>
        <s v="PROFESSION 355" u="1"/>
        <s v="PROFESSION 447" u="1"/>
        <s v="PROFESSION 435" u="1"/>
        <s v="PROFESSION 423" u="1"/>
        <s v="AGENT D’ ASSURANCE" u="1"/>
        <s v="PROFESSION 411" u="1"/>
        <s v="PROFESSION 503" u="1"/>
        <s v="AGENT ONATEL" u="1"/>
        <s v="AUXILIARE EN PHARMACIE" u="1"/>
        <s v="PROFESSION 378" u="1"/>
        <s v="PROFESSION 366" u="1"/>
        <s v="PROFESSION 458" u="1"/>
        <s v="PROFESSION 354" u="1"/>
        <s v="PROFESSION 446" u="1"/>
        <s v="PROFESSION 434" u="1"/>
        <s v="PROFESSION 422" u="1"/>
        <s v="PROFESSION 410" u="1"/>
        <s v="PROFESSION 502" u="1"/>
        <s v="ENSEIGNANTE UNIVERSITE" u="1"/>
        <s v="DECLARANT EN DOUANE " u="1"/>
        <s v="PROFESSION 389" u="1"/>
        <s v="PROFESSION 377" u="1"/>
        <s v="PROFESSION 469" u="1"/>
        <s v="ENSEIGNANT UNIVERSITE" u="1"/>
        <s v="PROFESSION 365" u="1"/>
        <s v="PROFESSION 457" u="1"/>
        <s v="PROFESSION 353" u="1"/>
        <s v="PROFESSION 445" u="1"/>
      </sharedItems>
    </cacheField>
    <cacheField name="DOSSIER" numFmtId="167">
      <sharedItems containsSemiMixedTypes="0" containsString="0" containsNumber="1" containsInteger="1" minValue="330" maxValue="52636" count="374">
        <n v="29279"/>
        <n v="30271"/>
        <n v="5008"/>
        <n v="10249"/>
        <n v="9418"/>
        <n v="29908"/>
        <n v="7725"/>
        <n v="4066"/>
        <n v="7540"/>
        <n v="18771"/>
        <n v="16447"/>
        <n v="17938"/>
        <n v="30288"/>
        <n v="29705"/>
        <n v="5796"/>
        <n v="30272"/>
        <n v="19790"/>
        <n v="30283"/>
        <n v="11969"/>
        <n v="30080"/>
        <n v="29187"/>
        <n v="24317"/>
        <n v="25178"/>
        <n v="19943"/>
        <n v="3451"/>
        <n v="24778"/>
        <n v="4582"/>
        <n v="30287"/>
        <n v="4833"/>
        <n v="30104"/>
        <n v="26356"/>
        <n v="6084"/>
        <n v="26451"/>
        <n v="5146"/>
        <n v="28528"/>
        <n v="15872"/>
        <n v="397"/>
        <n v="6934"/>
        <n v="7864"/>
        <n v="5573"/>
        <n v="22544"/>
        <n v="29132"/>
        <n v="22750"/>
        <n v="4800"/>
        <n v="30144"/>
        <n v="21299"/>
        <n v="30297"/>
        <n v="878"/>
        <n v="7451"/>
        <n v="5970"/>
        <n v="27395"/>
        <n v="30296"/>
        <n v="14028"/>
        <n v="30158"/>
        <n v="30189"/>
        <n v="4025"/>
        <n v="30295"/>
        <n v="23913"/>
        <n v="23995"/>
        <n v="30305"/>
        <n v="7355"/>
        <n v="4856"/>
        <n v="30306"/>
        <n v="23050"/>
        <n v="30303"/>
        <n v="30308"/>
        <n v="23220"/>
        <n v="28157"/>
        <n v="28261"/>
        <n v="17588"/>
        <n v="12471"/>
        <n v="20636"/>
        <n v="27318"/>
        <n v="10922"/>
        <n v="5529"/>
        <n v="11597"/>
        <n v="886"/>
        <n v="2909"/>
        <n v="28627"/>
        <n v="18358"/>
        <n v="28391"/>
        <n v="12942"/>
        <n v="29168"/>
        <n v="30307"/>
        <n v="20366"/>
        <n v="30310"/>
        <n v="10400"/>
        <n v="2921"/>
        <n v="28451"/>
        <n v="30316"/>
        <n v="30263"/>
        <n v="30318"/>
        <n v="30205"/>
        <n v="30311"/>
        <n v="7226"/>
        <n v="5508"/>
        <n v="7736"/>
        <n v="13976"/>
        <n v="7815"/>
        <n v="7643"/>
        <n v="27042"/>
        <n v="29650"/>
        <n v="30315"/>
        <n v="9830"/>
        <n v="9681"/>
        <n v="8543"/>
        <n v="30323"/>
        <n v="17789"/>
        <n v="13091"/>
        <n v="20350"/>
        <n v="30324"/>
        <n v="27035"/>
        <n v="10638"/>
        <n v="10620"/>
        <n v="29808"/>
        <n v="7093"/>
        <n v="13234"/>
        <n v="17438"/>
        <n v="17482"/>
        <n v="24605"/>
        <n v="15725"/>
        <n v="11932"/>
        <n v="30269"/>
        <n v="30277"/>
        <n v="30332"/>
        <n v="30333"/>
        <n v="19192"/>
        <n v="12867"/>
        <n v="30326"/>
        <n v="16957"/>
        <n v="30328"/>
        <n v="21867"/>
        <n v="23823"/>
        <n v="30321"/>
        <n v="30322"/>
        <n v="30331"/>
        <n v="30334"/>
        <n v="30319"/>
        <n v="30320"/>
        <n v="28903"/>
        <n v="6678"/>
        <n v="2860"/>
        <n v="2447"/>
        <n v="3043"/>
        <n v="11544"/>
        <n v="19298"/>
        <n v="30239"/>
        <n v="19812"/>
        <n v="12270"/>
        <n v="12601"/>
        <n v="19880"/>
        <n v="11456"/>
        <n v="17488"/>
        <n v="3989"/>
        <n v="30187"/>
        <n v="30338"/>
        <n v="473"/>
        <n v="30339"/>
        <n v="30340"/>
        <n v="13240"/>
        <n v="3121"/>
        <n v="26018"/>
        <n v="30343"/>
        <n v="30276"/>
        <n v="6096"/>
        <n v="16688"/>
        <n v="23393"/>
        <n v="12009"/>
        <n v="21761"/>
        <n v="19824"/>
        <n v="20008"/>
        <n v="29775"/>
        <n v="28256"/>
        <n v="29777"/>
        <n v="3955"/>
        <n v="29367"/>
        <n v="16212"/>
        <n v="29555"/>
        <n v="11867"/>
        <n v="18347"/>
        <n v="12557"/>
        <n v="4788"/>
        <n v="9444"/>
        <n v="14900"/>
        <n v="14979"/>
        <n v="28902"/>
        <n v="30347"/>
        <n v="30353"/>
        <n v="28168"/>
        <n v="3472"/>
        <n v="5375"/>
        <n v="7991"/>
        <n v="14717"/>
        <n v="10333"/>
        <n v="12176"/>
        <n v="27994"/>
        <n v="8048"/>
        <n v="30349"/>
        <n v="30351"/>
        <n v="30275"/>
        <n v="22092"/>
        <n v="25653"/>
        <n v="30348"/>
        <n v="19714"/>
        <n v="30352"/>
        <n v="28177"/>
        <n v="26326"/>
        <n v="24451"/>
        <n v="7988"/>
        <n v="935"/>
        <n v="8199"/>
        <n v="330"/>
        <n v="3788"/>
        <n v="23704"/>
        <n v="30366"/>
        <n v="5889"/>
        <n v="24582"/>
        <n v="30368"/>
        <n v="22821"/>
        <n v="22725"/>
        <n v="15185"/>
        <n v="24722"/>
        <n v="30059"/>
        <n v="28852"/>
        <n v="30097"/>
        <n v="12684"/>
        <n v="30370"/>
        <n v="11594"/>
        <n v="20084"/>
        <n v="19054"/>
        <n v="4333"/>
        <n v="14998"/>
        <n v="29733"/>
        <n v="3498"/>
        <n v="29603"/>
        <n v="25867"/>
        <n v="28501"/>
        <n v="30361"/>
        <n v="30362"/>
        <n v="12424"/>
        <n v="16544"/>
        <n v="10186"/>
        <n v="27967"/>
        <n v="2615"/>
        <n v="3174"/>
        <n v="30329"/>
        <n v="10760"/>
        <n v="7771"/>
        <n v="2592"/>
        <n v="897"/>
        <n v="30375"/>
        <n v="20154"/>
        <n v="7320"/>
        <n v="20269"/>
        <n v="27950"/>
        <n v="26417"/>
        <n v="26221"/>
        <n v="28619"/>
        <n v="6204"/>
        <n v="6145"/>
        <n v="30396"/>
        <n v="20578"/>
        <n v="21743"/>
        <n v="7347"/>
        <n v="16515"/>
        <n v="11192"/>
        <n v="25168"/>
        <n v="21303"/>
        <n v="7833"/>
        <n v="19529"/>
        <n v="29189"/>
        <n v="9009"/>
        <n v="840"/>
        <n v="30400" u="1"/>
        <n v="3960" u="1"/>
        <n v="7606" u="1"/>
        <n v="20001" u="1"/>
        <n v="20789" u="1"/>
        <n v="30433" u="1"/>
        <n v="3712" u="1"/>
        <n v="19844" u="1"/>
        <n v="26179" u="1"/>
        <n v="3196" u="1"/>
        <n v="27818" u="1"/>
        <n v="17103" u="1"/>
        <n v="28102" u="1"/>
        <n v="7898" u="1"/>
        <n v="30403" u="1"/>
        <n v="28260" u="1"/>
        <n v="4526" u="1"/>
        <n v="27504" u="1"/>
        <n v="9653" u="1"/>
        <n v="30057" u="1"/>
        <n v="6228" u="1"/>
        <n v="24227" u="1"/>
        <n v="30278" u="1"/>
        <n v="8190" u="1"/>
        <n v="26056" u="1"/>
        <n v="30437" u="1"/>
        <n v="18241" u="1"/>
        <n v="13846" u="1"/>
        <n v="30438" u="1"/>
        <n v="30186" u="1"/>
        <n v="29871" u="1"/>
        <n v="30407" u="1"/>
        <n v="30439" u="1"/>
        <n v="29683" u="1"/>
        <n v="30219" u="1"/>
        <n v="19662" u="1"/>
        <n v="16889" u="1"/>
        <n v="30410" u="1"/>
        <n v="17584" u="1"/>
        <n v="52636" u="1"/>
        <n v="30443" u="1"/>
        <n v="28616" u="1"/>
        <n v="29593" u="1"/>
        <n v="30444" u="1"/>
        <n v="20454" u="1"/>
        <n v="12920" u="1"/>
        <n v="4076" u="1"/>
        <n v="13393" u="1"/>
        <n v="30415" u="1"/>
        <n v="21055" u="1"/>
        <n v="4592" u="1"/>
        <n v="23923" u="1"/>
        <n v="13551" u="1"/>
        <n v="19133" u="1"/>
        <n v="26382" u="1"/>
        <n v="27487" u="1"/>
        <n v="30418" u="1"/>
        <n v="10779" u="1"/>
        <n v="30355" u="1"/>
        <n v="30450" u="1"/>
        <n v="23832" u="1"/>
        <n v="30419" u="1"/>
        <n v="8621" u="1"/>
        <n v="11426" u="1"/>
        <n v="30420" u="1"/>
        <n v="30452" u="1"/>
        <n v="27269" u="1"/>
        <n v="4491" u="1"/>
        <n v="30421" u="1"/>
        <n v="29980" u="1"/>
        <n v="6579" u="1"/>
        <n v="11348" u="1"/>
        <n v="30390" u="1"/>
        <n v="14736" u="1"/>
        <n v="30422" u="1"/>
        <n v="30359" u="1"/>
        <n v="29288" u="1"/>
        <n v="27966" u="1"/>
        <n v="30393" u="1"/>
        <n v="30425" u="1"/>
        <n v="10562" u="1"/>
        <n v="29732" u="1"/>
        <n v="2411" u="1"/>
        <n v="24406" u="1"/>
        <n v="30394" u="1"/>
        <n v="27716" u="1"/>
        <n v="30427" u="1"/>
        <n v="15306" u="1"/>
        <n v="6935" u="1"/>
        <n v="18105" u="1"/>
        <n v="25291" u="1"/>
        <n v="8531" u="1"/>
        <n v="24567" u="1"/>
        <n v="30429" u="1"/>
        <n v="29673" u="1"/>
        <n v="4761" u="1"/>
        <n v="24536" u="1"/>
        <n v="13448" u="1"/>
        <n v="13291" u="1"/>
        <n v="28225" u="1"/>
        <n v="10171" u="1"/>
      </sharedItems>
    </cacheField>
    <cacheField name="MEDECIN" numFmtId="0">
      <sharedItems containsBlank="1" count="42">
        <s v="Médecin 1"/>
        <s v="Médecin 2"/>
        <s v="Médecin 3"/>
        <s v="Médecin 4"/>
        <s v="Médecin 5"/>
        <s v="Médecin 6"/>
        <s v="Médecin 7"/>
        <s v="Médecin 8"/>
        <s v="DR YAMEOGO" u="1"/>
        <m u="1"/>
        <s v="DR YAMEOGO " u="1"/>
        <s v="DR ZIGANI" u="1"/>
        <s v="OUIMINGA H A Karim" u="1"/>
        <s v="DR IDO" u="1"/>
        <s v="NIAKARA Ali" u="1"/>
        <s v="BIRBA R.Joseph" u="1"/>
        <s v="DR TRAORE" u="1"/>
        <s v="DR TRAORE " u="1"/>
        <s v="KADYOGO Moussa" u="1"/>
        <s v="IDO Adèle" u="1"/>
        <s v="KALMOGHO D. Eustache" u="1"/>
        <s v="ZIGANI Adama" u="1"/>
        <s v="MG" u="1"/>
        <s v="PR NEBIE" u="1"/>
        <s v="MG " u="1"/>
        <s v="PR NEBIE " u="1"/>
        <s v="PR NIAMBA" u="1"/>
        <s v="DR KALMOGO E" u="1"/>
        <s v="SIB Elodie A. " u="1"/>
        <s v="NEBIE Lucie" u="1"/>
        <s v="DR NANA" u="1"/>
        <s v="DR KALMOGO" u="1"/>
        <s v="COULIBALY Gérard" u="1"/>
        <s v="DR KABORE" u="1"/>
        <s v="DR KABORE " u="1"/>
        <s v="COMPAORE/YOUGBARE Ines" u="1"/>
        <s v="DR SIB" u="1"/>
        <s v="DR OUIMINGA" u="1"/>
        <s v="NIAMBA Pascal" u="1"/>
        <s v="PR NIAKARA" u="1"/>
        <s v="NANA Simplice" u="1"/>
        <s v="PR NEBIE/DR TRAO" u="1"/>
      </sharedItems>
    </cacheField>
    <cacheField name="MOTIF" numFmtId="0">
      <sharedItems containsBlank="1" count="6">
        <s v="RSLT"/>
        <s v="CSLT"/>
        <s v="CTRL"/>
        <s v="CAH"/>
        <m u="1"/>
        <s v="RST" u="1"/>
      </sharedItems>
    </cacheField>
    <cacheField name="TYPES" numFmtId="0">
      <sharedItems count="28">
        <e v="#REF!"/>
        <s v="" u="1"/>
        <s v="Médecine générale" u="1"/>
        <s v="Dermatologie" u="1"/>
        <s v="Spécialité 19" u="1"/>
        <s v="Kiné" u="1"/>
        <s v="Ortho" u="1"/>
        <s v="Pneumologie" u="1"/>
        <s v="ORL" u="1"/>
        <s v="Néphrologie" u="1"/>
        <s v="Spécialité 39" u="1"/>
        <s v="Dermato" u="1"/>
        <s v="Chirurgie" u="1"/>
        <s v="Pneumo" u="1"/>
        <s v="Gynécologie" u="1"/>
        <s v="Méd géné" u="1"/>
        <s v="Spécialité 1" u="1"/>
        <s v="Néphro" u="1"/>
        <s v="Cardiologie" u="1"/>
        <s v="Gastro" u="1"/>
        <s v="Spécialité 29" u="1"/>
        <s v="Gynéco" u="1"/>
        <s v="Chir" u="1"/>
        <s v="Cardio" u="1"/>
        <s v="Spécialité 49" u="1"/>
        <s v="Kinésithérapie" u="1"/>
        <s v="Orthophonie" u="1"/>
        <s v="Spécialité 55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6">
  <r>
    <n v="1"/>
    <x v="0"/>
    <m/>
    <m/>
    <x v="0"/>
    <x v="0"/>
    <x v="0"/>
    <x v="0"/>
    <x v="0"/>
    <x v="0"/>
  </r>
  <r>
    <n v="2"/>
    <x v="0"/>
    <m/>
    <m/>
    <x v="1"/>
    <x v="1"/>
    <x v="1"/>
    <x v="0"/>
    <x v="1"/>
    <x v="0"/>
  </r>
  <r>
    <n v="3"/>
    <x v="0"/>
    <m/>
    <m/>
    <x v="2"/>
    <x v="2"/>
    <x v="2"/>
    <x v="0"/>
    <x v="1"/>
    <x v="0"/>
  </r>
  <r>
    <n v="4"/>
    <x v="0"/>
    <m/>
    <m/>
    <x v="3"/>
    <x v="3"/>
    <x v="3"/>
    <x v="0"/>
    <x v="1"/>
    <x v="0"/>
  </r>
  <r>
    <n v="5"/>
    <x v="0"/>
    <m/>
    <m/>
    <x v="4"/>
    <x v="4"/>
    <x v="4"/>
    <x v="0"/>
    <x v="2"/>
    <x v="0"/>
  </r>
  <r>
    <n v="6"/>
    <x v="0"/>
    <m/>
    <m/>
    <x v="5"/>
    <x v="5"/>
    <x v="5"/>
    <x v="0"/>
    <x v="1"/>
    <x v="0"/>
  </r>
  <r>
    <n v="7"/>
    <x v="0"/>
    <m/>
    <m/>
    <x v="6"/>
    <x v="6"/>
    <x v="6"/>
    <x v="0"/>
    <x v="2"/>
    <x v="0"/>
  </r>
  <r>
    <n v="8"/>
    <x v="0"/>
    <m/>
    <m/>
    <x v="7"/>
    <x v="7"/>
    <x v="7"/>
    <x v="0"/>
    <x v="1"/>
    <x v="0"/>
  </r>
  <r>
    <n v="9"/>
    <x v="0"/>
    <m/>
    <m/>
    <x v="8"/>
    <x v="8"/>
    <x v="8"/>
    <x v="0"/>
    <x v="1"/>
    <x v="0"/>
  </r>
  <r>
    <n v="10"/>
    <x v="0"/>
    <m/>
    <m/>
    <x v="9"/>
    <x v="9"/>
    <x v="9"/>
    <x v="0"/>
    <x v="1"/>
    <x v="0"/>
  </r>
  <r>
    <n v="11"/>
    <x v="0"/>
    <m/>
    <m/>
    <x v="10"/>
    <x v="10"/>
    <x v="10"/>
    <x v="0"/>
    <x v="1"/>
    <x v="0"/>
  </r>
  <r>
    <n v="12"/>
    <x v="0"/>
    <m/>
    <m/>
    <x v="11"/>
    <x v="11"/>
    <x v="11"/>
    <x v="0"/>
    <x v="1"/>
    <x v="0"/>
  </r>
  <r>
    <n v="13"/>
    <x v="0"/>
    <m/>
    <m/>
    <x v="12"/>
    <x v="12"/>
    <x v="12"/>
    <x v="0"/>
    <x v="1"/>
    <x v="0"/>
  </r>
  <r>
    <n v="14"/>
    <x v="0"/>
    <m/>
    <m/>
    <x v="13"/>
    <x v="13"/>
    <x v="13"/>
    <x v="0"/>
    <x v="1"/>
    <x v="0"/>
  </r>
  <r>
    <n v="15"/>
    <x v="0"/>
    <m/>
    <m/>
    <x v="14"/>
    <x v="14"/>
    <x v="14"/>
    <x v="0"/>
    <x v="1"/>
    <x v="0"/>
  </r>
  <r>
    <n v="16"/>
    <x v="0"/>
    <m/>
    <m/>
    <x v="15"/>
    <x v="15"/>
    <x v="15"/>
    <x v="0"/>
    <x v="0"/>
    <x v="0"/>
  </r>
  <r>
    <n v="17"/>
    <x v="0"/>
    <m/>
    <m/>
    <x v="16"/>
    <x v="16"/>
    <x v="16"/>
    <x v="0"/>
    <x v="1"/>
    <x v="0"/>
  </r>
  <r>
    <n v="18"/>
    <x v="0"/>
    <m/>
    <m/>
    <x v="17"/>
    <x v="17"/>
    <x v="17"/>
    <x v="0"/>
    <x v="1"/>
    <x v="0"/>
  </r>
  <r>
    <n v="19"/>
    <x v="0"/>
    <m/>
    <m/>
    <x v="18"/>
    <x v="18"/>
    <x v="18"/>
    <x v="0"/>
    <x v="1"/>
    <x v="0"/>
  </r>
  <r>
    <n v="20"/>
    <x v="0"/>
    <m/>
    <m/>
    <x v="19"/>
    <x v="19"/>
    <x v="19"/>
    <x v="0"/>
    <x v="1"/>
    <x v="0"/>
  </r>
  <r>
    <n v="21"/>
    <x v="0"/>
    <m/>
    <m/>
    <x v="20"/>
    <x v="20"/>
    <x v="20"/>
    <x v="0"/>
    <x v="1"/>
    <x v="0"/>
  </r>
  <r>
    <n v="22"/>
    <x v="0"/>
    <m/>
    <m/>
    <x v="21"/>
    <x v="21"/>
    <x v="21"/>
    <x v="0"/>
    <x v="1"/>
    <x v="0"/>
  </r>
  <r>
    <n v="23"/>
    <x v="0"/>
    <m/>
    <m/>
    <x v="22"/>
    <x v="22"/>
    <x v="22"/>
    <x v="0"/>
    <x v="1"/>
    <x v="0"/>
  </r>
  <r>
    <n v="24"/>
    <x v="0"/>
    <m/>
    <m/>
    <x v="23"/>
    <x v="23"/>
    <x v="23"/>
    <x v="0"/>
    <x v="2"/>
    <x v="0"/>
  </r>
  <r>
    <n v="25"/>
    <x v="0"/>
    <m/>
    <m/>
    <x v="24"/>
    <x v="24"/>
    <x v="24"/>
    <x v="0"/>
    <x v="1"/>
    <x v="0"/>
  </r>
  <r>
    <n v="26"/>
    <x v="0"/>
    <m/>
    <m/>
    <x v="25"/>
    <x v="25"/>
    <x v="25"/>
    <x v="0"/>
    <x v="1"/>
    <x v="0"/>
  </r>
  <r>
    <n v="27"/>
    <x v="0"/>
    <m/>
    <m/>
    <x v="26"/>
    <x v="26"/>
    <x v="26"/>
    <x v="0"/>
    <x v="1"/>
    <x v="0"/>
  </r>
  <r>
    <n v="28"/>
    <x v="0"/>
    <m/>
    <m/>
    <x v="27"/>
    <x v="27"/>
    <x v="27"/>
    <x v="0"/>
    <x v="1"/>
    <x v="0"/>
  </r>
  <r>
    <n v="29"/>
    <x v="0"/>
    <m/>
    <m/>
    <x v="28"/>
    <x v="28"/>
    <x v="28"/>
    <x v="0"/>
    <x v="1"/>
    <x v="0"/>
  </r>
  <r>
    <n v="30"/>
    <x v="0"/>
    <m/>
    <m/>
    <x v="29"/>
    <x v="29"/>
    <x v="29"/>
    <x v="0"/>
    <x v="1"/>
    <x v="0"/>
  </r>
  <r>
    <n v="31"/>
    <x v="0"/>
    <m/>
    <m/>
    <x v="30"/>
    <x v="30"/>
    <x v="30"/>
    <x v="0"/>
    <x v="0"/>
    <x v="0"/>
  </r>
  <r>
    <n v="32"/>
    <x v="0"/>
    <m/>
    <m/>
    <x v="31"/>
    <x v="31"/>
    <x v="31"/>
    <x v="0"/>
    <x v="2"/>
    <x v="0"/>
  </r>
  <r>
    <n v="33"/>
    <x v="0"/>
    <m/>
    <m/>
    <x v="32"/>
    <x v="32"/>
    <x v="32"/>
    <x v="0"/>
    <x v="2"/>
    <x v="0"/>
  </r>
  <r>
    <n v="34"/>
    <x v="0"/>
    <m/>
    <m/>
    <x v="33"/>
    <x v="33"/>
    <x v="33"/>
    <x v="0"/>
    <x v="1"/>
    <x v="0"/>
  </r>
  <r>
    <n v="35"/>
    <x v="0"/>
    <m/>
    <m/>
    <x v="34"/>
    <x v="34"/>
    <x v="34"/>
    <x v="0"/>
    <x v="1"/>
    <x v="0"/>
  </r>
  <r>
    <n v="36"/>
    <x v="0"/>
    <m/>
    <m/>
    <x v="35"/>
    <x v="35"/>
    <x v="35"/>
    <x v="0"/>
    <x v="0"/>
    <x v="0"/>
  </r>
  <r>
    <n v="37"/>
    <x v="0"/>
    <m/>
    <m/>
    <x v="36"/>
    <x v="36"/>
    <x v="36"/>
    <x v="0"/>
    <x v="2"/>
    <x v="0"/>
  </r>
  <r>
    <n v="38"/>
    <x v="0"/>
    <m/>
    <m/>
    <x v="37"/>
    <x v="37"/>
    <x v="37"/>
    <x v="0"/>
    <x v="0"/>
    <x v="0"/>
  </r>
  <r>
    <n v="39"/>
    <x v="0"/>
    <m/>
    <m/>
    <x v="38"/>
    <x v="38"/>
    <x v="38"/>
    <x v="0"/>
    <x v="1"/>
    <x v="0"/>
  </r>
  <r>
    <n v="40"/>
    <x v="0"/>
    <m/>
    <m/>
    <x v="39"/>
    <x v="39"/>
    <x v="39"/>
    <x v="0"/>
    <x v="1"/>
    <x v="0"/>
  </r>
  <r>
    <n v="41"/>
    <x v="0"/>
    <m/>
    <m/>
    <x v="40"/>
    <x v="40"/>
    <x v="40"/>
    <x v="0"/>
    <x v="0"/>
    <x v="0"/>
  </r>
  <r>
    <n v="42"/>
    <x v="1"/>
    <m/>
    <m/>
    <x v="41"/>
    <x v="41"/>
    <x v="41"/>
    <x v="0"/>
    <x v="1"/>
    <x v="0"/>
  </r>
  <r>
    <n v="43"/>
    <x v="1"/>
    <m/>
    <m/>
    <x v="42"/>
    <x v="42"/>
    <x v="42"/>
    <x v="0"/>
    <x v="1"/>
    <x v="0"/>
  </r>
  <r>
    <n v="44"/>
    <x v="1"/>
    <m/>
    <m/>
    <x v="43"/>
    <x v="43"/>
    <x v="43"/>
    <x v="0"/>
    <x v="0"/>
    <x v="0"/>
  </r>
  <r>
    <n v="45"/>
    <x v="1"/>
    <m/>
    <m/>
    <x v="44"/>
    <x v="44"/>
    <x v="3"/>
    <x v="0"/>
    <x v="0"/>
    <x v="0"/>
  </r>
  <r>
    <n v="46"/>
    <x v="1"/>
    <m/>
    <m/>
    <x v="45"/>
    <x v="45"/>
    <x v="44"/>
    <x v="0"/>
    <x v="1"/>
    <x v="0"/>
  </r>
  <r>
    <n v="47"/>
    <x v="1"/>
    <m/>
    <m/>
    <x v="46"/>
    <x v="46"/>
    <x v="45"/>
    <x v="0"/>
    <x v="1"/>
    <x v="0"/>
  </r>
  <r>
    <n v="48"/>
    <x v="1"/>
    <m/>
    <m/>
    <x v="47"/>
    <x v="47"/>
    <x v="46"/>
    <x v="0"/>
    <x v="1"/>
    <x v="0"/>
  </r>
  <r>
    <n v="49"/>
    <x v="1"/>
    <m/>
    <m/>
    <x v="48"/>
    <x v="48"/>
    <x v="47"/>
    <x v="0"/>
    <x v="1"/>
    <x v="0"/>
  </r>
  <r>
    <n v="50"/>
    <x v="1"/>
    <m/>
    <m/>
    <x v="49"/>
    <x v="49"/>
    <x v="48"/>
    <x v="0"/>
    <x v="0"/>
    <x v="0"/>
  </r>
  <r>
    <n v="51"/>
    <x v="1"/>
    <m/>
    <m/>
    <x v="50"/>
    <x v="50"/>
    <x v="49"/>
    <x v="0"/>
    <x v="1"/>
    <x v="0"/>
  </r>
  <r>
    <n v="52"/>
    <x v="1"/>
    <m/>
    <m/>
    <x v="51"/>
    <x v="51"/>
    <x v="50"/>
    <x v="0"/>
    <x v="1"/>
    <x v="0"/>
  </r>
  <r>
    <n v="53"/>
    <x v="1"/>
    <m/>
    <m/>
    <x v="52"/>
    <x v="52"/>
    <x v="51"/>
    <x v="0"/>
    <x v="1"/>
    <x v="0"/>
  </r>
  <r>
    <n v="54"/>
    <x v="1"/>
    <m/>
    <m/>
    <x v="53"/>
    <x v="53"/>
    <x v="40"/>
    <x v="0"/>
    <x v="1"/>
    <x v="0"/>
  </r>
  <r>
    <n v="55"/>
    <x v="1"/>
    <m/>
    <m/>
    <x v="54"/>
    <x v="54"/>
    <x v="52"/>
    <x v="0"/>
    <x v="1"/>
    <x v="0"/>
  </r>
  <r>
    <n v="56"/>
    <x v="1"/>
    <m/>
    <m/>
    <x v="55"/>
    <x v="55"/>
    <x v="47"/>
    <x v="0"/>
    <x v="2"/>
    <x v="0"/>
  </r>
  <r>
    <n v="57"/>
    <x v="1"/>
    <m/>
    <m/>
    <x v="56"/>
    <x v="56"/>
    <x v="53"/>
    <x v="0"/>
    <x v="1"/>
    <x v="0"/>
  </r>
  <r>
    <n v="58"/>
    <x v="1"/>
    <m/>
    <m/>
    <x v="57"/>
    <x v="57"/>
    <x v="54"/>
    <x v="0"/>
    <x v="1"/>
    <x v="0"/>
  </r>
  <r>
    <n v="59"/>
    <x v="1"/>
    <m/>
    <m/>
    <x v="58"/>
    <x v="58"/>
    <x v="55"/>
    <x v="0"/>
    <x v="1"/>
    <x v="0"/>
  </r>
  <r>
    <n v="60"/>
    <x v="1"/>
    <m/>
    <m/>
    <x v="59"/>
    <x v="59"/>
    <x v="56"/>
    <x v="0"/>
    <x v="1"/>
    <x v="0"/>
  </r>
  <r>
    <n v="61"/>
    <x v="1"/>
    <m/>
    <m/>
    <x v="60"/>
    <x v="60"/>
    <x v="57"/>
    <x v="0"/>
    <x v="1"/>
    <x v="0"/>
  </r>
  <r>
    <n v="62"/>
    <x v="1"/>
    <m/>
    <m/>
    <x v="61"/>
    <x v="61"/>
    <x v="58"/>
    <x v="0"/>
    <x v="1"/>
    <x v="0"/>
  </r>
  <r>
    <n v="63"/>
    <x v="2"/>
    <m/>
    <m/>
    <x v="62"/>
    <x v="62"/>
    <x v="49"/>
    <x v="0"/>
    <x v="0"/>
    <x v="0"/>
  </r>
  <r>
    <n v="64"/>
    <x v="2"/>
    <m/>
    <m/>
    <x v="63"/>
    <x v="63"/>
    <x v="59"/>
    <x v="0"/>
    <x v="1"/>
    <x v="0"/>
  </r>
  <r>
    <n v="65"/>
    <x v="2"/>
    <m/>
    <m/>
    <x v="64"/>
    <x v="64"/>
    <x v="60"/>
    <x v="0"/>
    <x v="1"/>
    <x v="0"/>
  </r>
  <r>
    <n v="66"/>
    <x v="2"/>
    <m/>
    <m/>
    <x v="65"/>
    <x v="65"/>
    <x v="61"/>
    <x v="0"/>
    <x v="0"/>
    <x v="0"/>
  </r>
  <r>
    <n v="67"/>
    <x v="2"/>
    <m/>
    <m/>
    <x v="66"/>
    <x v="66"/>
    <x v="62"/>
    <x v="0"/>
    <x v="1"/>
    <x v="0"/>
  </r>
  <r>
    <n v="68"/>
    <x v="2"/>
    <m/>
    <m/>
    <x v="67"/>
    <x v="67"/>
    <x v="63"/>
    <x v="0"/>
    <x v="3"/>
    <x v="0"/>
  </r>
  <r>
    <n v="69"/>
    <x v="2"/>
    <m/>
    <m/>
    <x v="68"/>
    <x v="68"/>
    <x v="64"/>
    <x v="0"/>
    <x v="1"/>
    <x v="0"/>
  </r>
  <r>
    <n v="70"/>
    <x v="2"/>
    <m/>
    <m/>
    <x v="69"/>
    <x v="69"/>
    <x v="65"/>
    <x v="0"/>
    <x v="1"/>
    <x v="0"/>
  </r>
  <r>
    <n v="71"/>
    <x v="2"/>
    <m/>
    <m/>
    <x v="70"/>
    <x v="70"/>
    <x v="66"/>
    <x v="0"/>
    <x v="1"/>
    <x v="0"/>
  </r>
  <r>
    <n v="72"/>
    <x v="2"/>
    <m/>
    <m/>
    <x v="71"/>
    <x v="71"/>
    <x v="46"/>
    <x v="0"/>
    <x v="0"/>
    <x v="0"/>
  </r>
  <r>
    <n v="73"/>
    <x v="2"/>
    <m/>
    <m/>
    <x v="72"/>
    <x v="72"/>
    <x v="67"/>
    <x v="0"/>
    <x v="1"/>
    <x v="0"/>
  </r>
  <r>
    <n v="74"/>
    <x v="2"/>
    <m/>
    <m/>
    <x v="73"/>
    <x v="73"/>
    <x v="68"/>
    <x v="0"/>
    <x v="1"/>
    <x v="0"/>
  </r>
  <r>
    <n v="75"/>
    <x v="2"/>
    <m/>
    <m/>
    <x v="74"/>
    <x v="74"/>
    <x v="69"/>
    <x v="0"/>
    <x v="0"/>
    <x v="0"/>
  </r>
  <r>
    <n v="76"/>
    <x v="2"/>
    <m/>
    <m/>
    <x v="75"/>
    <x v="75"/>
    <x v="49"/>
    <x v="0"/>
    <x v="1"/>
    <x v="0"/>
  </r>
  <r>
    <n v="77"/>
    <x v="2"/>
    <m/>
    <m/>
    <x v="76"/>
    <x v="76"/>
    <x v="70"/>
    <x v="0"/>
    <x v="1"/>
    <x v="0"/>
  </r>
  <r>
    <n v="78"/>
    <x v="2"/>
    <m/>
    <m/>
    <x v="77"/>
    <x v="77"/>
    <x v="71"/>
    <x v="0"/>
    <x v="1"/>
    <x v="0"/>
  </r>
  <r>
    <n v="79"/>
    <x v="2"/>
    <m/>
    <m/>
    <x v="78"/>
    <x v="78"/>
    <x v="72"/>
    <x v="0"/>
    <x v="1"/>
    <x v="0"/>
  </r>
  <r>
    <n v="80"/>
    <x v="2"/>
    <m/>
    <m/>
    <x v="79"/>
    <x v="79"/>
    <x v="73"/>
    <x v="0"/>
    <x v="1"/>
    <x v="0"/>
  </r>
  <r>
    <n v="81"/>
    <x v="2"/>
    <m/>
    <m/>
    <x v="80"/>
    <x v="80"/>
    <x v="74"/>
    <x v="0"/>
    <x v="1"/>
    <x v="0"/>
  </r>
  <r>
    <n v="82"/>
    <x v="2"/>
    <m/>
    <m/>
    <x v="81"/>
    <x v="81"/>
    <x v="75"/>
    <x v="0"/>
    <x v="0"/>
    <x v="0"/>
  </r>
  <r>
    <n v="83"/>
    <x v="2"/>
    <m/>
    <m/>
    <x v="82"/>
    <x v="82"/>
    <x v="76"/>
    <x v="0"/>
    <x v="2"/>
    <x v="0"/>
  </r>
  <r>
    <n v="84"/>
    <x v="2"/>
    <m/>
    <m/>
    <x v="83"/>
    <x v="83"/>
    <x v="77"/>
    <x v="0"/>
    <x v="1"/>
    <x v="0"/>
  </r>
  <r>
    <n v="85"/>
    <x v="2"/>
    <m/>
    <m/>
    <x v="84"/>
    <x v="84"/>
    <x v="78"/>
    <x v="0"/>
    <x v="1"/>
    <x v="0"/>
  </r>
  <r>
    <n v="86"/>
    <x v="2"/>
    <m/>
    <m/>
    <x v="85"/>
    <x v="85"/>
    <x v="79"/>
    <x v="0"/>
    <x v="0"/>
    <x v="0"/>
  </r>
  <r>
    <n v="87"/>
    <x v="2"/>
    <m/>
    <m/>
    <x v="86"/>
    <x v="86"/>
    <x v="80"/>
    <x v="0"/>
    <x v="1"/>
    <x v="0"/>
  </r>
  <r>
    <n v="88"/>
    <x v="2"/>
    <m/>
    <m/>
    <x v="87"/>
    <x v="87"/>
    <x v="81"/>
    <x v="0"/>
    <x v="1"/>
    <x v="0"/>
  </r>
  <r>
    <n v="89"/>
    <x v="2"/>
    <m/>
    <m/>
    <x v="88"/>
    <x v="88"/>
    <x v="82"/>
    <x v="0"/>
    <x v="1"/>
    <x v="0"/>
  </r>
  <r>
    <n v="90"/>
    <x v="2"/>
    <m/>
    <m/>
    <x v="89"/>
    <x v="89"/>
    <x v="83"/>
    <x v="0"/>
    <x v="1"/>
    <x v="0"/>
  </r>
  <r>
    <n v="91"/>
    <x v="2"/>
    <m/>
    <m/>
    <x v="90"/>
    <x v="90"/>
    <x v="64"/>
    <x v="0"/>
    <x v="1"/>
    <x v="0"/>
  </r>
  <r>
    <n v="92"/>
    <x v="2"/>
    <m/>
    <m/>
    <x v="91"/>
    <x v="91"/>
    <x v="84"/>
    <x v="0"/>
    <x v="0"/>
    <x v="0"/>
  </r>
  <r>
    <n v="93"/>
    <x v="2"/>
    <m/>
    <m/>
    <x v="92"/>
    <x v="92"/>
    <x v="65"/>
    <x v="0"/>
    <x v="1"/>
    <x v="0"/>
  </r>
  <r>
    <n v="94"/>
    <x v="2"/>
    <m/>
    <m/>
    <x v="93"/>
    <x v="93"/>
    <x v="85"/>
    <x v="0"/>
    <x v="1"/>
    <x v="0"/>
  </r>
  <r>
    <n v="95"/>
    <x v="2"/>
    <m/>
    <m/>
    <x v="94"/>
    <x v="94"/>
    <x v="86"/>
    <x v="0"/>
    <x v="1"/>
    <x v="0"/>
  </r>
  <r>
    <n v="96"/>
    <x v="2"/>
    <m/>
    <m/>
    <x v="95"/>
    <x v="95"/>
    <x v="87"/>
    <x v="0"/>
    <x v="1"/>
    <x v="0"/>
  </r>
  <r>
    <n v="97"/>
    <x v="2"/>
    <m/>
    <m/>
    <x v="96"/>
    <x v="96"/>
    <x v="88"/>
    <x v="1"/>
    <x v="0"/>
    <x v="0"/>
  </r>
  <r>
    <n v="98"/>
    <x v="2"/>
    <m/>
    <m/>
    <x v="97"/>
    <x v="97"/>
    <x v="89"/>
    <x v="2"/>
    <x v="1"/>
    <x v="0"/>
  </r>
  <r>
    <n v="99"/>
    <x v="2"/>
    <m/>
    <m/>
    <x v="98"/>
    <x v="98"/>
    <x v="90"/>
    <x v="3"/>
    <x v="0"/>
    <x v="0"/>
  </r>
  <r>
    <n v="100"/>
    <x v="2"/>
    <m/>
    <m/>
    <x v="99"/>
    <x v="99"/>
    <x v="91"/>
    <x v="4"/>
    <x v="1"/>
    <x v="0"/>
  </r>
  <r>
    <n v="101"/>
    <x v="2"/>
    <m/>
    <m/>
    <x v="100"/>
    <x v="100"/>
    <x v="92"/>
    <x v="5"/>
    <x v="2"/>
    <x v="0"/>
  </r>
  <r>
    <n v="102"/>
    <x v="2"/>
    <m/>
    <m/>
    <x v="101"/>
    <x v="101"/>
    <x v="93"/>
    <x v="6"/>
    <x v="1"/>
    <x v="0"/>
  </r>
  <r>
    <n v="103"/>
    <x v="2"/>
    <m/>
    <m/>
    <x v="102"/>
    <x v="102"/>
    <x v="94"/>
    <x v="7"/>
    <x v="0"/>
    <x v="0"/>
  </r>
  <r>
    <n v="104"/>
    <x v="2"/>
    <m/>
    <m/>
    <x v="103"/>
    <x v="103"/>
    <x v="95"/>
    <x v="0"/>
    <x v="1"/>
    <x v="0"/>
  </r>
  <r>
    <n v="105"/>
    <x v="2"/>
    <m/>
    <m/>
    <x v="104"/>
    <x v="104"/>
    <x v="96"/>
    <x v="1"/>
    <x v="0"/>
    <x v="0"/>
  </r>
  <r>
    <n v="106"/>
    <x v="2"/>
    <m/>
    <m/>
    <x v="105"/>
    <x v="105"/>
    <x v="97"/>
    <x v="2"/>
    <x v="0"/>
    <x v="0"/>
  </r>
  <r>
    <n v="107"/>
    <x v="2"/>
    <m/>
    <m/>
    <x v="106"/>
    <x v="106"/>
    <x v="98"/>
    <x v="3"/>
    <x v="1"/>
    <x v="0"/>
  </r>
  <r>
    <n v="108"/>
    <x v="2"/>
    <m/>
    <m/>
    <x v="107"/>
    <x v="107"/>
    <x v="99"/>
    <x v="4"/>
    <x v="0"/>
    <x v="0"/>
  </r>
  <r>
    <n v="109"/>
    <x v="2"/>
    <m/>
    <m/>
    <x v="108"/>
    <x v="108"/>
    <x v="100"/>
    <x v="5"/>
    <x v="2"/>
    <x v="0"/>
  </r>
  <r>
    <n v="110"/>
    <x v="2"/>
    <m/>
    <m/>
    <x v="109"/>
    <x v="109"/>
    <x v="101"/>
    <x v="6"/>
    <x v="0"/>
    <x v="0"/>
  </r>
  <r>
    <n v="111"/>
    <x v="2"/>
    <m/>
    <m/>
    <x v="110"/>
    <x v="110"/>
    <x v="35"/>
    <x v="7"/>
    <x v="0"/>
    <x v="0"/>
  </r>
  <r>
    <n v="112"/>
    <x v="2"/>
    <m/>
    <m/>
    <x v="111"/>
    <x v="111"/>
    <x v="102"/>
    <x v="0"/>
    <x v="1"/>
    <x v="0"/>
  </r>
  <r>
    <n v="113"/>
    <x v="2"/>
    <m/>
    <m/>
    <x v="112"/>
    <x v="112"/>
    <x v="103"/>
    <x v="1"/>
    <x v="0"/>
    <x v="0"/>
  </r>
  <r>
    <n v="114"/>
    <x v="2"/>
    <m/>
    <m/>
    <x v="113"/>
    <x v="113"/>
    <x v="104"/>
    <x v="2"/>
    <x v="0"/>
    <x v="0"/>
  </r>
  <r>
    <n v="115"/>
    <x v="2"/>
    <m/>
    <m/>
    <x v="114"/>
    <x v="114"/>
    <x v="76"/>
    <x v="3"/>
    <x v="1"/>
    <x v="0"/>
  </r>
  <r>
    <n v="116"/>
    <x v="3"/>
    <m/>
    <m/>
    <x v="115"/>
    <x v="115"/>
    <x v="105"/>
    <x v="4"/>
    <x v="1"/>
    <x v="0"/>
  </r>
  <r>
    <n v="117"/>
    <x v="3"/>
    <m/>
    <m/>
    <x v="116"/>
    <x v="116"/>
    <x v="106"/>
    <x v="5"/>
    <x v="1"/>
    <x v="0"/>
  </r>
  <r>
    <n v="118"/>
    <x v="3"/>
    <m/>
    <m/>
    <x v="117"/>
    <x v="117"/>
    <x v="7"/>
    <x v="6"/>
    <x v="0"/>
    <x v="0"/>
  </r>
  <r>
    <n v="119"/>
    <x v="3"/>
    <m/>
    <m/>
    <x v="118"/>
    <x v="118"/>
    <x v="107"/>
    <x v="7"/>
    <x v="2"/>
    <x v="0"/>
  </r>
  <r>
    <n v="120"/>
    <x v="3"/>
    <m/>
    <m/>
    <x v="119"/>
    <x v="119"/>
    <x v="108"/>
    <x v="0"/>
    <x v="1"/>
    <x v="0"/>
  </r>
  <r>
    <n v="121"/>
    <x v="3"/>
    <m/>
    <m/>
    <x v="120"/>
    <x v="120"/>
    <x v="109"/>
    <x v="1"/>
    <x v="1"/>
    <x v="0"/>
  </r>
  <r>
    <n v="122"/>
    <x v="3"/>
    <m/>
    <m/>
    <x v="121"/>
    <x v="121"/>
    <x v="110"/>
    <x v="2"/>
    <x v="1"/>
    <x v="0"/>
  </r>
  <r>
    <n v="123"/>
    <x v="3"/>
    <m/>
    <m/>
    <x v="122"/>
    <x v="122"/>
    <x v="0"/>
    <x v="3"/>
    <x v="0"/>
    <x v="0"/>
  </r>
  <r>
    <n v="124"/>
    <x v="3"/>
    <m/>
    <m/>
    <x v="123"/>
    <x v="123"/>
    <x v="111"/>
    <x v="4"/>
    <x v="1"/>
    <x v="0"/>
  </r>
  <r>
    <n v="125"/>
    <x v="3"/>
    <m/>
    <m/>
    <x v="124"/>
    <x v="124"/>
    <x v="92"/>
    <x v="5"/>
    <x v="0"/>
    <x v="0"/>
  </r>
  <r>
    <n v="126"/>
    <x v="3"/>
    <m/>
    <m/>
    <x v="125"/>
    <x v="125"/>
    <x v="112"/>
    <x v="6"/>
    <x v="1"/>
    <x v="0"/>
  </r>
  <r>
    <n v="127"/>
    <x v="3"/>
    <m/>
    <m/>
    <x v="126"/>
    <x v="126"/>
    <x v="113"/>
    <x v="7"/>
    <x v="0"/>
    <x v="0"/>
  </r>
  <r>
    <n v="128"/>
    <x v="3"/>
    <m/>
    <m/>
    <x v="127"/>
    <x v="127"/>
    <x v="114"/>
    <x v="0"/>
    <x v="1"/>
    <x v="0"/>
  </r>
  <r>
    <n v="129"/>
    <x v="3"/>
    <m/>
    <m/>
    <x v="128"/>
    <x v="128"/>
    <x v="115"/>
    <x v="1"/>
    <x v="0"/>
    <x v="0"/>
  </r>
  <r>
    <n v="130"/>
    <x v="3"/>
    <m/>
    <m/>
    <x v="129"/>
    <x v="129"/>
    <x v="116"/>
    <x v="2"/>
    <x v="1"/>
    <x v="0"/>
  </r>
  <r>
    <n v="131"/>
    <x v="3"/>
    <m/>
    <m/>
    <x v="130"/>
    <x v="130"/>
    <x v="117"/>
    <x v="3"/>
    <x v="1"/>
    <x v="0"/>
  </r>
  <r>
    <n v="132"/>
    <x v="3"/>
    <m/>
    <m/>
    <x v="131"/>
    <x v="131"/>
    <x v="118"/>
    <x v="4"/>
    <x v="1"/>
    <x v="0"/>
  </r>
  <r>
    <n v="133"/>
    <x v="3"/>
    <m/>
    <m/>
    <x v="132"/>
    <x v="132"/>
    <x v="119"/>
    <x v="5"/>
    <x v="1"/>
    <x v="0"/>
  </r>
  <r>
    <n v="134"/>
    <x v="3"/>
    <m/>
    <m/>
    <x v="133"/>
    <x v="133"/>
    <x v="14"/>
    <x v="6"/>
    <x v="1"/>
    <x v="0"/>
  </r>
  <r>
    <n v="135"/>
    <x v="3"/>
    <m/>
    <m/>
    <x v="134"/>
    <x v="134"/>
    <x v="120"/>
    <x v="7"/>
    <x v="1"/>
    <x v="0"/>
  </r>
  <r>
    <n v="136"/>
    <x v="3"/>
    <m/>
    <m/>
    <x v="135"/>
    <x v="135"/>
    <x v="121"/>
    <x v="0"/>
    <x v="1"/>
    <x v="0"/>
  </r>
  <r>
    <n v="137"/>
    <x v="3"/>
    <m/>
    <m/>
    <x v="136"/>
    <x v="136"/>
    <x v="122"/>
    <x v="1"/>
    <x v="3"/>
    <x v="0"/>
  </r>
  <r>
    <n v="138"/>
    <x v="3"/>
    <m/>
    <m/>
    <x v="137"/>
    <x v="137"/>
    <x v="63"/>
    <x v="2"/>
    <x v="1"/>
    <x v="0"/>
  </r>
  <r>
    <n v="139"/>
    <x v="3"/>
    <m/>
    <m/>
    <x v="138"/>
    <x v="138"/>
    <x v="25"/>
    <x v="3"/>
    <x v="1"/>
    <x v="0"/>
  </r>
  <r>
    <n v="140"/>
    <x v="3"/>
    <m/>
    <m/>
    <x v="139"/>
    <x v="139"/>
    <x v="123"/>
    <x v="4"/>
    <x v="0"/>
    <x v="0"/>
  </r>
  <r>
    <n v="141"/>
    <x v="3"/>
    <m/>
    <m/>
    <x v="140"/>
    <x v="140"/>
    <x v="124"/>
    <x v="5"/>
    <x v="1"/>
    <x v="0"/>
  </r>
  <r>
    <n v="142"/>
    <x v="3"/>
    <m/>
    <m/>
    <x v="141"/>
    <x v="141"/>
    <x v="125"/>
    <x v="6"/>
    <x v="1"/>
    <x v="0"/>
  </r>
  <r>
    <n v="143"/>
    <x v="3"/>
    <m/>
    <m/>
    <x v="142"/>
    <x v="142"/>
    <x v="126"/>
    <x v="7"/>
    <x v="1"/>
    <x v="0"/>
  </r>
  <r>
    <n v="144"/>
    <x v="3"/>
    <m/>
    <m/>
    <x v="143"/>
    <x v="143"/>
    <x v="57"/>
    <x v="0"/>
    <x v="2"/>
    <x v="0"/>
  </r>
  <r>
    <n v="145"/>
    <x v="3"/>
    <m/>
    <m/>
    <x v="144"/>
    <x v="144"/>
    <x v="127"/>
    <x v="1"/>
    <x v="1"/>
    <x v="0"/>
  </r>
  <r>
    <n v="146"/>
    <x v="3"/>
    <m/>
    <m/>
    <x v="145"/>
    <x v="145"/>
    <x v="128"/>
    <x v="2"/>
    <x v="1"/>
    <x v="0"/>
  </r>
  <r>
    <n v="147"/>
    <x v="3"/>
    <m/>
    <m/>
    <x v="146"/>
    <x v="146"/>
    <x v="129"/>
    <x v="3"/>
    <x v="1"/>
    <x v="0"/>
  </r>
  <r>
    <n v="148"/>
    <x v="3"/>
    <m/>
    <m/>
    <x v="147"/>
    <x v="147"/>
    <x v="130"/>
    <x v="4"/>
    <x v="1"/>
    <x v="0"/>
  </r>
  <r>
    <n v="149"/>
    <x v="3"/>
    <m/>
    <m/>
    <x v="148"/>
    <x v="148"/>
    <x v="131"/>
    <x v="5"/>
    <x v="1"/>
    <x v="0"/>
  </r>
  <r>
    <n v="150"/>
    <x v="3"/>
    <m/>
    <m/>
    <x v="149"/>
    <x v="149"/>
    <x v="132"/>
    <x v="6"/>
    <x v="1"/>
    <x v="0"/>
  </r>
  <r>
    <n v="151"/>
    <x v="3"/>
    <m/>
    <m/>
    <x v="150"/>
    <x v="150"/>
    <x v="133"/>
    <x v="7"/>
    <x v="1"/>
    <x v="0"/>
  </r>
  <r>
    <n v="152"/>
    <x v="3"/>
    <m/>
    <m/>
    <x v="151"/>
    <x v="151"/>
    <x v="134"/>
    <x v="0"/>
    <x v="1"/>
    <x v="0"/>
  </r>
  <r>
    <n v="153"/>
    <x v="3"/>
    <m/>
    <m/>
    <x v="152"/>
    <x v="152"/>
    <x v="126"/>
    <x v="1"/>
    <x v="1"/>
    <x v="0"/>
  </r>
  <r>
    <n v="154"/>
    <x v="3"/>
    <m/>
    <m/>
    <x v="153"/>
    <x v="153"/>
    <x v="135"/>
    <x v="2"/>
    <x v="1"/>
    <x v="0"/>
  </r>
  <r>
    <n v="155"/>
    <x v="3"/>
    <m/>
    <m/>
    <x v="154"/>
    <x v="154"/>
    <x v="136"/>
    <x v="3"/>
    <x v="1"/>
    <x v="0"/>
  </r>
  <r>
    <n v="156"/>
    <x v="3"/>
    <m/>
    <m/>
    <x v="155"/>
    <x v="155"/>
    <x v="137"/>
    <x v="4"/>
    <x v="1"/>
    <x v="0"/>
  </r>
  <r>
    <n v="157"/>
    <x v="3"/>
    <m/>
    <m/>
    <x v="156"/>
    <x v="156"/>
    <x v="138"/>
    <x v="5"/>
    <x v="1"/>
    <x v="0"/>
  </r>
  <r>
    <n v="158"/>
    <x v="3"/>
    <m/>
    <m/>
    <x v="157"/>
    <x v="157"/>
    <x v="139"/>
    <x v="6"/>
    <x v="1"/>
    <x v="0"/>
  </r>
  <r>
    <n v="159"/>
    <x v="3"/>
    <m/>
    <m/>
    <x v="158"/>
    <x v="158"/>
    <x v="140"/>
    <x v="7"/>
    <x v="1"/>
    <x v="0"/>
  </r>
  <r>
    <n v="160"/>
    <x v="3"/>
    <m/>
    <m/>
    <x v="159"/>
    <x v="159"/>
    <x v="141"/>
    <x v="0"/>
    <x v="0"/>
    <x v="0"/>
  </r>
  <r>
    <n v="161"/>
    <x v="3"/>
    <m/>
    <m/>
    <x v="160"/>
    <x v="160"/>
    <x v="142"/>
    <x v="1"/>
    <x v="0"/>
    <x v="0"/>
  </r>
  <r>
    <n v="162"/>
    <x v="3"/>
    <m/>
    <m/>
    <x v="161"/>
    <x v="161"/>
    <x v="143"/>
    <x v="2"/>
    <x v="1"/>
    <x v="0"/>
  </r>
  <r>
    <n v="163"/>
    <x v="3"/>
    <m/>
    <m/>
    <x v="162"/>
    <x v="162"/>
    <x v="144"/>
    <x v="3"/>
    <x v="1"/>
    <x v="0"/>
  </r>
  <r>
    <n v="164"/>
    <x v="3"/>
    <m/>
    <m/>
    <x v="163"/>
    <x v="163"/>
    <x v="77"/>
    <x v="4"/>
    <x v="0"/>
    <x v="0"/>
  </r>
  <r>
    <n v="165"/>
    <x v="3"/>
    <m/>
    <m/>
    <x v="164"/>
    <x v="164"/>
    <x v="145"/>
    <x v="5"/>
    <x v="1"/>
    <x v="0"/>
  </r>
  <r>
    <n v="166"/>
    <x v="3"/>
    <m/>
    <m/>
    <x v="165"/>
    <x v="165"/>
    <x v="146"/>
    <x v="6"/>
    <x v="1"/>
    <x v="0"/>
  </r>
  <r>
    <n v="167"/>
    <x v="3"/>
    <m/>
    <m/>
    <x v="166"/>
    <x v="166"/>
    <x v="147"/>
    <x v="7"/>
    <x v="1"/>
    <x v="0"/>
  </r>
  <r>
    <n v="168"/>
    <x v="3"/>
    <m/>
    <m/>
    <x v="167"/>
    <x v="167"/>
    <x v="78"/>
    <x v="0"/>
    <x v="0"/>
    <x v="0"/>
  </r>
  <r>
    <n v="169"/>
    <x v="3"/>
    <m/>
    <m/>
    <x v="168"/>
    <x v="168"/>
    <x v="148"/>
    <x v="1"/>
    <x v="0"/>
    <x v="0"/>
  </r>
  <r>
    <n v="170"/>
    <x v="3"/>
    <m/>
    <m/>
    <x v="169"/>
    <x v="169"/>
    <x v="149"/>
    <x v="2"/>
    <x v="1"/>
    <x v="0"/>
  </r>
  <r>
    <n v="171"/>
    <x v="3"/>
    <m/>
    <m/>
    <x v="170"/>
    <x v="170"/>
    <x v="150"/>
    <x v="3"/>
    <x v="1"/>
    <x v="0"/>
  </r>
  <r>
    <n v="172"/>
    <x v="3"/>
    <m/>
    <m/>
    <x v="171"/>
    <x v="171"/>
    <x v="151"/>
    <x v="4"/>
    <x v="1"/>
    <x v="0"/>
  </r>
  <r>
    <n v="173"/>
    <x v="3"/>
    <m/>
    <m/>
    <x v="172"/>
    <x v="172"/>
    <x v="152"/>
    <x v="5"/>
    <x v="1"/>
    <x v="0"/>
  </r>
  <r>
    <n v="174"/>
    <x v="4"/>
    <m/>
    <m/>
    <x v="173"/>
    <x v="173"/>
    <x v="60"/>
    <x v="6"/>
    <x v="0"/>
    <x v="0"/>
  </r>
  <r>
    <n v="175"/>
    <x v="4"/>
    <m/>
    <m/>
    <x v="174"/>
    <x v="174"/>
    <x v="153"/>
    <x v="7"/>
    <x v="1"/>
    <x v="0"/>
  </r>
  <r>
    <n v="176"/>
    <x v="4"/>
    <m/>
    <m/>
    <x v="175"/>
    <x v="175"/>
    <x v="154"/>
    <x v="0"/>
    <x v="3"/>
    <x v="0"/>
  </r>
  <r>
    <n v="177"/>
    <x v="4"/>
    <m/>
    <m/>
    <x v="176"/>
    <x v="176"/>
    <x v="153"/>
    <x v="1"/>
    <x v="0"/>
    <x v="0"/>
  </r>
  <r>
    <n v="178"/>
    <x v="4"/>
    <m/>
    <m/>
    <x v="177"/>
    <x v="177"/>
    <x v="155"/>
    <x v="2"/>
    <x v="1"/>
    <x v="0"/>
  </r>
  <r>
    <n v="179"/>
    <x v="4"/>
    <m/>
    <m/>
    <x v="178"/>
    <x v="178"/>
    <x v="156"/>
    <x v="3"/>
    <x v="2"/>
    <x v="0"/>
  </r>
  <r>
    <n v="180"/>
    <x v="4"/>
    <m/>
    <m/>
    <x v="179"/>
    <x v="179"/>
    <x v="157"/>
    <x v="4"/>
    <x v="1"/>
    <x v="0"/>
  </r>
  <r>
    <n v="181"/>
    <x v="4"/>
    <m/>
    <m/>
    <x v="180"/>
    <x v="180"/>
    <x v="158"/>
    <x v="5"/>
    <x v="1"/>
    <x v="0"/>
  </r>
  <r>
    <n v="182"/>
    <x v="4"/>
    <m/>
    <m/>
    <x v="181"/>
    <x v="181"/>
    <x v="159"/>
    <x v="6"/>
    <x v="1"/>
    <x v="0"/>
  </r>
  <r>
    <n v="183"/>
    <x v="4"/>
    <m/>
    <m/>
    <x v="182"/>
    <x v="182"/>
    <x v="78"/>
    <x v="7"/>
    <x v="1"/>
    <x v="0"/>
  </r>
  <r>
    <n v="184"/>
    <x v="4"/>
    <m/>
    <m/>
    <x v="183"/>
    <x v="183"/>
    <x v="160"/>
    <x v="0"/>
    <x v="1"/>
    <x v="0"/>
  </r>
  <r>
    <n v="185"/>
    <x v="4"/>
    <m/>
    <m/>
    <x v="184"/>
    <x v="184"/>
    <x v="13"/>
    <x v="1"/>
    <x v="1"/>
    <x v="0"/>
  </r>
  <r>
    <n v="186"/>
    <x v="4"/>
    <m/>
    <m/>
    <x v="185"/>
    <x v="185"/>
    <x v="161"/>
    <x v="2"/>
    <x v="1"/>
    <x v="0"/>
  </r>
  <r>
    <n v="187"/>
    <x v="4"/>
    <m/>
    <m/>
    <x v="186"/>
    <x v="186"/>
    <x v="162"/>
    <x v="3"/>
    <x v="1"/>
    <x v="0"/>
  </r>
  <r>
    <n v="188"/>
    <x v="4"/>
    <m/>
    <m/>
    <x v="187"/>
    <x v="187"/>
    <x v="22"/>
    <x v="4"/>
    <x v="1"/>
    <x v="0"/>
  </r>
  <r>
    <n v="189"/>
    <x v="4"/>
    <m/>
    <m/>
    <x v="188"/>
    <x v="188"/>
    <x v="163"/>
    <x v="5"/>
    <x v="1"/>
    <x v="0"/>
  </r>
  <r>
    <n v="190"/>
    <x v="4"/>
    <m/>
    <m/>
    <x v="189"/>
    <x v="189"/>
    <x v="164"/>
    <x v="6"/>
    <x v="1"/>
    <x v="0"/>
  </r>
  <r>
    <n v="191"/>
    <x v="4"/>
    <m/>
    <m/>
    <x v="190"/>
    <x v="190"/>
    <x v="165"/>
    <x v="7"/>
    <x v="1"/>
    <x v="0"/>
  </r>
  <r>
    <n v="192"/>
    <x v="4"/>
    <m/>
    <m/>
    <x v="191"/>
    <x v="191"/>
    <x v="135"/>
    <x v="0"/>
    <x v="0"/>
    <x v="0"/>
  </r>
  <r>
    <n v="193"/>
    <x v="4"/>
    <m/>
    <m/>
    <x v="192"/>
    <x v="192"/>
    <x v="166"/>
    <x v="1"/>
    <x v="1"/>
    <x v="0"/>
  </r>
  <r>
    <n v="194"/>
    <x v="4"/>
    <m/>
    <m/>
    <x v="193"/>
    <x v="193"/>
    <x v="167"/>
    <x v="2"/>
    <x v="1"/>
    <x v="0"/>
  </r>
  <r>
    <n v="195"/>
    <x v="4"/>
    <m/>
    <m/>
    <x v="194"/>
    <x v="194"/>
    <x v="168"/>
    <x v="3"/>
    <x v="0"/>
    <x v="0"/>
  </r>
  <r>
    <n v="196"/>
    <x v="4"/>
    <m/>
    <m/>
    <x v="195"/>
    <x v="195"/>
    <x v="169"/>
    <x v="4"/>
    <x v="0"/>
    <x v="0"/>
  </r>
  <r>
    <n v="197"/>
    <x v="4"/>
    <m/>
    <m/>
    <x v="196"/>
    <x v="196"/>
    <x v="132"/>
    <x v="5"/>
    <x v="0"/>
    <x v="0"/>
  </r>
  <r>
    <n v="198"/>
    <x v="4"/>
    <m/>
    <m/>
    <x v="197"/>
    <x v="197"/>
    <x v="170"/>
    <x v="6"/>
    <x v="0"/>
    <x v="0"/>
  </r>
  <r>
    <n v="199"/>
    <x v="4"/>
    <m/>
    <m/>
    <x v="198"/>
    <x v="198"/>
    <x v="171"/>
    <x v="7"/>
    <x v="1"/>
    <x v="0"/>
  </r>
  <r>
    <n v="200"/>
    <x v="4"/>
    <m/>
    <m/>
    <x v="199"/>
    <x v="199"/>
    <x v="172"/>
    <x v="0"/>
    <x v="1"/>
    <x v="0"/>
  </r>
  <r>
    <n v="201"/>
    <x v="4"/>
    <m/>
    <m/>
    <x v="200"/>
    <x v="200"/>
    <x v="173"/>
    <x v="1"/>
    <x v="1"/>
    <x v="0"/>
  </r>
  <r>
    <n v="202"/>
    <x v="4"/>
    <m/>
    <m/>
    <x v="201"/>
    <x v="201"/>
    <x v="174"/>
    <x v="2"/>
    <x v="1"/>
    <x v="0"/>
  </r>
  <r>
    <n v="203"/>
    <x v="4"/>
    <m/>
    <m/>
    <x v="202"/>
    <x v="202"/>
    <x v="175"/>
    <x v="3"/>
    <x v="1"/>
    <x v="0"/>
  </r>
  <r>
    <n v="204"/>
    <x v="4"/>
    <m/>
    <m/>
    <x v="203"/>
    <x v="203"/>
    <x v="176"/>
    <x v="4"/>
    <x v="0"/>
    <x v="0"/>
  </r>
  <r>
    <n v="205"/>
    <x v="4"/>
    <m/>
    <m/>
    <x v="204"/>
    <x v="204"/>
    <x v="177"/>
    <x v="5"/>
    <x v="1"/>
    <x v="0"/>
  </r>
  <r>
    <n v="206"/>
    <x v="5"/>
    <m/>
    <m/>
    <x v="205"/>
    <x v="205"/>
    <x v="108"/>
    <x v="6"/>
    <x v="0"/>
    <x v="0"/>
  </r>
  <r>
    <n v="207"/>
    <x v="5"/>
    <m/>
    <m/>
    <x v="206"/>
    <x v="206"/>
    <x v="178"/>
    <x v="7"/>
    <x v="0"/>
    <x v="0"/>
  </r>
  <r>
    <n v="208"/>
    <x v="5"/>
    <m/>
    <m/>
    <x v="207"/>
    <x v="207"/>
    <x v="112"/>
    <x v="0"/>
    <x v="0"/>
    <x v="0"/>
  </r>
  <r>
    <n v="209"/>
    <x v="5"/>
    <m/>
    <m/>
    <x v="208"/>
    <x v="208"/>
    <x v="179"/>
    <x v="1"/>
    <x v="1"/>
    <x v="0"/>
  </r>
  <r>
    <n v="210"/>
    <x v="5"/>
    <m/>
    <m/>
    <x v="209"/>
    <x v="209"/>
    <x v="153"/>
    <x v="2"/>
    <x v="0"/>
    <x v="0"/>
  </r>
  <r>
    <n v="211"/>
    <x v="5"/>
    <m/>
    <m/>
    <x v="210"/>
    <x v="210"/>
    <x v="180"/>
    <x v="3"/>
    <x v="1"/>
    <x v="0"/>
  </r>
  <r>
    <n v="212"/>
    <x v="5"/>
    <m/>
    <m/>
    <x v="211"/>
    <x v="211"/>
    <x v="181"/>
    <x v="4"/>
    <x v="1"/>
    <x v="0"/>
  </r>
  <r>
    <n v="213"/>
    <x v="5"/>
    <m/>
    <m/>
    <x v="212"/>
    <x v="212"/>
    <x v="110"/>
    <x v="5"/>
    <x v="2"/>
    <x v="0"/>
  </r>
  <r>
    <n v="214"/>
    <x v="5"/>
    <m/>
    <m/>
    <x v="213"/>
    <x v="213"/>
    <x v="182"/>
    <x v="6"/>
    <x v="1"/>
    <x v="0"/>
  </r>
  <r>
    <n v="215"/>
    <x v="5"/>
    <m/>
    <m/>
    <x v="214"/>
    <x v="214"/>
    <x v="183"/>
    <x v="7"/>
    <x v="1"/>
    <x v="0"/>
  </r>
  <r>
    <n v="216"/>
    <x v="5"/>
    <m/>
    <m/>
    <x v="215"/>
    <x v="215"/>
    <x v="184"/>
    <x v="0"/>
    <x v="1"/>
    <x v="0"/>
  </r>
  <r>
    <n v="217"/>
    <x v="5"/>
    <m/>
    <m/>
    <x v="216"/>
    <x v="216"/>
    <x v="185"/>
    <x v="1"/>
    <x v="0"/>
    <x v="0"/>
  </r>
  <r>
    <n v="218"/>
    <x v="5"/>
    <m/>
    <m/>
    <x v="217"/>
    <x v="217"/>
    <x v="186"/>
    <x v="2"/>
    <x v="1"/>
    <x v="0"/>
  </r>
  <r>
    <n v="219"/>
    <x v="5"/>
    <m/>
    <m/>
    <x v="218"/>
    <x v="218"/>
    <x v="187"/>
    <x v="3"/>
    <x v="1"/>
    <x v="0"/>
  </r>
  <r>
    <n v="220"/>
    <x v="5"/>
    <m/>
    <m/>
    <x v="219"/>
    <x v="219"/>
    <x v="188"/>
    <x v="4"/>
    <x v="1"/>
    <x v="0"/>
  </r>
  <r>
    <n v="221"/>
    <x v="5"/>
    <m/>
    <m/>
    <x v="220"/>
    <x v="220"/>
    <x v="189"/>
    <x v="5"/>
    <x v="1"/>
    <x v="0"/>
  </r>
  <r>
    <n v="222"/>
    <x v="5"/>
    <m/>
    <m/>
    <x v="221"/>
    <x v="221"/>
    <x v="190"/>
    <x v="6"/>
    <x v="1"/>
    <x v="0"/>
  </r>
  <r>
    <n v="223"/>
    <x v="5"/>
    <m/>
    <m/>
    <x v="222"/>
    <x v="222"/>
    <x v="191"/>
    <x v="7"/>
    <x v="1"/>
    <x v="0"/>
  </r>
  <r>
    <n v="224"/>
    <x v="5"/>
    <m/>
    <m/>
    <x v="223"/>
    <x v="223"/>
    <x v="192"/>
    <x v="0"/>
    <x v="0"/>
    <x v="0"/>
  </r>
  <r>
    <n v="225"/>
    <x v="5"/>
    <m/>
    <m/>
    <x v="224"/>
    <x v="224"/>
    <x v="35"/>
    <x v="1"/>
    <x v="0"/>
    <x v="0"/>
  </r>
  <r>
    <n v="226"/>
    <x v="5"/>
    <m/>
    <m/>
    <x v="225"/>
    <x v="225"/>
    <x v="193"/>
    <x v="2"/>
    <x v="1"/>
    <x v="0"/>
  </r>
  <r>
    <n v="227"/>
    <x v="5"/>
    <m/>
    <m/>
    <x v="226"/>
    <x v="226"/>
    <x v="194"/>
    <x v="3"/>
    <x v="1"/>
    <x v="0"/>
  </r>
  <r>
    <n v="228"/>
    <x v="5"/>
    <m/>
    <m/>
    <x v="227"/>
    <x v="227"/>
    <x v="195"/>
    <x v="0"/>
    <x v="1"/>
    <x v="0"/>
  </r>
  <r>
    <n v="229"/>
    <x v="5"/>
    <m/>
    <m/>
    <x v="228"/>
    <x v="228"/>
    <x v="141"/>
    <x v="1"/>
    <x v="1"/>
    <x v="0"/>
  </r>
  <r>
    <n v="230"/>
    <x v="5"/>
    <m/>
    <m/>
    <x v="229"/>
    <x v="229"/>
    <x v="196"/>
    <x v="2"/>
    <x v="1"/>
    <x v="0"/>
  </r>
  <r>
    <n v="231"/>
    <x v="5"/>
    <m/>
    <m/>
    <x v="230"/>
    <x v="230"/>
    <x v="197"/>
    <x v="3"/>
    <x v="1"/>
    <x v="0"/>
  </r>
  <r>
    <n v="232"/>
    <x v="5"/>
    <m/>
    <m/>
    <x v="231"/>
    <x v="231"/>
    <x v="198"/>
    <x v="4"/>
    <x v="1"/>
    <x v="0"/>
  </r>
  <r>
    <n v="233"/>
    <x v="5"/>
    <m/>
    <m/>
    <x v="232"/>
    <x v="232"/>
    <x v="199"/>
    <x v="5"/>
    <x v="1"/>
    <x v="0"/>
  </r>
  <r>
    <n v="234"/>
    <x v="5"/>
    <m/>
    <m/>
    <x v="233"/>
    <x v="233"/>
    <x v="108"/>
    <x v="6"/>
    <x v="1"/>
    <x v="0"/>
  </r>
  <r>
    <n v="235"/>
    <x v="5"/>
    <m/>
    <m/>
    <x v="234"/>
    <x v="234"/>
    <x v="200"/>
    <x v="7"/>
    <x v="1"/>
    <x v="0"/>
  </r>
  <r>
    <n v="236"/>
    <x v="5"/>
    <m/>
    <m/>
    <x v="235"/>
    <x v="235"/>
    <x v="201"/>
    <x v="0"/>
    <x v="1"/>
    <x v="0"/>
  </r>
  <r>
    <n v="237"/>
    <x v="5"/>
    <m/>
    <m/>
    <x v="236"/>
    <x v="236"/>
    <x v="167"/>
    <x v="1"/>
    <x v="0"/>
    <x v="0"/>
  </r>
  <r>
    <n v="238"/>
    <x v="5"/>
    <m/>
    <m/>
    <x v="237"/>
    <x v="237"/>
    <x v="202"/>
    <x v="2"/>
    <x v="1"/>
    <x v="0"/>
  </r>
  <r>
    <n v="239"/>
    <x v="5"/>
    <m/>
    <m/>
    <x v="238"/>
    <x v="238"/>
    <x v="203"/>
    <x v="3"/>
    <x v="1"/>
    <x v="0"/>
  </r>
  <r>
    <n v="240"/>
    <x v="5"/>
    <m/>
    <m/>
    <x v="239"/>
    <x v="239"/>
    <x v="204"/>
    <x v="0"/>
    <x v="1"/>
    <x v="0"/>
  </r>
  <r>
    <n v="241"/>
    <x v="5"/>
    <m/>
    <m/>
    <x v="240"/>
    <x v="240"/>
    <x v="201"/>
    <x v="1"/>
    <x v="0"/>
    <x v="0"/>
  </r>
  <r>
    <n v="242"/>
    <x v="5"/>
    <m/>
    <m/>
    <x v="241"/>
    <x v="241"/>
    <x v="205"/>
    <x v="2"/>
    <x v="1"/>
    <x v="0"/>
  </r>
  <r>
    <n v="243"/>
    <x v="5"/>
    <m/>
    <m/>
    <x v="242"/>
    <x v="242"/>
    <x v="206"/>
    <x v="3"/>
    <x v="1"/>
    <x v="0"/>
  </r>
  <r>
    <n v="244"/>
    <x v="5"/>
    <m/>
    <m/>
    <x v="243"/>
    <x v="243"/>
    <x v="207"/>
    <x v="4"/>
    <x v="1"/>
    <x v="0"/>
  </r>
  <r>
    <n v="245"/>
    <x v="5"/>
    <m/>
    <m/>
    <x v="244"/>
    <x v="244"/>
    <x v="92"/>
    <x v="5"/>
    <x v="0"/>
    <x v="0"/>
  </r>
  <r>
    <n v="246"/>
    <x v="5"/>
    <m/>
    <m/>
    <x v="245"/>
    <x v="245"/>
    <x v="92"/>
    <x v="6"/>
    <x v="1"/>
    <x v="0"/>
  </r>
  <r>
    <n v="247"/>
    <x v="5"/>
    <m/>
    <m/>
    <x v="246"/>
    <x v="246"/>
    <x v="208"/>
    <x v="7"/>
    <x v="1"/>
    <x v="0"/>
  </r>
  <r>
    <n v="248"/>
    <x v="5"/>
    <m/>
    <m/>
    <x v="247"/>
    <x v="247"/>
    <x v="209"/>
    <x v="0"/>
    <x v="0"/>
    <x v="0"/>
  </r>
  <r>
    <n v="249"/>
    <x v="5"/>
    <m/>
    <m/>
    <x v="248"/>
    <x v="248"/>
    <x v="173"/>
    <x v="1"/>
    <x v="0"/>
    <x v="0"/>
  </r>
  <r>
    <n v="250"/>
    <x v="5"/>
    <m/>
    <m/>
    <x v="249"/>
    <x v="249"/>
    <x v="40"/>
    <x v="2"/>
    <x v="2"/>
    <x v="0"/>
  </r>
  <r>
    <n v="251"/>
    <x v="6"/>
    <m/>
    <m/>
    <x v="250"/>
    <x v="250"/>
    <x v="181"/>
    <x v="3"/>
    <x v="0"/>
    <x v="0"/>
  </r>
  <r>
    <n v="252"/>
    <x v="6"/>
    <m/>
    <m/>
    <x v="251"/>
    <x v="251"/>
    <x v="111"/>
    <x v="0"/>
    <x v="0"/>
    <x v="0"/>
  </r>
  <r>
    <n v="253"/>
    <x v="6"/>
    <m/>
    <m/>
    <x v="252"/>
    <x v="252"/>
    <x v="210"/>
    <x v="1"/>
    <x v="1"/>
    <x v="0"/>
  </r>
  <r>
    <n v="254"/>
    <x v="6"/>
    <m/>
    <m/>
    <x v="253"/>
    <x v="253"/>
    <x v="211"/>
    <x v="2"/>
    <x v="1"/>
    <x v="0"/>
  </r>
  <r>
    <n v="255"/>
    <x v="6"/>
    <m/>
    <m/>
    <x v="254"/>
    <x v="254"/>
    <x v="212"/>
    <x v="3"/>
    <x v="1"/>
    <x v="0"/>
  </r>
  <r>
    <n v="256"/>
    <x v="6"/>
    <m/>
    <m/>
    <x v="255"/>
    <x v="255"/>
    <x v="213"/>
    <x v="4"/>
    <x v="1"/>
    <x v="0"/>
  </r>
  <r>
    <n v="257"/>
    <x v="6"/>
    <m/>
    <m/>
    <x v="256"/>
    <x v="256"/>
    <x v="189"/>
    <x v="5"/>
    <x v="0"/>
    <x v="0"/>
  </r>
  <r>
    <n v="258"/>
    <x v="6"/>
    <m/>
    <m/>
    <x v="257"/>
    <x v="257"/>
    <x v="5"/>
    <x v="6"/>
    <x v="1"/>
    <x v="0"/>
  </r>
  <r>
    <n v="259"/>
    <x v="6"/>
    <m/>
    <m/>
    <x v="258"/>
    <x v="258"/>
    <x v="214"/>
    <x v="7"/>
    <x v="1"/>
    <x v="0"/>
  </r>
  <r>
    <n v="260"/>
    <x v="6"/>
    <m/>
    <m/>
    <x v="259"/>
    <x v="259"/>
    <x v="215"/>
    <x v="0"/>
    <x v="1"/>
    <x v="0"/>
  </r>
  <r>
    <n v="261"/>
    <x v="6"/>
    <m/>
    <m/>
    <x v="260"/>
    <x v="260"/>
    <x v="178"/>
    <x v="1"/>
    <x v="1"/>
    <x v="0"/>
  </r>
  <r>
    <n v="262"/>
    <x v="6"/>
    <m/>
    <m/>
    <x v="261"/>
    <x v="261"/>
    <x v="216"/>
    <x v="2"/>
    <x v="1"/>
    <x v="0"/>
  </r>
  <r>
    <n v="263"/>
    <x v="6"/>
    <m/>
    <m/>
    <x v="262"/>
    <x v="262"/>
    <x v="217"/>
    <x v="3"/>
    <x v="1"/>
    <x v="0"/>
  </r>
  <r>
    <n v="264"/>
    <x v="6"/>
    <m/>
    <m/>
    <x v="263"/>
    <x v="263"/>
    <x v="218"/>
    <x v="0"/>
    <x v="1"/>
    <x v="0"/>
  </r>
  <r>
    <n v="265"/>
    <x v="6"/>
    <m/>
    <m/>
    <x v="264"/>
    <x v="264"/>
    <x v="219"/>
    <x v="1"/>
    <x v="1"/>
    <x v="0"/>
  </r>
  <r>
    <n v="266"/>
    <x v="6"/>
    <m/>
    <m/>
    <x v="265"/>
    <x v="265"/>
    <x v="18"/>
    <x v="2"/>
    <x v="1"/>
    <x v="0"/>
  </r>
  <r>
    <n v="267"/>
    <x v="6"/>
    <m/>
    <m/>
    <x v="266"/>
    <x v="266"/>
    <x v="220"/>
    <x v="3"/>
    <x v="1"/>
    <x v="0"/>
  </r>
  <r>
    <n v="268"/>
    <x v="6"/>
    <m/>
    <m/>
    <x v="267"/>
    <x v="267"/>
    <x v="221"/>
    <x v="4"/>
    <x v="1"/>
    <x v="0"/>
  </r>
  <r>
    <n v="269"/>
    <x v="6"/>
    <m/>
    <m/>
    <x v="268"/>
    <x v="268"/>
    <x v="222"/>
    <x v="5"/>
    <x v="1"/>
    <x v="0"/>
  </r>
  <r>
    <n v="270"/>
    <x v="6"/>
    <m/>
    <m/>
    <x v="269"/>
    <x v="269"/>
    <x v="223"/>
    <x v="6"/>
    <x v="1"/>
    <x v="0"/>
  </r>
  <r>
    <n v="271"/>
    <x v="6"/>
    <m/>
    <m/>
    <x v="270"/>
    <x v="270"/>
    <x v="224"/>
    <x v="7"/>
    <x v="1"/>
    <x v="0"/>
  </r>
  <r>
    <n v="272"/>
    <x v="6"/>
    <m/>
    <m/>
    <x v="271"/>
    <x v="271"/>
    <x v="225"/>
    <x v="0"/>
    <x v="1"/>
    <x v="0"/>
  </r>
  <r>
    <n v="273"/>
    <x v="6"/>
    <m/>
    <m/>
    <x v="272"/>
    <x v="272"/>
    <x v="226"/>
    <x v="1"/>
    <x v="1"/>
    <x v="0"/>
  </r>
  <r>
    <n v="274"/>
    <x v="6"/>
    <m/>
    <m/>
    <x v="273"/>
    <x v="273"/>
    <x v="227"/>
    <x v="2"/>
    <x v="1"/>
    <x v="0"/>
  </r>
  <r>
    <n v="275"/>
    <x v="6"/>
    <m/>
    <m/>
    <x v="274"/>
    <x v="274"/>
    <x v="228"/>
    <x v="3"/>
    <x v="1"/>
    <x v="0"/>
  </r>
  <r>
    <n v="276"/>
    <x v="6"/>
    <m/>
    <m/>
    <x v="275"/>
    <x v="275"/>
    <x v="204"/>
    <x v="0"/>
    <x v="1"/>
    <x v="0"/>
  </r>
  <r>
    <n v="277"/>
    <x v="6"/>
    <m/>
    <m/>
    <x v="276"/>
    <x v="276"/>
    <x v="229"/>
    <x v="1"/>
    <x v="1"/>
    <x v="0"/>
  </r>
  <r>
    <n v="278"/>
    <x v="6"/>
    <m/>
    <m/>
    <x v="277"/>
    <x v="277"/>
    <x v="230"/>
    <x v="2"/>
    <x v="1"/>
    <x v="0"/>
  </r>
  <r>
    <n v="279"/>
    <x v="6"/>
    <m/>
    <m/>
    <x v="278"/>
    <x v="278"/>
    <x v="231"/>
    <x v="3"/>
    <x v="1"/>
    <x v="0"/>
  </r>
  <r>
    <n v="280"/>
    <x v="6"/>
    <m/>
    <m/>
    <x v="279"/>
    <x v="279"/>
    <x v="232"/>
    <x v="4"/>
    <x v="1"/>
    <x v="0"/>
  </r>
  <r>
    <n v="281"/>
    <x v="6"/>
    <m/>
    <m/>
    <x v="280"/>
    <x v="280"/>
    <x v="233"/>
    <x v="5"/>
    <x v="0"/>
    <x v="0"/>
  </r>
  <r>
    <n v="282"/>
    <x v="6"/>
    <m/>
    <m/>
    <x v="281"/>
    <x v="281"/>
    <x v="81"/>
    <x v="6"/>
    <x v="0"/>
    <x v="0"/>
  </r>
  <r>
    <n v="283"/>
    <x v="6"/>
    <m/>
    <m/>
    <x v="282"/>
    <x v="282"/>
    <x v="136"/>
    <x v="7"/>
    <x v="0"/>
    <x v="0"/>
  </r>
  <r>
    <n v="284"/>
    <x v="6"/>
    <m/>
    <m/>
    <x v="283"/>
    <x v="283"/>
    <x v="130"/>
    <x v="0"/>
    <x v="1"/>
    <x v="0"/>
  </r>
  <r>
    <n v="285"/>
    <x v="6"/>
    <m/>
    <m/>
    <x v="284"/>
    <x v="284"/>
    <x v="234"/>
    <x v="1"/>
    <x v="1"/>
    <x v="0"/>
  </r>
  <r>
    <n v="286"/>
    <x v="6"/>
    <m/>
    <m/>
    <x v="285"/>
    <x v="285"/>
    <x v="235"/>
    <x v="2"/>
    <x v="1"/>
    <x v="0"/>
  </r>
  <r>
    <n v="287"/>
    <x v="6"/>
    <m/>
    <m/>
    <x v="286"/>
    <x v="286"/>
    <x v="236"/>
    <x v="3"/>
    <x v="1"/>
    <x v="0"/>
  </r>
  <r>
    <n v="288"/>
    <x v="6"/>
    <m/>
    <m/>
    <x v="287"/>
    <x v="287"/>
    <x v="93"/>
    <x v="0"/>
    <x v="0"/>
    <x v="0"/>
  </r>
  <r>
    <n v="289"/>
    <x v="6"/>
    <m/>
    <m/>
    <x v="288"/>
    <x v="288"/>
    <x v="237"/>
    <x v="1"/>
    <x v="1"/>
    <x v="0"/>
  </r>
  <r>
    <n v="290"/>
    <x v="6"/>
    <m/>
    <m/>
    <x v="289"/>
    <x v="289"/>
    <x v="33"/>
    <x v="2"/>
    <x v="0"/>
    <x v="0"/>
  </r>
  <r>
    <n v="291"/>
    <x v="6"/>
    <m/>
    <m/>
    <x v="290"/>
    <x v="290"/>
    <x v="238"/>
    <x v="3"/>
    <x v="1"/>
    <x v="0"/>
  </r>
  <r>
    <n v="292"/>
    <x v="6"/>
    <m/>
    <m/>
    <x v="291"/>
    <x v="291"/>
    <x v="239"/>
    <x v="4"/>
    <x v="1"/>
    <x v="0"/>
  </r>
  <r>
    <n v="293"/>
    <x v="6"/>
    <m/>
    <m/>
    <x v="292"/>
    <x v="292"/>
    <x v="240"/>
    <x v="5"/>
    <x v="1"/>
    <x v="0"/>
  </r>
  <r>
    <n v="294"/>
    <x v="6"/>
    <m/>
    <m/>
    <x v="293"/>
    <x v="293"/>
    <x v="241"/>
    <x v="6"/>
    <x v="1"/>
    <x v="0"/>
  </r>
  <r>
    <n v="295"/>
    <x v="6"/>
    <m/>
    <m/>
    <x v="294"/>
    <x v="294"/>
    <x v="242"/>
    <x v="7"/>
    <x v="1"/>
    <x v="0"/>
  </r>
  <r>
    <n v="296"/>
    <x v="6"/>
    <m/>
    <m/>
    <x v="295"/>
    <x v="295"/>
    <x v="243"/>
    <x v="0"/>
    <x v="1"/>
    <x v="0"/>
  </r>
  <r>
    <n v="297"/>
    <x v="6"/>
    <m/>
    <m/>
    <x v="296"/>
    <x v="296"/>
    <x v="164"/>
    <x v="1"/>
    <x v="2"/>
    <x v="0"/>
  </r>
  <r>
    <n v="298"/>
    <x v="6"/>
    <m/>
    <m/>
    <x v="297"/>
    <x v="297"/>
    <x v="207"/>
    <x v="2"/>
    <x v="1"/>
    <x v="0"/>
  </r>
  <r>
    <n v="299"/>
    <x v="6"/>
    <m/>
    <m/>
    <x v="298"/>
    <x v="298"/>
    <x v="150"/>
    <x v="3"/>
    <x v="0"/>
    <x v="0"/>
  </r>
  <r>
    <n v="300"/>
    <x v="6"/>
    <m/>
    <m/>
    <x v="299"/>
    <x v="299"/>
    <x v="244"/>
    <x v="0"/>
    <x v="0"/>
    <x v="0"/>
  </r>
  <r>
    <n v="301"/>
    <x v="6"/>
    <m/>
    <m/>
    <x v="300"/>
    <x v="300"/>
    <x v="245"/>
    <x v="1"/>
    <x v="0"/>
    <x v="0"/>
  </r>
  <r>
    <n v="302"/>
    <x v="6"/>
    <m/>
    <m/>
    <x v="301"/>
    <x v="301"/>
    <x v="243"/>
    <x v="2"/>
    <x v="0"/>
    <x v="0"/>
  </r>
  <r>
    <n v="303"/>
    <x v="6"/>
    <m/>
    <m/>
    <x v="302"/>
    <x v="302"/>
    <x v="246"/>
    <x v="3"/>
    <x v="1"/>
    <x v="0"/>
  </r>
  <r>
    <n v="304"/>
    <x v="6"/>
    <m/>
    <m/>
    <x v="303"/>
    <x v="303"/>
    <x v="104"/>
    <x v="4"/>
    <x v="2"/>
    <x v="0"/>
  </r>
  <r>
    <n v="305"/>
    <x v="7"/>
    <m/>
    <m/>
    <x v="304"/>
    <x v="304"/>
    <x v="247"/>
    <x v="5"/>
    <x v="1"/>
    <x v="0"/>
  </r>
  <r>
    <n v="306"/>
    <x v="7"/>
    <m/>
    <m/>
    <x v="305"/>
    <x v="305"/>
    <x v="248"/>
    <x v="6"/>
    <x v="2"/>
    <x v="0"/>
  </r>
  <r>
    <n v="307"/>
    <x v="7"/>
    <m/>
    <m/>
    <x v="306"/>
    <x v="306"/>
    <x v="249"/>
    <x v="7"/>
    <x v="0"/>
    <x v="0"/>
  </r>
  <r>
    <n v="308"/>
    <x v="7"/>
    <m/>
    <m/>
    <x v="307"/>
    <x v="307"/>
    <x v="250"/>
    <x v="0"/>
    <x v="1"/>
    <x v="0"/>
  </r>
  <r>
    <n v="309"/>
    <x v="7"/>
    <m/>
    <m/>
    <x v="308"/>
    <x v="308"/>
    <x v="17"/>
    <x v="1"/>
    <x v="2"/>
    <x v="0"/>
  </r>
  <r>
    <n v="310"/>
    <x v="7"/>
    <m/>
    <m/>
    <x v="309"/>
    <x v="309"/>
    <x v="251"/>
    <x v="2"/>
    <x v="0"/>
    <x v="0"/>
  </r>
  <r>
    <n v="311"/>
    <x v="7"/>
    <m/>
    <m/>
    <x v="310"/>
    <x v="310"/>
    <x v="252"/>
    <x v="3"/>
    <x v="2"/>
    <x v="0"/>
  </r>
  <r>
    <n v="312"/>
    <x v="7"/>
    <m/>
    <m/>
    <x v="311"/>
    <x v="311"/>
    <x v="46"/>
    <x v="0"/>
    <x v="1"/>
    <x v="0"/>
  </r>
  <r>
    <n v="313"/>
    <x v="7"/>
    <m/>
    <m/>
    <x v="312"/>
    <x v="312"/>
    <x v="92"/>
    <x v="1"/>
    <x v="1"/>
    <x v="0"/>
  </r>
  <r>
    <n v="314"/>
    <x v="7"/>
    <m/>
    <m/>
    <x v="313"/>
    <x v="313"/>
    <x v="253"/>
    <x v="2"/>
    <x v="3"/>
    <x v="0"/>
  </r>
  <r>
    <n v="315"/>
    <x v="7"/>
    <m/>
    <m/>
    <x v="314"/>
    <x v="314"/>
    <x v="254"/>
    <x v="3"/>
    <x v="1"/>
    <x v="0"/>
  </r>
  <r>
    <n v="316"/>
    <x v="7"/>
    <m/>
    <m/>
    <x v="315"/>
    <x v="315"/>
    <x v="255"/>
    <x v="4"/>
    <x v="1"/>
    <x v="0"/>
  </r>
  <r>
    <n v="317"/>
    <x v="7"/>
    <m/>
    <m/>
    <x v="316"/>
    <x v="316"/>
    <x v="256"/>
    <x v="5"/>
    <x v="1"/>
    <x v="0"/>
  </r>
  <r>
    <n v="318"/>
    <x v="7"/>
    <m/>
    <m/>
    <x v="317"/>
    <x v="317"/>
    <x v="13"/>
    <x v="6"/>
    <x v="2"/>
    <x v="0"/>
  </r>
  <r>
    <n v="319"/>
    <x v="7"/>
    <m/>
    <m/>
    <x v="318"/>
    <x v="318"/>
    <x v="257"/>
    <x v="7"/>
    <x v="0"/>
    <x v="0"/>
  </r>
  <r>
    <n v="320"/>
    <x v="8"/>
    <m/>
    <m/>
    <x v="319"/>
    <x v="319"/>
    <x v="258"/>
    <x v="0"/>
    <x v="1"/>
    <x v="0"/>
  </r>
  <r>
    <n v="321"/>
    <x v="8"/>
    <m/>
    <m/>
    <x v="320"/>
    <x v="320"/>
    <x v="259"/>
    <x v="1"/>
    <x v="3"/>
    <x v="0"/>
  </r>
  <r>
    <n v="322"/>
    <x v="8"/>
    <m/>
    <m/>
    <x v="321"/>
    <x v="321"/>
    <x v="260"/>
    <x v="2"/>
    <x v="1"/>
    <x v="0"/>
  </r>
  <r>
    <n v="323"/>
    <x v="8"/>
    <m/>
    <m/>
    <x v="322"/>
    <x v="322"/>
    <x v="242"/>
    <x v="3"/>
    <x v="1"/>
    <x v="0"/>
  </r>
  <r>
    <n v="324"/>
    <x v="8"/>
    <m/>
    <m/>
    <x v="323"/>
    <x v="323"/>
    <x v="261"/>
    <x v="0"/>
    <x v="1"/>
    <x v="0"/>
  </r>
  <r>
    <n v="325"/>
    <x v="8"/>
    <m/>
    <m/>
    <x v="324"/>
    <x v="324"/>
    <x v="186"/>
    <x v="1"/>
    <x v="1"/>
    <x v="0"/>
  </r>
  <r>
    <n v="326"/>
    <x v="8"/>
    <m/>
    <m/>
    <x v="325"/>
    <x v="325"/>
    <x v="63"/>
    <x v="2"/>
    <x v="2"/>
    <x v="0"/>
  </r>
  <r>
    <n v="327"/>
    <x v="8"/>
    <m/>
    <m/>
    <x v="326"/>
    <x v="326"/>
    <x v="262"/>
    <x v="3"/>
    <x v="1"/>
    <x v="0"/>
  </r>
  <r>
    <n v="328"/>
    <x v="8"/>
    <m/>
    <m/>
    <x v="327"/>
    <x v="327"/>
    <x v="183"/>
    <x v="4"/>
    <x v="2"/>
    <x v="0"/>
  </r>
  <r>
    <n v="329"/>
    <x v="8"/>
    <m/>
    <m/>
    <x v="328"/>
    <x v="328"/>
    <x v="263"/>
    <x v="5"/>
    <x v="0"/>
    <x v="0"/>
  </r>
  <r>
    <n v="330"/>
    <x v="8"/>
    <m/>
    <m/>
    <x v="329"/>
    <x v="329"/>
    <x v="264"/>
    <x v="6"/>
    <x v="0"/>
    <x v="0"/>
  </r>
  <r>
    <n v="331"/>
    <x v="8"/>
    <m/>
    <m/>
    <x v="330"/>
    <x v="330"/>
    <x v="265"/>
    <x v="7"/>
    <x v="1"/>
    <x v="0"/>
  </r>
  <r>
    <n v="332"/>
    <x v="8"/>
    <m/>
    <m/>
    <x v="331"/>
    <x v="331"/>
    <x v="266"/>
    <x v="0"/>
    <x v="2"/>
    <x v="0"/>
  </r>
  <r>
    <n v="333"/>
    <x v="8"/>
    <m/>
    <m/>
    <x v="332"/>
    <x v="332"/>
    <x v="267"/>
    <x v="1"/>
    <x v="1"/>
    <x v="0"/>
  </r>
  <r>
    <n v="334"/>
    <x v="8"/>
    <m/>
    <m/>
    <x v="333"/>
    <x v="333"/>
    <x v="38"/>
    <x v="2"/>
    <x v="1"/>
    <x v="0"/>
  </r>
  <r>
    <n v="335"/>
    <x v="8"/>
    <m/>
    <m/>
    <x v="334"/>
    <x v="334"/>
    <x v="72"/>
    <x v="3"/>
    <x v="2"/>
    <x v="0"/>
  </r>
  <r>
    <n v="336"/>
    <x v="8"/>
    <m/>
    <m/>
    <x v="335"/>
    <x v="335"/>
    <x v="49"/>
    <x v="0"/>
    <x v="2"/>
    <x v="0"/>
  </r>
  <r>
    <n v="337"/>
    <x v="8"/>
    <m/>
    <m/>
    <x v="336"/>
    <x v="336"/>
    <x v="59"/>
    <x v="1"/>
    <x v="1"/>
    <x v="0"/>
  </r>
  <r>
    <n v="338"/>
    <x v="8"/>
    <m/>
    <m/>
    <x v="337"/>
    <x v="337"/>
    <x v="59"/>
    <x v="2"/>
    <x v="1"/>
    <x v="0"/>
  </r>
  <r>
    <n v="339"/>
    <x v="8"/>
    <m/>
    <m/>
    <x v="338"/>
    <x v="338"/>
    <x v="268"/>
    <x v="3"/>
    <x v="1"/>
    <x v="0"/>
  </r>
  <r>
    <n v="340"/>
    <x v="8"/>
    <m/>
    <m/>
    <x v="339"/>
    <x v="339"/>
    <x v="269"/>
    <x v="4"/>
    <x v="1"/>
    <x v="0"/>
  </r>
  <r>
    <n v="341"/>
    <x v="8"/>
    <m/>
    <m/>
    <x v="340"/>
    <x v="340"/>
    <x v="28"/>
    <x v="5"/>
    <x v="0"/>
    <x v="0"/>
  </r>
  <r>
    <n v="342"/>
    <x v="8"/>
    <m/>
    <m/>
    <x v="341"/>
    <x v="341"/>
    <x v="270"/>
    <x v="6"/>
    <x v="1"/>
    <x v="0"/>
  </r>
  <r>
    <n v="343"/>
    <x v="8"/>
    <m/>
    <m/>
    <x v="342"/>
    <x v="342"/>
    <x v="35"/>
    <x v="7"/>
    <x v="0"/>
    <x v="0"/>
  </r>
  <r>
    <n v="344"/>
    <x v="8"/>
    <m/>
    <m/>
    <x v="343"/>
    <x v="343"/>
    <x v="270"/>
    <x v="0"/>
    <x v="2"/>
    <x v="0"/>
  </r>
  <r>
    <n v="345"/>
    <x v="8"/>
    <m/>
    <m/>
    <x v="344"/>
    <x v="344"/>
    <x v="271"/>
    <x v="1"/>
    <x v="1"/>
    <x v="0"/>
  </r>
  <r>
    <n v="346"/>
    <x v="8"/>
    <m/>
    <m/>
    <x v="345"/>
    <x v="345"/>
    <x v="272"/>
    <x v="2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_dyn_1" cacheId="0" applyNumberFormats="0" applyBorderFormats="0" applyFontFormats="0" applyPatternFormats="0" applyAlignmentFormats="0" applyWidthHeightFormats="1" dataCaption="Valeurs" grandTotalCaption="TOTAL" updatedVersion="3" minRefreshableVersion="3" showCalcMbrs="0" itemPrintTitles="1" createdVersion="3" indent="0" compact="0" compactData="0" multipleFieldFilters="0">
  <location ref="A5:J362" firstHeaderRow="1" firstDataRow="2" firstDataCol="5"/>
  <pivotFields count="10">
    <pivotField dataField="1" compact="0" numFmtId="165" outline="0" showAll="0" defaultSubtotal="0"/>
    <pivotField compact="0" outline="0" multipleItemSelectionAllowed="1" showAll="0" sortType="ascending">
      <items count="44">
        <item x="0"/>
        <item x="1"/>
        <item x="2"/>
        <item x="3"/>
        <item x="4"/>
        <item x="5"/>
        <item x="6"/>
        <item x="7"/>
        <item x="8"/>
        <item m="1" x="37"/>
        <item m="1" x="17"/>
        <item m="1" x="31"/>
        <item m="1" x="11"/>
        <item m="1" x="25"/>
        <item m="1" x="34"/>
        <item m="1" x="14"/>
        <item m="1" x="28"/>
        <item m="1" x="42"/>
        <item m="1" x="22"/>
        <item m="1" x="38"/>
        <item m="1" x="18"/>
        <item m="1" x="32"/>
        <item m="1" x="12"/>
        <item m="1" x="26"/>
        <item h="1" m="1" x="41"/>
        <item m="1" x="21"/>
        <item m="1" x="36"/>
        <item m="1" x="16"/>
        <item m="1" x="30"/>
        <item m="1" x="10"/>
        <item m="1" x="24"/>
        <item m="1" x="40"/>
        <item m="1" x="20"/>
        <item m="1" x="35"/>
        <item m="1" x="15"/>
        <item m="1" x="29"/>
        <item m="1" x="9"/>
        <item m="1" x="23"/>
        <item m="1" x="39"/>
        <item m="1" x="19"/>
        <item m="1" x="33"/>
        <item m="1" x="13"/>
        <item m="1" x="27"/>
        <item t="default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913">
        <item m="1" x="685"/>
        <item m="1" x="384"/>
        <item m="1" x="711"/>
        <item m="1" x="560"/>
        <item m="1" x="582"/>
        <item m="1" x="586"/>
        <item m="1" x="590"/>
        <item m="1" x="684"/>
        <item m="1" x="547"/>
        <item m="1" x="892"/>
        <item m="1" x="569"/>
        <item m="1" x="650"/>
        <item m="1" x="795"/>
        <item m="1" x="598"/>
        <item m="1" x="490"/>
        <item m="1" x="613"/>
        <item m="1" x="614"/>
        <item m="1" x="847"/>
        <item m="1" x="556"/>
        <item m="1" x="410"/>
        <item m="1" x="638"/>
        <item m="1" x="754"/>
        <item m="1" x="468"/>
        <item m="1" x="637"/>
        <item m="1" x="728"/>
        <item m="1" x="511"/>
        <item m="1" x="496"/>
        <item m="1" x="458"/>
        <item m="1" x="487"/>
        <item m="1" x="839"/>
        <item m="1" x="474"/>
        <item m="1" x="719"/>
        <item m="1" x="462"/>
        <item m="1" x="541"/>
        <item m="1" x="543"/>
        <item m="1" x="634"/>
        <item m="1" x="725"/>
        <item m="1" x="427"/>
        <item m="1" x="518"/>
        <item m="1" x="475"/>
        <item m="1" x="392"/>
        <item m="1" x="877"/>
        <item m="1" x="702"/>
        <item m="1" x="355"/>
        <item m="1" x="544"/>
        <item m="1" x="563"/>
        <item m="1" x="555"/>
        <item m="1" x="546"/>
        <item m="1" x="528"/>
        <item m="1" x="472"/>
        <item sd="0" m="1" x="439"/>
        <item m="1" x="591"/>
        <item m="1" x="383"/>
        <item m="1" x="421"/>
        <item m="1" x="452"/>
        <item m="1" x="424"/>
        <item m="1" x="412"/>
        <item m="1" x="526"/>
        <item m="1" x="380"/>
        <item m="1" x="417"/>
        <item m="1" x="479"/>
        <item m="1" x="522"/>
        <item m="1" x="552"/>
        <item m="1" x="673"/>
        <item m="1" x="464"/>
        <item m="1" x="618"/>
        <item m="1" x="401"/>
        <item m="1" x="576"/>
        <item m="1" x="430"/>
        <item m="1" x="604"/>
        <item m="1" x="545"/>
        <item m="1" x="768"/>
        <item m="1" x="662"/>
        <item m="1" x="817"/>
        <item m="1" x="402"/>
        <item m="1" x="589"/>
        <item m="1" x="505"/>
        <item m="1" x="789"/>
        <item m="1" x="670"/>
        <item m="1" x="632"/>
        <item m="1" x="498"/>
        <item m="1" x="593"/>
        <item m="1" x="361"/>
        <item m="1" x="524"/>
        <item m="1" x="641"/>
        <item m="1" x="697"/>
        <item m="1" x="476"/>
        <item m="1" x="447"/>
        <item m="1" x="419"/>
        <item m="1" x="651"/>
        <item m="1" x="636"/>
        <item m="1" x="831"/>
        <item m="1" x="484"/>
        <item m="1" x="698"/>
        <item m="1" x="448"/>
        <item m="1" x="454"/>
        <item m="1" x="894"/>
        <item m="1" x="594"/>
        <item m="1" x="398"/>
        <item m="1" x="771"/>
        <item m="1" x="600"/>
        <item m="1" x="801"/>
        <item m="1" x="816"/>
        <item m="1" x="532"/>
        <item m="1" x="443"/>
        <item m="1" x="585"/>
        <item m="1" x="629"/>
        <item m="1" x="889"/>
        <item m="1" x="689"/>
        <item m="1" x="482"/>
        <item m="1" x="423"/>
        <item m="1" x="677"/>
        <item m="1" x="366"/>
        <item m="1" x="387"/>
        <item m="1" x="486"/>
        <item m="1" x="390"/>
        <item m="1" x="425"/>
        <item m="1" x="473"/>
        <item m="1" x="737"/>
        <item m="1" x="744"/>
        <item m="1" x="666"/>
        <item m="1" x="489"/>
        <item m="1" x="433"/>
        <item m="1" x="703"/>
        <item m="1" x="579"/>
        <item m="1" x="538"/>
        <item m="1" x="605"/>
        <item m="1" x="687"/>
        <item m="1" x="501"/>
        <item m="1" x="683"/>
        <item m="1" x="776"/>
        <item m="1" x="386"/>
        <item m="1" x="397"/>
        <item m="1" x="504"/>
        <item m="1" x="578"/>
        <item m="1" x="653"/>
        <item m="1" x="758"/>
        <item m="1" x="645"/>
        <item m="1" x="657"/>
        <item m="1" x="622"/>
        <item m="1" x="435"/>
        <item m="1" x="565"/>
        <item m="1" x="710"/>
        <item m="1" x="804"/>
        <item m="1" x="671"/>
        <item m="1" x="500"/>
        <item m="1" x="872"/>
        <item m="1" x="595"/>
        <item m="1" x="485"/>
        <item m="1" x="391"/>
        <item m="1" x="494"/>
        <item m="1" x="537"/>
        <item m="1" x="434"/>
        <item m="1" x="756"/>
        <item m="1" x="455"/>
        <item m="1" x="691"/>
        <item m="1" x="850"/>
        <item m="1" x="531"/>
        <item m="1" x="665"/>
        <item m="1" x="708"/>
        <item m="1" x="536"/>
        <item m="1" x="478"/>
        <item m="1" x="635"/>
        <item m="1" x="481"/>
        <item m="1" x="695"/>
        <item m="1" x="521"/>
        <item m="1" x="631"/>
        <item m="1" x="661"/>
        <item m="1" x="568"/>
        <item m="1" x="554"/>
        <item m="1" x="574"/>
        <item m="1" x="351"/>
        <item m="1" x="721"/>
        <item m="1" x="459"/>
        <item m="1" x="859"/>
        <item m="1" x="699"/>
        <item m="1" x="861"/>
        <item m="1" x="623"/>
        <item m="1" x="730"/>
        <item m="1" x="603"/>
        <item m="1" x="426"/>
        <item m="1" x="624"/>
        <item m="1" x="562"/>
        <item m="1" x="533"/>
        <item m="1" x="470"/>
        <item m="1" x="714"/>
        <item m="1" x="608"/>
        <item m="1" x="429"/>
        <item m="1" x="752"/>
        <item m="1" x="431"/>
        <item m="1" x="625"/>
        <item m="1" x="704"/>
        <item m="1" x="693"/>
        <item m="1" x="643"/>
        <item m="1" x="450"/>
        <item m="1" x="732"/>
        <item m="1" x="514"/>
        <item m="1" x="692"/>
        <item m="1" x="516"/>
        <item m="1" x="694"/>
        <item m="1" x="869"/>
        <item m="1" x="354"/>
        <item m="1" x="360"/>
        <item m="1" x="599"/>
        <item m="1" x="441"/>
        <item m="1" x="621"/>
        <item m="1" x="886"/>
        <item m="1" x="865"/>
        <item m="1" x="492"/>
        <item m="1" x="566"/>
        <item m="1" x="469"/>
        <item m="1" x="607"/>
        <item m="1" x="534"/>
        <item m="1" x="587"/>
        <item m="1" x="640"/>
        <item m="1" x="675"/>
        <item m="1" x="564"/>
        <item m="1" x="647"/>
        <item m="1" x="414"/>
        <item m="1" x="615"/>
        <item m="1" x="520"/>
        <item m="1" x="356"/>
        <item m="1" x="656"/>
        <item m="1" x="502"/>
        <item m="1" x="440"/>
        <item m="1" x="442"/>
        <item m="1" x="348"/>
        <item m="1" x="523"/>
        <item m="1" x="712"/>
        <item m="1" x="438"/>
        <item m="1" x="507"/>
        <item m="1" x="592"/>
        <item m="1" x="616"/>
        <item m="1" x="557"/>
        <item m="1" x="628"/>
        <item m="1" x="868"/>
        <item m="1" x="548"/>
        <item m="1" x="403"/>
        <item m="1" x="572"/>
        <item m="1" x="466"/>
        <item m="1" x="407"/>
        <item m="1" x="463"/>
        <item m="1" x="451"/>
        <item m="1" x="549"/>
        <item m="1" x="715"/>
        <item m="1" x="365"/>
        <item m="1" x="649"/>
        <item m="1" x="550"/>
        <item m="1" x="551"/>
        <item m="1" x="529"/>
        <item m="1" x="669"/>
        <item m="1" x="461"/>
        <item m="1" x="530"/>
        <item m="1" x="602"/>
        <item m="1" x="480"/>
        <item sd="0" m="1" x="411"/>
        <item m="1" x="509"/>
        <item m="1" x="512"/>
        <item m="1" x="437"/>
        <item m="1" x="570"/>
        <item m="1" x="688"/>
        <item m="1" x="883"/>
        <item m="1" x="445"/>
        <item m="1" x="639"/>
        <item m="1" x="909"/>
        <item m="1" x="679"/>
        <item m="1" x="515"/>
        <item m="1" x="826"/>
        <item m="1" x="681"/>
        <item m="1" x="705"/>
        <item m="1" x="465"/>
        <item m="1" x="588"/>
        <item m="1" x="609"/>
        <item m="1" x="810"/>
        <item m="1" x="456"/>
        <item m="1" x="610"/>
        <item m="1" x="655"/>
        <item m="1" x="577"/>
        <item m="1" x="764"/>
        <item m="1" x="630"/>
        <item m="1" x="825"/>
        <item m="1" x="422"/>
        <item m="1" x="491"/>
        <item m="1" x="372"/>
        <item m="1" x="449"/>
        <item m="1" x="444"/>
        <item m="1" x="584"/>
        <item m="1" x="644"/>
        <item m="1" x="676"/>
        <item m="1" x="415"/>
        <item m="1" x="700"/>
        <item m="1" x="503"/>
        <item m="1" x="559"/>
        <item m="1" x="619"/>
        <item m="1" x="620"/>
        <item m="1" x="510"/>
        <item m="1" x="802"/>
        <item m="1" x="517"/>
        <item m="1" x="812"/>
        <item m="1" x="739"/>
        <item m="1" x="457"/>
        <item m="1" x="553"/>
        <item m="1" x="652"/>
        <item m="1" x="382"/>
        <item m="1" x="718"/>
        <item m="1" x="646"/>
        <item m="1" x="834"/>
        <item m="1" x="686"/>
        <item m="1" x="467"/>
        <item m="1" x="659"/>
        <item m="1" x="901"/>
        <item m="1" x="783"/>
        <item m="1" x="527"/>
        <item m="1" x="678"/>
        <item m="1" x="690"/>
        <item m="1" x="904"/>
        <item m="1" x="597"/>
        <item m="1" x="674"/>
        <item m="1" x="667"/>
        <item m="1" x="696"/>
        <item m="1" x="497"/>
        <item m="1" x="418"/>
        <item m="1" x="654"/>
        <item m="1" x="682"/>
        <item m="1" x="627"/>
        <item m="1" x="558"/>
        <item m="1" x="408"/>
        <item m="1" x="477"/>
        <item m="1" x="814"/>
        <item m="1" x="642"/>
        <item m="1" x="880"/>
        <item m="1" x="567"/>
        <item m="1" x="751"/>
        <item m="1" x="471"/>
        <item m="1" x="508"/>
        <item m="1" x="633"/>
        <item m="1" x="506"/>
        <item m="1" x="460"/>
        <item m="1" x="519"/>
        <item m="1" x="658"/>
        <item m="1" x="841"/>
        <item m="1" x="648"/>
        <item m="1" x="420"/>
        <item m="1" x="346"/>
        <item m="1" x="596"/>
        <item m="1" x="373"/>
        <item m="1" x="680"/>
        <item m="1" x="405"/>
        <item m="1" x="888"/>
        <item m="1" x="617"/>
        <item m="1" x="495"/>
        <item m="1" x="583"/>
        <item m="1" x="488"/>
        <item m="1" x="353"/>
        <item m="1" x="388"/>
        <item m="1" x="416"/>
        <item m="1" x="571"/>
        <item m="1" x="453"/>
        <item m="1" x="729"/>
        <item m="1" x="539"/>
        <item m="1" x="898"/>
        <item m="1" x="626"/>
        <item m="1" x="709"/>
        <item m="1" x="780"/>
        <item m="1" x="672"/>
        <item m="1" x="581"/>
        <item m="1" x="660"/>
        <item m="1" x="663"/>
        <item m="1" x="668"/>
        <item m="1" x="535"/>
        <item m="1" x="701"/>
        <item m="1" x="561"/>
        <item m="1" x="612"/>
        <item m="1" x="542"/>
        <item m="1" x="664"/>
        <item m="1" x="716"/>
        <item m="1" x="446"/>
        <item m="1" x="525"/>
        <item m="1" x="573"/>
        <item m="1" x="787"/>
        <item m="1" x="499"/>
        <item m="1" x="580"/>
        <item m="1" x="493"/>
        <item m="1" x="606"/>
        <item m="1" x="436"/>
        <item m="1" x="432"/>
        <item m="1" x="706"/>
        <item m="1" x="413"/>
        <item m="1" x="611"/>
        <item m="1" x="483"/>
        <item m="1" x="540"/>
        <item m="1" x="513"/>
        <item m="1" x="843"/>
        <item m="1" x="575"/>
        <item m="1" x="757"/>
        <item m="1" x="428"/>
        <item m="1" x="369"/>
        <item m="1" x="858"/>
        <item m="1" x="912"/>
        <item m="1" x="409"/>
        <item m="1" x="601"/>
        <item m="1" x="707"/>
        <item m="1" x="897"/>
        <item m="1" x="830"/>
        <item m="1" x="779"/>
        <item m="1" x="37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m="1" x="853"/>
        <item m="1" x="857"/>
        <item m="1" x="864"/>
        <item m="1" x="791"/>
        <item m="1" x="798"/>
        <item m="1" x="805"/>
        <item m="1" x="809"/>
        <item m="1" x="819"/>
        <item m="1" x="824"/>
        <item m="1" x="829"/>
        <item m="1" x="835"/>
        <item m="1" x="840"/>
        <item m="1" x="846"/>
        <item m="1" x="763"/>
        <item m="1" x="770"/>
        <item m="1" x="775"/>
        <item m="1" x="782"/>
        <item m="1" x="790"/>
        <item m="1" x="797"/>
        <item m="1" x="803"/>
        <item m="1" x="808"/>
        <item m="1" x="818"/>
        <item m="1" x="823"/>
        <item m="1" x="741"/>
        <item m="1" x="746"/>
        <item m="1" x="749"/>
        <item m="1" x="755"/>
        <item m="1" x="762"/>
        <item m="1" x="769"/>
        <item m="1" x="774"/>
        <item m="1" x="781"/>
        <item m="1" x="788"/>
        <item m="1" x="796"/>
        <item m="1" x="724"/>
        <item m="1" x="727"/>
        <item m="1" x="733"/>
        <item m="1" x="735"/>
        <item m="1" x="740"/>
        <item m="1" x="745"/>
        <item m="1" x="748"/>
        <item m="1" x="753"/>
        <item m="1" x="761"/>
        <item m="1" x="767"/>
        <item m="1" x="713"/>
        <item m="1" x="717"/>
        <item m="1" x="720"/>
        <item m="1" x="722"/>
        <item m="1" x="723"/>
        <item m="1" x="726"/>
        <item m="1" x="731"/>
        <item m="1" x="734"/>
        <item m="1" x="738"/>
        <item m="1" x="743"/>
        <item m="1" x="359"/>
        <item m="1" x="364"/>
        <item m="1" x="368"/>
        <item m="1" x="371"/>
        <item m="1" x="375"/>
        <item m="1" x="378"/>
        <item m="1" x="379"/>
        <item m="1" x="381"/>
        <item m="1" x="389"/>
        <item m="1" x="394"/>
        <item m="1" x="907"/>
        <item m="1" x="911"/>
        <item m="1" x="349"/>
        <item m="1" x="352"/>
        <item m="1" x="358"/>
        <item m="1" x="363"/>
        <item m="1" x="367"/>
        <item m="1" x="370"/>
        <item m="1" x="374"/>
        <item m="1" x="377"/>
        <item m="1" x="891"/>
        <item m="1" x="896"/>
        <item m="1" x="900"/>
        <item m="1" x="903"/>
        <item m="1" x="906"/>
        <item m="1" x="910"/>
        <item m="1" x="347"/>
        <item m="1" x="350"/>
        <item m="1" x="357"/>
        <item m="1" x="362"/>
        <item m="1" x="875"/>
        <item m="1" x="879"/>
        <item m="1" x="882"/>
        <item m="1" x="885"/>
        <item m="1" x="890"/>
        <item m="1" x="895"/>
        <item m="1" x="899"/>
        <item m="1" x="902"/>
        <item m="1" x="905"/>
        <item m="1" x="908"/>
        <item m="1" x="856"/>
        <item m="1" x="863"/>
        <item m="1" x="867"/>
        <item m="1" x="871"/>
        <item m="1" x="874"/>
        <item m="1" x="878"/>
        <item m="1" x="881"/>
        <item m="1" x="884"/>
        <item m="1" x="887"/>
        <item m="1" x="893"/>
        <item m="1" x="838"/>
        <item m="1" x="845"/>
        <item m="1" x="849"/>
        <item m="1" x="852"/>
        <item m="1" x="855"/>
        <item m="1" x="862"/>
        <item m="1" x="866"/>
        <item m="1" x="870"/>
        <item m="1" x="873"/>
        <item m="1" x="876"/>
        <item m="1" x="815"/>
        <item m="1" x="822"/>
        <item m="1" x="828"/>
        <item m="1" x="833"/>
        <item m="1" x="837"/>
        <item m="1" x="844"/>
        <item m="1" x="848"/>
        <item m="1" x="851"/>
        <item m="1" x="854"/>
        <item m="1" x="860"/>
        <item m="1" x="786"/>
        <item m="1" x="794"/>
        <item m="1" x="800"/>
        <item m="1" x="807"/>
        <item m="1" x="813"/>
        <item m="1" x="821"/>
        <item m="1" x="827"/>
        <item m="1" x="832"/>
        <item m="1" x="836"/>
        <item m="1" x="842"/>
        <item m="1" x="760"/>
        <item m="1" x="766"/>
        <item m="1" x="773"/>
        <item m="1" x="778"/>
        <item m="1" x="785"/>
        <item m="1" x="793"/>
        <item m="1" x="799"/>
        <item m="1" x="806"/>
        <item m="1" x="811"/>
        <item m="1" x="820"/>
        <item m="1" x="736"/>
        <item m="1" x="742"/>
        <item m="1" x="747"/>
        <item m="1" x="750"/>
        <item m="1" x="759"/>
        <item m="1" x="765"/>
        <item m="1" x="772"/>
        <item m="1" x="777"/>
        <item m="1" x="784"/>
        <item m="1" x="792"/>
        <item m="1" x="385"/>
        <item m="1" x="393"/>
        <item m="1" x="395"/>
        <item m="1" x="396"/>
        <item m="1" x="399"/>
        <item m="1" x="400"/>
        <item m="1" x="404"/>
        <item m="1" x="406"/>
      </items>
    </pivotField>
    <pivotField axis="axisRow" compact="0" outline="0" showAll="0" defaultSubtotal="0">
      <items count="663">
        <item m="1" x="489"/>
        <item m="1" x="431"/>
        <item m="1" x="520"/>
        <item m="1" x="524"/>
        <item m="1" x="488"/>
        <item m="1" x="639"/>
        <item m="1" x="538"/>
        <item m="1" x="457"/>
        <item m="1" x="550"/>
        <item m="1" x="395"/>
        <item m="1" x="494"/>
        <item m="1" x="642"/>
        <item m="1" x="349"/>
        <item m="1" x="362"/>
        <item m="1" x="449"/>
        <item m="1" x="510"/>
        <item m="1" x="511"/>
        <item m="1" x="440"/>
        <item m="1" x="628"/>
        <item m="1" x="503"/>
        <item m="1" x="616"/>
        <item m="1" x="643"/>
        <item m="1" x="548"/>
        <item m="1" x="353"/>
        <item m="1" x="379"/>
        <item m="1" x="487"/>
        <item m="1" x="572"/>
        <item m="1" x="364"/>
        <item m="1" x="514"/>
        <item m="1" x="471"/>
        <item m="1" x="537"/>
        <item m="1" x="625"/>
        <item m="1" x="612"/>
        <item m="1" x="397"/>
        <item m="1" x="495"/>
        <item m="1" x="416"/>
        <item m="1" x="531"/>
        <item m="1" x="454"/>
        <item m="1" x="654"/>
        <item m="1" x="515"/>
        <item m="1" x="536"/>
        <item m="1" x="367"/>
        <item m="1" x="578"/>
        <item m="1" x="522"/>
        <item m="1" x="352"/>
        <item m="1" x="504"/>
        <item m="1" x="490"/>
        <item m="1" x="389"/>
        <item m="1" x="468"/>
        <item m="1" x="527"/>
        <item m="1" x="605"/>
        <item m="1" x="617"/>
        <item m="1" x="592"/>
        <item m="1" x="658"/>
        <item m="1" x="396"/>
        <item m="1" x="607"/>
        <item m="1" x="473"/>
        <item m="1" x="516"/>
        <item m="1" x="535"/>
        <item m="1" x="472"/>
        <item m="1" x="530"/>
        <item m="1" x="561"/>
        <item m="1" x="413"/>
        <item m="1" x="559"/>
        <item m="1" x="398"/>
        <item m="1" x="505"/>
        <item m="1" x="429"/>
        <item m="1" x="508"/>
        <item m="1" x="577"/>
        <item m="1" x="555"/>
        <item m="1" x="534"/>
        <item m="1" x="632"/>
        <item m="1" x="596"/>
        <item m="1" x="566"/>
        <item m="1" x="458"/>
        <item m="1" x="586"/>
        <item m="1" x="525"/>
        <item m="1" x="501"/>
        <item m="1" x="543"/>
        <item m="1" x="498"/>
        <item m="1" x="496"/>
        <item m="1" x="540"/>
        <item m="1" x="541"/>
        <item m="1" x="602"/>
        <item m="1" x="528"/>
        <item m="1" x="370"/>
        <item m="1" x="542"/>
        <item m="1" x="529"/>
        <item m="1" x="443"/>
        <item m="1" x="444"/>
        <item m="1" x="462"/>
        <item m="1" x="388"/>
        <item m="1" x="532"/>
        <item m="1" x="588"/>
        <item m="1" x="523"/>
        <item m="1" x="580"/>
        <item m="1" x="467"/>
        <item m="1" x="601"/>
        <item m="1" x="631"/>
        <item m="1" x="622"/>
        <item m="1" x="499"/>
        <item m="1" x="563"/>
        <item m="1" x="587"/>
        <item m="1" x="441"/>
        <item m="1" x="420"/>
        <item m="1" x="509"/>
        <item m="1" x="584"/>
        <item m="1" x="517"/>
        <item m="1" x="624"/>
        <item m="1" x="507"/>
        <item m="1" x="591"/>
        <item m="1" x="526"/>
        <item m="1" x="551"/>
        <item m="1" x="567"/>
        <item m="1" x="453"/>
        <item m="1" x="484"/>
        <item m="1" x="408"/>
        <item m="1" x="590"/>
        <item m="1" x="456"/>
        <item m="1" x="553"/>
        <item m="1" x="556"/>
        <item m="1" x="603"/>
        <item m="1" x="604"/>
        <item m="1" x="380"/>
        <item m="1" x="470"/>
        <item m="1" x="426"/>
        <item m="1" x="521"/>
        <item m="1" x="547"/>
        <item m="1" x="570"/>
        <item m="1" x="481"/>
        <item m="1" x="513"/>
        <item m="1" x="544"/>
        <item m="1" x="480"/>
        <item m="1" x="477"/>
        <item m="1" x="549"/>
        <item m="1" x="385"/>
        <item m="1" x="346"/>
        <item m="1" x="478"/>
        <item m="1" x="576"/>
        <item m="1" x="518"/>
        <item m="1" x="433"/>
        <item m="1" x="445"/>
        <item m="1" x="486"/>
        <item m="1" x="455"/>
        <item m="1" x="373"/>
        <item m="1" x="600"/>
        <item m="1" x="589"/>
        <item m="1" x="653"/>
        <item m="1" x="571"/>
        <item m="1" x="502"/>
        <item m="1" x="519"/>
        <item m="1" x="463"/>
        <item m="1" x="585"/>
        <item m="1" x="491"/>
        <item m="1" x="348"/>
        <item m="1" x="38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m="1" x="574"/>
        <item m="1" x="564"/>
        <item m="1" x="557"/>
        <item m="1" x="392"/>
        <item m="1" x="376"/>
        <item m="1" x="359"/>
        <item m="1" x="661"/>
        <item m="1" x="647"/>
        <item m="1" x="635"/>
        <item m="1" x="619"/>
        <item m="1" x="608"/>
        <item m="1" x="593"/>
        <item m="1" x="573"/>
        <item m="1" x="417"/>
        <item m="1" x="405"/>
        <item m="1" x="390"/>
        <item m="1" x="374"/>
        <item m="1" x="357"/>
        <item m="1" x="659"/>
        <item m="1" x="645"/>
        <item m="1" x="633"/>
        <item m="1" x="618"/>
        <item m="1" x="606"/>
        <item m="1" x="438"/>
        <item m="1" x="427"/>
        <item m="1" x="414"/>
        <item m="1" x="403"/>
        <item m="1" x="386"/>
        <item m="1" x="371"/>
        <item m="1" x="355"/>
        <item m="1" x="656"/>
        <item m="1" x="644"/>
        <item m="1" x="630"/>
        <item m="1" x="464"/>
        <item m="1" x="450"/>
        <item m="1" x="436"/>
        <item m="1" x="424"/>
        <item m="1" x="411"/>
        <item m="1" x="401"/>
        <item m="1" x="383"/>
        <item m="1" x="368"/>
        <item m="1" x="354"/>
        <item m="1" x="655"/>
        <item m="1" x="482"/>
        <item m="1" x="474"/>
        <item m="1" x="460"/>
        <item m="1" x="447"/>
        <item m="1" x="434"/>
        <item m="1" x="422"/>
        <item m="1" x="409"/>
        <item m="1" x="399"/>
        <item m="1" x="381"/>
        <item m="1" x="366"/>
        <item m="1" x="629"/>
        <item m="1" x="615"/>
        <item m="1" x="599"/>
        <item m="1" x="583"/>
        <item m="1" x="569"/>
        <item m="1" x="562"/>
        <item m="1" x="554"/>
        <item m="1" x="546"/>
        <item m="1" x="539"/>
        <item m="1" x="533"/>
        <item m="1" x="651"/>
        <item m="1" x="640"/>
        <item m="1" x="626"/>
        <item m="1" x="613"/>
        <item m="1" x="597"/>
        <item m="1" x="581"/>
        <item m="1" x="568"/>
        <item m="1" x="560"/>
        <item m="1" x="552"/>
        <item m="1" x="545"/>
        <item m="1" x="363"/>
        <item m="1" x="350"/>
        <item m="1" x="650"/>
        <item m="1" x="638"/>
        <item m="1" x="623"/>
        <item m="1" x="611"/>
        <item m="1" x="595"/>
        <item m="1" x="579"/>
        <item m="1" x="565"/>
        <item m="1" x="558"/>
        <item m="1" x="394"/>
        <item m="1" x="378"/>
        <item m="1" x="361"/>
        <item m="1" x="347"/>
        <item m="1" x="649"/>
        <item m="1" x="637"/>
        <item m="1" x="621"/>
        <item m="1" x="610"/>
        <item m="1" x="594"/>
        <item m="1" x="575"/>
        <item m="1" x="419"/>
        <item m="1" x="407"/>
        <item m="1" x="393"/>
        <item m="1" x="377"/>
        <item m="1" x="360"/>
        <item m="1" x="662"/>
        <item m="1" x="648"/>
        <item m="1" x="636"/>
        <item m="1" x="620"/>
        <item m="1" x="609"/>
        <item m="1" x="442"/>
        <item m="1" x="430"/>
        <item m="1" x="418"/>
        <item m="1" x="406"/>
        <item m="1" x="391"/>
        <item m="1" x="375"/>
        <item m="1" x="358"/>
        <item m="1" x="660"/>
        <item m="1" x="646"/>
        <item m="1" x="634"/>
        <item m="1" x="466"/>
        <item m="1" x="452"/>
        <item m="1" x="439"/>
        <item m="1" x="428"/>
        <item m="1" x="415"/>
        <item m="1" x="404"/>
        <item m="1" x="387"/>
        <item m="1" x="372"/>
        <item m="1" x="356"/>
        <item m="1" x="657"/>
        <item m="1" x="485"/>
        <item m="1" x="476"/>
        <item m="1" x="465"/>
        <item m="1" x="451"/>
        <item m="1" x="437"/>
        <item m="1" x="425"/>
        <item m="1" x="412"/>
        <item m="1" x="402"/>
        <item m="1" x="384"/>
        <item m="1" x="369"/>
        <item m="1" x="500"/>
        <item m="1" x="493"/>
        <item m="1" x="483"/>
        <item m="1" x="475"/>
        <item m="1" x="461"/>
        <item m="1" x="448"/>
        <item m="1" x="435"/>
        <item m="1" x="423"/>
        <item m="1" x="410"/>
        <item m="1" x="400"/>
        <item m="1" x="512"/>
        <item m="1" x="506"/>
        <item m="1" x="497"/>
        <item m="1" x="492"/>
        <item m="1" x="479"/>
        <item m="1" x="469"/>
        <item m="1" x="459"/>
        <item m="1" x="446"/>
        <item m="1" x="432"/>
        <item m="1" x="421"/>
        <item m="1" x="365"/>
        <item m="1" x="351"/>
        <item m="1" x="652"/>
        <item m="1" x="641"/>
        <item m="1" x="627"/>
        <item m="1" x="614"/>
        <item m="1" x="598"/>
        <item m="1" x="582"/>
      </items>
    </pivotField>
    <pivotField axis="axisRow" compact="0" outline="0" showAll="0" defaultSubtotal="0">
      <items count="374">
        <item x="211"/>
        <item x="36"/>
        <item x="156"/>
        <item x="272"/>
        <item x="47"/>
        <item x="76"/>
        <item x="249"/>
        <item x="209"/>
        <item x="142"/>
        <item x="248"/>
        <item x="243"/>
        <item x="141"/>
        <item x="77"/>
        <item x="87"/>
        <item x="143"/>
        <item x="160"/>
        <item x="244"/>
        <item x="24"/>
        <item x="189"/>
        <item x="233"/>
        <item m="1" x="279"/>
        <item x="212"/>
        <item x="174"/>
        <item m="1" x="274"/>
        <item x="153"/>
        <item x="55"/>
        <item x="7"/>
        <item x="230"/>
        <item x="26"/>
        <item m="1" x="323"/>
        <item m="1" x="368"/>
        <item x="181"/>
        <item x="43"/>
        <item x="28"/>
        <item x="61"/>
        <item x="2"/>
        <item x="33"/>
        <item x="190"/>
        <item x="95"/>
        <item x="74"/>
        <item x="39"/>
        <item x="14"/>
        <item x="215"/>
        <item x="49"/>
        <item x="31"/>
        <item x="164"/>
        <item x="259"/>
        <item x="258"/>
        <item m="1" x="293"/>
        <item x="140"/>
        <item x="37"/>
        <item x="115"/>
        <item x="94"/>
        <item x="252"/>
        <item x="263"/>
        <item x="60"/>
        <item x="48"/>
        <item x="8"/>
        <item x="99"/>
        <item x="6"/>
        <item x="96"/>
        <item x="247"/>
        <item x="98"/>
        <item x="268"/>
        <item x="38"/>
        <item m="1" x="286"/>
        <item x="208"/>
        <item x="191"/>
        <item x="196"/>
        <item m="1" x="296"/>
        <item x="210"/>
        <item m="1" x="364"/>
        <item x="105"/>
        <item x="271"/>
        <item x="4"/>
        <item x="182"/>
        <item x="104"/>
        <item x="103"/>
        <item x="241"/>
        <item x="3"/>
        <item x="193"/>
        <item x="86"/>
        <item m="1" x="353"/>
        <item x="113"/>
        <item x="112"/>
        <item x="246"/>
        <item x="73"/>
        <item x="265"/>
        <item m="1" x="344"/>
        <item m="1" x="336"/>
        <item x="151"/>
        <item x="144"/>
        <item x="227"/>
        <item x="75"/>
        <item x="178"/>
        <item x="121"/>
        <item x="18"/>
        <item x="167"/>
        <item x="194"/>
        <item x="148"/>
        <item x="239"/>
        <item x="70"/>
        <item x="180"/>
        <item x="149"/>
        <item x="225"/>
        <item x="127"/>
        <item x="81"/>
        <item x="108"/>
        <item x="116"/>
        <item x="159"/>
        <item m="1" x="320"/>
        <item m="1" x="370"/>
        <item x="97"/>
        <item x="52"/>
        <item x="192"/>
        <item x="183"/>
        <item x="184"/>
        <item x="231"/>
        <item x="220"/>
        <item m="1" x="360"/>
        <item x="120"/>
        <item x="35"/>
        <item x="176"/>
        <item x="10"/>
        <item x="264"/>
        <item x="240"/>
        <item x="165"/>
        <item x="129"/>
        <item m="1" x="284"/>
        <item x="117"/>
        <item x="118"/>
        <item x="152"/>
        <item m="1" x="311"/>
        <item x="69"/>
        <item x="107"/>
        <item x="11"/>
        <item x="179"/>
        <item x="79"/>
        <item x="9"/>
        <item x="229"/>
        <item x="126"/>
        <item x="145"/>
        <item x="269"/>
        <item m="1" x="308"/>
        <item x="203"/>
        <item x="16"/>
        <item x="147"/>
        <item x="169"/>
        <item x="150"/>
        <item x="23"/>
        <item x="170"/>
        <item x="228"/>
        <item x="251"/>
        <item x="253"/>
        <item x="109"/>
        <item x="84"/>
        <item x="261"/>
        <item x="71"/>
        <item m="1" x="322"/>
        <item x="45"/>
        <item x="267"/>
        <item x="262"/>
        <item x="168"/>
        <item x="131"/>
        <item x="200"/>
        <item x="40"/>
        <item x="219"/>
        <item x="42"/>
        <item x="218"/>
        <item x="63"/>
        <item x="66"/>
        <item x="166"/>
        <item x="213"/>
        <item x="132"/>
        <item m="1" x="333"/>
        <item x="57"/>
        <item x="58"/>
        <item x="21"/>
        <item x="207"/>
        <item m="1" x="369"/>
        <item x="216"/>
        <item x="119"/>
        <item x="221"/>
        <item x="25"/>
        <item x="266"/>
        <item x="22"/>
        <item x="201"/>
        <item x="235"/>
        <item x="161"/>
        <item m="1" x="297"/>
        <item m="1" x="281"/>
        <item x="256"/>
        <item x="206"/>
        <item x="30"/>
        <item x="255"/>
        <item x="32"/>
        <item x="111"/>
        <item x="100"/>
        <item m="1" x="339"/>
        <item x="72"/>
        <item x="50"/>
        <item m="1" x="328"/>
        <item m="1" x="290"/>
        <item x="254"/>
        <item m="1" x="350"/>
        <item x="242"/>
        <item x="195"/>
        <item x="67"/>
        <item x="188"/>
        <item x="205"/>
        <item m="1" x="372"/>
        <item x="172"/>
        <item x="68"/>
        <item x="80"/>
        <item x="88"/>
        <item x="236"/>
        <item x="34"/>
        <item x="257"/>
        <item x="78"/>
        <item x="223"/>
        <item x="185"/>
        <item x="139"/>
        <item x="41"/>
        <item x="82"/>
        <item x="20"/>
        <item x="270"/>
        <item x="0"/>
        <item x="175"/>
        <item x="177"/>
        <item m="1" x="315"/>
        <item x="234"/>
        <item x="101"/>
        <item m="1" x="306"/>
        <item x="13"/>
        <item x="232"/>
        <item x="171"/>
        <item x="173"/>
        <item x="114"/>
        <item m="1" x="303"/>
        <item x="5"/>
        <item m="1" x="342"/>
        <item x="222"/>
        <item x="19"/>
        <item x="224"/>
        <item x="29"/>
        <item x="44"/>
        <item x="53"/>
        <item x="154"/>
        <item x="54"/>
        <item x="92"/>
        <item m="1" x="307"/>
        <item x="146"/>
        <item x="90"/>
        <item x="122"/>
        <item x="1"/>
        <item x="15"/>
        <item x="199"/>
        <item x="163"/>
        <item x="123"/>
        <item x="17"/>
        <item x="27"/>
        <item x="12"/>
        <item x="56"/>
        <item x="51"/>
        <item x="46"/>
        <item x="64"/>
        <item x="59"/>
        <item x="62"/>
        <item x="83"/>
        <item x="65"/>
        <item x="85"/>
        <item x="93"/>
        <item x="102"/>
        <item x="89"/>
        <item x="91"/>
        <item x="137"/>
        <item x="138"/>
        <item x="133"/>
        <item x="134"/>
        <item x="106"/>
        <item x="110"/>
        <item x="128"/>
        <item x="130"/>
        <item x="245"/>
        <item x="135"/>
        <item x="124"/>
        <item x="125"/>
        <item x="136"/>
        <item x="155"/>
        <item x="157"/>
        <item x="158"/>
        <item x="162"/>
        <item x="186"/>
        <item x="202"/>
        <item x="197"/>
        <item x="198"/>
        <item x="204"/>
        <item x="187"/>
        <item x="237"/>
        <item x="238"/>
        <item x="214"/>
        <item x="217"/>
        <item x="226"/>
        <item x="250"/>
        <item m="1" x="351"/>
        <item m="1" x="357"/>
        <item x="260"/>
        <item m="1" x="273"/>
        <item m="1" x="287"/>
        <item m="1" x="304"/>
        <item m="1" x="310"/>
        <item m="1" x="321"/>
        <item m="1" x="329"/>
        <item m="1" x="334"/>
        <item m="1" x="337"/>
        <item m="1" x="341"/>
        <item m="1" x="347"/>
        <item m="1" x="352"/>
        <item m="1" x="359"/>
        <item m="1" x="366"/>
        <item m="1" x="319"/>
        <item m="1" x="367"/>
        <item m="1" x="361"/>
        <item m="1" x="302"/>
        <item m="1" x="283"/>
        <item m="1" x="314"/>
        <item m="1" x="291"/>
        <item m="1" x="327"/>
        <item m="1" x="317"/>
        <item m="1" x="325"/>
        <item m="1" x="343"/>
        <item m="1" x="278"/>
        <item m="1" x="335"/>
        <item m="1" x="275"/>
        <item m="1" x="349"/>
        <item m="1" x="298"/>
        <item m="1" x="292"/>
        <item m="1" x="305"/>
        <item m="1" x="318"/>
        <item m="1" x="301"/>
        <item m="1" x="346"/>
        <item m="1" x="356"/>
        <item m="1" x="276"/>
        <item m="1" x="331"/>
        <item m="1" x="280"/>
        <item m="1" x="295"/>
        <item m="1" x="313"/>
        <item m="1" x="316"/>
        <item m="1" x="373"/>
        <item m="1" x="326"/>
        <item m="1" x="289"/>
        <item m="1" x="309"/>
        <item m="1" x="330"/>
        <item m="1" x="277"/>
        <item m="1" x="371"/>
        <item m="1" x="355"/>
        <item m="1" x="362"/>
        <item m="1" x="282"/>
        <item m="1" x="288"/>
        <item m="1" x="358"/>
        <item m="1" x="340"/>
        <item m="1" x="300"/>
        <item m="1" x="345"/>
        <item m="1" x="324"/>
        <item m="1" x="348"/>
        <item m="1" x="294"/>
        <item m="1" x="363"/>
        <item m="1" x="299"/>
        <item m="1" x="332"/>
        <item m="1" x="285"/>
        <item m="1" x="365"/>
        <item m="1" x="354"/>
        <item m="1" x="338"/>
        <item m="1" x="312"/>
      </items>
    </pivotField>
    <pivotField axis="axisRow" compact="0" showAll="0">
      <items count="43">
        <item m="1" x="15"/>
        <item m="1" x="35"/>
        <item m="1" x="32"/>
        <item m="1" x="33"/>
        <item m="1" x="34"/>
        <item m="1" x="31"/>
        <item m="1" x="27"/>
        <item m="1" x="30"/>
        <item m="1" x="36"/>
        <item m="1" x="16"/>
        <item m="1" x="17"/>
        <item m="1" x="8"/>
        <item m="1" x="10"/>
        <item m="1" x="19"/>
        <item m="1" x="18"/>
        <item m="1" x="20"/>
        <item m="1" x="22"/>
        <item m="1" x="40"/>
        <item m="1" x="29"/>
        <item m="1" x="14"/>
        <item m="1" x="38"/>
        <item m="1" x="12"/>
        <item m="1" x="23"/>
        <item m="1" x="25"/>
        <item m="1" x="41"/>
        <item m="1" x="39"/>
        <item m="1" x="26"/>
        <item m="1" x="28"/>
        <item m="1" x="21"/>
        <item m="1" x="9"/>
        <item m="1" x="11"/>
        <item m="1" x="13"/>
        <item m="1" x="24"/>
        <item m="1" x="37"/>
        <item x="0"/>
        <item x="1"/>
        <item x="2"/>
        <item x="3"/>
        <item x="4"/>
        <item x="5"/>
        <item x="6"/>
        <item x="7"/>
        <item t="default"/>
      </items>
    </pivotField>
    <pivotField axis="axisCol" compact="0" outline="0" showAll="0">
      <items count="7">
        <item x="3"/>
        <item x="1"/>
        <item x="2"/>
        <item x="0"/>
        <item m="1" x="5"/>
        <item m="1" x="4"/>
        <item t="default"/>
      </items>
    </pivotField>
    <pivotField axis="axisRow" compact="0" outline="0" showAll="0">
      <items count="29">
        <item m="1" x="1"/>
        <item m="1" x="23"/>
        <item m="1" x="18"/>
        <item m="1" x="22"/>
        <item m="1" x="12"/>
        <item m="1" x="11"/>
        <item m="1" x="3"/>
        <item m="1" x="19"/>
        <item m="1" x="21"/>
        <item m="1" x="14"/>
        <item m="1" x="5"/>
        <item m="1" x="25"/>
        <item m="1" x="15"/>
        <item m="1" x="2"/>
        <item m="1" x="17"/>
        <item m="1" x="9"/>
        <item m="1" x="8"/>
        <item m="1" x="6"/>
        <item m="1" x="26"/>
        <item m="1" x="13"/>
        <item m="1" x="7"/>
        <item m="1" x="16"/>
        <item m="1" x="4"/>
        <item m="1" x="20"/>
        <item m="1" x="10"/>
        <item m="1" x="24"/>
        <item m="1" x="27"/>
        <item x="0"/>
        <item t="default"/>
      </items>
    </pivotField>
  </pivotFields>
  <rowFields count="5">
    <field x="9"/>
    <field x="7"/>
    <field x="4"/>
    <field x="5"/>
    <field x="6"/>
  </rowFields>
  <rowItems count="356">
    <i>
      <x v="27"/>
      <x v="34"/>
    </i>
    <i r="2">
      <x v="406"/>
      <x v="156"/>
      <x v="226"/>
    </i>
    <i r="2">
      <x v="407"/>
      <x v="157"/>
      <x v="254"/>
    </i>
    <i r="2">
      <x v="408"/>
      <x v="158"/>
      <x v="35"/>
    </i>
    <i r="2">
      <x v="409"/>
      <x v="159"/>
      <x v="79"/>
    </i>
    <i r="2">
      <x v="410"/>
      <x v="160"/>
      <x v="74"/>
    </i>
    <i r="2">
      <x v="411"/>
      <x v="161"/>
      <x v="239"/>
    </i>
    <i r="2">
      <x v="412"/>
      <x v="162"/>
      <x v="59"/>
    </i>
    <i r="2">
      <x v="413"/>
      <x v="163"/>
      <x v="26"/>
    </i>
    <i r="2">
      <x v="414"/>
      <x v="164"/>
      <x v="57"/>
    </i>
    <i r="2">
      <x v="415"/>
      <x v="165"/>
      <x v="138"/>
    </i>
    <i r="2">
      <x v="416"/>
      <x v="166"/>
      <x v="123"/>
    </i>
    <i r="2">
      <x v="417"/>
      <x v="167"/>
      <x v="135"/>
    </i>
    <i r="2">
      <x v="418"/>
      <x v="168"/>
      <x v="261"/>
    </i>
    <i r="2">
      <x v="419"/>
      <x v="169"/>
      <x v="233"/>
    </i>
    <i r="2">
      <x v="420"/>
      <x v="170"/>
      <x v="41"/>
    </i>
    <i r="2">
      <x v="421"/>
      <x v="171"/>
      <x v="255"/>
    </i>
    <i r="2">
      <x v="422"/>
      <x v="172"/>
      <x v="145"/>
    </i>
    <i r="2">
      <x v="423"/>
      <x v="173"/>
      <x v="259"/>
    </i>
    <i r="2">
      <x v="424"/>
      <x v="174"/>
      <x v="96"/>
    </i>
    <i r="2">
      <x v="425"/>
      <x v="175"/>
      <x v="242"/>
    </i>
    <i r="2">
      <x v="426"/>
      <x v="176"/>
      <x v="224"/>
    </i>
    <i r="2">
      <x v="427"/>
      <x v="177"/>
      <x v="177"/>
    </i>
    <i r="2">
      <x v="428"/>
      <x v="178"/>
      <x v="185"/>
    </i>
    <i r="2">
      <x v="429"/>
      <x v="179"/>
      <x v="149"/>
    </i>
    <i r="2">
      <x v="430"/>
      <x v="180"/>
      <x v="17"/>
    </i>
    <i r="2">
      <x v="431"/>
      <x v="181"/>
      <x v="183"/>
    </i>
    <i r="2">
      <x v="432"/>
      <x v="182"/>
      <x v="28"/>
    </i>
    <i r="2">
      <x v="433"/>
      <x v="183"/>
      <x v="260"/>
    </i>
    <i r="2">
      <x v="434"/>
      <x v="184"/>
      <x v="33"/>
    </i>
    <i r="2">
      <x v="435"/>
      <x v="185"/>
      <x v="244"/>
    </i>
    <i r="2">
      <x v="436"/>
      <x v="186"/>
      <x v="193"/>
    </i>
    <i r="2">
      <x v="437"/>
      <x v="187"/>
      <x v="44"/>
    </i>
    <i r="2">
      <x v="438"/>
      <x v="188"/>
      <x v="195"/>
    </i>
    <i r="2">
      <x v="439"/>
      <x v="189"/>
      <x v="36"/>
    </i>
    <i r="2">
      <x v="440"/>
      <x v="190"/>
      <x v="216"/>
    </i>
    <i r="2">
      <x v="441"/>
      <x v="191"/>
      <x v="121"/>
    </i>
    <i r="2">
      <x v="442"/>
      <x v="192"/>
      <x v="1"/>
    </i>
    <i r="2">
      <x v="443"/>
      <x v="193"/>
      <x v="50"/>
    </i>
    <i r="2">
      <x v="444"/>
      <x v="194"/>
      <x v="64"/>
    </i>
    <i r="2">
      <x v="445"/>
      <x v="195"/>
      <x v="40"/>
    </i>
    <i r="2">
      <x v="446"/>
      <x v="196"/>
      <x v="165"/>
    </i>
    <i r="2">
      <x v="447"/>
      <x v="197"/>
      <x v="222"/>
    </i>
    <i r="2">
      <x v="448"/>
      <x v="198"/>
      <x v="167"/>
    </i>
    <i r="2">
      <x v="449"/>
      <x v="199"/>
      <x v="32"/>
    </i>
    <i r="2">
      <x v="450"/>
      <x v="200"/>
      <x v="79"/>
    </i>
    <i r="2">
      <x v="451"/>
      <x v="201"/>
      <x v="245"/>
    </i>
    <i r="2">
      <x v="452"/>
      <x v="202"/>
      <x v="159"/>
    </i>
    <i r="2">
      <x v="453"/>
      <x v="203"/>
      <x v="264"/>
    </i>
    <i r="2">
      <x v="454"/>
      <x v="204"/>
      <x v="4"/>
    </i>
    <i r="2">
      <x v="455"/>
      <x v="205"/>
      <x v="56"/>
    </i>
    <i r="2">
      <x v="456"/>
      <x v="206"/>
      <x v="43"/>
    </i>
    <i r="2">
      <x v="457"/>
      <x v="207"/>
      <x v="200"/>
    </i>
    <i r="2">
      <x v="458"/>
      <x v="208"/>
      <x v="263"/>
    </i>
    <i r="2">
      <x v="459"/>
      <x v="209"/>
      <x v="165"/>
    </i>
    <i r="2">
      <x v="460"/>
      <x v="210"/>
      <x v="113"/>
    </i>
    <i r="2">
      <x v="461"/>
      <x v="211"/>
      <x v="4"/>
    </i>
    <i r="2">
      <x v="462"/>
      <x v="212"/>
      <x v="246"/>
    </i>
    <i r="2">
      <x v="463"/>
      <x v="213"/>
      <x v="248"/>
    </i>
    <i r="2">
      <x v="464"/>
      <x v="214"/>
      <x v="25"/>
    </i>
    <i r="2">
      <x v="465"/>
      <x v="215"/>
      <x v="262"/>
    </i>
    <i r="2">
      <x v="466"/>
      <x v="216"/>
      <x v="175"/>
    </i>
    <i r="2">
      <x v="467"/>
      <x v="217"/>
      <x v="176"/>
    </i>
    <i r="2">
      <x v="468"/>
      <x v="218"/>
      <x v="43"/>
    </i>
    <i r="2">
      <x v="469"/>
      <x v="219"/>
      <x v="266"/>
    </i>
    <i r="2">
      <x v="470"/>
      <x v="220"/>
      <x v="55"/>
    </i>
    <i r="2">
      <x v="471"/>
      <x v="221"/>
      <x v="34"/>
    </i>
    <i r="2">
      <x v="472"/>
      <x v="222"/>
      <x v="267"/>
    </i>
    <i r="2">
      <x v="473"/>
      <x v="223"/>
      <x v="169"/>
    </i>
    <i r="2">
      <x v="474"/>
      <x v="224"/>
      <x v="265"/>
    </i>
    <i r="2">
      <x v="475"/>
      <x v="225"/>
      <x v="269"/>
    </i>
    <i r="2">
      <x v="476"/>
      <x v="226"/>
      <x v="170"/>
    </i>
    <i r="2">
      <x v="477"/>
      <x v="227"/>
      <x v="264"/>
    </i>
    <i r="2">
      <x v="478"/>
      <x v="228"/>
      <x v="207"/>
    </i>
    <i r="2">
      <x v="479"/>
      <x v="229"/>
      <x v="212"/>
    </i>
    <i r="2">
      <x v="480"/>
      <x v="230"/>
      <x v="133"/>
    </i>
    <i r="2">
      <x v="481"/>
      <x v="231"/>
      <x v="43"/>
    </i>
    <i r="2">
      <x v="482"/>
      <x v="232"/>
      <x v="101"/>
    </i>
    <i r="2">
      <x v="483"/>
      <x v="233"/>
      <x v="157"/>
    </i>
    <i r="2">
      <x v="484"/>
      <x v="234"/>
      <x v="199"/>
    </i>
    <i r="2">
      <x v="485"/>
      <x v="235"/>
      <x v="86"/>
    </i>
    <i r="2">
      <x v="486"/>
      <x v="236"/>
      <x v="39"/>
    </i>
    <i r="2">
      <x v="487"/>
      <x v="237"/>
      <x v="93"/>
    </i>
    <i r="2">
      <x v="488"/>
      <x v="238"/>
      <x v="5"/>
    </i>
    <i r="2">
      <x v="489"/>
      <x v="239"/>
      <x v="12"/>
    </i>
    <i r="2">
      <x v="490"/>
      <x v="240"/>
      <x v="218"/>
    </i>
    <i r="2">
      <x v="491"/>
      <x v="241"/>
      <x v="137"/>
    </i>
    <i r="2">
      <x v="492"/>
      <x v="242"/>
      <x v="213"/>
    </i>
    <i r="2">
      <x v="493"/>
      <x v="243"/>
      <x v="106"/>
    </i>
    <i r="2">
      <x v="494"/>
      <x v="244"/>
      <x v="223"/>
    </i>
    <i r="2">
      <x v="495"/>
      <x v="245"/>
      <x v="268"/>
    </i>
    <i r="2">
      <x v="496"/>
      <x v="246"/>
      <x v="265"/>
    </i>
    <i r="2">
      <x v="497"/>
      <x v="247"/>
      <x v="155"/>
    </i>
    <i r="2">
      <x v="498"/>
      <x v="248"/>
      <x v="269"/>
    </i>
    <i r="2">
      <x v="499"/>
      <x v="249"/>
      <x v="270"/>
    </i>
    <i r="2">
      <x v="500"/>
      <x v="250"/>
      <x v="81"/>
    </i>
    <i r="2">
      <x v="501"/>
      <x v="251"/>
      <x v="13"/>
    </i>
    <i r="2">
      <x v="509"/>
      <x v="259"/>
      <x v="38"/>
    </i>
    <i r="2">
      <x v="517"/>
      <x v="267"/>
      <x v="272"/>
    </i>
    <i r="2">
      <x v="525"/>
      <x v="275"/>
      <x v="107"/>
    </i>
    <i r="2">
      <x v="533"/>
      <x v="283"/>
      <x v="237"/>
    </i>
    <i r="2">
      <x v="541"/>
      <x v="291"/>
      <x v="95"/>
    </i>
    <i r="2">
      <x v="549"/>
      <x v="299"/>
      <x v="175"/>
    </i>
    <i r="2">
      <x v="557"/>
      <x v="307"/>
      <x v="278"/>
    </i>
    <i r="2">
      <x v="565"/>
      <x v="315"/>
      <x v="11"/>
    </i>
    <i r="2">
      <x v="573"/>
      <x v="323"/>
      <x v="218"/>
    </i>
    <i r="2">
      <x v="581"/>
      <x v="331"/>
      <x v="247"/>
    </i>
    <i r="2">
      <x v="589"/>
      <x v="339"/>
      <x v="15"/>
    </i>
    <i r="2">
      <x v="597"/>
      <x v="347"/>
      <x v="284"/>
    </i>
    <i r="2">
      <x v="605"/>
      <x v="355"/>
      <x v="211"/>
    </i>
    <i r="2">
      <x v="613"/>
      <x v="363"/>
      <x v="84"/>
    </i>
    <i r="2">
      <x v="621"/>
      <x v="371"/>
      <x v="116"/>
    </i>
    <i r="2">
      <x v="629"/>
      <x v="379"/>
      <x v="114"/>
    </i>
    <i r="2">
      <x v="633"/>
      <x v="383"/>
      <x v="206"/>
    </i>
    <i r="2">
      <x v="641"/>
      <x v="391"/>
      <x v="186"/>
    </i>
    <i r="2">
      <x v="645"/>
      <x v="395"/>
      <x v="296"/>
    </i>
    <i r="2">
      <x v="653"/>
      <x v="403"/>
      <x v="7"/>
    </i>
    <i r="2">
      <x v="657"/>
      <x v="407"/>
      <x v="196"/>
    </i>
    <i r="2">
      <x v="665"/>
      <x v="415"/>
      <x v="42"/>
    </i>
    <i r="2">
      <x v="669"/>
      <x v="419"/>
      <x v="168"/>
    </i>
    <i r="2">
      <x v="677"/>
      <x v="427"/>
      <x v="104"/>
    </i>
    <i r="2">
      <x v="681"/>
      <x v="431"/>
      <x v="296"/>
    </i>
    <i r="2">
      <x v="689"/>
      <x v="439"/>
      <x v="282"/>
    </i>
    <i r="2">
      <x v="693"/>
      <x v="443"/>
      <x v="271"/>
    </i>
    <i r="2">
      <x v="701"/>
      <x v="451"/>
      <x v="10"/>
    </i>
    <i r="2">
      <x v="705"/>
      <x v="455"/>
      <x v="16"/>
    </i>
    <i r="2">
      <x v="713"/>
      <x v="463"/>
      <x v="303"/>
    </i>
    <i r="2">
      <x v="717"/>
      <x v="467"/>
      <x v="264"/>
    </i>
    <i r="2">
      <x v="725"/>
      <x v="475"/>
      <x v="47"/>
    </i>
    <i r="2">
      <x v="729"/>
      <x v="479"/>
      <x v="156"/>
    </i>
    <i r="2">
      <x v="737"/>
      <x v="487"/>
      <x v="184"/>
    </i>
    <i r="2">
      <x v="741"/>
      <x v="491"/>
      <x v="43"/>
    </i>
    <i r="2">
      <x v="749"/>
      <x v="499"/>
      <x v="225"/>
    </i>
    <i r="1">
      <x v="35"/>
    </i>
    <i r="2">
      <x v="502"/>
      <x v="252"/>
      <x v="214"/>
    </i>
    <i r="2">
      <x v="510"/>
      <x v="260"/>
      <x v="60"/>
    </i>
    <i r="2">
      <x v="518"/>
      <x v="268"/>
      <x v="77"/>
    </i>
    <i r="2">
      <x v="526"/>
      <x v="276"/>
      <x v="154"/>
    </i>
    <i r="2">
      <x v="534"/>
      <x v="284"/>
      <x v="51"/>
    </i>
    <i r="2">
      <x v="542"/>
      <x v="292"/>
      <x v="253"/>
    </i>
    <i r="2">
      <x v="550"/>
      <x v="300"/>
      <x v="105"/>
    </i>
    <i r="2">
      <x v="558"/>
      <x v="308"/>
      <x v="140"/>
    </i>
    <i r="2">
      <x v="566"/>
      <x v="316"/>
      <x v="8"/>
    </i>
    <i r="2">
      <x v="574"/>
      <x v="324"/>
      <x v="99"/>
    </i>
    <i r="2">
      <x v="582"/>
      <x v="332"/>
      <x v="24"/>
    </i>
    <i r="2">
      <x v="590"/>
      <x v="340"/>
      <x v="233"/>
    </i>
    <i r="2">
      <x v="598"/>
      <x v="348"/>
      <x v="171"/>
    </i>
    <i r="2">
      <x v="606"/>
      <x v="356"/>
      <x v="236"/>
    </i>
    <i r="2">
      <x v="614"/>
      <x v="364"/>
      <x v="136"/>
    </i>
    <i r="2">
      <x v="622"/>
      <x v="372"/>
      <x v="220"/>
    </i>
    <i r="2">
      <x v="630"/>
      <x v="380"/>
      <x v="121"/>
    </i>
    <i r="2">
      <x v="634"/>
      <x v="384"/>
      <x v="11"/>
    </i>
    <i r="2">
      <x v="642"/>
      <x v="392"/>
      <x v="97"/>
    </i>
    <i r="2">
      <x v="646"/>
      <x v="396"/>
      <x v="186"/>
    </i>
    <i r="2">
      <x v="654"/>
      <x v="404"/>
      <x v="236"/>
    </i>
    <i r="2">
      <x v="658"/>
      <x v="408"/>
      <x v="70"/>
    </i>
    <i r="2">
      <x v="666"/>
      <x v="416"/>
      <x v="94"/>
    </i>
    <i r="2">
      <x v="670"/>
      <x v="420"/>
      <x v="166"/>
    </i>
    <i r="2">
      <x v="678"/>
      <x v="428"/>
      <x v="302"/>
    </i>
    <i r="2">
      <x v="682"/>
      <x v="432"/>
      <x v="139"/>
    </i>
    <i r="2">
      <x v="690"/>
      <x v="440"/>
      <x v="230"/>
    </i>
    <i r="2">
      <x v="694"/>
      <x v="444"/>
      <x v="298"/>
    </i>
    <i r="2">
      <x v="702"/>
      <x v="452"/>
      <x v="45"/>
    </i>
    <i r="2">
      <x v="706"/>
      <x v="456"/>
      <x v="283"/>
    </i>
    <i r="2">
      <x v="714"/>
      <x v="464"/>
      <x v="259"/>
    </i>
    <i r="2">
      <x v="718"/>
      <x v="468"/>
      <x v="249"/>
    </i>
    <i r="2">
      <x v="726"/>
      <x v="476"/>
      <x v="46"/>
    </i>
    <i r="2">
      <x v="730"/>
      <x v="480"/>
      <x v="292"/>
    </i>
    <i r="2">
      <x v="738"/>
      <x v="488"/>
      <x v="160"/>
    </i>
    <i r="2">
      <x v="742"/>
      <x v="492"/>
      <x v="266"/>
    </i>
    <i r="2">
      <x v="750"/>
      <x v="500"/>
      <x v="73"/>
    </i>
    <i r="1">
      <x v="36"/>
    </i>
    <i r="2">
      <x v="503"/>
      <x v="253"/>
      <x v="273"/>
    </i>
    <i r="2">
      <x v="511"/>
      <x v="261"/>
      <x v="112"/>
    </i>
    <i r="2">
      <x v="519"/>
      <x v="269"/>
      <x v="76"/>
    </i>
    <i r="2">
      <x v="527"/>
      <x v="277"/>
      <x v="280"/>
    </i>
    <i r="2">
      <x v="535"/>
      <x v="285"/>
      <x v="108"/>
    </i>
    <i r="2">
      <x v="543"/>
      <x v="293"/>
      <x v="169"/>
    </i>
    <i r="2">
      <x v="551"/>
      <x v="301"/>
      <x v="281"/>
    </i>
    <i r="2">
      <x v="559"/>
      <x v="309"/>
      <x v="284"/>
    </i>
    <i r="2">
      <x v="567"/>
      <x v="317"/>
      <x v="14"/>
    </i>
    <i r="2">
      <x v="575"/>
      <x v="325"/>
      <x v="103"/>
    </i>
    <i r="2">
      <x v="583"/>
      <x v="333"/>
      <x v="288"/>
    </i>
    <i r="2">
      <x v="591"/>
      <x v="341"/>
      <x v="188"/>
    </i>
    <i r="2">
      <x v="599"/>
      <x v="349"/>
      <x v="97"/>
    </i>
    <i r="2">
      <x v="607"/>
      <x v="357"/>
      <x v="22"/>
    </i>
    <i r="2">
      <x v="615"/>
      <x v="365"/>
      <x v="24"/>
    </i>
    <i r="2">
      <x v="623"/>
      <x v="373"/>
      <x v="292"/>
    </i>
    <i r="2">
      <x v="631"/>
      <x v="381"/>
      <x v="80"/>
    </i>
    <i r="2">
      <x v="635"/>
      <x v="385"/>
      <x v="68"/>
    </i>
    <i r="2">
      <x v="643"/>
      <x v="393"/>
      <x v="293"/>
    </i>
    <i r="2">
      <x v="647"/>
      <x v="397"/>
      <x v="209"/>
    </i>
    <i r="2">
      <x v="655"/>
      <x v="405"/>
      <x v="165"/>
    </i>
    <i r="2">
      <x v="659"/>
      <x v="409"/>
      <x/>
    </i>
    <i r="2">
      <x v="667"/>
      <x v="417"/>
      <x v="180"/>
    </i>
    <i r="2">
      <x v="671"/>
      <x v="421"/>
      <x v="96"/>
    </i>
    <i r="2">
      <x v="679"/>
      <x v="429"/>
      <x v="92"/>
    </i>
    <i r="2">
      <x v="683"/>
      <x v="433"/>
      <x v="27"/>
    </i>
    <i r="2">
      <x v="691"/>
      <x v="441"/>
      <x v="187"/>
    </i>
    <i r="2">
      <x v="695"/>
      <x v="445"/>
      <x v="36"/>
    </i>
    <i r="2">
      <x v="703"/>
      <x v="453"/>
      <x v="178"/>
    </i>
    <i r="2">
      <x v="707"/>
      <x v="457"/>
      <x v="10"/>
    </i>
    <i r="2">
      <x v="715"/>
      <x v="465"/>
      <x v="152"/>
    </i>
    <i r="2">
      <x v="719"/>
      <x v="469"/>
      <x v="153"/>
    </i>
    <i r="2">
      <x v="727"/>
      <x v="477"/>
      <x v="306"/>
    </i>
    <i r="2">
      <x v="731"/>
      <x v="481"/>
      <x v="169"/>
    </i>
    <i r="2">
      <x v="739"/>
      <x v="489"/>
      <x v="64"/>
    </i>
    <i r="2">
      <x v="743"/>
      <x v="493"/>
      <x v="266"/>
    </i>
    <i r="2">
      <x v="751"/>
      <x v="501"/>
      <x v="3"/>
    </i>
    <i r="1">
      <x v="37"/>
    </i>
    <i r="2">
      <x v="504"/>
      <x v="254"/>
      <x v="252"/>
    </i>
    <i r="2">
      <x v="512"/>
      <x v="262"/>
      <x v="62"/>
    </i>
    <i r="2">
      <x v="520"/>
      <x v="270"/>
      <x v="5"/>
    </i>
    <i r="2">
      <x v="528"/>
      <x v="278"/>
      <x v="226"/>
    </i>
    <i r="2">
      <x v="536"/>
      <x v="286"/>
      <x v="129"/>
    </i>
    <i r="2">
      <x v="544"/>
      <x v="294"/>
      <x v="183"/>
    </i>
    <i r="2">
      <x v="552"/>
      <x v="302"/>
      <x v="127"/>
    </i>
    <i r="2">
      <x v="560"/>
      <x v="310"/>
      <x v="287"/>
    </i>
    <i r="2">
      <x v="568"/>
      <x v="318"/>
      <x v="91"/>
    </i>
    <i r="2">
      <x v="576"/>
      <x v="326"/>
      <x v="148"/>
    </i>
    <i r="2">
      <x v="584"/>
      <x v="334"/>
      <x v="2"/>
    </i>
    <i r="2">
      <x v="592"/>
      <x v="342"/>
      <x v="291"/>
    </i>
    <i r="2">
      <x v="600"/>
      <x v="350"/>
      <x v="162"/>
    </i>
    <i r="2">
      <x v="608"/>
      <x v="358"/>
      <x v="227"/>
    </i>
    <i r="2">
      <x v="616"/>
      <x v="366"/>
      <x v="102"/>
    </i>
    <i r="2">
      <x v="624"/>
      <x v="374"/>
      <x v="297"/>
    </i>
    <i r="2">
      <x v="632"/>
      <x v="382"/>
      <x v="98"/>
    </i>
    <i r="2">
      <x v="636"/>
      <x v="386"/>
      <x v="294"/>
    </i>
    <i r="2">
      <x v="644"/>
      <x v="394"/>
      <x v="144"/>
    </i>
    <i r="2">
      <x v="648"/>
      <x v="398"/>
      <x v="192"/>
    </i>
    <i r="2">
      <x v="656"/>
      <x v="406"/>
      <x v="31"/>
    </i>
    <i r="2">
      <x v="660"/>
      <x v="410"/>
      <x v="21"/>
    </i>
    <i r="2">
      <x v="668"/>
      <x v="418"/>
      <x v="301"/>
    </i>
    <i r="2">
      <x v="672"/>
      <x v="422"/>
      <x v="118"/>
    </i>
    <i r="2">
      <x v="680"/>
      <x v="430"/>
      <x v="151"/>
    </i>
    <i r="2">
      <x v="684"/>
      <x v="434"/>
      <x v="117"/>
    </i>
    <i r="2">
      <x v="692"/>
      <x v="442"/>
      <x v="215"/>
    </i>
    <i r="2">
      <x v="696"/>
      <x v="446"/>
      <x v="299"/>
    </i>
    <i r="2">
      <x v="704"/>
      <x v="454"/>
      <x v="148"/>
    </i>
    <i r="2">
      <x v="708"/>
      <x v="458"/>
      <x v="85"/>
    </i>
    <i r="2">
      <x v="716"/>
      <x v="466"/>
      <x v="53"/>
    </i>
    <i r="2">
      <x v="720"/>
      <x v="470"/>
      <x v="203"/>
    </i>
    <i r="2">
      <x v="728"/>
      <x v="478"/>
      <x v="205"/>
    </i>
    <i r="2">
      <x v="732"/>
      <x v="482"/>
      <x v="161"/>
    </i>
    <i r="2">
      <x v="740"/>
      <x v="490"/>
      <x v="199"/>
    </i>
    <i r="2">
      <x v="744"/>
      <x v="494"/>
      <x v="63"/>
    </i>
    <i r="1">
      <x v="38"/>
    </i>
    <i r="2">
      <x v="505"/>
      <x v="255"/>
      <x v="274"/>
    </i>
    <i r="2">
      <x v="513"/>
      <x v="263"/>
      <x v="58"/>
    </i>
    <i r="2">
      <x v="521"/>
      <x v="271"/>
      <x v="72"/>
    </i>
    <i r="2">
      <x v="529"/>
      <x v="279"/>
      <x v="196"/>
    </i>
    <i r="2">
      <x v="537"/>
      <x v="287"/>
      <x v="130"/>
    </i>
    <i r="2">
      <x v="545"/>
      <x v="295"/>
      <x v="258"/>
    </i>
    <i r="2">
      <x v="553"/>
      <x v="303"/>
      <x v="282"/>
    </i>
    <i r="2">
      <x v="561"/>
      <x v="311"/>
      <x v="275"/>
    </i>
    <i r="2">
      <x v="569"/>
      <x v="319"/>
      <x v="12"/>
    </i>
    <i r="2">
      <x v="577"/>
      <x v="327"/>
      <x v="90"/>
    </i>
    <i r="2">
      <x v="585"/>
      <x v="335"/>
      <x v="289"/>
    </i>
    <i r="2">
      <x v="593"/>
      <x v="343"/>
      <x v="185"/>
    </i>
    <i r="2">
      <x v="601"/>
      <x v="351"/>
      <x v="147"/>
    </i>
    <i r="2">
      <x v="609"/>
      <x v="359"/>
      <x v="122"/>
    </i>
    <i r="2">
      <x v="617"/>
      <x v="367"/>
      <x v="31"/>
    </i>
    <i r="2">
      <x v="625"/>
      <x v="375"/>
      <x v="208"/>
    </i>
    <i r="2">
      <x v="637"/>
      <x v="387"/>
      <x v="295"/>
    </i>
    <i r="2">
      <x v="649"/>
      <x v="399"/>
      <x v="178"/>
    </i>
    <i r="2">
      <x v="661"/>
      <x v="411"/>
      <x v="172"/>
    </i>
    <i r="2">
      <x v="673"/>
      <x v="423"/>
      <x v="182"/>
    </i>
    <i r="2">
      <x v="685"/>
      <x v="435"/>
      <x v="234"/>
    </i>
    <i r="2">
      <x v="697"/>
      <x v="447"/>
      <x v="100"/>
    </i>
    <i r="2">
      <x v="709"/>
      <x v="459"/>
      <x v="76"/>
    </i>
    <i r="2">
      <x v="721"/>
      <x v="471"/>
      <x v="194"/>
    </i>
    <i r="2">
      <x v="733"/>
      <x v="483"/>
      <x v="115"/>
    </i>
    <i r="2">
      <x v="745"/>
      <x v="495"/>
      <x v="142"/>
    </i>
    <i r="1">
      <x v="39"/>
    </i>
    <i r="2">
      <x v="506"/>
      <x v="256"/>
      <x v="249"/>
    </i>
    <i r="2">
      <x v="514"/>
      <x v="264"/>
      <x v="197"/>
    </i>
    <i r="2">
      <x v="522"/>
      <x v="272"/>
      <x v="279"/>
    </i>
    <i r="2">
      <x v="530"/>
      <x v="280"/>
      <x v="249"/>
    </i>
    <i r="2">
      <x v="538"/>
      <x v="288"/>
      <x v="181"/>
    </i>
    <i r="2">
      <x v="546"/>
      <x v="296"/>
      <x v="285"/>
    </i>
    <i r="2">
      <x v="554"/>
      <x v="304"/>
      <x v="163"/>
    </i>
    <i r="2">
      <x v="562"/>
      <x v="312"/>
      <x v="276"/>
    </i>
    <i r="2">
      <x v="570"/>
      <x v="320"/>
      <x v="141"/>
    </i>
    <i r="2">
      <x v="578"/>
      <x v="328"/>
      <x v="131"/>
    </i>
    <i r="2">
      <x v="586"/>
      <x v="336"/>
      <x v="290"/>
    </i>
    <i r="2">
      <x v="594"/>
      <x v="344"/>
      <x v="257"/>
    </i>
    <i r="2">
      <x v="602"/>
      <x v="352"/>
      <x v="173"/>
    </i>
    <i r="2">
      <x v="610"/>
      <x v="360"/>
      <x v="228"/>
    </i>
    <i r="2">
      <x v="618"/>
      <x v="368"/>
      <x v="280"/>
    </i>
    <i r="2">
      <x v="626"/>
      <x v="376"/>
      <x v="18"/>
    </i>
    <i r="2">
      <x v="638"/>
      <x v="388"/>
      <x v="256"/>
    </i>
    <i r="2">
      <x v="650"/>
      <x v="400"/>
      <x v="249"/>
    </i>
    <i r="2">
      <x v="662"/>
      <x v="412"/>
      <x v="18"/>
    </i>
    <i r="2">
      <x v="674"/>
      <x v="424"/>
      <x v="241"/>
    </i>
    <i r="2">
      <x v="686"/>
      <x v="436"/>
      <x v="19"/>
    </i>
    <i r="2">
      <x v="698"/>
      <x v="448"/>
      <x v="125"/>
    </i>
    <i r="2">
      <x v="710"/>
      <x v="460"/>
      <x v="61"/>
    </i>
    <i r="2">
      <x v="722"/>
      <x v="472"/>
      <x v="191"/>
    </i>
    <i r="2">
      <x v="734"/>
      <x v="484"/>
      <x v="54"/>
    </i>
    <i r="2">
      <x v="746"/>
      <x v="496"/>
      <x v="33"/>
    </i>
    <i r="1">
      <x v="40"/>
    </i>
    <i r="2">
      <x v="507"/>
      <x v="257"/>
      <x v="271"/>
    </i>
    <i r="2">
      <x v="515"/>
      <x v="265"/>
      <x v="231"/>
    </i>
    <i r="2">
      <x v="523"/>
      <x v="273"/>
      <x v="26"/>
    </i>
    <i r="2">
      <x v="531"/>
      <x v="281"/>
      <x v="84"/>
    </i>
    <i r="2">
      <x v="539"/>
      <x v="289"/>
      <x v="41"/>
    </i>
    <i r="2">
      <x v="547"/>
      <x v="297"/>
      <x v="286"/>
    </i>
    <i r="2">
      <x v="555"/>
      <x v="305"/>
      <x v="173"/>
    </i>
    <i r="2">
      <x v="563"/>
      <x v="313"/>
      <x v="221"/>
    </i>
    <i r="2">
      <x v="571"/>
      <x v="321"/>
      <x v="251"/>
    </i>
    <i r="2">
      <x v="579"/>
      <x v="329"/>
      <x v="55"/>
    </i>
    <i r="2">
      <x v="587"/>
      <x v="337"/>
      <x v="109"/>
    </i>
    <i r="2">
      <x v="595"/>
      <x v="345"/>
      <x v="45"/>
    </i>
    <i r="2">
      <x v="603"/>
      <x v="353"/>
      <x v="150"/>
    </i>
    <i r="2">
      <x v="611"/>
      <x v="361"/>
      <x v="107"/>
    </i>
    <i r="2">
      <x v="619"/>
      <x v="369"/>
      <x v="75"/>
    </i>
    <i r="2">
      <x v="627"/>
      <x v="377"/>
      <x v="37"/>
    </i>
    <i r="2">
      <x v="639"/>
      <x v="389"/>
      <x v="107"/>
    </i>
    <i r="2">
      <x v="651"/>
      <x v="401"/>
      <x v="249"/>
    </i>
    <i r="2">
      <x v="663"/>
      <x v="413"/>
      <x v="239"/>
    </i>
    <i r="2">
      <x v="675"/>
      <x v="425"/>
      <x v="219"/>
    </i>
    <i r="2">
      <x v="687"/>
      <x v="437"/>
      <x v="106"/>
    </i>
    <i r="2">
      <x v="699"/>
      <x v="449"/>
      <x v="78"/>
    </i>
    <i r="2">
      <x v="711"/>
      <x v="461"/>
      <x v="9"/>
    </i>
    <i r="2">
      <x v="723"/>
      <x v="473"/>
      <x v="233"/>
    </i>
    <i r="2">
      <x v="735"/>
      <x v="485"/>
      <x v="124"/>
    </i>
    <i r="2">
      <x v="747"/>
      <x v="497"/>
      <x v="225"/>
    </i>
    <i r="1">
      <x v="41"/>
    </i>
    <i r="2">
      <x v="508"/>
      <x v="258"/>
      <x v="52"/>
    </i>
    <i r="2">
      <x v="516"/>
      <x v="266"/>
      <x v="121"/>
    </i>
    <i r="2">
      <x v="524"/>
      <x v="274"/>
      <x v="134"/>
    </i>
    <i r="2">
      <x v="532"/>
      <x v="282"/>
      <x v="83"/>
    </i>
    <i r="2">
      <x v="540"/>
      <x v="290"/>
      <x v="120"/>
    </i>
    <i r="2">
      <x v="548"/>
      <x v="298"/>
      <x v="140"/>
    </i>
    <i r="2">
      <x v="556"/>
      <x v="306"/>
      <x v="277"/>
    </i>
    <i r="2">
      <x v="564"/>
      <x v="314"/>
      <x v="49"/>
    </i>
    <i r="2">
      <x v="572"/>
      <x v="322"/>
      <x v="146"/>
    </i>
    <i r="2">
      <x v="580"/>
      <x v="330"/>
      <x v="24"/>
    </i>
    <i r="2">
      <x v="588"/>
      <x v="338"/>
      <x v="218"/>
    </i>
    <i r="2">
      <x v="596"/>
      <x v="346"/>
      <x v="126"/>
    </i>
    <i r="2">
      <x v="604"/>
      <x v="354"/>
      <x v="235"/>
    </i>
    <i r="2">
      <x v="612"/>
      <x v="362"/>
      <x v="94"/>
    </i>
    <i r="2">
      <x v="620"/>
      <x v="370"/>
      <x v="115"/>
    </i>
    <i r="2">
      <x v="628"/>
      <x v="378"/>
      <x v="67"/>
    </i>
    <i r="2">
      <x v="640"/>
      <x v="390"/>
      <x v="164"/>
    </i>
    <i r="2">
      <x v="652"/>
      <x v="402"/>
      <x v="66"/>
    </i>
    <i r="2">
      <x v="664"/>
      <x v="414"/>
      <x v="300"/>
    </i>
    <i r="2">
      <x v="676"/>
      <x v="426"/>
      <x v="243"/>
    </i>
    <i r="2">
      <x v="688"/>
      <x v="438"/>
      <x v="287"/>
    </i>
    <i r="2">
      <x v="700"/>
      <x v="450"/>
      <x v="205"/>
    </i>
    <i r="2">
      <x v="712"/>
      <x v="462"/>
      <x v="6"/>
    </i>
    <i r="2">
      <x v="724"/>
      <x v="474"/>
      <x v="217"/>
    </i>
    <i r="2">
      <x v="736"/>
      <x v="486"/>
      <x v="87"/>
    </i>
    <i r="2">
      <x v="748"/>
      <x v="498"/>
      <x v="121"/>
    </i>
    <i t="default">
      <x v="27"/>
    </i>
    <i t="grand">
      <x/>
    </i>
  </rowItems>
  <colFields count="1">
    <field x="8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°ORDRE" fld="0" subtotal="count" baseField="0" baseItem="0"/>
  </dataFields>
  <formats count="31">
    <format dxfId="32">
      <pivotArea dataOnly="0" labelOnly="1" fieldPosition="0">
        <references count="1">
          <reference field="6" count="0"/>
        </references>
      </pivotArea>
    </format>
    <format dxfId="31">
      <pivotArea dataOnly="0" labelOnly="1" fieldPosition="0">
        <references count="1">
          <reference field="9" count="0"/>
        </references>
      </pivotArea>
    </format>
    <format dxfId="30">
      <pivotArea dataOnly="0" labelOnly="1" fieldPosition="0">
        <references count="1">
          <reference field="7" count="0"/>
        </references>
      </pivotArea>
    </format>
    <format dxfId="29">
      <pivotArea dataOnly="0" labelOnly="1" fieldPosition="0">
        <references count="1">
          <reference field="4" count="0"/>
        </references>
      </pivotArea>
    </format>
    <format dxfId="28">
      <pivotArea dataOnly="0" labelOnly="1" fieldPosition="0">
        <references count="1">
          <reference field="5" count="0"/>
        </references>
      </pivotArea>
    </format>
    <format dxfId="27">
      <pivotArea dataOnly="0" labelOnly="1" fieldPosition="0">
        <references count="1">
          <reference field="6" count="0"/>
        </references>
      </pivotArea>
    </format>
    <format dxfId="26">
      <pivotArea outline="0" collapsedLevelsAreSubtotals="1" fieldPosition="0"/>
    </format>
    <format dxfId="25">
      <pivotArea dataOnly="0" labelOnly="1" outline="0" axis="axisValues" fieldPosition="0"/>
    </format>
    <format dxfId="24">
      <pivotArea field="9" type="button" dataOnly="0" labelOnly="1" outline="0" axis="axisRow" fieldPosition="0"/>
    </format>
    <format dxfId="23">
      <pivotArea field="7" type="button" dataOnly="0" labelOnly="1" outline="0" axis="axisRow" fieldPosition="1"/>
    </format>
    <format dxfId="22">
      <pivotArea field="4" type="button" dataOnly="0" labelOnly="1" outline="0" axis="axisRow" fieldPosition="2"/>
    </format>
    <format dxfId="21">
      <pivotArea field="5" type="button" dataOnly="0" labelOnly="1" outline="0" axis="axisRow" fieldPosition="3"/>
    </format>
    <format dxfId="20">
      <pivotArea field="6" type="button" dataOnly="0" labelOnly="1" outline="0" axis="axisRow" fieldPosition="4"/>
    </format>
    <format dxfId="19">
      <pivotArea field="8" type="button" dataOnly="0" labelOnly="1" outline="0" axis="axisCol" fieldPosition="0"/>
    </format>
    <format dxfId="18">
      <pivotArea dataOnly="0" labelOnly="1" outline="0" axis="axisValues" fieldPosition="0"/>
    </format>
    <format dxfId="17">
      <pivotArea field="9" type="button" dataOnly="0" labelOnly="1" outline="0" axis="axisRow" fieldPosition="0"/>
    </format>
    <format dxfId="16">
      <pivotArea field="7" type="button" dataOnly="0" labelOnly="1" outline="0" axis="axisRow" fieldPosition="1"/>
    </format>
    <format dxfId="15">
      <pivotArea field="4" type="button" dataOnly="0" labelOnly="1" outline="0" axis="axisRow" fieldPosition="2"/>
    </format>
    <format dxfId="14">
      <pivotArea field="5" type="button" dataOnly="0" labelOnly="1" outline="0" axis="axisRow" fieldPosition="3"/>
    </format>
    <format dxfId="13">
      <pivotArea field="6" type="button" dataOnly="0" labelOnly="1" outline="0" axis="axisRow" fieldPosition="4"/>
    </format>
    <format dxfId="12">
      <pivotArea field="8" type="button" dataOnly="0" labelOnly="1" outline="0" axis="axisCol" fieldPosition="0"/>
    </format>
    <format dxfId="11">
      <pivotArea dataOnly="0" labelOnly="1" outline="0" axis="axisValues" fieldPosition="0"/>
    </format>
    <format dxfId="10">
      <pivotArea field="9" type="button" dataOnly="0" labelOnly="1" outline="0" axis="axisRow" fieldPosition="0"/>
    </format>
    <format dxfId="9">
      <pivotArea field="7" type="button" dataOnly="0" labelOnly="1" outline="0" axis="axisRow" fieldPosition="1"/>
    </format>
    <format dxfId="8">
      <pivotArea field="4" type="button" dataOnly="0" labelOnly="1" outline="0" axis="axisRow" fieldPosition="2"/>
    </format>
    <format dxfId="7">
      <pivotArea field="5" type="button" dataOnly="0" labelOnly="1" outline="0" axis="axisRow" fieldPosition="3"/>
    </format>
    <format dxfId="6">
      <pivotArea field="6" type="button" dataOnly="0" labelOnly="1" outline="0" axis="axisRow" fieldPosition="4"/>
    </format>
    <format dxfId="5">
      <pivotArea dataOnly="0" labelOnly="1" outline="0" axis="axisValues" fieldPosition="0"/>
    </format>
    <format dxfId="4">
      <pivotArea dataOnly="0" grandCol="1" outline="0" fieldPosition="0"/>
    </format>
    <format dxfId="3">
      <pivotArea field="8" type="button" dataOnly="0" labelOnly="1" outline="0" axis="axisCol" fieldPosition="0"/>
    </format>
    <format dxfId="2">
      <pivotArea field="1" type="button" dataOnly="0" labelOnly="1" outline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7:J157" totalsRowShown="0" headerRowDxfId="0" dataDxfId="1">
  <autoFilter ref="A7:J157">
    <filterColumn colId="2"/>
    <filterColumn colId="3"/>
  </autoFilter>
  <sortState ref="A8:J514">
    <sortCondition ref="B7:B514"/>
  </sortState>
  <tableColumns count="10">
    <tableColumn id="1" name="N°ORDRE" dataDxfId="44">
      <calculatedColumnFormula>A7+1</calculatedColumnFormula>
    </tableColumn>
    <tableColumn id="2" name="DATES" dataDxfId="43"/>
    <tableColumn id="8" name="HEURE" dataDxfId="42"/>
    <tableColumn id="9" name="H/ARRIVEE" dataDxfId="41"/>
    <tableColumn id="3" name="NOM &amp; PRENOM(s)" dataDxfId="40"/>
    <tableColumn id="4" name="PROFESSION" dataDxfId="39"/>
    <tableColumn id="5" name="DOSSIER" dataDxfId="38" dataCellStyle="Milliers"/>
    <tableColumn id="6" name="MEDECIN" dataDxfId="37"/>
    <tableColumn id="7" name="MOTIF" dataDxfId="36"/>
    <tableColumn id="10" name="TYPES" dataDxfId="35">
      <calculatedColumnFormula>IF(H8&lt;&gt;0,VLOOKUP(H8,#REF!,3),"")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N542"/>
  <sheetViews>
    <sheetView showGridLines="0" zoomScale="150" zoomScaleNormal="150" workbookViewId="0">
      <pane ySplit="7" topLeftCell="A8" activePane="bottomLeft" state="frozenSplit"/>
      <selection activeCell="I5" sqref="I5"/>
      <selection pane="bottomLeft" activeCell="A7" sqref="A7:J7"/>
    </sheetView>
  </sheetViews>
  <sheetFormatPr baseColWidth="10" defaultRowHeight="15"/>
  <cols>
    <col min="1" max="1" width="6.7109375" style="1" customWidth="1"/>
    <col min="2" max="2" width="6.5703125" customWidth="1"/>
    <col min="3" max="3" width="5.5703125" customWidth="1"/>
    <col min="4" max="4" width="5.85546875" customWidth="1"/>
    <col min="5" max="5" width="21.140625" style="4" customWidth="1"/>
    <col min="6" max="6" width="25.42578125" customWidth="1"/>
    <col min="7" max="7" width="8.5703125" customWidth="1"/>
    <col min="8" max="8" width="18" customWidth="1"/>
    <col min="9" max="9" width="6.140625" customWidth="1"/>
    <col min="10" max="10" width="7.42578125" customWidth="1"/>
    <col min="11" max="11" width="21.28515625" bestFit="1" customWidth="1"/>
  </cols>
  <sheetData>
    <row r="1" spans="1:14" s="6" customFormat="1" ht="21" customHeight="1">
      <c r="A1" s="25"/>
      <c r="B1" s="31"/>
      <c r="C1" s="31"/>
      <c r="D1" s="27"/>
      <c r="E1" s="25"/>
      <c r="F1" s="25"/>
      <c r="G1" s="25"/>
      <c r="H1" s="25"/>
      <c r="I1" s="25"/>
      <c r="J1" s="42"/>
      <c r="K1" s="42"/>
    </row>
    <row r="2" spans="1:14" s="6" customFormat="1">
      <c r="A2" s="5"/>
      <c r="C2" s="30"/>
      <c r="D2" s="30"/>
      <c r="E2" s="30"/>
      <c r="F2" s="25"/>
      <c r="G2" s="25"/>
      <c r="H2" s="25"/>
      <c r="I2" s="25"/>
    </row>
    <row r="3" spans="1:14" s="6" customFormat="1">
      <c r="A3" s="5"/>
      <c r="C3" s="32"/>
      <c r="D3" s="32"/>
      <c r="E3" s="32"/>
      <c r="F3" s="25"/>
      <c r="G3" s="25"/>
      <c r="H3" s="25"/>
      <c r="I3" s="25"/>
      <c r="J3" s="44"/>
      <c r="K3" s="44"/>
      <c r="L3" s="24"/>
      <c r="M3" s="24"/>
      <c r="N3" s="24"/>
    </row>
    <row r="4" spans="1:14" s="6" customFormat="1">
      <c r="A4" s="5"/>
      <c r="C4" s="22"/>
      <c r="D4" s="22"/>
      <c r="E4" s="22"/>
      <c r="K4" s="24"/>
      <c r="L4" s="24"/>
      <c r="M4" s="24"/>
      <c r="N4" s="24"/>
    </row>
    <row r="5" spans="1:14" s="6" customFormat="1">
      <c r="A5" s="5"/>
      <c r="E5" s="8"/>
      <c r="F5" s="43"/>
      <c r="G5" s="43"/>
      <c r="H5" s="9"/>
    </row>
    <row r="6" spans="1:14" s="6" customFormat="1">
      <c r="A6" s="5"/>
      <c r="E6" s="7"/>
    </row>
    <row r="7" spans="1:14" s="28" customFormat="1" ht="11.25">
      <c r="A7" s="48" t="s">
        <v>12</v>
      </c>
      <c r="B7" s="28" t="s">
        <v>8</v>
      </c>
      <c r="C7" s="28" t="s">
        <v>14</v>
      </c>
      <c r="D7" s="28" t="s">
        <v>15</v>
      </c>
      <c r="E7" s="28" t="s">
        <v>0</v>
      </c>
      <c r="F7" s="28" t="s">
        <v>1</v>
      </c>
      <c r="G7" s="28" t="s">
        <v>10</v>
      </c>
      <c r="H7" s="28" t="s">
        <v>2</v>
      </c>
      <c r="I7" s="28" t="s">
        <v>3</v>
      </c>
      <c r="J7" s="28" t="s">
        <v>9</v>
      </c>
    </row>
    <row r="8" spans="1:14" ht="11.1" customHeight="1">
      <c r="A8" s="35">
        <f>1</f>
        <v>1</v>
      </c>
      <c r="B8" s="36">
        <v>42293</v>
      </c>
      <c r="C8" s="37"/>
      <c r="D8" s="37"/>
      <c r="E8" s="38" t="s">
        <v>24</v>
      </c>
      <c r="F8" s="38" t="s">
        <v>25</v>
      </c>
      <c r="G8" s="39">
        <v>29279</v>
      </c>
      <c r="H8" s="38" t="s">
        <v>16</v>
      </c>
      <c r="I8" s="38" t="s">
        <v>6</v>
      </c>
      <c r="J8" s="40" t="e">
        <f>IF(H8&lt;&gt;0,VLOOKUP(H8,#REF!,3),"")</f>
        <v>#REF!</v>
      </c>
    </row>
    <row r="9" spans="1:14" ht="11.1" customHeight="1">
      <c r="A9" s="35">
        <f t="shared" ref="A9:A72" si="0">A8+1</f>
        <v>2</v>
      </c>
      <c r="B9" s="36">
        <v>42293</v>
      </c>
      <c r="C9" s="37"/>
      <c r="D9" s="37"/>
      <c r="E9" s="38" t="s">
        <v>26</v>
      </c>
      <c r="F9" s="38" t="s">
        <v>27</v>
      </c>
      <c r="G9" s="39">
        <v>30271</v>
      </c>
      <c r="H9" s="38" t="s">
        <v>16</v>
      </c>
      <c r="I9" s="38" t="s">
        <v>4</v>
      </c>
      <c r="J9" s="40" t="e">
        <f>IF(H9&lt;&gt;0,VLOOKUP(H9,#REF!,3),"")</f>
        <v>#REF!</v>
      </c>
    </row>
    <row r="10" spans="1:14" ht="11.1" customHeight="1">
      <c r="A10" s="35">
        <f t="shared" si="0"/>
        <v>3</v>
      </c>
      <c r="B10" s="36">
        <v>42293</v>
      </c>
      <c r="C10" s="37"/>
      <c r="D10" s="37"/>
      <c r="E10" s="38" t="s">
        <v>28</v>
      </c>
      <c r="F10" s="38" t="s">
        <v>29</v>
      </c>
      <c r="G10" s="39">
        <v>5008</v>
      </c>
      <c r="H10" s="38" t="s">
        <v>16</v>
      </c>
      <c r="I10" s="38" t="s">
        <v>4</v>
      </c>
      <c r="J10" s="40" t="e">
        <f>IF(H10&lt;&gt;0,VLOOKUP(H10,#REF!,3),"")</f>
        <v>#REF!</v>
      </c>
    </row>
    <row r="11" spans="1:14" ht="11.1" customHeight="1">
      <c r="A11" s="35">
        <f t="shared" si="0"/>
        <v>4</v>
      </c>
      <c r="B11" s="36">
        <v>42293</v>
      </c>
      <c r="C11" s="37"/>
      <c r="D11" s="37"/>
      <c r="E11" s="38" t="s">
        <v>30</v>
      </c>
      <c r="F11" s="38" t="s">
        <v>31</v>
      </c>
      <c r="G11" s="39">
        <v>10249</v>
      </c>
      <c r="H11" s="38" t="s">
        <v>16</v>
      </c>
      <c r="I11" s="38" t="s">
        <v>4</v>
      </c>
      <c r="J11" s="40" t="e">
        <f>IF(H11&lt;&gt;0,VLOOKUP(H11,#REF!,3),"")</f>
        <v>#REF!</v>
      </c>
    </row>
    <row r="12" spans="1:14" ht="11.1" customHeight="1">
      <c r="A12" s="35">
        <f t="shared" si="0"/>
        <v>5</v>
      </c>
      <c r="B12" s="36">
        <v>42293</v>
      </c>
      <c r="C12" s="37"/>
      <c r="D12" s="37"/>
      <c r="E12" s="38" t="s">
        <v>32</v>
      </c>
      <c r="F12" s="38" t="s">
        <v>33</v>
      </c>
      <c r="G12" s="39">
        <v>9418</v>
      </c>
      <c r="H12" s="38" t="s">
        <v>16</v>
      </c>
      <c r="I12" s="38" t="s">
        <v>5</v>
      </c>
      <c r="J12" s="40" t="e">
        <f>IF(H12&lt;&gt;0,VLOOKUP(H12,#REF!,3),"")</f>
        <v>#REF!</v>
      </c>
    </row>
    <row r="13" spans="1:14" ht="11.1" customHeight="1">
      <c r="A13" s="35">
        <f t="shared" si="0"/>
        <v>6</v>
      </c>
      <c r="B13" s="36">
        <v>42293</v>
      </c>
      <c r="C13" s="37"/>
      <c r="D13" s="37"/>
      <c r="E13" s="38" t="s">
        <v>34</v>
      </c>
      <c r="F13" s="38" t="s">
        <v>35</v>
      </c>
      <c r="G13" s="39">
        <v>29908</v>
      </c>
      <c r="H13" s="38" t="s">
        <v>16</v>
      </c>
      <c r="I13" s="38" t="s">
        <v>4</v>
      </c>
      <c r="J13" s="40" t="e">
        <f>IF(H13&lt;&gt;0,VLOOKUP(H13,#REF!,3),"")</f>
        <v>#REF!</v>
      </c>
    </row>
    <row r="14" spans="1:14" ht="11.1" customHeight="1">
      <c r="A14" s="35">
        <f t="shared" si="0"/>
        <v>7</v>
      </c>
      <c r="B14" s="36">
        <v>42293</v>
      </c>
      <c r="C14" s="37"/>
      <c r="D14" s="37"/>
      <c r="E14" s="38" t="s">
        <v>36</v>
      </c>
      <c r="F14" s="38" t="s">
        <v>37</v>
      </c>
      <c r="G14" s="39">
        <v>7725</v>
      </c>
      <c r="H14" s="38" t="s">
        <v>16</v>
      </c>
      <c r="I14" s="38" t="s">
        <v>5</v>
      </c>
      <c r="J14" s="40" t="e">
        <f>IF(H14&lt;&gt;0,VLOOKUP(H14,#REF!,3),"")</f>
        <v>#REF!</v>
      </c>
    </row>
    <row r="15" spans="1:14" ht="11.1" customHeight="1">
      <c r="A15" s="35">
        <f t="shared" si="0"/>
        <v>8</v>
      </c>
      <c r="B15" s="36">
        <v>42293</v>
      </c>
      <c r="C15" s="37"/>
      <c r="D15" s="37"/>
      <c r="E15" s="38" t="s">
        <v>38</v>
      </c>
      <c r="F15" s="38" t="s">
        <v>39</v>
      </c>
      <c r="G15" s="39">
        <v>4066</v>
      </c>
      <c r="H15" s="38" t="s">
        <v>16</v>
      </c>
      <c r="I15" s="38" t="s">
        <v>4</v>
      </c>
      <c r="J15" s="40" t="e">
        <f>IF(H15&lt;&gt;0,VLOOKUP(H15,#REF!,3),"")</f>
        <v>#REF!</v>
      </c>
    </row>
    <row r="16" spans="1:14" ht="11.1" customHeight="1">
      <c r="A16" s="35">
        <f t="shared" si="0"/>
        <v>9</v>
      </c>
      <c r="B16" s="36">
        <v>42293</v>
      </c>
      <c r="C16" s="37"/>
      <c r="D16" s="37"/>
      <c r="E16" s="38" t="s">
        <v>40</v>
      </c>
      <c r="F16" s="38" t="s">
        <v>41</v>
      </c>
      <c r="G16" s="39">
        <v>7540</v>
      </c>
      <c r="H16" s="38" t="s">
        <v>16</v>
      </c>
      <c r="I16" s="38" t="s">
        <v>4</v>
      </c>
      <c r="J16" s="40" t="e">
        <f>IF(H16&lt;&gt;0,VLOOKUP(H16,#REF!,3),"")</f>
        <v>#REF!</v>
      </c>
    </row>
    <row r="17" spans="1:10" ht="11.1" customHeight="1">
      <c r="A17" s="35">
        <f t="shared" si="0"/>
        <v>10</v>
      </c>
      <c r="B17" s="36">
        <v>42293</v>
      </c>
      <c r="C17" s="37"/>
      <c r="D17" s="37"/>
      <c r="E17" s="38" t="s">
        <v>42</v>
      </c>
      <c r="F17" s="38" t="s">
        <v>43</v>
      </c>
      <c r="G17" s="39">
        <v>18771</v>
      </c>
      <c r="H17" s="38" t="s">
        <v>16</v>
      </c>
      <c r="I17" s="38" t="s">
        <v>4</v>
      </c>
      <c r="J17" s="40" t="e">
        <f>IF(H17&lt;&gt;0,VLOOKUP(H17,#REF!,3),"")</f>
        <v>#REF!</v>
      </c>
    </row>
    <row r="18" spans="1:10" ht="11.1" customHeight="1">
      <c r="A18" s="35">
        <f t="shared" si="0"/>
        <v>11</v>
      </c>
      <c r="B18" s="36">
        <v>42293</v>
      </c>
      <c r="C18" s="37"/>
      <c r="D18" s="37"/>
      <c r="E18" s="38" t="s">
        <v>44</v>
      </c>
      <c r="F18" s="38" t="s">
        <v>45</v>
      </c>
      <c r="G18" s="39">
        <v>16447</v>
      </c>
      <c r="H18" s="38" t="s">
        <v>16</v>
      </c>
      <c r="I18" s="38" t="s">
        <v>4</v>
      </c>
      <c r="J18" s="40" t="e">
        <f>IF(H18&lt;&gt;0,VLOOKUP(H18,#REF!,3),"")</f>
        <v>#REF!</v>
      </c>
    </row>
    <row r="19" spans="1:10" ht="11.1" customHeight="1">
      <c r="A19" s="35">
        <f t="shared" si="0"/>
        <v>12</v>
      </c>
      <c r="B19" s="36">
        <v>42293</v>
      </c>
      <c r="C19" s="37"/>
      <c r="D19" s="37"/>
      <c r="E19" s="38" t="s">
        <v>46</v>
      </c>
      <c r="F19" s="38" t="s">
        <v>47</v>
      </c>
      <c r="G19" s="39">
        <v>17938</v>
      </c>
      <c r="H19" s="38" t="s">
        <v>16</v>
      </c>
      <c r="I19" s="38" t="s">
        <v>4</v>
      </c>
      <c r="J19" s="40" t="e">
        <f>IF(H19&lt;&gt;0,VLOOKUP(H19,#REF!,3),"")</f>
        <v>#REF!</v>
      </c>
    </row>
    <row r="20" spans="1:10" ht="11.1" customHeight="1">
      <c r="A20" s="35">
        <f t="shared" si="0"/>
        <v>13</v>
      </c>
      <c r="B20" s="36">
        <v>42293</v>
      </c>
      <c r="C20" s="37"/>
      <c r="D20" s="37"/>
      <c r="E20" s="38" t="s">
        <v>48</v>
      </c>
      <c r="F20" s="38" t="s">
        <v>49</v>
      </c>
      <c r="G20" s="39">
        <v>30288</v>
      </c>
      <c r="H20" s="38" t="s">
        <v>16</v>
      </c>
      <c r="I20" s="38" t="s">
        <v>4</v>
      </c>
      <c r="J20" s="40" t="e">
        <f>IF(H20&lt;&gt;0,VLOOKUP(H20,#REF!,3),"")</f>
        <v>#REF!</v>
      </c>
    </row>
    <row r="21" spans="1:10" ht="11.1" customHeight="1">
      <c r="A21" s="35">
        <f t="shared" si="0"/>
        <v>14</v>
      </c>
      <c r="B21" s="36">
        <v>42293</v>
      </c>
      <c r="C21" s="37"/>
      <c r="D21" s="37"/>
      <c r="E21" s="38" t="s">
        <v>50</v>
      </c>
      <c r="F21" s="38" t="s">
        <v>51</v>
      </c>
      <c r="G21" s="39">
        <v>29705</v>
      </c>
      <c r="H21" s="38" t="s">
        <v>16</v>
      </c>
      <c r="I21" s="38" t="s">
        <v>4</v>
      </c>
      <c r="J21" s="40" t="e">
        <f>IF(H21&lt;&gt;0,VLOOKUP(H21,#REF!,3),"")</f>
        <v>#REF!</v>
      </c>
    </row>
    <row r="22" spans="1:10" ht="11.1" customHeight="1">
      <c r="A22" s="35">
        <f t="shared" si="0"/>
        <v>15</v>
      </c>
      <c r="B22" s="36">
        <v>42293</v>
      </c>
      <c r="C22" s="37"/>
      <c r="D22" s="37"/>
      <c r="E22" s="38" t="s">
        <v>52</v>
      </c>
      <c r="F22" s="38" t="s">
        <v>53</v>
      </c>
      <c r="G22" s="39">
        <v>5796</v>
      </c>
      <c r="H22" s="38" t="s">
        <v>16</v>
      </c>
      <c r="I22" s="38" t="s">
        <v>4</v>
      </c>
      <c r="J22" s="40" t="e">
        <f>IF(H22&lt;&gt;0,VLOOKUP(H22,#REF!,3),"")</f>
        <v>#REF!</v>
      </c>
    </row>
    <row r="23" spans="1:10" ht="11.1" customHeight="1">
      <c r="A23" s="35">
        <f t="shared" si="0"/>
        <v>16</v>
      </c>
      <c r="B23" s="36">
        <v>42293</v>
      </c>
      <c r="C23" s="37"/>
      <c r="D23" s="37"/>
      <c r="E23" s="38" t="s">
        <v>54</v>
      </c>
      <c r="F23" s="38" t="s">
        <v>55</v>
      </c>
      <c r="G23" s="39">
        <v>30272</v>
      </c>
      <c r="H23" s="38" t="s">
        <v>16</v>
      </c>
      <c r="I23" s="38" t="s">
        <v>6</v>
      </c>
      <c r="J23" s="40" t="e">
        <f>IF(H23&lt;&gt;0,VLOOKUP(H23,#REF!,3),"")</f>
        <v>#REF!</v>
      </c>
    </row>
    <row r="24" spans="1:10" ht="11.1" customHeight="1">
      <c r="A24" s="35">
        <f t="shared" si="0"/>
        <v>17</v>
      </c>
      <c r="B24" s="36">
        <v>42293</v>
      </c>
      <c r="C24" s="37"/>
      <c r="D24" s="37"/>
      <c r="E24" s="38" t="s">
        <v>56</v>
      </c>
      <c r="F24" s="38" t="s">
        <v>57</v>
      </c>
      <c r="G24" s="39">
        <v>19790</v>
      </c>
      <c r="H24" s="38" t="s">
        <v>16</v>
      </c>
      <c r="I24" s="38" t="s">
        <v>4</v>
      </c>
      <c r="J24" s="40" t="e">
        <f>IF(H24&lt;&gt;0,VLOOKUP(H24,#REF!,3),"")</f>
        <v>#REF!</v>
      </c>
    </row>
    <row r="25" spans="1:10" ht="11.1" customHeight="1">
      <c r="A25" s="35">
        <f t="shared" si="0"/>
        <v>18</v>
      </c>
      <c r="B25" s="36">
        <v>42293</v>
      </c>
      <c r="C25" s="37"/>
      <c r="D25" s="37"/>
      <c r="E25" s="38" t="s">
        <v>58</v>
      </c>
      <c r="F25" s="38" t="s">
        <v>59</v>
      </c>
      <c r="G25" s="39">
        <v>30283</v>
      </c>
      <c r="H25" s="38" t="s">
        <v>16</v>
      </c>
      <c r="I25" s="38" t="s">
        <v>4</v>
      </c>
      <c r="J25" s="40" t="e">
        <f>IF(H25&lt;&gt;0,VLOOKUP(H25,#REF!,3),"")</f>
        <v>#REF!</v>
      </c>
    </row>
    <row r="26" spans="1:10" ht="11.1" customHeight="1">
      <c r="A26" s="35">
        <f t="shared" si="0"/>
        <v>19</v>
      </c>
      <c r="B26" s="36">
        <v>42293</v>
      </c>
      <c r="C26" s="37"/>
      <c r="D26" s="37"/>
      <c r="E26" s="38" t="s">
        <v>60</v>
      </c>
      <c r="F26" s="38" t="s">
        <v>61</v>
      </c>
      <c r="G26" s="39">
        <v>11969</v>
      </c>
      <c r="H26" s="38" t="s">
        <v>16</v>
      </c>
      <c r="I26" s="38" t="s">
        <v>4</v>
      </c>
      <c r="J26" s="40" t="e">
        <f>IF(H26&lt;&gt;0,VLOOKUP(H26,#REF!,3),"")</f>
        <v>#REF!</v>
      </c>
    </row>
    <row r="27" spans="1:10" ht="11.1" customHeight="1">
      <c r="A27" s="35">
        <f t="shared" si="0"/>
        <v>20</v>
      </c>
      <c r="B27" s="36">
        <v>42293</v>
      </c>
      <c r="C27" s="37"/>
      <c r="D27" s="37"/>
      <c r="E27" s="38" t="s">
        <v>62</v>
      </c>
      <c r="F27" s="38" t="s">
        <v>63</v>
      </c>
      <c r="G27" s="39">
        <v>30080</v>
      </c>
      <c r="H27" s="38" t="s">
        <v>16</v>
      </c>
      <c r="I27" s="38" t="s">
        <v>4</v>
      </c>
      <c r="J27" s="40" t="e">
        <f>IF(H27&lt;&gt;0,VLOOKUP(H27,#REF!,3),"")</f>
        <v>#REF!</v>
      </c>
    </row>
    <row r="28" spans="1:10" ht="11.1" customHeight="1">
      <c r="A28" s="35">
        <f t="shared" si="0"/>
        <v>21</v>
      </c>
      <c r="B28" s="36">
        <v>42293</v>
      </c>
      <c r="C28" s="37"/>
      <c r="D28" s="37"/>
      <c r="E28" s="38" t="s">
        <v>64</v>
      </c>
      <c r="F28" s="38" t="s">
        <v>65</v>
      </c>
      <c r="G28" s="39">
        <v>29187</v>
      </c>
      <c r="H28" s="38" t="s">
        <v>16</v>
      </c>
      <c r="I28" s="38" t="s">
        <v>4</v>
      </c>
      <c r="J28" s="40" t="e">
        <f>IF(H28&lt;&gt;0,VLOOKUP(H28,#REF!,3),"")</f>
        <v>#REF!</v>
      </c>
    </row>
    <row r="29" spans="1:10" ht="11.1" customHeight="1">
      <c r="A29" s="35">
        <f t="shared" si="0"/>
        <v>22</v>
      </c>
      <c r="B29" s="36">
        <v>42293</v>
      </c>
      <c r="C29" s="37"/>
      <c r="D29" s="37"/>
      <c r="E29" s="38" t="s">
        <v>66</v>
      </c>
      <c r="F29" s="38" t="s">
        <v>67</v>
      </c>
      <c r="G29" s="39">
        <v>24317</v>
      </c>
      <c r="H29" s="38" t="s">
        <v>16</v>
      </c>
      <c r="I29" s="38" t="s">
        <v>4</v>
      </c>
      <c r="J29" s="40" t="e">
        <f>IF(H29&lt;&gt;0,VLOOKUP(H29,#REF!,3),"")</f>
        <v>#REF!</v>
      </c>
    </row>
    <row r="30" spans="1:10" ht="11.1" customHeight="1">
      <c r="A30" s="35">
        <f t="shared" si="0"/>
        <v>23</v>
      </c>
      <c r="B30" s="36">
        <v>42293</v>
      </c>
      <c r="C30" s="37"/>
      <c r="D30" s="37"/>
      <c r="E30" s="38" t="s">
        <v>68</v>
      </c>
      <c r="F30" s="38" t="s">
        <v>69</v>
      </c>
      <c r="G30" s="39">
        <v>25178</v>
      </c>
      <c r="H30" s="38" t="s">
        <v>16</v>
      </c>
      <c r="I30" s="38" t="s">
        <v>4</v>
      </c>
      <c r="J30" s="40" t="e">
        <f>IF(H30&lt;&gt;0,VLOOKUP(H30,#REF!,3),"")</f>
        <v>#REF!</v>
      </c>
    </row>
    <row r="31" spans="1:10" ht="11.1" customHeight="1">
      <c r="A31" s="35">
        <f t="shared" si="0"/>
        <v>24</v>
      </c>
      <c r="B31" s="36">
        <v>42293</v>
      </c>
      <c r="C31" s="37"/>
      <c r="D31" s="37"/>
      <c r="E31" s="38" t="s">
        <v>70</v>
      </c>
      <c r="F31" s="38" t="s">
        <v>71</v>
      </c>
      <c r="G31" s="39">
        <v>19943</v>
      </c>
      <c r="H31" s="38" t="s">
        <v>16</v>
      </c>
      <c r="I31" s="38" t="s">
        <v>5</v>
      </c>
      <c r="J31" s="40" t="e">
        <f>IF(H31&lt;&gt;0,VLOOKUP(H31,#REF!,3),"")</f>
        <v>#REF!</v>
      </c>
    </row>
    <row r="32" spans="1:10" ht="11.1" customHeight="1">
      <c r="A32" s="35">
        <f t="shared" si="0"/>
        <v>25</v>
      </c>
      <c r="B32" s="36">
        <v>42293</v>
      </c>
      <c r="C32" s="37"/>
      <c r="D32" s="37"/>
      <c r="E32" s="38" t="s">
        <v>72</v>
      </c>
      <c r="F32" s="38" t="s">
        <v>73</v>
      </c>
      <c r="G32" s="39">
        <v>3451</v>
      </c>
      <c r="H32" s="38" t="s">
        <v>16</v>
      </c>
      <c r="I32" s="38" t="s">
        <v>4</v>
      </c>
      <c r="J32" s="40" t="e">
        <f>IF(H32&lt;&gt;0,VLOOKUP(H32,#REF!,3),"")</f>
        <v>#REF!</v>
      </c>
    </row>
    <row r="33" spans="1:10" ht="11.1" customHeight="1">
      <c r="A33" s="35">
        <f t="shared" si="0"/>
        <v>26</v>
      </c>
      <c r="B33" s="36">
        <v>42293</v>
      </c>
      <c r="C33" s="37"/>
      <c r="D33" s="37"/>
      <c r="E33" s="38" t="s">
        <v>74</v>
      </c>
      <c r="F33" s="38" t="s">
        <v>75</v>
      </c>
      <c r="G33" s="39">
        <v>24778</v>
      </c>
      <c r="H33" s="38" t="s">
        <v>16</v>
      </c>
      <c r="I33" s="38" t="s">
        <v>4</v>
      </c>
      <c r="J33" s="40" t="e">
        <f>IF(H33&lt;&gt;0,VLOOKUP(H33,#REF!,3),"")</f>
        <v>#REF!</v>
      </c>
    </row>
    <row r="34" spans="1:10" ht="11.1" customHeight="1">
      <c r="A34" s="35">
        <f t="shared" si="0"/>
        <v>27</v>
      </c>
      <c r="B34" s="36">
        <v>42293</v>
      </c>
      <c r="C34" s="37"/>
      <c r="D34" s="37"/>
      <c r="E34" s="38" t="s">
        <v>76</v>
      </c>
      <c r="F34" s="38" t="s">
        <v>77</v>
      </c>
      <c r="G34" s="39">
        <v>4582</v>
      </c>
      <c r="H34" s="38" t="s">
        <v>16</v>
      </c>
      <c r="I34" s="38" t="s">
        <v>4</v>
      </c>
      <c r="J34" s="40" t="e">
        <f>IF(H34&lt;&gt;0,VLOOKUP(H34,#REF!,3),"")</f>
        <v>#REF!</v>
      </c>
    </row>
    <row r="35" spans="1:10" ht="11.1" customHeight="1">
      <c r="A35" s="35">
        <f t="shared" si="0"/>
        <v>28</v>
      </c>
      <c r="B35" s="36">
        <v>42293</v>
      </c>
      <c r="C35" s="37"/>
      <c r="D35" s="37"/>
      <c r="E35" s="38" t="s">
        <v>78</v>
      </c>
      <c r="F35" s="38" t="s">
        <v>79</v>
      </c>
      <c r="G35" s="39">
        <v>30287</v>
      </c>
      <c r="H35" s="38" t="s">
        <v>16</v>
      </c>
      <c r="I35" s="38" t="s">
        <v>4</v>
      </c>
      <c r="J35" s="40" t="e">
        <f>IF(H35&lt;&gt;0,VLOOKUP(H35,#REF!,3),"")</f>
        <v>#REF!</v>
      </c>
    </row>
    <row r="36" spans="1:10" ht="11.1" customHeight="1">
      <c r="A36" s="35">
        <f t="shared" si="0"/>
        <v>29</v>
      </c>
      <c r="B36" s="36">
        <v>42293</v>
      </c>
      <c r="C36" s="37"/>
      <c r="D36" s="37"/>
      <c r="E36" s="38" t="s">
        <v>80</v>
      </c>
      <c r="F36" s="38" t="s">
        <v>81</v>
      </c>
      <c r="G36" s="39">
        <v>4833</v>
      </c>
      <c r="H36" s="38" t="s">
        <v>16</v>
      </c>
      <c r="I36" s="38" t="s">
        <v>4</v>
      </c>
      <c r="J36" s="40" t="e">
        <f>IF(H36&lt;&gt;0,VLOOKUP(H36,#REF!,3),"")</f>
        <v>#REF!</v>
      </c>
    </row>
    <row r="37" spans="1:10" ht="11.1" customHeight="1">
      <c r="A37" s="35">
        <f t="shared" si="0"/>
        <v>30</v>
      </c>
      <c r="B37" s="36">
        <v>42293</v>
      </c>
      <c r="C37" s="37"/>
      <c r="D37" s="37"/>
      <c r="E37" s="38" t="s">
        <v>82</v>
      </c>
      <c r="F37" s="38" t="s">
        <v>83</v>
      </c>
      <c r="G37" s="39">
        <v>30104</v>
      </c>
      <c r="H37" s="38" t="s">
        <v>16</v>
      </c>
      <c r="I37" s="38" t="s">
        <v>4</v>
      </c>
      <c r="J37" s="40" t="e">
        <f>IF(H37&lt;&gt;0,VLOOKUP(H37,#REF!,3),"")</f>
        <v>#REF!</v>
      </c>
    </row>
    <row r="38" spans="1:10" ht="11.1" customHeight="1">
      <c r="A38" s="35">
        <f t="shared" si="0"/>
        <v>31</v>
      </c>
      <c r="B38" s="36">
        <v>42293</v>
      </c>
      <c r="C38" s="37"/>
      <c r="D38" s="37"/>
      <c r="E38" s="38" t="s">
        <v>84</v>
      </c>
      <c r="F38" s="38" t="s">
        <v>85</v>
      </c>
      <c r="G38" s="39">
        <v>26356</v>
      </c>
      <c r="H38" s="38" t="s">
        <v>16</v>
      </c>
      <c r="I38" s="38" t="s">
        <v>6</v>
      </c>
      <c r="J38" s="40" t="e">
        <f>IF(H38&lt;&gt;0,VLOOKUP(H38,#REF!,3),"")</f>
        <v>#REF!</v>
      </c>
    </row>
    <row r="39" spans="1:10" ht="11.1" customHeight="1">
      <c r="A39" s="35">
        <f t="shared" si="0"/>
        <v>32</v>
      </c>
      <c r="B39" s="36">
        <v>42293</v>
      </c>
      <c r="C39" s="37"/>
      <c r="D39" s="37"/>
      <c r="E39" s="38" t="s">
        <v>86</v>
      </c>
      <c r="F39" s="38" t="s">
        <v>87</v>
      </c>
      <c r="G39" s="39">
        <v>6084</v>
      </c>
      <c r="H39" s="38" t="s">
        <v>16</v>
      </c>
      <c r="I39" s="38" t="s">
        <v>5</v>
      </c>
      <c r="J39" s="40" t="e">
        <f>IF(H39&lt;&gt;0,VLOOKUP(H39,#REF!,3),"")</f>
        <v>#REF!</v>
      </c>
    </row>
    <row r="40" spans="1:10" ht="11.1" customHeight="1">
      <c r="A40" s="35">
        <f t="shared" si="0"/>
        <v>33</v>
      </c>
      <c r="B40" s="36">
        <v>42293</v>
      </c>
      <c r="C40" s="37"/>
      <c r="D40" s="37"/>
      <c r="E40" s="38" t="s">
        <v>88</v>
      </c>
      <c r="F40" s="38" t="s">
        <v>89</v>
      </c>
      <c r="G40" s="39">
        <v>26451</v>
      </c>
      <c r="H40" s="38" t="s">
        <v>16</v>
      </c>
      <c r="I40" s="38" t="s">
        <v>5</v>
      </c>
      <c r="J40" s="40" t="e">
        <f>IF(H40&lt;&gt;0,VLOOKUP(H40,#REF!,3),"")</f>
        <v>#REF!</v>
      </c>
    </row>
    <row r="41" spans="1:10" ht="11.1" customHeight="1">
      <c r="A41" s="35">
        <f t="shared" si="0"/>
        <v>34</v>
      </c>
      <c r="B41" s="36">
        <v>42293</v>
      </c>
      <c r="C41" s="37"/>
      <c r="D41" s="37"/>
      <c r="E41" s="38" t="s">
        <v>90</v>
      </c>
      <c r="F41" s="38" t="s">
        <v>91</v>
      </c>
      <c r="G41" s="39">
        <v>5146</v>
      </c>
      <c r="H41" s="38" t="s">
        <v>16</v>
      </c>
      <c r="I41" s="38" t="s">
        <v>4</v>
      </c>
      <c r="J41" s="40" t="e">
        <f>IF(H41&lt;&gt;0,VLOOKUP(H41,#REF!,3),"")</f>
        <v>#REF!</v>
      </c>
    </row>
    <row r="42" spans="1:10" ht="11.1" customHeight="1">
      <c r="A42" s="35">
        <f t="shared" si="0"/>
        <v>35</v>
      </c>
      <c r="B42" s="36">
        <v>42293</v>
      </c>
      <c r="C42" s="37"/>
      <c r="D42" s="37"/>
      <c r="E42" s="38" t="s">
        <v>92</v>
      </c>
      <c r="F42" s="38" t="s">
        <v>93</v>
      </c>
      <c r="G42" s="39">
        <v>28528</v>
      </c>
      <c r="H42" s="38" t="s">
        <v>16</v>
      </c>
      <c r="I42" s="38" t="s">
        <v>4</v>
      </c>
      <c r="J42" s="40" t="e">
        <f>IF(H42&lt;&gt;0,VLOOKUP(H42,#REF!,3),"")</f>
        <v>#REF!</v>
      </c>
    </row>
    <row r="43" spans="1:10" ht="11.1" customHeight="1">
      <c r="A43" s="35">
        <f t="shared" si="0"/>
        <v>36</v>
      </c>
      <c r="B43" s="36">
        <v>42293</v>
      </c>
      <c r="C43" s="37"/>
      <c r="D43" s="37"/>
      <c r="E43" s="38" t="s">
        <v>94</v>
      </c>
      <c r="F43" s="38" t="s">
        <v>95</v>
      </c>
      <c r="G43" s="39">
        <v>15872</v>
      </c>
      <c r="H43" s="38" t="s">
        <v>16</v>
      </c>
      <c r="I43" s="38" t="s">
        <v>6</v>
      </c>
      <c r="J43" s="40" t="e">
        <f>IF(H43&lt;&gt;0,VLOOKUP(H43,#REF!,3),"")</f>
        <v>#REF!</v>
      </c>
    </row>
    <row r="44" spans="1:10" ht="11.1" customHeight="1">
      <c r="A44" s="35">
        <f t="shared" si="0"/>
        <v>37</v>
      </c>
      <c r="B44" s="36">
        <v>42293</v>
      </c>
      <c r="C44" s="37"/>
      <c r="D44" s="37"/>
      <c r="E44" s="38" t="s">
        <v>96</v>
      </c>
      <c r="F44" s="38" t="s">
        <v>97</v>
      </c>
      <c r="G44" s="39">
        <v>397</v>
      </c>
      <c r="H44" s="38" t="s">
        <v>16</v>
      </c>
      <c r="I44" s="38" t="s">
        <v>5</v>
      </c>
      <c r="J44" s="40" t="e">
        <f>IF(H44&lt;&gt;0,VLOOKUP(H44,#REF!,3),"")</f>
        <v>#REF!</v>
      </c>
    </row>
    <row r="45" spans="1:10" ht="11.1" customHeight="1">
      <c r="A45" s="35">
        <f t="shared" si="0"/>
        <v>38</v>
      </c>
      <c r="B45" s="36">
        <v>42293</v>
      </c>
      <c r="C45" s="37"/>
      <c r="D45" s="37"/>
      <c r="E45" s="38" t="s">
        <v>98</v>
      </c>
      <c r="F45" s="38" t="s">
        <v>99</v>
      </c>
      <c r="G45" s="39">
        <v>6934</v>
      </c>
      <c r="H45" s="38" t="s">
        <v>16</v>
      </c>
      <c r="I45" s="38" t="s">
        <v>6</v>
      </c>
      <c r="J45" s="40" t="e">
        <f>IF(H45&lt;&gt;0,VLOOKUP(H45,#REF!,3),"")</f>
        <v>#REF!</v>
      </c>
    </row>
    <row r="46" spans="1:10" ht="11.1" customHeight="1">
      <c r="A46" s="35">
        <f t="shared" si="0"/>
        <v>39</v>
      </c>
      <c r="B46" s="36">
        <v>42293</v>
      </c>
      <c r="C46" s="37"/>
      <c r="D46" s="37"/>
      <c r="E46" s="38" t="s">
        <v>100</v>
      </c>
      <c r="F46" s="38" t="s">
        <v>101</v>
      </c>
      <c r="G46" s="39">
        <v>7864</v>
      </c>
      <c r="H46" s="38" t="s">
        <v>16</v>
      </c>
      <c r="I46" s="38" t="s">
        <v>4</v>
      </c>
      <c r="J46" s="40" t="e">
        <f>IF(H46&lt;&gt;0,VLOOKUP(H46,#REF!,3),"")</f>
        <v>#REF!</v>
      </c>
    </row>
    <row r="47" spans="1:10" ht="11.1" customHeight="1">
      <c r="A47" s="35">
        <f t="shared" si="0"/>
        <v>40</v>
      </c>
      <c r="B47" s="36">
        <v>42293</v>
      </c>
      <c r="C47" s="37"/>
      <c r="D47" s="37"/>
      <c r="E47" s="38" t="s">
        <v>102</v>
      </c>
      <c r="F47" s="38" t="s">
        <v>103</v>
      </c>
      <c r="G47" s="39">
        <v>5573</v>
      </c>
      <c r="H47" s="38" t="s">
        <v>16</v>
      </c>
      <c r="I47" s="38" t="s">
        <v>4</v>
      </c>
      <c r="J47" s="40" t="e">
        <f>IF(H47&lt;&gt;0,VLOOKUP(H47,#REF!,3),"")</f>
        <v>#REF!</v>
      </c>
    </row>
    <row r="48" spans="1:10" ht="11.1" customHeight="1">
      <c r="A48" s="35">
        <f t="shared" si="0"/>
        <v>41</v>
      </c>
      <c r="B48" s="36">
        <v>42293</v>
      </c>
      <c r="C48" s="37"/>
      <c r="D48" s="37"/>
      <c r="E48" s="38" t="s">
        <v>104</v>
      </c>
      <c r="F48" s="38" t="s">
        <v>105</v>
      </c>
      <c r="G48" s="39">
        <v>22544</v>
      </c>
      <c r="H48" s="38" t="s">
        <v>16</v>
      </c>
      <c r="I48" s="38" t="s">
        <v>6</v>
      </c>
      <c r="J48" s="40" t="e">
        <f>IF(H48&lt;&gt;0,VLOOKUP(H48,#REF!,3),"")</f>
        <v>#REF!</v>
      </c>
    </row>
    <row r="49" spans="1:10" ht="11.1" customHeight="1">
      <c r="A49" s="35">
        <f t="shared" si="0"/>
        <v>42</v>
      </c>
      <c r="B49" s="36">
        <v>42294</v>
      </c>
      <c r="C49" s="37"/>
      <c r="D49" s="37"/>
      <c r="E49" s="38" t="s">
        <v>106</v>
      </c>
      <c r="F49" s="38" t="s">
        <v>107</v>
      </c>
      <c r="G49" s="39">
        <v>29132</v>
      </c>
      <c r="H49" s="38" t="s">
        <v>16</v>
      </c>
      <c r="I49" s="38" t="s">
        <v>4</v>
      </c>
      <c r="J49" s="40" t="e">
        <f>IF(H49&lt;&gt;0,VLOOKUP(H49,#REF!,3),"")</f>
        <v>#REF!</v>
      </c>
    </row>
    <row r="50" spans="1:10" ht="11.1" customHeight="1">
      <c r="A50" s="35">
        <f t="shared" si="0"/>
        <v>43</v>
      </c>
      <c r="B50" s="36">
        <v>42294</v>
      </c>
      <c r="C50" s="37"/>
      <c r="D50" s="37"/>
      <c r="E50" s="38" t="s">
        <v>108</v>
      </c>
      <c r="F50" s="38" t="s">
        <v>109</v>
      </c>
      <c r="G50" s="39">
        <v>22750</v>
      </c>
      <c r="H50" s="38" t="s">
        <v>16</v>
      </c>
      <c r="I50" s="38" t="s">
        <v>4</v>
      </c>
      <c r="J50" s="40" t="e">
        <f>IF(H50&lt;&gt;0,VLOOKUP(H50,#REF!,3),"")</f>
        <v>#REF!</v>
      </c>
    </row>
    <row r="51" spans="1:10" ht="11.1" customHeight="1">
      <c r="A51" s="35">
        <f t="shared" si="0"/>
        <v>44</v>
      </c>
      <c r="B51" s="36">
        <v>42294</v>
      </c>
      <c r="C51" s="37"/>
      <c r="D51" s="37"/>
      <c r="E51" s="38" t="s">
        <v>110</v>
      </c>
      <c r="F51" s="38" t="s">
        <v>111</v>
      </c>
      <c r="G51" s="39">
        <v>4800</v>
      </c>
      <c r="H51" s="38" t="s">
        <v>16</v>
      </c>
      <c r="I51" s="38" t="s">
        <v>6</v>
      </c>
      <c r="J51" s="40" t="e">
        <f>IF(H51&lt;&gt;0,VLOOKUP(H51,#REF!,3),"")</f>
        <v>#REF!</v>
      </c>
    </row>
    <row r="52" spans="1:10" ht="11.1" customHeight="1">
      <c r="A52" s="35">
        <f t="shared" si="0"/>
        <v>45</v>
      </c>
      <c r="B52" s="36">
        <v>42294</v>
      </c>
      <c r="C52" s="37"/>
      <c r="D52" s="37"/>
      <c r="E52" s="38" t="s">
        <v>112</v>
      </c>
      <c r="F52" s="38" t="s">
        <v>113</v>
      </c>
      <c r="G52" s="39">
        <v>10249</v>
      </c>
      <c r="H52" s="38" t="s">
        <v>16</v>
      </c>
      <c r="I52" s="38" t="s">
        <v>6</v>
      </c>
      <c r="J52" s="40" t="e">
        <f>IF(H52&lt;&gt;0,VLOOKUP(H52,#REF!,3),"")</f>
        <v>#REF!</v>
      </c>
    </row>
    <row r="53" spans="1:10" ht="11.1" customHeight="1">
      <c r="A53" s="35">
        <f t="shared" si="0"/>
        <v>46</v>
      </c>
      <c r="B53" s="36">
        <v>42294</v>
      </c>
      <c r="C53" s="37"/>
      <c r="D53" s="37"/>
      <c r="E53" s="38" t="s">
        <v>114</v>
      </c>
      <c r="F53" s="38" t="s">
        <v>115</v>
      </c>
      <c r="G53" s="39">
        <v>30144</v>
      </c>
      <c r="H53" s="38" t="s">
        <v>16</v>
      </c>
      <c r="I53" s="38" t="s">
        <v>4</v>
      </c>
      <c r="J53" s="40" t="e">
        <f>IF(H53&lt;&gt;0,VLOOKUP(H53,#REF!,3),"")</f>
        <v>#REF!</v>
      </c>
    </row>
    <row r="54" spans="1:10" ht="11.1" customHeight="1">
      <c r="A54" s="35">
        <f t="shared" si="0"/>
        <v>47</v>
      </c>
      <c r="B54" s="36">
        <v>42294</v>
      </c>
      <c r="C54" s="37"/>
      <c r="D54" s="37"/>
      <c r="E54" s="38" t="s">
        <v>116</v>
      </c>
      <c r="F54" s="38" t="s">
        <v>117</v>
      </c>
      <c r="G54" s="39">
        <v>21299</v>
      </c>
      <c r="H54" s="38" t="s">
        <v>16</v>
      </c>
      <c r="I54" s="38" t="s">
        <v>4</v>
      </c>
      <c r="J54" s="40" t="e">
        <f>IF(H54&lt;&gt;0,VLOOKUP(H54,#REF!,3),"")</f>
        <v>#REF!</v>
      </c>
    </row>
    <row r="55" spans="1:10" ht="11.1" customHeight="1">
      <c r="A55" s="35">
        <f t="shared" si="0"/>
        <v>48</v>
      </c>
      <c r="B55" s="36">
        <v>42294</v>
      </c>
      <c r="C55" s="37"/>
      <c r="D55" s="37"/>
      <c r="E55" s="38" t="s">
        <v>118</v>
      </c>
      <c r="F55" s="38" t="s">
        <v>119</v>
      </c>
      <c r="G55" s="39">
        <v>30297</v>
      </c>
      <c r="H55" s="38" t="s">
        <v>16</v>
      </c>
      <c r="I55" s="38" t="s">
        <v>4</v>
      </c>
      <c r="J55" s="40" t="e">
        <f>IF(H55&lt;&gt;0,VLOOKUP(H55,#REF!,3),"")</f>
        <v>#REF!</v>
      </c>
    </row>
    <row r="56" spans="1:10" ht="11.1" customHeight="1">
      <c r="A56" s="35">
        <f t="shared" si="0"/>
        <v>49</v>
      </c>
      <c r="B56" s="36">
        <v>42294</v>
      </c>
      <c r="C56" s="37"/>
      <c r="D56" s="37"/>
      <c r="E56" s="38" t="s">
        <v>120</v>
      </c>
      <c r="F56" s="38" t="s">
        <v>121</v>
      </c>
      <c r="G56" s="39">
        <v>878</v>
      </c>
      <c r="H56" s="38" t="s">
        <v>16</v>
      </c>
      <c r="I56" s="38" t="s">
        <v>4</v>
      </c>
      <c r="J56" s="40" t="e">
        <f>IF(H56&lt;&gt;0,VLOOKUP(H56,#REF!,3),"")</f>
        <v>#REF!</v>
      </c>
    </row>
    <row r="57" spans="1:10" ht="11.1" customHeight="1">
      <c r="A57" s="35">
        <f t="shared" si="0"/>
        <v>50</v>
      </c>
      <c r="B57" s="36">
        <v>42294</v>
      </c>
      <c r="C57" s="37"/>
      <c r="D57" s="37"/>
      <c r="E57" s="38" t="s">
        <v>122</v>
      </c>
      <c r="F57" s="38" t="s">
        <v>123</v>
      </c>
      <c r="G57" s="39">
        <v>7451</v>
      </c>
      <c r="H57" s="38" t="s">
        <v>16</v>
      </c>
      <c r="I57" s="38" t="s">
        <v>6</v>
      </c>
      <c r="J57" s="40" t="e">
        <f>IF(H57&lt;&gt;0,VLOOKUP(H57,#REF!,3),"")</f>
        <v>#REF!</v>
      </c>
    </row>
    <row r="58" spans="1:10" ht="11.1" customHeight="1">
      <c r="A58" s="35">
        <f t="shared" si="0"/>
        <v>51</v>
      </c>
      <c r="B58" s="36">
        <v>42294</v>
      </c>
      <c r="C58" s="37"/>
      <c r="D58" s="37"/>
      <c r="E58" s="38" t="s">
        <v>124</v>
      </c>
      <c r="F58" s="38" t="s">
        <v>125</v>
      </c>
      <c r="G58" s="39">
        <v>5970</v>
      </c>
      <c r="H58" s="38" t="s">
        <v>16</v>
      </c>
      <c r="I58" s="38" t="s">
        <v>4</v>
      </c>
      <c r="J58" s="40" t="e">
        <f>IF(H58&lt;&gt;0,VLOOKUP(H58,#REF!,3),"")</f>
        <v>#REF!</v>
      </c>
    </row>
    <row r="59" spans="1:10" ht="11.1" customHeight="1">
      <c r="A59" s="35">
        <f t="shared" si="0"/>
        <v>52</v>
      </c>
      <c r="B59" s="36">
        <v>42294</v>
      </c>
      <c r="C59" s="37"/>
      <c r="D59" s="37"/>
      <c r="E59" s="38" t="s">
        <v>126</v>
      </c>
      <c r="F59" s="38" t="s">
        <v>127</v>
      </c>
      <c r="G59" s="39">
        <v>27395</v>
      </c>
      <c r="H59" s="38" t="s">
        <v>16</v>
      </c>
      <c r="I59" s="38" t="s">
        <v>4</v>
      </c>
      <c r="J59" s="40" t="e">
        <f>IF(H59&lt;&gt;0,VLOOKUP(H59,#REF!,3),"")</f>
        <v>#REF!</v>
      </c>
    </row>
    <row r="60" spans="1:10" ht="11.1" customHeight="1">
      <c r="A60" s="35">
        <f t="shared" si="0"/>
        <v>53</v>
      </c>
      <c r="B60" s="36">
        <v>42294</v>
      </c>
      <c r="C60" s="37"/>
      <c r="D60" s="37"/>
      <c r="E60" s="38" t="s">
        <v>128</v>
      </c>
      <c r="F60" s="38" t="s">
        <v>129</v>
      </c>
      <c r="G60" s="39">
        <v>30296</v>
      </c>
      <c r="H60" s="38" t="s">
        <v>16</v>
      </c>
      <c r="I60" s="38" t="s">
        <v>4</v>
      </c>
      <c r="J60" s="40" t="e">
        <f>IF(H60&lt;&gt;0,VLOOKUP(H60,#REF!,3),"")</f>
        <v>#REF!</v>
      </c>
    </row>
    <row r="61" spans="1:10" ht="11.1" customHeight="1">
      <c r="A61" s="35">
        <f t="shared" si="0"/>
        <v>54</v>
      </c>
      <c r="B61" s="36">
        <v>42294</v>
      </c>
      <c r="C61" s="37"/>
      <c r="D61" s="37"/>
      <c r="E61" s="38" t="s">
        <v>130</v>
      </c>
      <c r="F61" s="38" t="s">
        <v>131</v>
      </c>
      <c r="G61" s="39">
        <v>22544</v>
      </c>
      <c r="H61" s="38" t="s">
        <v>16</v>
      </c>
      <c r="I61" s="38" t="s">
        <v>4</v>
      </c>
      <c r="J61" s="40" t="e">
        <f>IF(H61&lt;&gt;0,VLOOKUP(H61,#REF!,3),"")</f>
        <v>#REF!</v>
      </c>
    </row>
    <row r="62" spans="1:10" ht="11.1" customHeight="1">
      <c r="A62" s="35">
        <f t="shared" si="0"/>
        <v>55</v>
      </c>
      <c r="B62" s="36">
        <v>42294</v>
      </c>
      <c r="C62" s="37"/>
      <c r="D62" s="37"/>
      <c r="E62" s="38" t="s">
        <v>132</v>
      </c>
      <c r="F62" s="38" t="s">
        <v>133</v>
      </c>
      <c r="G62" s="39">
        <v>14028</v>
      </c>
      <c r="H62" s="38" t="s">
        <v>16</v>
      </c>
      <c r="I62" s="38" t="s">
        <v>4</v>
      </c>
      <c r="J62" s="40" t="e">
        <f>IF(H62&lt;&gt;0,VLOOKUP(H62,#REF!,3),"")</f>
        <v>#REF!</v>
      </c>
    </row>
    <row r="63" spans="1:10" ht="11.1" customHeight="1">
      <c r="A63" s="35">
        <f t="shared" si="0"/>
        <v>56</v>
      </c>
      <c r="B63" s="36">
        <v>42294</v>
      </c>
      <c r="C63" s="37"/>
      <c r="D63" s="37"/>
      <c r="E63" s="38" t="s">
        <v>134</v>
      </c>
      <c r="F63" s="38" t="s">
        <v>135</v>
      </c>
      <c r="G63" s="39">
        <v>878</v>
      </c>
      <c r="H63" s="38" t="s">
        <v>16</v>
      </c>
      <c r="I63" s="38" t="s">
        <v>5</v>
      </c>
      <c r="J63" s="40" t="e">
        <f>IF(H63&lt;&gt;0,VLOOKUP(H63,#REF!,3),"")</f>
        <v>#REF!</v>
      </c>
    </row>
    <row r="64" spans="1:10" ht="11.1" customHeight="1">
      <c r="A64" s="35">
        <f t="shared" si="0"/>
        <v>57</v>
      </c>
      <c r="B64" s="36">
        <v>42294</v>
      </c>
      <c r="C64" s="37"/>
      <c r="D64" s="37"/>
      <c r="E64" s="38" t="s">
        <v>136</v>
      </c>
      <c r="F64" s="38" t="s">
        <v>137</v>
      </c>
      <c r="G64" s="39">
        <v>30158</v>
      </c>
      <c r="H64" s="38" t="s">
        <v>16</v>
      </c>
      <c r="I64" s="38" t="s">
        <v>4</v>
      </c>
      <c r="J64" s="40" t="e">
        <f>IF(H64&lt;&gt;0,VLOOKUP(H64,#REF!,3),"")</f>
        <v>#REF!</v>
      </c>
    </row>
    <row r="65" spans="1:10" ht="11.1" customHeight="1">
      <c r="A65" s="35">
        <f t="shared" si="0"/>
        <v>58</v>
      </c>
      <c r="B65" s="36">
        <v>42294</v>
      </c>
      <c r="C65" s="37"/>
      <c r="D65" s="37"/>
      <c r="E65" s="38" t="s">
        <v>138</v>
      </c>
      <c r="F65" s="38" t="s">
        <v>139</v>
      </c>
      <c r="G65" s="39">
        <v>30189</v>
      </c>
      <c r="H65" s="38" t="s">
        <v>16</v>
      </c>
      <c r="I65" s="38" t="s">
        <v>4</v>
      </c>
      <c r="J65" s="40" t="e">
        <f>IF(H65&lt;&gt;0,VLOOKUP(H65,#REF!,3),"")</f>
        <v>#REF!</v>
      </c>
    </row>
    <row r="66" spans="1:10" ht="11.1" customHeight="1">
      <c r="A66" s="35">
        <f t="shared" si="0"/>
        <v>59</v>
      </c>
      <c r="B66" s="36">
        <v>42294</v>
      </c>
      <c r="C66" s="37"/>
      <c r="D66" s="37"/>
      <c r="E66" s="38" t="s">
        <v>140</v>
      </c>
      <c r="F66" s="38" t="s">
        <v>141</v>
      </c>
      <c r="G66" s="39">
        <v>4025</v>
      </c>
      <c r="H66" s="38" t="s">
        <v>16</v>
      </c>
      <c r="I66" s="38" t="s">
        <v>4</v>
      </c>
      <c r="J66" s="40" t="e">
        <f>IF(H66&lt;&gt;0,VLOOKUP(H66,#REF!,3),"")</f>
        <v>#REF!</v>
      </c>
    </row>
    <row r="67" spans="1:10" ht="11.1" customHeight="1">
      <c r="A67" s="35">
        <f t="shared" si="0"/>
        <v>60</v>
      </c>
      <c r="B67" s="36">
        <v>42294</v>
      </c>
      <c r="C67" s="37"/>
      <c r="D67" s="37"/>
      <c r="E67" s="38" t="s">
        <v>142</v>
      </c>
      <c r="F67" s="38" t="s">
        <v>143</v>
      </c>
      <c r="G67" s="39">
        <v>30295</v>
      </c>
      <c r="H67" s="38" t="s">
        <v>16</v>
      </c>
      <c r="I67" s="38" t="s">
        <v>4</v>
      </c>
      <c r="J67" s="40" t="e">
        <f>IF(H67&lt;&gt;0,VLOOKUP(H67,#REF!,3),"")</f>
        <v>#REF!</v>
      </c>
    </row>
    <row r="68" spans="1:10" ht="11.1" customHeight="1">
      <c r="A68" s="35">
        <f t="shared" si="0"/>
        <v>61</v>
      </c>
      <c r="B68" s="36">
        <v>42294</v>
      </c>
      <c r="C68" s="37"/>
      <c r="D68" s="37"/>
      <c r="E68" s="38" t="s">
        <v>144</v>
      </c>
      <c r="F68" s="38" t="s">
        <v>145</v>
      </c>
      <c r="G68" s="39">
        <v>23913</v>
      </c>
      <c r="H68" s="38" t="s">
        <v>16</v>
      </c>
      <c r="I68" s="38" t="s">
        <v>4</v>
      </c>
      <c r="J68" s="40" t="e">
        <f>IF(H68&lt;&gt;0,VLOOKUP(H68,#REF!,3),"")</f>
        <v>#REF!</v>
      </c>
    </row>
    <row r="69" spans="1:10" ht="11.1" customHeight="1">
      <c r="A69" s="35">
        <f t="shared" si="0"/>
        <v>62</v>
      </c>
      <c r="B69" s="36">
        <v>42294</v>
      </c>
      <c r="C69" s="37"/>
      <c r="D69" s="37"/>
      <c r="E69" s="38" t="s">
        <v>146</v>
      </c>
      <c r="F69" s="38" t="s">
        <v>147</v>
      </c>
      <c r="G69" s="39">
        <v>23995</v>
      </c>
      <c r="H69" s="38" t="s">
        <v>16</v>
      </c>
      <c r="I69" s="38" t="s">
        <v>4</v>
      </c>
      <c r="J69" s="40" t="e">
        <f>IF(H69&lt;&gt;0,VLOOKUP(H69,#REF!,3),"")</f>
        <v>#REF!</v>
      </c>
    </row>
    <row r="70" spans="1:10" ht="11.1" customHeight="1">
      <c r="A70" s="35">
        <f t="shared" si="0"/>
        <v>63</v>
      </c>
      <c r="B70" s="36">
        <v>42296</v>
      </c>
      <c r="C70" s="37"/>
      <c r="D70" s="37"/>
      <c r="E70" s="38" t="s">
        <v>148</v>
      </c>
      <c r="F70" s="38" t="s">
        <v>149</v>
      </c>
      <c r="G70" s="39">
        <v>5970</v>
      </c>
      <c r="H70" s="38" t="s">
        <v>16</v>
      </c>
      <c r="I70" s="38" t="s">
        <v>6</v>
      </c>
      <c r="J70" s="40" t="e">
        <f>IF(H70&lt;&gt;0,VLOOKUP(H70,#REF!,3),"")</f>
        <v>#REF!</v>
      </c>
    </row>
    <row r="71" spans="1:10" ht="11.1" customHeight="1">
      <c r="A71" s="35">
        <f t="shared" si="0"/>
        <v>64</v>
      </c>
      <c r="B71" s="36">
        <v>42296</v>
      </c>
      <c r="C71" s="37"/>
      <c r="D71" s="37"/>
      <c r="E71" s="38" t="s">
        <v>150</v>
      </c>
      <c r="F71" s="38" t="s">
        <v>151</v>
      </c>
      <c r="G71" s="39">
        <v>30305</v>
      </c>
      <c r="H71" s="38" t="s">
        <v>16</v>
      </c>
      <c r="I71" s="38" t="s">
        <v>4</v>
      </c>
      <c r="J71" s="40" t="e">
        <f>IF(H71&lt;&gt;0,VLOOKUP(H71,#REF!,3),"")</f>
        <v>#REF!</v>
      </c>
    </row>
    <row r="72" spans="1:10" ht="11.1" customHeight="1">
      <c r="A72" s="35">
        <f t="shared" si="0"/>
        <v>65</v>
      </c>
      <c r="B72" s="36">
        <v>42296</v>
      </c>
      <c r="C72" s="37"/>
      <c r="D72" s="37"/>
      <c r="E72" s="38" t="s">
        <v>152</v>
      </c>
      <c r="F72" s="38" t="s">
        <v>153</v>
      </c>
      <c r="G72" s="39">
        <v>7355</v>
      </c>
      <c r="H72" s="38" t="s">
        <v>16</v>
      </c>
      <c r="I72" s="38" t="s">
        <v>4</v>
      </c>
      <c r="J72" s="40" t="e">
        <f>IF(H72&lt;&gt;0,VLOOKUP(H72,#REF!,3),"")</f>
        <v>#REF!</v>
      </c>
    </row>
    <row r="73" spans="1:10" ht="11.1" customHeight="1">
      <c r="A73" s="35">
        <f t="shared" ref="A73:A136" si="1">A72+1</f>
        <v>66</v>
      </c>
      <c r="B73" s="36">
        <v>42296</v>
      </c>
      <c r="C73" s="37"/>
      <c r="D73" s="37"/>
      <c r="E73" s="38" t="s">
        <v>154</v>
      </c>
      <c r="F73" s="38" t="s">
        <v>155</v>
      </c>
      <c r="G73" s="39">
        <v>4856</v>
      </c>
      <c r="H73" s="38" t="s">
        <v>16</v>
      </c>
      <c r="I73" s="38" t="s">
        <v>6</v>
      </c>
      <c r="J73" s="40" t="e">
        <f>IF(H73&lt;&gt;0,VLOOKUP(H73,#REF!,3),"")</f>
        <v>#REF!</v>
      </c>
    </row>
    <row r="74" spans="1:10" ht="11.1" customHeight="1">
      <c r="A74" s="35">
        <f t="shared" si="1"/>
        <v>67</v>
      </c>
      <c r="B74" s="36">
        <v>42296</v>
      </c>
      <c r="C74" s="37"/>
      <c r="D74" s="37"/>
      <c r="E74" s="38" t="s">
        <v>156</v>
      </c>
      <c r="F74" s="38" t="s">
        <v>157</v>
      </c>
      <c r="G74" s="39">
        <v>30306</v>
      </c>
      <c r="H74" s="38" t="s">
        <v>16</v>
      </c>
      <c r="I74" s="38" t="s">
        <v>4</v>
      </c>
      <c r="J74" s="40" t="e">
        <f>IF(H74&lt;&gt;0,VLOOKUP(H74,#REF!,3),"")</f>
        <v>#REF!</v>
      </c>
    </row>
    <row r="75" spans="1:10" ht="11.1" customHeight="1">
      <c r="A75" s="35">
        <f t="shared" si="1"/>
        <v>68</v>
      </c>
      <c r="B75" s="36">
        <v>42296</v>
      </c>
      <c r="C75" s="37"/>
      <c r="D75" s="37"/>
      <c r="E75" s="38" t="s">
        <v>158</v>
      </c>
      <c r="F75" s="38" t="s">
        <v>159</v>
      </c>
      <c r="G75" s="39">
        <v>23050</v>
      </c>
      <c r="H75" s="38" t="s">
        <v>16</v>
      </c>
      <c r="I75" s="38" t="s">
        <v>7</v>
      </c>
      <c r="J75" s="40" t="e">
        <f>IF(H75&lt;&gt;0,VLOOKUP(H75,#REF!,3),"")</f>
        <v>#REF!</v>
      </c>
    </row>
    <row r="76" spans="1:10" ht="11.1" customHeight="1">
      <c r="A76" s="35">
        <f t="shared" si="1"/>
        <v>69</v>
      </c>
      <c r="B76" s="36">
        <v>42296</v>
      </c>
      <c r="C76" s="37"/>
      <c r="D76" s="37"/>
      <c r="E76" s="38" t="s">
        <v>160</v>
      </c>
      <c r="F76" s="38" t="s">
        <v>161</v>
      </c>
      <c r="G76" s="39">
        <v>30303</v>
      </c>
      <c r="H76" s="38" t="s">
        <v>16</v>
      </c>
      <c r="I76" s="38" t="s">
        <v>4</v>
      </c>
      <c r="J76" s="40" t="e">
        <f>IF(H76&lt;&gt;0,VLOOKUP(H76,#REF!,3),"")</f>
        <v>#REF!</v>
      </c>
    </row>
    <row r="77" spans="1:10" ht="11.1" customHeight="1">
      <c r="A77" s="35">
        <f t="shared" si="1"/>
        <v>70</v>
      </c>
      <c r="B77" s="36">
        <v>42296</v>
      </c>
      <c r="C77" s="37"/>
      <c r="D77" s="37"/>
      <c r="E77" s="38" t="s">
        <v>162</v>
      </c>
      <c r="F77" s="38" t="s">
        <v>163</v>
      </c>
      <c r="G77" s="39">
        <v>30308</v>
      </c>
      <c r="H77" s="38" t="s">
        <v>16</v>
      </c>
      <c r="I77" s="38" t="s">
        <v>4</v>
      </c>
      <c r="J77" s="40" t="e">
        <f>IF(H77&lt;&gt;0,VLOOKUP(H77,#REF!,3),"")</f>
        <v>#REF!</v>
      </c>
    </row>
    <row r="78" spans="1:10" ht="11.1" customHeight="1">
      <c r="A78" s="35">
        <f t="shared" si="1"/>
        <v>71</v>
      </c>
      <c r="B78" s="36">
        <v>42296</v>
      </c>
      <c r="C78" s="37"/>
      <c r="D78" s="37"/>
      <c r="E78" s="38" t="s">
        <v>164</v>
      </c>
      <c r="F78" s="38" t="s">
        <v>165</v>
      </c>
      <c r="G78" s="39">
        <v>23220</v>
      </c>
      <c r="H78" s="38" t="s">
        <v>16</v>
      </c>
      <c r="I78" s="38" t="s">
        <v>4</v>
      </c>
      <c r="J78" s="40" t="e">
        <f>IF(H78&lt;&gt;0,VLOOKUP(H78,#REF!,3),"")</f>
        <v>#REF!</v>
      </c>
    </row>
    <row r="79" spans="1:10" ht="11.1" customHeight="1">
      <c r="A79" s="35">
        <f t="shared" si="1"/>
        <v>72</v>
      </c>
      <c r="B79" s="36">
        <v>42296</v>
      </c>
      <c r="C79" s="37"/>
      <c r="D79" s="37"/>
      <c r="E79" s="38" t="s">
        <v>166</v>
      </c>
      <c r="F79" s="38" t="s">
        <v>167</v>
      </c>
      <c r="G79" s="39">
        <v>30297</v>
      </c>
      <c r="H79" s="38" t="s">
        <v>16</v>
      </c>
      <c r="I79" s="38" t="s">
        <v>6</v>
      </c>
      <c r="J79" s="40" t="e">
        <f>IF(H79&lt;&gt;0,VLOOKUP(H79,#REF!,3),"")</f>
        <v>#REF!</v>
      </c>
    </row>
    <row r="80" spans="1:10" ht="11.1" customHeight="1">
      <c r="A80" s="35">
        <f t="shared" si="1"/>
        <v>73</v>
      </c>
      <c r="B80" s="36">
        <v>42296</v>
      </c>
      <c r="C80" s="37"/>
      <c r="D80" s="37"/>
      <c r="E80" s="38" t="s">
        <v>168</v>
      </c>
      <c r="F80" s="38" t="s">
        <v>169</v>
      </c>
      <c r="G80" s="39">
        <v>28157</v>
      </c>
      <c r="H80" s="38" t="s">
        <v>16</v>
      </c>
      <c r="I80" s="38" t="s">
        <v>4</v>
      </c>
      <c r="J80" s="41" t="e">
        <f>IF(H80&lt;&gt;0,VLOOKUP(H80,#REF!,3),"")</f>
        <v>#REF!</v>
      </c>
    </row>
    <row r="81" spans="1:10" ht="11.1" customHeight="1">
      <c r="A81" s="35">
        <f t="shared" si="1"/>
        <v>74</v>
      </c>
      <c r="B81" s="36">
        <v>42296</v>
      </c>
      <c r="C81" s="37"/>
      <c r="D81" s="37"/>
      <c r="E81" s="38" t="s">
        <v>170</v>
      </c>
      <c r="F81" s="38" t="s">
        <v>171</v>
      </c>
      <c r="G81" s="39">
        <v>28261</v>
      </c>
      <c r="H81" s="38" t="s">
        <v>16</v>
      </c>
      <c r="I81" s="38" t="s">
        <v>4</v>
      </c>
      <c r="J81" s="40" t="e">
        <f>IF(H81&lt;&gt;0,VLOOKUP(H81,#REF!,3),"")</f>
        <v>#REF!</v>
      </c>
    </row>
    <row r="82" spans="1:10" ht="11.1" customHeight="1">
      <c r="A82" s="35">
        <f t="shared" si="1"/>
        <v>75</v>
      </c>
      <c r="B82" s="36">
        <v>42296</v>
      </c>
      <c r="C82" s="37"/>
      <c r="D82" s="37"/>
      <c r="E82" s="38" t="s">
        <v>172</v>
      </c>
      <c r="F82" s="38" t="s">
        <v>173</v>
      </c>
      <c r="G82" s="39">
        <v>17588</v>
      </c>
      <c r="H82" s="38" t="s">
        <v>16</v>
      </c>
      <c r="I82" s="38" t="s">
        <v>6</v>
      </c>
      <c r="J82" s="40" t="e">
        <f>IF(H82&lt;&gt;0,VLOOKUP(H82,#REF!,3),"")</f>
        <v>#REF!</v>
      </c>
    </row>
    <row r="83" spans="1:10" ht="11.1" customHeight="1">
      <c r="A83" s="35">
        <f t="shared" si="1"/>
        <v>76</v>
      </c>
      <c r="B83" s="36">
        <v>42296</v>
      </c>
      <c r="C83" s="37"/>
      <c r="D83" s="37"/>
      <c r="E83" s="38" t="s">
        <v>174</v>
      </c>
      <c r="F83" s="38" t="s">
        <v>175</v>
      </c>
      <c r="G83" s="39">
        <v>5970</v>
      </c>
      <c r="H83" s="38" t="s">
        <v>16</v>
      </c>
      <c r="I83" s="38" t="s">
        <v>4</v>
      </c>
      <c r="J83" s="40" t="e">
        <f>IF(H83&lt;&gt;0,VLOOKUP(H83,#REF!,3),"")</f>
        <v>#REF!</v>
      </c>
    </row>
    <row r="84" spans="1:10" ht="11.1" customHeight="1">
      <c r="A84" s="35">
        <f t="shared" si="1"/>
        <v>77</v>
      </c>
      <c r="B84" s="36">
        <v>42296</v>
      </c>
      <c r="C84" s="37"/>
      <c r="D84" s="37"/>
      <c r="E84" s="38" t="s">
        <v>176</v>
      </c>
      <c r="F84" s="38" t="s">
        <v>177</v>
      </c>
      <c r="G84" s="39">
        <v>12471</v>
      </c>
      <c r="H84" s="38" t="s">
        <v>16</v>
      </c>
      <c r="I84" s="38" t="s">
        <v>4</v>
      </c>
      <c r="J84" s="40" t="e">
        <f>IF(H84&lt;&gt;0,VLOOKUP(H84,#REF!,3),"")</f>
        <v>#REF!</v>
      </c>
    </row>
    <row r="85" spans="1:10" ht="11.1" customHeight="1">
      <c r="A85" s="35">
        <f t="shared" si="1"/>
        <v>78</v>
      </c>
      <c r="B85" s="36">
        <v>42296</v>
      </c>
      <c r="C85" s="37"/>
      <c r="D85" s="37"/>
      <c r="E85" s="38" t="s">
        <v>178</v>
      </c>
      <c r="F85" s="38" t="s">
        <v>179</v>
      </c>
      <c r="G85" s="39">
        <v>20636</v>
      </c>
      <c r="H85" s="38" t="s">
        <v>16</v>
      </c>
      <c r="I85" s="38" t="s">
        <v>4</v>
      </c>
      <c r="J85" s="40" t="e">
        <f>IF(H85&lt;&gt;0,VLOOKUP(H85,#REF!,3),"")</f>
        <v>#REF!</v>
      </c>
    </row>
    <row r="86" spans="1:10" ht="11.1" customHeight="1">
      <c r="A86" s="35">
        <f t="shared" si="1"/>
        <v>79</v>
      </c>
      <c r="B86" s="36">
        <v>42296</v>
      </c>
      <c r="C86" s="37"/>
      <c r="D86" s="37"/>
      <c r="E86" s="38" t="s">
        <v>180</v>
      </c>
      <c r="F86" s="38" t="s">
        <v>181</v>
      </c>
      <c r="G86" s="39">
        <v>27318</v>
      </c>
      <c r="H86" s="38" t="s">
        <v>16</v>
      </c>
      <c r="I86" s="38" t="s">
        <v>4</v>
      </c>
      <c r="J86" s="40" t="e">
        <f>IF(H86&lt;&gt;0,VLOOKUP(H86,#REF!,3),"")</f>
        <v>#REF!</v>
      </c>
    </row>
    <row r="87" spans="1:10" ht="11.1" customHeight="1">
      <c r="A87" s="35">
        <f t="shared" si="1"/>
        <v>80</v>
      </c>
      <c r="B87" s="36">
        <v>42296</v>
      </c>
      <c r="C87" s="37"/>
      <c r="D87" s="37"/>
      <c r="E87" s="38" t="s">
        <v>182</v>
      </c>
      <c r="F87" s="38" t="s">
        <v>183</v>
      </c>
      <c r="G87" s="39">
        <v>10922</v>
      </c>
      <c r="H87" s="38" t="s">
        <v>16</v>
      </c>
      <c r="I87" s="38" t="s">
        <v>4</v>
      </c>
      <c r="J87" s="40" t="e">
        <f>IF(H87&lt;&gt;0,VLOOKUP(H87,#REF!,3),"")</f>
        <v>#REF!</v>
      </c>
    </row>
    <row r="88" spans="1:10" ht="11.1" customHeight="1">
      <c r="A88" s="35">
        <f t="shared" si="1"/>
        <v>81</v>
      </c>
      <c r="B88" s="36">
        <v>42296</v>
      </c>
      <c r="C88" s="37"/>
      <c r="D88" s="37"/>
      <c r="E88" s="38" t="s">
        <v>184</v>
      </c>
      <c r="F88" s="38" t="s">
        <v>185</v>
      </c>
      <c r="G88" s="39">
        <v>5529</v>
      </c>
      <c r="H88" s="38" t="s">
        <v>16</v>
      </c>
      <c r="I88" s="38" t="s">
        <v>4</v>
      </c>
      <c r="J88" s="40" t="e">
        <f>IF(H88&lt;&gt;0,VLOOKUP(H88,#REF!,3),"")</f>
        <v>#REF!</v>
      </c>
    </row>
    <row r="89" spans="1:10" ht="11.1" customHeight="1">
      <c r="A89" s="35">
        <f t="shared" si="1"/>
        <v>82</v>
      </c>
      <c r="B89" s="36">
        <v>42296</v>
      </c>
      <c r="C89" s="37"/>
      <c r="D89" s="37"/>
      <c r="E89" s="38" t="s">
        <v>186</v>
      </c>
      <c r="F89" s="38" t="s">
        <v>187</v>
      </c>
      <c r="G89" s="39">
        <v>11597</v>
      </c>
      <c r="H89" s="38" t="s">
        <v>16</v>
      </c>
      <c r="I89" s="38" t="s">
        <v>6</v>
      </c>
      <c r="J89" s="40" t="e">
        <f>IF(H89&lt;&gt;0,VLOOKUP(H89,#REF!,3),"")</f>
        <v>#REF!</v>
      </c>
    </row>
    <row r="90" spans="1:10" ht="11.1" customHeight="1">
      <c r="A90" s="35">
        <f t="shared" si="1"/>
        <v>83</v>
      </c>
      <c r="B90" s="36">
        <v>42296</v>
      </c>
      <c r="C90" s="37"/>
      <c r="D90" s="37"/>
      <c r="E90" s="38" t="s">
        <v>188</v>
      </c>
      <c r="F90" s="38" t="s">
        <v>189</v>
      </c>
      <c r="G90" s="39">
        <v>886</v>
      </c>
      <c r="H90" s="38" t="s">
        <v>16</v>
      </c>
      <c r="I90" s="38" t="s">
        <v>5</v>
      </c>
      <c r="J90" s="40" t="e">
        <f>IF(H90&lt;&gt;0,VLOOKUP(H90,#REF!,3),"")</f>
        <v>#REF!</v>
      </c>
    </row>
    <row r="91" spans="1:10" ht="11.1" customHeight="1">
      <c r="A91" s="35">
        <f t="shared" si="1"/>
        <v>84</v>
      </c>
      <c r="B91" s="36">
        <v>42296</v>
      </c>
      <c r="C91" s="37"/>
      <c r="D91" s="37"/>
      <c r="E91" s="38" t="s">
        <v>190</v>
      </c>
      <c r="F91" s="38" t="s">
        <v>191</v>
      </c>
      <c r="G91" s="39">
        <v>2909</v>
      </c>
      <c r="H91" s="38" t="s">
        <v>16</v>
      </c>
      <c r="I91" s="38" t="s">
        <v>4</v>
      </c>
      <c r="J91" s="40" t="e">
        <f>IF(H91&lt;&gt;0,VLOOKUP(H91,#REF!,3),"")</f>
        <v>#REF!</v>
      </c>
    </row>
    <row r="92" spans="1:10" ht="11.1" customHeight="1">
      <c r="A92" s="35">
        <f t="shared" si="1"/>
        <v>85</v>
      </c>
      <c r="B92" s="36">
        <v>42296</v>
      </c>
      <c r="C92" s="37"/>
      <c r="D92" s="37"/>
      <c r="E92" s="38" t="s">
        <v>192</v>
      </c>
      <c r="F92" s="38" t="s">
        <v>193</v>
      </c>
      <c r="G92" s="39">
        <v>28627</v>
      </c>
      <c r="H92" s="38" t="s">
        <v>16</v>
      </c>
      <c r="I92" s="38" t="s">
        <v>4</v>
      </c>
      <c r="J92" s="40" t="e">
        <f>IF(H92&lt;&gt;0,VLOOKUP(H92,#REF!,3),"")</f>
        <v>#REF!</v>
      </c>
    </row>
    <row r="93" spans="1:10" ht="11.1" customHeight="1">
      <c r="A93" s="35">
        <f t="shared" si="1"/>
        <v>86</v>
      </c>
      <c r="B93" s="36">
        <v>42296</v>
      </c>
      <c r="C93" s="37"/>
      <c r="D93" s="37"/>
      <c r="E93" s="38" t="s">
        <v>194</v>
      </c>
      <c r="F93" s="38" t="s">
        <v>195</v>
      </c>
      <c r="G93" s="39">
        <v>18358</v>
      </c>
      <c r="H93" s="38" t="s">
        <v>16</v>
      </c>
      <c r="I93" s="38" t="s">
        <v>6</v>
      </c>
      <c r="J93" s="40" t="e">
        <f>IF(H93&lt;&gt;0,VLOOKUP(H93,#REF!,3),"")</f>
        <v>#REF!</v>
      </c>
    </row>
    <row r="94" spans="1:10" ht="11.1" customHeight="1">
      <c r="A94" s="35">
        <f t="shared" si="1"/>
        <v>87</v>
      </c>
      <c r="B94" s="36">
        <v>42296</v>
      </c>
      <c r="C94" s="37"/>
      <c r="D94" s="37"/>
      <c r="E94" s="38" t="s">
        <v>196</v>
      </c>
      <c r="F94" s="38" t="s">
        <v>197</v>
      </c>
      <c r="G94" s="39">
        <v>28391</v>
      </c>
      <c r="H94" s="38" t="s">
        <v>16</v>
      </c>
      <c r="I94" s="38" t="s">
        <v>4</v>
      </c>
      <c r="J94" s="40" t="e">
        <f>IF(H94&lt;&gt;0,VLOOKUP(H94,#REF!,3),"")</f>
        <v>#REF!</v>
      </c>
    </row>
    <row r="95" spans="1:10" ht="11.1" customHeight="1">
      <c r="A95" s="35">
        <f t="shared" si="1"/>
        <v>88</v>
      </c>
      <c r="B95" s="36">
        <v>42296</v>
      </c>
      <c r="C95" s="37"/>
      <c r="D95" s="37"/>
      <c r="E95" s="38" t="s">
        <v>198</v>
      </c>
      <c r="F95" s="38" t="s">
        <v>199</v>
      </c>
      <c r="G95" s="39">
        <v>12942</v>
      </c>
      <c r="H95" s="38" t="s">
        <v>16</v>
      </c>
      <c r="I95" s="38" t="s">
        <v>4</v>
      </c>
      <c r="J95" s="40" t="e">
        <f>IF(H95&lt;&gt;0,VLOOKUP(H95,#REF!,3),"")</f>
        <v>#REF!</v>
      </c>
    </row>
    <row r="96" spans="1:10" ht="11.1" customHeight="1">
      <c r="A96" s="35">
        <f t="shared" si="1"/>
        <v>89</v>
      </c>
      <c r="B96" s="36">
        <v>42296</v>
      </c>
      <c r="C96" s="37"/>
      <c r="D96" s="37"/>
      <c r="E96" s="38" t="s">
        <v>200</v>
      </c>
      <c r="F96" s="38" t="s">
        <v>201</v>
      </c>
      <c r="G96" s="39">
        <v>29168</v>
      </c>
      <c r="H96" s="38" t="s">
        <v>16</v>
      </c>
      <c r="I96" s="38" t="s">
        <v>4</v>
      </c>
      <c r="J96" s="40" t="e">
        <f>IF(H96&lt;&gt;0,VLOOKUP(H96,#REF!,3),"")</f>
        <v>#REF!</v>
      </c>
    </row>
    <row r="97" spans="1:10" ht="11.1" customHeight="1">
      <c r="A97" s="35">
        <f t="shared" si="1"/>
        <v>90</v>
      </c>
      <c r="B97" s="36">
        <v>42296</v>
      </c>
      <c r="C97" s="37"/>
      <c r="D97" s="37"/>
      <c r="E97" s="38" t="s">
        <v>202</v>
      </c>
      <c r="F97" s="38" t="s">
        <v>203</v>
      </c>
      <c r="G97" s="39">
        <v>30307</v>
      </c>
      <c r="H97" s="38" t="s">
        <v>16</v>
      </c>
      <c r="I97" s="38" t="s">
        <v>4</v>
      </c>
      <c r="J97" s="40" t="e">
        <f>IF(H97&lt;&gt;0,VLOOKUP(H97,#REF!,3),"")</f>
        <v>#REF!</v>
      </c>
    </row>
    <row r="98" spans="1:10" ht="11.1" customHeight="1">
      <c r="A98" s="35">
        <f t="shared" si="1"/>
        <v>91</v>
      </c>
      <c r="B98" s="36">
        <v>42296</v>
      </c>
      <c r="C98" s="37"/>
      <c r="D98" s="37"/>
      <c r="E98" s="38" t="s">
        <v>204</v>
      </c>
      <c r="F98" s="38" t="s">
        <v>205</v>
      </c>
      <c r="G98" s="39">
        <v>30303</v>
      </c>
      <c r="H98" s="38" t="s">
        <v>16</v>
      </c>
      <c r="I98" s="38" t="s">
        <v>4</v>
      </c>
      <c r="J98" s="40" t="e">
        <f>IF(H98&lt;&gt;0,VLOOKUP(H98,#REF!,3),"")</f>
        <v>#REF!</v>
      </c>
    </row>
    <row r="99" spans="1:10" ht="11.1" customHeight="1">
      <c r="A99" s="35">
        <f t="shared" si="1"/>
        <v>92</v>
      </c>
      <c r="B99" s="36">
        <v>42296</v>
      </c>
      <c r="C99" s="37"/>
      <c r="D99" s="37"/>
      <c r="E99" s="38" t="s">
        <v>206</v>
      </c>
      <c r="F99" s="38" t="s">
        <v>207</v>
      </c>
      <c r="G99" s="39">
        <v>20366</v>
      </c>
      <c r="H99" s="38" t="s">
        <v>16</v>
      </c>
      <c r="I99" s="38" t="s">
        <v>6</v>
      </c>
      <c r="J99" s="40" t="e">
        <f>IF(H99&lt;&gt;0,VLOOKUP(H99,#REF!,3),"")</f>
        <v>#REF!</v>
      </c>
    </row>
    <row r="100" spans="1:10" ht="11.1" customHeight="1">
      <c r="A100" s="35">
        <f t="shared" si="1"/>
        <v>93</v>
      </c>
      <c r="B100" s="36">
        <v>42296</v>
      </c>
      <c r="C100" s="37"/>
      <c r="D100" s="37"/>
      <c r="E100" s="38" t="s">
        <v>208</v>
      </c>
      <c r="F100" s="38" t="s">
        <v>209</v>
      </c>
      <c r="G100" s="39">
        <v>30308</v>
      </c>
      <c r="H100" s="38" t="s">
        <v>16</v>
      </c>
      <c r="I100" s="38" t="s">
        <v>4</v>
      </c>
      <c r="J100" s="40" t="e">
        <f>IF(H100&lt;&gt;0,VLOOKUP(H100,#REF!,3),"")</f>
        <v>#REF!</v>
      </c>
    </row>
    <row r="101" spans="1:10" ht="11.1" customHeight="1">
      <c r="A101" s="35">
        <f t="shared" si="1"/>
        <v>94</v>
      </c>
      <c r="B101" s="36">
        <v>42296</v>
      </c>
      <c r="C101" s="37"/>
      <c r="D101" s="37"/>
      <c r="E101" s="38" t="s">
        <v>210</v>
      </c>
      <c r="F101" s="38" t="s">
        <v>211</v>
      </c>
      <c r="G101" s="39">
        <v>30310</v>
      </c>
      <c r="H101" s="38" t="s">
        <v>16</v>
      </c>
      <c r="I101" s="38" t="s">
        <v>4</v>
      </c>
      <c r="J101" s="40" t="e">
        <f>IF(H101&lt;&gt;0,VLOOKUP(H101,#REF!,3),"")</f>
        <v>#REF!</v>
      </c>
    </row>
    <row r="102" spans="1:10" ht="11.1" customHeight="1">
      <c r="A102" s="35">
        <f t="shared" si="1"/>
        <v>95</v>
      </c>
      <c r="B102" s="36">
        <v>42296</v>
      </c>
      <c r="C102" s="37"/>
      <c r="D102" s="37"/>
      <c r="E102" s="38" t="s">
        <v>212</v>
      </c>
      <c r="F102" s="38" t="s">
        <v>213</v>
      </c>
      <c r="G102" s="39">
        <v>10400</v>
      </c>
      <c r="H102" s="38" t="s">
        <v>16</v>
      </c>
      <c r="I102" s="38" t="s">
        <v>4</v>
      </c>
      <c r="J102" s="40" t="e">
        <f>IF(H102&lt;&gt;0,VLOOKUP(H102,#REF!,3),"")</f>
        <v>#REF!</v>
      </c>
    </row>
    <row r="103" spans="1:10" ht="11.1" customHeight="1">
      <c r="A103" s="35">
        <f t="shared" si="1"/>
        <v>96</v>
      </c>
      <c r="B103" s="36">
        <v>42296</v>
      </c>
      <c r="C103" s="37"/>
      <c r="D103" s="37"/>
      <c r="E103" s="38" t="s">
        <v>214</v>
      </c>
      <c r="F103" s="38" t="s">
        <v>215</v>
      </c>
      <c r="G103" s="39">
        <v>2921</v>
      </c>
      <c r="H103" s="38" t="s">
        <v>16</v>
      </c>
      <c r="I103" s="38" t="s">
        <v>4</v>
      </c>
      <c r="J103" s="40" t="e">
        <f>IF(H103&lt;&gt;0,VLOOKUP(H103,#REF!,3),"")</f>
        <v>#REF!</v>
      </c>
    </row>
    <row r="104" spans="1:10" ht="11.1" customHeight="1">
      <c r="A104" s="35">
        <f t="shared" si="1"/>
        <v>97</v>
      </c>
      <c r="B104" s="36">
        <v>42296</v>
      </c>
      <c r="C104" s="37"/>
      <c r="D104" s="37"/>
      <c r="E104" s="38" t="s">
        <v>216</v>
      </c>
      <c r="F104" s="38" t="s">
        <v>217</v>
      </c>
      <c r="G104" s="39">
        <v>28451</v>
      </c>
      <c r="H104" s="38" t="s">
        <v>17</v>
      </c>
      <c r="I104" s="38" t="s">
        <v>6</v>
      </c>
      <c r="J104" s="40" t="e">
        <f>IF(H104&lt;&gt;0,VLOOKUP(H104,#REF!,3),"")</f>
        <v>#REF!</v>
      </c>
    </row>
    <row r="105" spans="1:10" ht="11.1" customHeight="1">
      <c r="A105" s="35">
        <f t="shared" si="1"/>
        <v>98</v>
      </c>
      <c r="B105" s="36">
        <v>42296</v>
      </c>
      <c r="C105" s="37"/>
      <c r="D105" s="37"/>
      <c r="E105" s="38" t="s">
        <v>218</v>
      </c>
      <c r="F105" s="38" t="s">
        <v>219</v>
      </c>
      <c r="G105" s="39">
        <v>30316</v>
      </c>
      <c r="H105" s="38" t="s">
        <v>18</v>
      </c>
      <c r="I105" s="38" t="s">
        <v>4</v>
      </c>
      <c r="J105" s="40" t="e">
        <f>IF(H105&lt;&gt;0,VLOOKUP(H105,#REF!,3),"")</f>
        <v>#REF!</v>
      </c>
    </row>
    <row r="106" spans="1:10" ht="11.1" customHeight="1">
      <c r="A106" s="35">
        <f t="shared" si="1"/>
        <v>99</v>
      </c>
      <c r="B106" s="36">
        <v>42296</v>
      </c>
      <c r="C106" s="37"/>
      <c r="D106" s="37"/>
      <c r="E106" s="38" t="s">
        <v>220</v>
      </c>
      <c r="F106" s="38" t="s">
        <v>221</v>
      </c>
      <c r="G106" s="39">
        <v>30263</v>
      </c>
      <c r="H106" s="38" t="s">
        <v>19</v>
      </c>
      <c r="I106" s="38" t="s">
        <v>6</v>
      </c>
      <c r="J106" s="40" t="e">
        <f>IF(H106&lt;&gt;0,VLOOKUP(H106,#REF!,3),"")</f>
        <v>#REF!</v>
      </c>
    </row>
    <row r="107" spans="1:10" ht="11.1" customHeight="1">
      <c r="A107" s="35">
        <f t="shared" si="1"/>
        <v>100</v>
      </c>
      <c r="B107" s="36">
        <v>42296</v>
      </c>
      <c r="C107" s="37"/>
      <c r="D107" s="37"/>
      <c r="E107" s="38" t="s">
        <v>222</v>
      </c>
      <c r="F107" s="38" t="s">
        <v>223</v>
      </c>
      <c r="G107" s="39">
        <v>30318</v>
      </c>
      <c r="H107" s="38" t="s">
        <v>20</v>
      </c>
      <c r="I107" s="38" t="s">
        <v>4</v>
      </c>
      <c r="J107" s="40" t="e">
        <f>IF(H107&lt;&gt;0,VLOOKUP(H107,#REF!,3),"")</f>
        <v>#REF!</v>
      </c>
    </row>
    <row r="108" spans="1:10" ht="11.1" customHeight="1">
      <c r="A108" s="35">
        <f t="shared" si="1"/>
        <v>101</v>
      </c>
      <c r="B108" s="36">
        <v>42296</v>
      </c>
      <c r="C108" s="37"/>
      <c r="D108" s="37"/>
      <c r="E108" s="38" t="s">
        <v>224</v>
      </c>
      <c r="F108" s="38" t="s">
        <v>225</v>
      </c>
      <c r="G108" s="39">
        <v>30205</v>
      </c>
      <c r="H108" s="38" t="s">
        <v>21</v>
      </c>
      <c r="I108" s="38" t="s">
        <v>5</v>
      </c>
      <c r="J108" s="40" t="e">
        <f>IF(H108&lt;&gt;0,VLOOKUP(H108,#REF!,3),"")</f>
        <v>#REF!</v>
      </c>
    </row>
    <row r="109" spans="1:10" ht="11.1" customHeight="1">
      <c r="A109" s="35">
        <f t="shared" si="1"/>
        <v>102</v>
      </c>
      <c r="B109" s="36">
        <v>42296</v>
      </c>
      <c r="C109" s="37"/>
      <c r="D109" s="37"/>
      <c r="E109" s="38" t="s">
        <v>226</v>
      </c>
      <c r="F109" s="38" t="s">
        <v>227</v>
      </c>
      <c r="G109" s="39">
        <v>30311</v>
      </c>
      <c r="H109" s="38" t="s">
        <v>22</v>
      </c>
      <c r="I109" s="38" t="s">
        <v>4</v>
      </c>
      <c r="J109" s="40" t="e">
        <f>IF(H109&lt;&gt;0,VLOOKUP(H109,#REF!,3),"")</f>
        <v>#REF!</v>
      </c>
    </row>
    <row r="110" spans="1:10" ht="11.1" customHeight="1">
      <c r="A110" s="35">
        <f t="shared" si="1"/>
        <v>103</v>
      </c>
      <c r="B110" s="36">
        <v>42296</v>
      </c>
      <c r="C110" s="37"/>
      <c r="D110" s="37"/>
      <c r="E110" s="38" t="s">
        <v>228</v>
      </c>
      <c r="F110" s="38" t="s">
        <v>229</v>
      </c>
      <c r="G110" s="39">
        <v>7226</v>
      </c>
      <c r="H110" s="38" t="s">
        <v>23</v>
      </c>
      <c r="I110" s="38" t="s">
        <v>6</v>
      </c>
      <c r="J110" s="40" t="e">
        <f>IF(H110&lt;&gt;0,VLOOKUP(H110,#REF!,3),"")</f>
        <v>#REF!</v>
      </c>
    </row>
    <row r="111" spans="1:10" ht="11.1" customHeight="1">
      <c r="A111" s="35">
        <f t="shared" si="1"/>
        <v>104</v>
      </c>
      <c r="B111" s="36">
        <v>42296</v>
      </c>
      <c r="C111" s="37"/>
      <c r="D111" s="37"/>
      <c r="E111" s="38" t="s">
        <v>230</v>
      </c>
      <c r="F111" s="38" t="s">
        <v>231</v>
      </c>
      <c r="G111" s="39">
        <v>5508</v>
      </c>
      <c r="H111" s="38" t="s">
        <v>16</v>
      </c>
      <c r="I111" s="38" t="s">
        <v>4</v>
      </c>
      <c r="J111" s="40" t="e">
        <f>IF(H111&lt;&gt;0,VLOOKUP(H111,#REF!,3),"")</f>
        <v>#REF!</v>
      </c>
    </row>
    <row r="112" spans="1:10" ht="11.1" customHeight="1">
      <c r="A112" s="35">
        <f t="shared" si="1"/>
        <v>105</v>
      </c>
      <c r="B112" s="36">
        <v>42296</v>
      </c>
      <c r="C112" s="37"/>
      <c r="D112" s="37"/>
      <c r="E112" s="38" t="s">
        <v>232</v>
      </c>
      <c r="F112" s="38" t="s">
        <v>233</v>
      </c>
      <c r="G112" s="39">
        <v>7736</v>
      </c>
      <c r="H112" s="38" t="s">
        <v>17</v>
      </c>
      <c r="I112" s="38" t="s">
        <v>6</v>
      </c>
      <c r="J112" s="40" t="e">
        <f>IF(H112&lt;&gt;0,VLOOKUP(H112,#REF!,3),"")</f>
        <v>#REF!</v>
      </c>
    </row>
    <row r="113" spans="1:10" ht="11.1" customHeight="1">
      <c r="A113" s="35">
        <f t="shared" si="1"/>
        <v>106</v>
      </c>
      <c r="B113" s="36">
        <v>42296</v>
      </c>
      <c r="C113" s="37"/>
      <c r="D113" s="37"/>
      <c r="E113" s="38" t="s">
        <v>234</v>
      </c>
      <c r="F113" s="38" t="s">
        <v>235</v>
      </c>
      <c r="G113" s="39">
        <v>13976</v>
      </c>
      <c r="H113" s="38" t="s">
        <v>18</v>
      </c>
      <c r="I113" s="38" t="s">
        <v>6</v>
      </c>
      <c r="J113" s="40" t="e">
        <f>IF(H113&lt;&gt;0,VLOOKUP(H113,#REF!,3),"")</f>
        <v>#REF!</v>
      </c>
    </row>
    <row r="114" spans="1:10" ht="11.1" customHeight="1">
      <c r="A114" s="35">
        <f t="shared" si="1"/>
        <v>107</v>
      </c>
      <c r="B114" s="36">
        <v>42296</v>
      </c>
      <c r="C114" s="37"/>
      <c r="D114" s="37"/>
      <c r="E114" s="38" t="s">
        <v>236</v>
      </c>
      <c r="F114" s="38" t="s">
        <v>237</v>
      </c>
      <c r="G114" s="39">
        <v>7815</v>
      </c>
      <c r="H114" s="38" t="s">
        <v>19</v>
      </c>
      <c r="I114" s="38" t="s">
        <v>4</v>
      </c>
      <c r="J114" s="40" t="e">
        <f>IF(H114&lt;&gt;0,VLOOKUP(H114,#REF!,3),"")</f>
        <v>#REF!</v>
      </c>
    </row>
    <row r="115" spans="1:10" ht="11.1" customHeight="1">
      <c r="A115" s="35">
        <f t="shared" si="1"/>
        <v>108</v>
      </c>
      <c r="B115" s="36">
        <v>42296</v>
      </c>
      <c r="C115" s="37"/>
      <c r="D115" s="37"/>
      <c r="E115" s="38" t="s">
        <v>238</v>
      </c>
      <c r="F115" s="38" t="s">
        <v>239</v>
      </c>
      <c r="G115" s="39">
        <v>7643</v>
      </c>
      <c r="H115" s="38" t="s">
        <v>20</v>
      </c>
      <c r="I115" s="38" t="s">
        <v>6</v>
      </c>
      <c r="J115" s="40" t="e">
        <f>IF(H115&lt;&gt;0,VLOOKUP(H115,#REF!,3),"")</f>
        <v>#REF!</v>
      </c>
    </row>
    <row r="116" spans="1:10" ht="11.1" customHeight="1">
      <c r="A116" s="35">
        <f t="shared" si="1"/>
        <v>109</v>
      </c>
      <c r="B116" s="36">
        <v>42296</v>
      </c>
      <c r="C116" s="37"/>
      <c r="D116" s="37"/>
      <c r="E116" s="38" t="s">
        <v>240</v>
      </c>
      <c r="F116" s="38" t="s">
        <v>241</v>
      </c>
      <c r="G116" s="39">
        <v>27042</v>
      </c>
      <c r="H116" s="38" t="s">
        <v>21</v>
      </c>
      <c r="I116" s="38" t="s">
        <v>5</v>
      </c>
      <c r="J116" s="40" t="e">
        <f>IF(H116&lt;&gt;0,VLOOKUP(H116,#REF!,3),"")</f>
        <v>#REF!</v>
      </c>
    </row>
    <row r="117" spans="1:10" ht="11.1" customHeight="1">
      <c r="A117" s="35">
        <f t="shared" si="1"/>
        <v>110</v>
      </c>
      <c r="B117" s="36">
        <v>42296</v>
      </c>
      <c r="C117" s="37"/>
      <c r="D117" s="37"/>
      <c r="E117" s="38" t="s">
        <v>242</v>
      </c>
      <c r="F117" s="38" t="s">
        <v>243</v>
      </c>
      <c r="G117" s="39">
        <v>29650</v>
      </c>
      <c r="H117" s="38" t="s">
        <v>22</v>
      </c>
      <c r="I117" s="38" t="s">
        <v>6</v>
      </c>
      <c r="J117" s="40" t="e">
        <f>IF(H117&lt;&gt;0,VLOOKUP(H117,#REF!,3),"")</f>
        <v>#REF!</v>
      </c>
    </row>
    <row r="118" spans="1:10" ht="11.1" customHeight="1">
      <c r="A118" s="35">
        <f t="shared" si="1"/>
        <v>111</v>
      </c>
      <c r="B118" s="36">
        <v>42296</v>
      </c>
      <c r="C118" s="37"/>
      <c r="D118" s="37"/>
      <c r="E118" s="38" t="s">
        <v>244</v>
      </c>
      <c r="F118" s="38" t="s">
        <v>245</v>
      </c>
      <c r="G118" s="39">
        <v>15872</v>
      </c>
      <c r="H118" s="38" t="s">
        <v>23</v>
      </c>
      <c r="I118" s="38" t="s">
        <v>6</v>
      </c>
      <c r="J118" s="40" t="e">
        <f>IF(H118&lt;&gt;0,VLOOKUP(H118,#REF!,3),"")</f>
        <v>#REF!</v>
      </c>
    </row>
    <row r="119" spans="1:10" ht="11.1" customHeight="1">
      <c r="A119" s="35">
        <f t="shared" si="1"/>
        <v>112</v>
      </c>
      <c r="B119" s="36">
        <v>42296</v>
      </c>
      <c r="C119" s="37"/>
      <c r="D119" s="37"/>
      <c r="E119" s="38" t="s">
        <v>246</v>
      </c>
      <c r="F119" s="38" t="s">
        <v>247</v>
      </c>
      <c r="G119" s="39">
        <v>30315</v>
      </c>
      <c r="H119" s="38" t="s">
        <v>16</v>
      </c>
      <c r="I119" s="38" t="s">
        <v>4</v>
      </c>
      <c r="J119" s="40" t="e">
        <f>IF(H119&lt;&gt;0,VLOOKUP(H119,#REF!,3),"")</f>
        <v>#REF!</v>
      </c>
    </row>
    <row r="120" spans="1:10" ht="11.1" customHeight="1">
      <c r="A120" s="35">
        <f t="shared" si="1"/>
        <v>113</v>
      </c>
      <c r="B120" s="36">
        <v>42296</v>
      </c>
      <c r="C120" s="37"/>
      <c r="D120" s="37"/>
      <c r="E120" s="38" t="s">
        <v>248</v>
      </c>
      <c r="F120" s="38" t="s">
        <v>249</v>
      </c>
      <c r="G120" s="39">
        <v>9830</v>
      </c>
      <c r="H120" s="38" t="s">
        <v>17</v>
      </c>
      <c r="I120" s="38" t="s">
        <v>6</v>
      </c>
      <c r="J120" s="40" t="e">
        <f>IF(H120&lt;&gt;0,VLOOKUP(H120,#REF!,3),"")</f>
        <v>#REF!</v>
      </c>
    </row>
    <row r="121" spans="1:10" ht="11.1" customHeight="1">
      <c r="A121" s="35">
        <f t="shared" si="1"/>
        <v>114</v>
      </c>
      <c r="B121" s="36">
        <v>42296</v>
      </c>
      <c r="C121" s="37"/>
      <c r="D121" s="37"/>
      <c r="E121" s="38" t="s">
        <v>250</v>
      </c>
      <c r="F121" s="38" t="s">
        <v>251</v>
      </c>
      <c r="G121" s="39">
        <v>9681</v>
      </c>
      <c r="H121" s="38" t="s">
        <v>18</v>
      </c>
      <c r="I121" s="38" t="s">
        <v>6</v>
      </c>
      <c r="J121" s="40" t="e">
        <f>IF(H121&lt;&gt;0,VLOOKUP(H121,#REF!,3),"")</f>
        <v>#REF!</v>
      </c>
    </row>
    <row r="122" spans="1:10" ht="11.1" customHeight="1">
      <c r="A122" s="35">
        <f t="shared" si="1"/>
        <v>115</v>
      </c>
      <c r="B122" s="36">
        <v>42296</v>
      </c>
      <c r="C122" s="37"/>
      <c r="D122" s="37"/>
      <c r="E122" s="38" t="s">
        <v>252</v>
      </c>
      <c r="F122" s="38" t="s">
        <v>253</v>
      </c>
      <c r="G122" s="39">
        <v>886</v>
      </c>
      <c r="H122" s="38" t="s">
        <v>19</v>
      </c>
      <c r="I122" s="38" t="s">
        <v>4</v>
      </c>
      <c r="J122" s="40" t="e">
        <f>IF(H122&lt;&gt;0,VLOOKUP(H122,#REF!,3),"")</f>
        <v>#REF!</v>
      </c>
    </row>
    <row r="123" spans="1:10" ht="11.1" customHeight="1">
      <c r="A123" s="35">
        <f t="shared" si="1"/>
        <v>116</v>
      </c>
      <c r="B123" s="36">
        <v>42297</v>
      </c>
      <c r="C123" s="37"/>
      <c r="D123" s="37"/>
      <c r="E123" s="38" t="s">
        <v>254</v>
      </c>
      <c r="F123" s="38" t="s">
        <v>255</v>
      </c>
      <c r="G123" s="39">
        <v>8543</v>
      </c>
      <c r="H123" s="38" t="s">
        <v>20</v>
      </c>
      <c r="I123" s="38" t="s">
        <v>4</v>
      </c>
      <c r="J123" s="40" t="e">
        <f>IF(H123&lt;&gt;0,VLOOKUP(H123,#REF!,3),"")</f>
        <v>#REF!</v>
      </c>
    </row>
    <row r="124" spans="1:10" ht="11.1" customHeight="1">
      <c r="A124" s="35">
        <f t="shared" si="1"/>
        <v>117</v>
      </c>
      <c r="B124" s="36">
        <v>42297</v>
      </c>
      <c r="C124" s="37"/>
      <c r="D124" s="37"/>
      <c r="E124" s="38" t="s">
        <v>256</v>
      </c>
      <c r="F124" s="38" t="s">
        <v>257</v>
      </c>
      <c r="G124" s="39">
        <v>30323</v>
      </c>
      <c r="H124" s="38" t="s">
        <v>21</v>
      </c>
      <c r="I124" s="38" t="s">
        <v>4</v>
      </c>
      <c r="J124" s="40" t="e">
        <f>IF(H124&lt;&gt;0,VLOOKUP(H124,#REF!,3),"")</f>
        <v>#REF!</v>
      </c>
    </row>
    <row r="125" spans="1:10" ht="11.1" customHeight="1">
      <c r="A125" s="35">
        <f t="shared" si="1"/>
        <v>118</v>
      </c>
      <c r="B125" s="36">
        <v>42297</v>
      </c>
      <c r="C125" s="37"/>
      <c r="D125" s="37"/>
      <c r="E125" s="38" t="s">
        <v>258</v>
      </c>
      <c r="F125" s="38" t="s">
        <v>259</v>
      </c>
      <c r="G125" s="39">
        <v>4066</v>
      </c>
      <c r="H125" s="38" t="s">
        <v>22</v>
      </c>
      <c r="I125" s="38" t="s">
        <v>6</v>
      </c>
      <c r="J125" s="40" t="e">
        <f>IF(H125&lt;&gt;0,VLOOKUP(H125,#REF!,3),"")</f>
        <v>#REF!</v>
      </c>
    </row>
    <row r="126" spans="1:10" ht="11.1" customHeight="1">
      <c r="A126" s="35">
        <f t="shared" si="1"/>
        <v>119</v>
      </c>
      <c r="B126" s="36">
        <v>42297</v>
      </c>
      <c r="C126" s="37"/>
      <c r="D126" s="37"/>
      <c r="E126" s="38" t="s">
        <v>260</v>
      </c>
      <c r="F126" s="38" t="s">
        <v>261</v>
      </c>
      <c r="G126" s="39">
        <v>17789</v>
      </c>
      <c r="H126" s="38" t="s">
        <v>23</v>
      </c>
      <c r="I126" s="38" t="s">
        <v>5</v>
      </c>
      <c r="J126" s="40" t="e">
        <f>IF(H126&lt;&gt;0,VLOOKUP(H126,#REF!,3),"")</f>
        <v>#REF!</v>
      </c>
    </row>
    <row r="127" spans="1:10" ht="11.1" customHeight="1">
      <c r="A127" s="35">
        <f t="shared" si="1"/>
        <v>120</v>
      </c>
      <c r="B127" s="36">
        <v>42297</v>
      </c>
      <c r="C127" s="37"/>
      <c r="D127" s="37"/>
      <c r="E127" s="38" t="s">
        <v>262</v>
      </c>
      <c r="F127" s="38" t="s">
        <v>263</v>
      </c>
      <c r="G127" s="39">
        <v>13091</v>
      </c>
      <c r="H127" s="38" t="s">
        <v>16</v>
      </c>
      <c r="I127" s="38" t="s">
        <v>4</v>
      </c>
      <c r="J127" s="40" t="e">
        <f>IF(H127&lt;&gt;0,VLOOKUP(H127,#REF!,3),"")</f>
        <v>#REF!</v>
      </c>
    </row>
    <row r="128" spans="1:10" ht="11.1" customHeight="1">
      <c r="A128" s="35">
        <f t="shared" si="1"/>
        <v>121</v>
      </c>
      <c r="B128" s="36">
        <v>42297</v>
      </c>
      <c r="C128" s="37"/>
      <c r="D128" s="37"/>
      <c r="E128" s="38" t="s">
        <v>264</v>
      </c>
      <c r="F128" s="38" t="s">
        <v>265</v>
      </c>
      <c r="G128" s="39">
        <v>20350</v>
      </c>
      <c r="H128" s="38" t="s">
        <v>17</v>
      </c>
      <c r="I128" s="38" t="s">
        <v>4</v>
      </c>
      <c r="J128" s="40" t="e">
        <f>IF(H128&lt;&gt;0,VLOOKUP(H128,#REF!,3),"")</f>
        <v>#REF!</v>
      </c>
    </row>
    <row r="129" spans="1:10" ht="11.1" customHeight="1">
      <c r="A129" s="35">
        <f t="shared" si="1"/>
        <v>122</v>
      </c>
      <c r="B129" s="36">
        <v>42297</v>
      </c>
      <c r="C129" s="37"/>
      <c r="D129" s="37"/>
      <c r="E129" s="38" t="s">
        <v>266</v>
      </c>
      <c r="F129" s="38" t="s">
        <v>267</v>
      </c>
      <c r="G129" s="39">
        <v>30324</v>
      </c>
      <c r="H129" s="38" t="s">
        <v>18</v>
      </c>
      <c r="I129" s="38" t="s">
        <v>4</v>
      </c>
      <c r="J129" s="40" t="e">
        <f>IF(H129&lt;&gt;0,VLOOKUP(H129,#REF!,3),"")</f>
        <v>#REF!</v>
      </c>
    </row>
    <row r="130" spans="1:10" ht="11.1" customHeight="1">
      <c r="A130" s="35">
        <f t="shared" si="1"/>
        <v>123</v>
      </c>
      <c r="B130" s="36">
        <v>42297</v>
      </c>
      <c r="C130" s="37"/>
      <c r="D130" s="37"/>
      <c r="E130" s="38" t="s">
        <v>268</v>
      </c>
      <c r="F130" s="38" t="s">
        <v>269</v>
      </c>
      <c r="G130" s="39">
        <v>29279</v>
      </c>
      <c r="H130" s="38" t="s">
        <v>19</v>
      </c>
      <c r="I130" s="38" t="s">
        <v>6</v>
      </c>
      <c r="J130" s="40" t="e">
        <f>IF(H130&lt;&gt;0,VLOOKUP(H130,#REF!,3),"")</f>
        <v>#REF!</v>
      </c>
    </row>
    <row r="131" spans="1:10" ht="11.1" customHeight="1">
      <c r="A131" s="35">
        <f t="shared" si="1"/>
        <v>124</v>
      </c>
      <c r="B131" s="36">
        <v>42297</v>
      </c>
      <c r="C131" s="37"/>
      <c r="D131" s="37"/>
      <c r="E131" s="38" t="s">
        <v>270</v>
      </c>
      <c r="F131" s="38" t="s">
        <v>271</v>
      </c>
      <c r="G131" s="39">
        <v>27035</v>
      </c>
      <c r="H131" s="38" t="s">
        <v>20</v>
      </c>
      <c r="I131" s="38" t="s">
        <v>4</v>
      </c>
      <c r="J131" s="40" t="e">
        <f>IF(H131&lt;&gt;0,VLOOKUP(H131,#REF!,3),"")</f>
        <v>#REF!</v>
      </c>
    </row>
    <row r="132" spans="1:10" ht="11.1" customHeight="1">
      <c r="A132" s="35">
        <f t="shared" si="1"/>
        <v>125</v>
      </c>
      <c r="B132" s="36">
        <v>42297</v>
      </c>
      <c r="C132" s="37"/>
      <c r="D132" s="37"/>
      <c r="E132" s="38" t="s">
        <v>272</v>
      </c>
      <c r="F132" s="38" t="s">
        <v>273</v>
      </c>
      <c r="G132" s="39">
        <v>30205</v>
      </c>
      <c r="H132" s="38" t="s">
        <v>21</v>
      </c>
      <c r="I132" s="38" t="s">
        <v>6</v>
      </c>
      <c r="J132" s="40" t="e">
        <f>IF(H132&lt;&gt;0,VLOOKUP(H132,#REF!,3),"")</f>
        <v>#REF!</v>
      </c>
    </row>
    <row r="133" spans="1:10" ht="11.1" customHeight="1">
      <c r="A133" s="35">
        <f t="shared" si="1"/>
        <v>126</v>
      </c>
      <c r="B133" s="36">
        <v>42297</v>
      </c>
      <c r="C133" s="37"/>
      <c r="D133" s="37"/>
      <c r="E133" s="38" t="s">
        <v>274</v>
      </c>
      <c r="F133" s="38" t="s">
        <v>275</v>
      </c>
      <c r="G133" s="39">
        <v>10638</v>
      </c>
      <c r="H133" s="38" t="s">
        <v>22</v>
      </c>
      <c r="I133" s="38" t="s">
        <v>4</v>
      </c>
      <c r="J133" s="40" t="e">
        <f>IF(H133&lt;&gt;0,VLOOKUP(H133,#REF!,3),"")</f>
        <v>#REF!</v>
      </c>
    </row>
    <row r="134" spans="1:10" ht="11.1" customHeight="1">
      <c r="A134" s="35">
        <f t="shared" si="1"/>
        <v>127</v>
      </c>
      <c r="B134" s="36">
        <v>42297</v>
      </c>
      <c r="C134" s="37"/>
      <c r="D134" s="37"/>
      <c r="E134" s="38" t="s">
        <v>276</v>
      </c>
      <c r="F134" s="38" t="s">
        <v>277</v>
      </c>
      <c r="G134" s="39">
        <v>10620</v>
      </c>
      <c r="H134" s="38" t="s">
        <v>23</v>
      </c>
      <c r="I134" s="38" t="s">
        <v>6</v>
      </c>
      <c r="J134" s="40" t="e">
        <f>IF(H134&lt;&gt;0,VLOOKUP(H134,#REF!,3),"")</f>
        <v>#REF!</v>
      </c>
    </row>
    <row r="135" spans="1:10" ht="11.1" customHeight="1">
      <c r="A135" s="35">
        <f t="shared" si="1"/>
        <v>128</v>
      </c>
      <c r="B135" s="36">
        <v>42297</v>
      </c>
      <c r="C135" s="37"/>
      <c r="D135" s="37"/>
      <c r="E135" s="38" t="s">
        <v>278</v>
      </c>
      <c r="F135" s="38" t="s">
        <v>279</v>
      </c>
      <c r="G135" s="39">
        <v>29808</v>
      </c>
      <c r="H135" s="38" t="s">
        <v>16</v>
      </c>
      <c r="I135" s="38" t="s">
        <v>4</v>
      </c>
      <c r="J135" s="40" t="e">
        <f>IF(H135&lt;&gt;0,VLOOKUP(H135,#REF!,3),"")</f>
        <v>#REF!</v>
      </c>
    </row>
    <row r="136" spans="1:10" ht="11.1" customHeight="1">
      <c r="A136" s="35">
        <f t="shared" si="1"/>
        <v>129</v>
      </c>
      <c r="B136" s="36">
        <v>42297</v>
      </c>
      <c r="C136" s="37"/>
      <c r="D136" s="37"/>
      <c r="E136" s="38" t="s">
        <v>280</v>
      </c>
      <c r="F136" s="38" t="s">
        <v>281</v>
      </c>
      <c r="G136" s="39">
        <v>7093</v>
      </c>
      <c r="H136" s="38" t="s">
        <v>17</v>
      </c>
      <c r="I136" s="38" t="s">
        <v>6</v>
      </c>
      <c r="J136" s="40" t="e">
        <f>IF(H136&lt;&gt;0,VLOOKUP(H136,#REF!,3),"")</f>
        <v>#REF!</v>
      </c>
    </row>
    <row r="137" spans="1:10" ht="11.1" customHeight="1">
      <c r="A137" s="35">
        <f t="shared" ref="A137:A157" si="2">A136+1</f>
        <v>130</v>
      </c>
      <c r="B137" s="36">
        <v>42297</v>
      </c>
      <c r="C137" s="37"/>
      <c r="D137" s="37"/>
      <c r="E137" s="38" t="s">
        <v>282</v>
      </c>
      <c r="F137" s="38" t="s">
        <v>283</v>
      </c>
      <c r="G137" s="39">
        <v>13234</v>
      </c>
      <c r="H137" s="38" t="s">
        <v>18</v>
      </c>
      <c r="I137" s="38" t="s">
        <v>4</v>
      </c>
      <c r="J137" s="40" t="e">
        <f>IF(H137&lt;&gt;0,VLOOKUP(H137,#REF!,3),"")</f>
        <v>#REF!</v>
      </c>
    </row>
    <row r="138" spans="1:10" ht="11.1" customHeight="1">
      <c r="A138" s="35">
        <f t="shared" si="2"/>
        <v>131</v>
      </c>
      <c r="B138" s="36">
        <v>42297</v>
      </c>
      <c r="C138" s="37"/>
      <c r="D138" s="37"/>
      <c r="E138" s="38" t="s">
        <v>284</v>
      </c>
      <c r="F138" s="38" t="s">
        <v>285</v>
      </c>
      <c r="G138" s="39">
        <v>17438</v>
      </c>
      <c r="H138" s="38" t="s">
        <v>19</v>
      </c>
      <c r="I138" s="38" t="s">
        <v>4</v>
      </c>
      <c r="J138" s="40" t="e">
        <f>IF(H138&lt;&gt;0,VLOOKUP(H138,#REF!,3),"")</f>
        <v>#REF!</v>
      </c>
    </row>
    <row r="139" spans="1:10" ht="11.1" customHeight="1">
      <c r="A139" s="35">
        <f t="shared" si="2"/>
        <v>132</v>
      </c>
      <c r="B139" s="36">
        <v>42297</v>
      </c>
      <c r="C139" s="37"/>
      <c r="D139" s="37"/>
      <c r="E139" s="38" t="s">
        <v>286</v>
      </c>
      <c r="F139" s="38" t="s">
        <v>287</v>
      </c>
      <c r="G139" s="39">
        <v>17482</v>
      </c>
      <c r="H139" s="38" t="s">
        <v>20</v>
      </c>
      <c r="I139" s="38" t="s">
        <v>4</v>
      </c>
      <c r="J139" s="40" t="e">
        <f>IF(H139&lt;&gt;0,VLOOKUP(H139,#REF!,3),"")</f>
        <v>#REF!</v>
      </c>
    </row>
    <row r="140" spans="1:10" ht="11.1" customHeight="1">
      <c r="A140" s="35">
        <f t="shared" si="2"/>
        <v>133</v>
      </c>
      <c r="B140" s="36">
        <v>42297</v>
      </c>
      <c r="C140" s="37"/>
      <c r="D140" s="37"/>
      <c r="E140" s="38" t="s">
        <v>288</v>
      </c>
      <c r="F140" s="38" t="s">
        <v>289</v>
      </c>
      <c r="G140" s="39">
        <v>24605</v>
      </c>
      <c r="H140" s="38" t="s">
        <v>21</v>
      </c>
      <c r="I140" s="38" t="s">
        <v>4</v>
      </c>
      <c r="J140" s="40" t="e">
        <f>IF(H140&lt;&gt;0,VLOOKUP(H140,#REF!,3),"")</f>
        <v>#REF!</v>
      </c>
    </row>
    <row r="141" spans="1:10" ht="11.1" customHeight="1">
      <c r="A141" s="35">
        <f t="shared" si="2"/>
        <v>134</v>
      </c>
      <c r="B141" s="36">
        <v>42297</v>
      </c>
      <c r="C141" s="37"/>
      <c r="D141" s="37"/>
      <c r="E141" s="38" t="s">
        <v>290</v>
      </c>
      <c r="F141" s="38" t="s">
        <v>291</v>
      </c>
      <c r="G141" s="39">
        <v>5796</v>
      </c>
      <c r="H141" s="38" t="s">
        <v>22</v>
      </c>
      <c r="I141" s="38" t="s">
        <v>4</v>
      </c>
      <c r="J141" s="40" t="e">
        <f>IF(H141&lt;&gt;0,VLOOKUP(H141,#REF!,3),"")</f>
        <v>#REF!</v>
      </c>
    </row>
    <row r="142" spans="1:10" ht="11.1" customHeight="1">
      <c r="A142" s="35">
        <f t="shared" si="2"/>
        <v>135</v>
      </c>
      <c r="B142" s="36">
        <v>42297</v>
      </c>
      <c r="C142" s="37"/>
      <c r="D142" s="37"/>
      <c r="E142" s="38" t="s">
        <v>292</v>
      </c>
      <c r="F142" s="38" t="s">
        <v>293</v>
      </c>
      <c r="G142" s="39">
        <v>15725</v>
      </c>
      <c r="H142" s="38" t="s">
        <v>23</v>
      </c>
      <c r="I142" s="38" t="s">
        <v>4</v>
      </c>
      <c r="J142" s="40" t="e">
        <f>IF(H142&lt;&gt;0,VLOOKUP(H142,#REF!,3),"")</f>
        <v>#REF!</v>
      </c>
    </row>
    <row r="143" spans="1:10" ht="11.1" customHeight="1">
      <c r="A143" s="35">
        <f t="shared" si="2"/>
        <v>136</v>
      </c>
      <c r="B143" s="36">
        <v>42297</v>
      </c>
      <c r="C143" s="37"/>
      <c r="D143" s="37"/>
      <c r="E143" s="38" t="s">
        <v>294</v>
      </c>
      <c r="F143" s="38" t="s">
        <v>295</v>
      </c>
      <c r="G143" s="39">
        <v>11932</v>
      </c>
      <c r="H143" s="38" t="s">
        <v>16</v>
      </c>
      <c r="I143" s="38" t="s">
        <v>4</v>
      </c>
      <c r="J143" s="40" t="e">
        <f>IF(H143&lt;&gt;0,VLOOKUP(H143,#REF!,3),"")</f>
        <v>#REF!</v>
      </c>
    </row>
    <row r="144" spans="1:10" ht="11.1" customHeight="1">
      <c r="A144" s="35">
        <f t="shared" si="2"/>
        <v>137</v>
      </c>
      <c r="B144" s="36">
        <v>42297</v>
      </c>
      <c r="C144" s="37"/>
      <c r="D144" s="37"/>
      <c r="E144" s="38" t="s">
        <v>296</v>
      </c>
      <c r="F144" s="38" t="s">
        <v>297</v>
      </c>
      <c r="G144" s="39">
        <v>30269</v>
      </c>
      <c r="H144" s="38" t="s">
        <v>17</v>
      </c>
      <c r="I144" s="38" t="s">
        <v>7</v>
      </c>
      <c r="J144" s="40" t="e">
        <f>IF(H144&lt;&gt;0,VLOOKUP(H144,#REF!,3),"")</f>
        <v>#REF!</v>
      </c>
    </row>
    <row r="145" spans="1:10" ht="11.1" customHeight="1">
      <c r="A145" s="35">
        <f t="shared" si="2"/>
        <v>138</v>
      </c>
      <c r="B145" s="36">
        <v>42297</v>
      </c>
      <c r="C145" s="37"/>
      <c r="D145" s="37"/>
      <c r="E145" s="38" t="s">
        <v>298</v>
      </c>
      <c r="F145" s="38" t="s">
        <v>299</v>
      </c>
      <c r="G145" s="39">
        <v>23050</v>
      </c>
      <c r="H145" s="38" t="s">
        <v>18</v>
      </c>
      <c r="I145" s="38" t="s">
        <v>4</v>
      </c>
      <c r="J145" s="40" t="e">
        <f>IF(H145&lt;&gt;0,VLOOKUP(H145,#REF!,3),"")</f>
        <v>#REF!</v>
      </c>
    </row>
    <row r="146" spans="1:10" ht="11.1" customHeight="1">
      <c r="A146" s="35">
        <f t="shared" si="2"/>
        <v>139</v>
      </c>
      <c r="B146" s="36">
        <v>42297</v>
      </c>
      <c r="C146" s="37"/>
      <c r="D146" s="37"/>
      <c r="E146" s="38" t="s">
        <v>300</v>
      </c>
      <c r="F146" s="38" t="s">
        <v>301</v>
      </c>
      <c r="G146" s="39">
        <v>24778</v>
      </c>
      <c r="H146" s="38" t="s">
        <v>19</v>
      </c>
      <c r="I146" s="38" t="s">
        <v>4</v>
      </c>
      <c r="J146" s="40" t="e">
        <f>IF(H146&lt;&gt;0,VLOOKUP(H146,#REF!,3),"")</f>
        <v>#REF!</v>
      </c>
    </row>
    <row r="147" spans="1:10" ht="11.1" customHeight="1">
      <c r="A147" s="35">
        <f t="shared" si="2"/>
        <v>140</v>
      </c>
      <c r="B147" s="36">
        <v>42297</v>
      </c>
      <c r="C147" s="37"/>
      <c r="D147" s="37"/>
      <c r="E147" s="38" t="s">
        <v>302</v>
      </c>
      <c r="F147" s="38" t="s">
        <v>303</v>
      </c>
      <c r="G147" s="39">
        <v>30277</v>
      </c>
      <c r="H147" s="38" t="s">
        <v>20</v>
      </c>
      <c r="I147" s="38" t="s">
        <v>6</v>
      </c>
      <c r="J147" s="40" t="e">
        <f>IF(H147&lt;&gt;0,VLOOKUP(H147,#REF!,3),"")</f>
        <v>#REF!</v>
      </c>
    </row>
    <row r="148" spans="1:10" ht="11.1" customHeight="1">
      <c r="A148" s="35">
        <f t="shared" si="2"/>
        <v>141</v>
      </c>
      <c r="B148" s="36">
        <v>42297</v>
      </c>
      <c r="C148" s="37"/>
      <c r="D148" s="37"/>
      <c r="E148" s="38" t="s">
        <v>304</v>
      </c>
      <c r="F148" s="38" t="s">
        <v>305</v>
      </c>
      <c r="G148" s="39">
        <v>30332</v>
      </c>
      <c r="H148" s="38" t="s">
        <v>21</v>
      </c>
      <c r="I148" s="38" t="s">
        <v>4</v>
      </c>
      <c r="J148" s="40" t="e">
        <f>IF(H148&lt;&gt;0,VLOOKUP(H148,#REF!,3),"")</f>
        <v>#REF!</v>
      </c>
    </row>
    <row r="149" spans="1:10" ht="11.1" customHeight="1">
      <c r="A149" s="35">
        <f t="shared" si="2"/>
        <v>142</v>
      </c>
      <c r="B149" s="36">
        <v>42297</v>
      </c>
      <c r="C149" s="37"/>
      <c r="D149" s="37"/>
      <c r="E149" s="38" t="s">
        <v>306</v>
      </c>
      <c r="F149" s="38" t="s">
        <v>307</v>
      </c>
      <c r="G149" s="39">
        <v>30333</v>
      </c>
      <c r="H149" s="38" t="s">
        <v>22</v>
      </c>
      <c r="I149" s="38" t="s">
        <v>4</v>
      </c>
      <c r="J149" s="40" t="e">
        <f>IF(H149&lt;&gt;0,VLOOKUP(H149,#REF!,3),"")</f>
        <v>#REF!</v>
      </c>
    </row>
    <row r="150" spans="1:10" ht="11.1" customHeight="1">
      <c r="A150" s="35">
        <f t="shared" si="2"/>
        <v>143</v>
      </c>
      <c r="B150" s="36">
        <v>42297</v>
      </c>
      <c r="C150" s="37"/>
      <c r="D150" s="37"/>
      <c r="E150" s="38" t="s">
        <v>308</v>
      </c>
      <c r="F150" s="38" t="s">
        <v>309</v>
      </c>
      <c r="G150" s="39">
        <v>19192</v>
      </c>
      <c r="H150" s="38" t="s">
        <v>23</v>
      </c>
      <c r="I150" s="38" t="s">
        <v>4</v>
      </c>
      <c r="J150" s="40" t="e">
        <f>IF(H150&lt;&gt;0,VLOOKUP(H150,#REF!,3),"")</f>
        <v>#REF!</v>
      </c>
    </row>
    <row r="151" spans="1:10" ht="11.1" customHeight="1">
      <c r="A151" s="35">
        <f t="shared" si="2"/>
        <v>144</v>
      </c>
      <c r="B151" s="36">
        <v>42297</v>
      </c>
      <c r="C151" s="37"/>
      <c r="D151" s="37"/>
      <c r="E151" s="38" t="s">
        <v>310</v>
      </c>
      <c r="F151" s="38" t="s">
        <v>311</v>
      </c>
      <c r="G151" s="39">
        <v>23913</v>
      </c>
      <c r="H151" s="38" t="s">
        <v>16</v>
      </c>
      <c r="I151" s="38" t="s">
        <v>5</v>
      </c>
      <c r="J151" s="40" t="e">
        <f>IF(H151&lt;&gt;0,VLOOKUP(H151,#REF!,3),"")</f>
        <v>#REF!</v>
      </c>
    </row>
    <row r="152" spans="1:10" ht="11.1" customHeight="1">
      <c r="A152" s="35">
        <f t="shared" si="2"/>
        <v>145</v>
      </c>
      <c r="B152" s="36">
        <v>42297</v>
      </c>
      <c r="C152" s="37"/>
      <c r="D152" s="37"/>
      <c r="E152" s="38" t="s">
        <v>312</v>
      </c>
      <c r="F152" s="38" t="s">
        <v>313</v>
      </c>
      <c r="G152" s="39">
        <v>12867</v>
      </c>
      <c r="H152" s="38" t="s">
        <v>17</v>
      </c>
      <c r="I152" s="38" t="s">
        <v>4</v>
      </c>
      <c r="J152" s="40" t="e">
        <f>IF(H152&lt;&gt;0,VLOOKUP(H152,#REF!,3),"")</f>
        <v>#REF!</v>
      </c>
    </row>
    <row r="153" spans="1:10" ht="11.1" customHeight="1">
      <c r="A153" s="35">
        <f t="shared" si="2"/>
        <v>146</v>
      </c>
      <c r="B153" s="36">
        <v>42297</v>
      </c>
      <c r="C153" s="37"/>
      <c r="D153" s="37"/>
      <c r="E153" s="38" t="s">
        <v>314</v>
      </c>
      <c r="F153" s="38" t="s">
        <v>315</v>
      </c>
      <c r="G153" s="39">
        <v>30326</v>
      </c>
      <c r="H153" s="38" t="s">
        <v>18</v>
      </c>
      <c r="I153" s="38" t="s">
        <v>4</v>
      </c>
      <c r="J153" s="40" t="e">
        <f>IF(H153&lt;&gt;0,VLOOKUP(H153,#REF!,3),"")</f>
        <v>#REF!</v>
      </c>
    </row>
    <row r="154" spans="1:10" ht="11.1" customHeight="1">
      <c r="A154" s="35">
        <f t="shared" si="2"/>
        <v>147</v>
      </c>
      <c r="B154" s="36">
        <v>42297</v>
      </c>
      <c r="C154" s="37"/>
      <c r="D154" s="37"/>
      <c r="E154" s="38" t="s">
        <v>316</v>
      </c>
      <c r="F154" s="38" t="s">
        <v>317</v>
      </c>
      <c r="G154" s="39">
        <v>16957</v>
      </c>
      <c r="H154" s="38" t="s">
        <v>19</v>
      </c>
      <c r="I154" s="38" t="s">
        <v>4</v>
      </c>
      <c r="J154" s="40" t="e">
        <f>IF(H154&lt;&gt;0,VLOOKUP(H154,#REF!,3),"")</f>
        <v>#REF!</v>
      </c>
    </row>
    <row r="155" spans="1:10" ht="11.1" customHeight="1">
      <c r="A155" s="35">
        <f t="shared" si="2"/>
        <v>148</v>
      </c>
      <c r="B155" s="36">
        <v>42297</v>
      </c>
      <c r="C155" s="37"/>
      <c r="D155" s="37"/>
      <c r="E155" s="38" t="s">
        <v>318</v>
      </c>
      <c r="F155" s="38" t="s">
        <v>319</v>
      </c>
      <c r="G155" s="39">
        <v>30328</v>
      </c>
      <c r="H155" s="38" t="s">
        <v>20</v>
      </c>
      <c r="I155" s="38" t="s">
        <v>4</v>
      </c>
      <c r="J155" s="40" t="e">
        <f>IF(H155&lt;&gt;0,VLOOKUP(H155,#REF!,3),"")</f>
        <v>#REF!</v>
      </c>
    </row>
    <row r="156" spans="1:10" ht="11.1" customHeight="1">
      <c r="A156" s="35">
        <f t="shared" si="2"/>
        <v>149</v>
      </c>
      <c r="B156" s="36">
        <v>42297</v>
      </c>
      <c r="C156" s="37"/>
      <c r="D156" s="37"/>
      <c r="E156" s="38" t="s">
        <v>320</v>
      </c>
      <c r="F156" s="38" t="s">
        <v>321</v>
      </c>
      <c r="G156" s="39">
        <v>21867</v>
      </c>
      <c r="H156" s="38" t="s">
        <v>21</v>
      </c>
      <c r="I156" s="38" t="s">
        <v>4</v>
      </c>
      <c r="J156" s="40" t="e">
        <f>IF(H156&lt;&gt;0,VLOOKUP(H156,#REF!,3),"")</f>
        <v>#REF!</v>
      </c>
    </row>
    <row r="157" spans="1:10" ht="11.1" customHeight="1">
      <c r="A157" s="35">
        <f t="shared" si="2"/>
        <v>150</v>
      </c>
      <c r="B157" s="36">
        <v>42297</v>
      </c>
      <c r="C157" s="37"/>
      <c r="D157" s="37"/>
      <c r="E157" s="38" t="s">
        <v>322</v>
      </c>
      <c r="F157" s="38" t="s">
        <v>323</v>
      </c>
      <c r="G157" s="39">
        <v>23823</v>
      </c>
      <c r="H157" s="38" t="s">
        <v>22</v>
      </c>
      <c r="I157" s="38" t="s">
        <v>4</v>
      </c>
      <c r="J157" s="40" t="e">
        <f>IF(H157&lt;&gt;0,VLOOKUP(H157,#REF!,3),"")</f>
        <v>#REF!</v>
      </c>
    </row>
    <row r="158" spans="1:10" ht="11.1" customHeight="1"/>
    <row r="159" spans="1:10" ht="11.1" customHeight="1"/>
    <row r="160" spans="1:10" ht="11.1" customHeight="1"/>
    <row r="161" ht="11.1" customHeight="1"/>
    <row r="162" ht="11.1" customHeight="1"/>
    <row r="163" ht="11.1" customHeight="1"/>
    <row r="164" ht="11.1" customHeight="1"/>
    <row r="165" ht="11.1" customHeight="1"/>
    <row r="166" ht="11.1" customHeight="1"/>
    <row r="167" ht="11.1" customHeight="1"/>
    <row r="168" ht="11.1" customHeight="1"/>
    <row r="169" ht="11.1" customHeight="1"/>
    <row r="170" ht="11.1" customHeight="1"/>
    <row r="171" ht="11.1" customHeight="1"/>
    <row r="172" ht="11.1" customHeight="1"/>
    <row r="173" ht="11.1" customHeight="1"/>
    <row r="174" ht="11.1" customHeight="1"/>
    <row r="175" ht="11.1" customHeight="1"/>
    <row r="176" ht="11.1" customHeight="1"/>
    <row r="177" ht="11.1" customHeight="1"/>
    <row r="178" ht="11.1" customHeight="1"/>
    <row r="179" ht="11.1" customHeight="1"/>
    <row r="180" ht="11.1" customHeight="1"/>
    <row r="181" ht="11.1" customHeight="1"/>
    <row r="182" ht="11.1" customHeight="1"/>
    <row r="183" ht="11.1" customHeight="1"/>
    <row r="184" ht="11.1" customHeight="1"/>
    <row r="185" ht="11.1" customHeight="1"/>
    <row r="186" ht="11.1" customHeight="1"/>
    <row r="187" ht="11.1" customHeight="1"/>
    <row r="188" ht="11.1" customHeight="1"/>
    <row r="189" ht="11.1" customHeight="1"/>
    <row r="190" ht="11.1" customHeight="1"/>
    <row r="191" ht="11.1" customHeight="1"/>
    <row r="192" ht="11.1" customHeight="1"/>
    <row r="193" ht="11.1" customHeight="1"/>
    <row r="194" ht="11.1" customHeight="1"/>
    <row r="195" ht="11.1" customHeight="1"/>
    <row r="196" ht="11.1" customHeight="1"/>
    <row r="197" ht="11.1" customHeight="1"/>
    <row r="198" ht="11.1" customHeight="1"/>
    <row r="199" ht="11.1" customHeight="1"/>
    <row r="200" ht="11.1" customHeight="1"/>
    <row r="201" ht="11.1" customHeight="1"/>
    <row r="202" ht="11.1" customHeight="1"/>
    <row r="203" ht="11.1" customHeight="1"/>
    <row r="204" ht="11.1" customHeight="1"/>
    <row r="205" ht="11.1" customHeight="1"/>
    <row r="206" ht="11.1" customHeight="1"/>
    <row r="207" ht="11.1" customHeight="1"/>
    <row r="208" ht="11.1" customHeight="1"/>
    <row r="209" ht="11.1" customHeight="1"/>
    <row r="210" ht="11.1" customHeight="1"/>
    <row r="211" ht="11.1" customHeight="1"/>
    <row r="212" ht="11.1" customHeight="1"/>
    <row r="213" ht="11.1" customHeight="1"/>
    <row r="214" ht="11.1" customHeight="1"/>
    <row r="215" ht="11.1" customHeight="1"/>
    <row r="216" ht="11.1" customHeight="1"/>
    <row r="217" ht="11.1" customHeight="1"/>
    <row r="218" ht="11.1" customHeight="1"/>
    <row r="219" ht="11.1" customHeight="1"/>
    <row r="220" ht="11.1" customHeight="1"/>
    <row r="221" ht="11.1" customHeight="1"/>
    <row r="222" ht="11.1" customHeight="1"/>
    <row r="223" ht="11.1" customHeight="1"/>
    <row r="224" ht="11.1" customHeight="1"/>
    <row r="225" ht="11.1" customHeight="1"/>
    <row r="226" ht="11.1" customHeight="1"/>
    <row r="227" ht="11.1" customHeight="1"/>
    <row r="228" ht="11.1" customHeight="1"/>
    <row r="229" ht="11.1" customHeight="1"/>
    <row r="230" ht="11.1" customHeight="1"/>
    <row r="231" ht="11.1" customHeight="1"/>
    <row r="232" ht="11.1" customHeight="1"/>
    <row r="233" ht="11.1" customHeight="1"/>
    <row r="234" ht="11.1" customHeight="1"/>
    <row r="235" ht="11.1" customHeight="1"/>
    <row r="236" ht="11.1" customHeight="1"/>
    <row r="237" ht="11.1" customHeight="1"/>
    <row r="238" ht="11.1" customHeight="1"/>
    <row r="239" ht="11.1" customHeight="1"/>
    <row r="240" ht="11.1" customHeight="1"/>
    <row r="241" ht="11.1" customHeight="1"/>
    <row r="242" ht="11.1" customHeight="1"/>
    <row r="243" ht="11.1" customHeight="1"/>
    <row r="244" ht="11.1" customHeight="1"/>
    <row r="245" ht="11.1" customHeight="1"/>
    <row r="246" ht="11.1" customHeight="1"/>
    <row r="247" ht="11.1" customHeight="1"/>
    <row r="248" ht="11.1" customHeight="1"/>
    <row r="249" ht="11.1" customHeight="1"/>
    <row r="250" ht="11.1" customHeight="1"/>
    <row r="251" ht="11.1" customHeight="1"/>
    <row r="252" ht="11.1" customHeight="1"/>
    <row r="253" ht="11.1" customHeight="1"/>
    <row r="254" ht="11.1" customHeight="1"/>
    <row r="255" ht="11.1" customHeight="1"/>
    <row r="256" ht="11.1" customHeight="1"/>
    <row r="257" ht="11.1" customHeight="1"/>
    <row r="258" ht="11.1" customHeight="1"/>
    <row r="259" ht="11.1" customHeight="1"/>
    <row r="260" ht="11.1" customHeight="1"/>
    <row r="261" ht="11.1" customHeight="1"/>
    <row r="262" ht="11.1" customHeight="1"/>
    <row r="263" ht="11.1" customHeight="1"/>
    <row r="264" ht="11.1" customHeight="1"/>
    <row r="265" ht="11.1" customHeight="1"/>
    <row r="266" ht="11.1" customHeight="1"/>
    <row r="267" ht="11.1" customHeight="1"/>
    <row r="268" ht="11.1" customHeight="1"/>
    <row r="269" ht="11.1" customHeight="1"/>
    <row r="270" ht="11.1" customHeight="1"/>
    <row r="271" ht="11.1" customHeight="1"/>
    <row r="272" ht="11.1" customHeight="1"/>
    <row r="273" ht="11.1" customHeight="1"/>
    <row r="274" ht="11.1" customHeight="1"/>
    <row r="275" ht="11.1" customHeight="1"/>
    <row r="276" ht="11.1" customHeight="1"/>
    <row r="277" ht="11.1" customHeight="1"/>
    <row r="278" ht="11.1" customHeight="1"/>
    <row r="279" ht="11.1" customHeight="1"/>
    <row r="280" ht="11.1" customHeight="1"/>
    <row r="281" ht="11.1" customHeight="1"/>
    <row r="282" ht="11.1" customHeight="1"/>
    <row r="283" ht="11.1" customHeight="1"/>
    <row r="284" ht="11.1" customHeight="1"/>
    <row r="285" ht="11.1" customHeight="1"/>
    <row r="286" ht="11.1" customHeight="1"/>
    <row r="287" ht="11.1" customHeight="1"/>
    <row r="288" ht="11.1" customHeight="1"/>
    <row r="289" ht="11.1" customHeight="1"/>
    <row r="290" ht="11.1" customHeight="1"/>
    <row r="291" ht="11.1" customHeight="1"/>
    <row r="292" ht="11.1" customHeight="1"/>
    <row r="293" ht="11.1" customHeight="1"/>
    <row r="294" ht="11.1" customHeight="1"/>
    <row r="295" ht="11.1" customHeight="1"/>
    <row r="296" ht="11.1" customHeight="1"/>
    <row r="297" ht="11.1" customHeight="1"/>
    <row r="298" ht="11.1" customHeight="1"/>
    <row r="299" ht="11.1" customHeight="1"/>
    <row r="300" ht="11.1" customHeight="1"/>
    <row r="301" ht="11.1" customHeight="1"/>
    <row r="302" ht="11.1" customHeight="1"/>
    <row r="303" ht="11.1" customHeight="1"/>
    <row r="304" ht="11.1" customHeight="1"/>
    <row r="305" ht="11.1" customHeight="1"/>
    <row r="306" ht="11.1" customHeight="1"/>
    <row r="307" ht="11.1" customHeight="1"/>
    <row r="308" ht="11.1" customHeight="1"/>
    <row r="309" ht="11.1" customHeight="1"/>
    <row r="310" ht="11.1" customHeight="1"/>
    <row r="311" ht="11.1" customHeight="1"/>
    <row r="312" ht="11.1" customHeight="1"/>
    <row r="313" ht="11.1" customHeight="1"/>
    <row r="314" ht="11.1" customHeight="1"/>
    <row r="315" ht="11.1" customHeight="1"/>
    <row r="316" ht="11.1" customHeight="1"/>
    <row r="317" ht="11.1" customHeight="1"/>
    <row r="318" ht="11.1" customHeight="1"/>
    <row r="319" ht="11.1" customHeight="1"/>
    <row r="320" ht="11.1" customHeight="1"/>
    <row r="321" ht="11.1" customHeight="1"/>
    <row r="322" ht="11.1" customHeight="1"/>
    <row r="323" ht="11.1" customHeight="1"/>
    <row r="324" ht="11.1" customHeight="1"/>
    <row r="325" ht="11.1" customHeight="1"/>
    <row r="326" ht="11.1" customHeight="1"/>
    <row r="327" ht="11.1" customHeight="1"/>
    <row r="328" ht="11.1" customHeight="1"/>
    <row r="329" ht="11.1" customHeight="1"/>
    <row r="330" ht="11.1" customHeight="1"/>
    <row r="331" ht="11.1" customHeight="1"/>
    <row r="332" ht="11.1" customHeight="1"/>
    <row r="333" ht="11.1" customHeight="1"/>
    <row r="334" ht="11.1" customHeight="1"/>
    <row r="335" ht="11.1" customHeight="1"/>
    <row r="336" ht="11.1" customHeight="1"/>
    <row r="337" ht="11.1" customHeight="1"/>
    <row r="338" ht="11.1" customHeight="1"/>
    <row r="339" ht="11.1" customHeight="1"/>
    <row r="340" ht="11.1" customHeight="1"/>
    <row r="341" ht="11.1" customHeight="1"/>
    <row r="342" ht="11.1" customHeight="1"/>
    <row r="343" ht="11.1" customHeight="1"/>
    <row r="344" ht="11.1" customHeight="1"/>
    <row r="345" ht="11.1" customHeight="1"/>
    <row r="346" ht="11.1" customHeight="1"/>
    <row r="347" ht="11.1" customHeight="1"/>
    <row r="348" ht="11.1" customHeight="1"/>
    <row r="349" ht="11.1" customHeight="1"/>
    <row r="350" ht="11.1" customHeight="1"/>
    <row r="351" ht="11.1" customHeight="1"/>
    <row r="352" ht="11.1" customHeight="1"/>
    <row r="353" ht="11.1" customHeight="1"/>
    <row r="354" ht="11.1" customHeight="1"/>
    <row r="355" ht="11.1" customHeight="1"/>
    <row r="356" ht="11.1" customHeight="1"/>
    <row r="357" ht="11.1" customHeight="1"/>
    <row r="358" ht="11.1" customHeight="1"/>
    <row r="359" ht="11.1" customHeight="1"/>
    <row r="360" ht="11.1" customHeight="1"/>
    <row r="361" ht="11.1" customHeight="1"/>
    <row r="362" ht="11.1" customHeight="1"/>
    <row r="363" ht="11.1" customHeight="1"/>
    <row r="364" ht="11.1" customHeight="1"/>
    <row r="365" ht="11.1" customHeight="1"/>
    <row r="366" ht="11.1" customHeight="1"/>
    <row r="367" ht="11.1" customHeight="1"/>
    <row r="368" ht="11.1" customHeight="1"/>
    <row r="369" ht="11.1" customHeight="1"/>
    <row r="370" ht="11.1" customHeight="1"/>
    <row r="371" ht="11.1" customHeight="1"/>
    <row r="372" ht="11.1" customHeight="1"/>
    <row r="373" ht="11.1" customHeight="1"/>
    <row r="374" ht="11.1" customHeight="1"/>
    <row r="375" ht="11.1" customHeight="1"/>
    <row r="376" ht="11.1" customHeight="1"/>
    <row r="377" ht="11.1" customHeight="1"/>
    <row r="378" ht="11.1" customHeight="1"/>
    <row r="379" ht="11.1" customHeight="1"/>
    <row r="380" ht="11.1" customHeight="1"/>
    <row r="381" ht="11.1" customHeight="1"/>
    <row r="382" ht="11.1" customHeight="1"/>
    <row r="383" ht="11.1" customHeight="1"/>
    <row r="384" ht="11.1" customHeight="1"/>
    <row r="385" spans="1:11" ht="11.1" customHeight="1"/>
    <row r="386" spans="1:11" ht="11.1" customHeight="1"/>
    <row r="387" spans="1:11" ht="11.1" customHeight="1"/>
    <row r="388" spans="1:11" ht="11.1" customHeight="1"/>
    <row r="389" spans="1:11" ht="11.1" customHeight="1"/>
    <row r="390" spans="1:11" ht="11.1" customHeight="1"/>
    <row r="391" spans="1:11" ht="11.1" customHeight="1"/>
    <row r="392" spans="1:11" ht="11.1" customHeight="1"/>
    <row r="393" spans="1:11" ht="11.1" customHeight="1"/>
    <row r="394" spans="1:11" ht="11.1" customHeight="1"/>
    <row r="395" spans="1:11" ht="11.1" customHeight="1"/>
    <row r="396" spans="1:11" ht="11.1" customHeight="1">
      <c r="K396" s="3"/>
    </row>
    <row r="397" spans="1:11" s="3" customFormat="1" ht="11.1" customHeight="1">
      <c r="A397" s="1"/>
      <c r="B397"/>
      <c r="C397"/>
      <c r="D397"/>
      <c r="E397" s="4"/>
      <c r="F397"/>
      <c r="G397"/>
      <c r="H397"/>
      <c r="I397"/>
      <c r="J397"/>
      <c r="K397"/>
    </row>
    <row r="398" spans="1:11" ht="11.1" customHeight="1"/>
    <row r="399" spans="1:11" ht="11.1" customHeight="1"/>
    <row r="400" spans="1:11" ht="11.1" customHeight="1"/>
    <row r="401" spans="1:11" ht="11.1" customHeight="1">
      <c r="K401" s="3"/>
    </row>
    <row r="402" spans="1:11" s="3" customFormat="1" ht="11.1" customHeight="1">
      <c r="A402" s="1"/>
      <c r="B402"/>
      <c r="C402"/>
      <c r="D402"/>
      <c r="E402" s="4"/>
      <c r="F402"/>
      <c r="G402"/>
      <c r="H402"/>
      <c r="I402"/>
      <c r="J402"/>
      <c r="K402"/>
    </row>
    <row r="403" spans="1:11" ht="11.1" customHeight="1"/>
    <row r="404" spans="1:11" ht="11.1" customHeight="1"/>
    <row r="405" spans="1:11" ht="11.1" customHeight="1"/>
    <row r="406" spans="1:11" ht="11.1" customHeight="1"/>
    <row r="407" spans="1:11" ht="11.1" customHeight="1"/>
    <row r="408" spans="1:11" ht="11.1" customHeight="1"/>
    <row r="409" spans="1:11" ht="11.1" customHeight="1"/>
    <row r="410" spans="1:11" ht="11.1" customHeight="1"/>
    <row r="411" spans="1:11" ht="11.1" customHeight="1"/>
    <row r="412" spans="1:11" ht="11.1" customHeight="1"/>
    <row r="413" spans="1:11" ht="11.1" customHeight="1"/>
    <row r="414" spans="1:11" ht="11.1" customHeight="1"/>
    <row r="415" spans="1:11" ht="11.1" customHeight="1"/>
    <row r="416" spans="1:11" ht="11.1" customHeight="1"/>
    <row r="417" ht="11.1" customHeight="1"/>
    <row r="418" ht="11.1" customHeight="1"/>
    <row r="419" ht="11.1" customHeight="1"/>
    <row r="420" ht="11.1" customHeight="1"/>
    <row r="421" ht="11.1" customHeight="1"/>
    <row r="422" ht="11.1" customHeight="1"/>
    <row r="423" ht="11.1" customHeight="1"/>
    <row r="424" ht="11.1" customHeight="1"/>
    <row r="425" ht="11.1" customHeight="1"/>
    <row r="426" ht="11.1" customHeight="1"/>
    <row r="427" ht="11.1" customHeight="1"/>
    <row r="428" ht="11.1" customHeight="1"/>
    <row r="429" ht="11.1" customHeight="1"/>
    <row r="430" ht="11.1" customHeight="1"/>
    <row r="431" ht="11.1" customHeight="1"/>
    <row r="432" ht="11.1" customHeight="1"/>
    <row r="433" ht="11.1" customHeight="1"/>
    <row r="434" ht="11.1" customHeight="1"/>
    <row r="435" ht="11.1" customHeight="1"/>
    <row r="436" ht="11.1" customHeight="1"/>
    <row r="437" ht="11.1" customHeight="1"/>
    <row r="438" ht="11.1" customHeight="1"/>
    <row r="439" ht="11.1" customHeight="1"/>
    <row r="440" ht="11.1" customHeight="1"/>
    <row r="441" ht="11.1" customHeight="1"/>
    <row r="442" ht="11.1" customHeight="1"/>
    <row r="443" ht="11.1" customHeight="1"/>
    <row r="444" ht="11.1" customHeight="1"/>
    <row r="445" ht="11.1" customHeight="1"/>
    <row r="446" ht="11.1" customHeight="1"/>
    <row r="447" ht="11.1" customHeight="1"/>
    <row r="448" ht="11.1" customHeight="1"/>
    <row r="449" ht="11.1" customHeight="1"/>
    <row r="450" ht="11.1" customHeight="1"/>
    <row r="451" ht="11.1" customHeight="1"/>
    <row r="452" ht="11.1" customHeight="1"/>
    <row r="453" ht="11.1" customHeight="1"/>
    <row r="454" ht="11.1" customHeight="1"/>
    <row r="455" ht="11.1" customHeight="1"/>
    <row r="456" ht="11.1" customHeight="1"/>
    <row r="457" ht="11.1" customHeight="1"/>
    <row r="458" ht="11.1" customHeight="1"/>
    <row r="459" ht="11.1" customHeight="1"/>
    <row r="460" ht="11.1" customHeight="1"/>
    <row r="461" ht="11.1" customHeight="1"/>
    <row r="462" ht="11.1" customHeight="1"/>
    <row r="463" ht="11.1" customHeight="1"/>
    <row r="464" ht="11.1" customHeight="1"/>
    <row r="465" ht="11.1" customHeight="1"/>
    <row r="466" ht="11.1" customHeight="1"/>
    <row r="467" ht="11.1" customHeight="1"/>
    <row r="468" ht="11.1" customHeight="1"/>
    <row r="469" ht="11.1" customHeight="1"/>
    <row r="470" ht="11.1" customHeight="1"/>
    <row r="471" ht="11.1" customHeight="1"/>
    <row r="472" ht="11.1" customHeight="1"/>
    <row r="473" ht="11.1" customHeight="1"/>
    <row r="474" ht="11.1" customHeight="1"/>
    <row r="475" ht="11.1" customHeight="1"/>
    <row r="476" ht="11.1" customHeight="1"/>
    <row r="477" ht="11.1" customHeight="1"/>
    <row r="478" ht="11.1" customHeight="1"/>
    <row r="479" ht="11.1" customHeight="1"/>
    <row r="480" ht="11.1" customHeight="1"/>
    <row r="481" ht="11.1" customHeight="1"/>
    <row r="482" ht="11.1" customHeight="1"/>
    <row r="483" ht="11.1" customHeight="1"/>
    <row r="484" ht="11.1" customHeight="1"/>
    <row r="485" ht="11.1" customHeight="1"/>
    <row r="486" ht="11.1" customHeight="1"/>
    <row r="487" ht="11.1" customHeight="1"/>
    <row r="488" ht="11.1" customHeight="1"/>
    <row r="489" ht="11.1" customHeight="1"/>
    <row r="490" ht="11.1" customHeight="1"/>
    <row r="491" ht="11.1" customHeight="1"/>
    <row r="492" ht="11.1" customHeight="1"/>
    <row r="493" ht="11.1" customHeight="1"/>
    <row r="494" ht="11.1" customHeight="1"/>
    <row r="495" ht="11.1" customHeight="1"/>
    <row r="496" ht="11.1" customHeight="1"/>
    <row r="497" ht="11.1" customHeight="1"/>
    <row r="498" ht="11.1" customHeight="1"/>
    <row r="499" ht="11.1" customHeight="1"/>
    <row r="500" ht="11.1" customHeight="1"/>
    <row r="501" ht="11.1" customHeight="1"/>
    <row r="502" ht="11.1" customHeight="1"/>
    <row r="503" ht="11.1" customHeight="1"/>
    <row r="504" ht="11.1" customHeight="1"/>
    <row r="505" ht="11.1" customHeight="1"/>
    <row r="506" ht="11.1" customHeight="1"/>
    <row r="507" ht="11.1" customHeight="1"/>
    <row r="508" ht="11.1" customHeight="1"/>
    <row r="509" ht="11.1" customHeight="1"/>
    <row r="510" ht="11.1" customHeight="1"/>
    <row r="511" ht="11.1" customHeight="1"/>
    <row r="512" ht="11.1" customHeight="1"/>
    <row r="513" ht="11.1" customHeight="1"/>
    <row r="514" ht="11.1" customHeight="1"/>
    <row r="515" ht="11.1" customHeight="1"/>
    <row r="516" ht="11.1" customHeight="1"/>
    <row r="517" ht="11.1" customHeight="1"/>
    <row r="518" ht="11.1" customHeight="1"/>
    <row r="519" ht="11.1" customHeight="1"/>
    <row r="520" ht="11.1" customHeight="1"/>
    <row r="521" ht="11.1" customHeight="1"/>
    <row r="522" ht="11.1" customHeight="1"/>
    <row r="523" ht="11.1" customHeight="1"/>
    <row r="524" ht="11.1" customHeight="1"/>
    <row r="525" ht="11.1" customHeight="1"/>
    <row r="526" ht="11.1" customHeight="1"/>
    <row r="527" ht="11.1" customHeight="1"/>
    <row r="528" ht="11.1" customHeight="1"/>
    <row r="529" ht="11.1" customHeight="1"/>
    <row r="530" ht="11.1" customHeight="1"/>
    <row r="531" ht="11.1" customHeight="1"/>
    <row r="532" ht="11.1" customHeight="1"/>
    <row r="533" ht="11.1" customHeight="1"/>
    <row r="534" ht="11.1" customHeight="1"/>
    <row r="535" ht="11.1" customHeight="1"/>
    <row r="536" ht="11.1" customHeight="1"/>
    <row r="537" ht="11.1" customHeight="1"/>
    <row r="538" ht="11.1" customHeight="1"/>
    <row r="539" ht="11.1" customHeight="1"/>
    <row r="540" ht="11.1" customHeight="1"/>
    <row r="541" ht="11.1" customHeight="1"/>
    <row r="542" ht="11.1" customHeight="1"/>
  </sheetData>
  <sheetProtection formatRows="0" insertColumns="0" insertRows="0" sort="0" autoFilter="0"/>
  <protectedRanges>
    <protectedRange sqref="D8:J157" name="Plage7"/>
    <protectedRange sqref="B8:I157" name="Plage2"/>
    <protectedRange sqref="F5:H5" name="Plage1"/>
    <protectedRange sqref="C3:E3" name="Plage4"/>
    <protectedRange sqref="A8:J157" name="Plage6"/>
  </protectedRanges>
  <mergeCells count="3">
    <mergeCell ref="J1:K1"/>
    <mergeCell ref="F5:G5"/>
    <mergeCell ref="J3:K3"/>
  </mergeCells>
  <dataValidations count="1">
    <dataValidation type="list" allowBlank="1" showInputMessage="1" showErrorMessage="1" sqref="H8:I157">
      <formula1>#REF!</formula1>
    </dataValidation>
  </dataValidations>
  <pageMargins left="0.7" right="0.27" top="0.27" bottom="0.75" header="0.3" footer="0.3"/>
  <pageSetup paperSize="9" scale="91" orientation="portrait" r:id="rId1"/>
  <ignoredErrors>
    <ignoredError sqref="A8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J8:J157</xm:sqref>
        </x14:dataValidation>
        <x14:dataValidation type="list" allowBlank="1" showInputMessage="1" showErrorMessage="1">
          <x14:formula1>
            <xm:f>#REF!</xm:f>
          </x14:formula1>
          <xm:sqref>H8:H157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746"/>
  <sheetViews>
    <sheetView showGridLines="0" tabSelected="1" zoomScale="90" zoomScaleNormal="90" workbookViewId="0">
      <pane ySplit="6" topLeftCell="A7" activePane="bottomLeft" state="frozenSplit"/>
      <selection activeCell="I5" sqref="I5"/>
      <selection pane="bottomLeft" activeCell="D20" sqref="D20"/>
    </sheetView>
  </sheetViews>
  <sheetFormatPr baseColWidth="10" defaultRowHeight="15"/>
  <cols>
    <col min="1" max="1" width="14.28515625" customWidth="1"/>
    <col min="2" max="2" width="22.140625" customWidth="1"/>
    <col min="3" max="3" width="25.42578125" customWidth="1"/>
    <col min="4" max="4" width="34.140625" bestFit="1" customWidth="1"/>
    <col min="5" max="5" width="9" customWidth="1"/>
    <col min="6" max="6" width="6.28515625" customWidth="1"/>
    <col min="7" max="7" width="5.85546875" style="4" customWidth="1"/>
    <col min="8" max="9" width="5.85546875" customWidth="1"/>
    <col min="10" max="10" width="6.85546875" customWidth="1"/>
    <col min="11" max="11" width="6.5703125" bestFit="1" customWidth="1"/>
  </cols>
  <sheetData>
    <row r="1" spans="1:15" ht="20.25" customHeight="1">
      <c r="A1" s="19"/>
      <c r="B1" s="34" t="s">
        <v>717</v>
      </c>
      <c r="C1" s="34" t="s">
        <v>718</v>
      </c>
      <c r="D1" s="19"/>
      <c r="E1" s="20" t="s">
        <v>4</v>
      </c>
      <c r="F1" s="20" t="s">
        <v>5</v>
      </c>
      <c r="G1" s="20" t="s">
        <v>6</v>
      </c>
      <c r="H1" s="23" t="s">
        <v>7</v>
      </c>
      <c r="I1" s="45" t="s">
        <v>11</v>
      </c>
      <c r="J1" s="45"/>
    </row>
    <row r="2" spans="1:15" s="17" customFormat="1" ht="19.5" customHeight="1">
      <c r="A2" s="17" t="s">
        <v>716</v>
      </c>
      <c r="B2" s="10"/>
      <c r="C2" s="10"/>
      <c r="E2" s="21">
        <f>GETPIVOTDATA("N°ORDRE",$A$5,"MOTIF","CSLT")</f>
        <v>238</v>
      </c>
      <c r="F2" s="21">
        <f>GETPIVOTDATA("N°ORDRE",$A$5,"MOTIF","CTRL")</f>
        <v>27</v>
      </c>
      <c r="G2" s="21">
        <f>GETPIVOTDATA("N°ORDRE",$A$5,"MOTIF","RSLT")</f>
        <v>76</v>
      </c>
      <c r="H2" s="21">
        <f>GETPIVOTDATA("N°ORDRE",$A$5,"MOTIF","CAH")</f>
        <v>5</v>
      </c>
      <c r="I2" s="46">
        <f>GETPIVOTDATA("N°ORDRE",$A$5)</f>
        <v>346</v>
      </c>
      <c r="J2" s="47"/>
    </row>
    <row r="3" spans="1:15" s="17" customFormat="1" ht="19.5" customHeight="1">
      <c r="A3"/>
      <c r="B3"/>
      <c r="C3" s="18"/>
      <c r="E3" s="33"/>
      <c r="F3" s="33"/>
      <c r="G3" s="33"/>
      <c r="H3" s="33"/>
      <c r="I3" s="26"/>
      <c r="J3" s="26"/>
    </row>
    <row r="5" spans="1:15" s="14" customFormat="1">
      <c r="A5" s="2" t="s">
        <v>13</v>
      </c>
      <c r="B5"/>
      <c r="C5"/>
      <c r="D5"/>
      <c r="E5"/>
      <c r="F5" s="13" t="s">
        <v>3</v>
      </c>
      <c r="G5"/>
      <c r="H5"/>
      <c r="I5"/>
      <c r="J5"/>
      <c r="K5"/>
      <c r="L5"/>
      <c r="M5"/>
      <c r="N5"/>
      <c r="O5"/>
    </row>
    <row r="6" spans="1:15">
      <c r="A6" s="13" t="s">
        <v>9</v>
      </c>
      <c r="B6" s="13" t="s">
        <v>2</v>
      </c>
      <c r="C6" s="13" t="s">
        <v>0</v>
      </c>
      <c r="D6" s="13" t="s">
        <v>1</v>
      </c>
      <c r="E6" s="13" t="s">
        <v>10</v>
      </c>
      <c r="F6" t="s">
        <v>7</v>
      </c>
      <c r="G6" t="s">
        <v>4</v>
      </c>
      <c r="H6" t="s">
        <v>5</v>
      </c>
      <c r="I6" t="s">
        <v>6</v>
      </c>
      <c r="J6" s="15" t="s">
        <v>11</v>
      </c>
    </row>
    <row r="7" spans="1:15">
      <c r="A7" s="4" t="s">
        <v>719</v>
      </c>
      <c r="B7" s="4" t="s">
        <v>16</v>
      </c>
      <c r="C7" s="4"/>
      <c r="D7" s="4"/>
      <c r="E7" s="4"/>
      <c r="F7" s="12">
        <v>2</v>
      </c>
      <c r="G7" s="12">
        <v>93</v>
      </c>
      <c r="H7" s="12">
        <v>12</v>
      </c>
      <c r="I7" s="12">
        <v>25</v>
      </c>
      <c r="J7" s="16">
        <v>132</v>
      </c>
    </row>
    <row r="8" spans="1:15">
      <c r="A8" s="4"/>
      <c r="C8" s="4" t="s">
        <v>24</v>
      </c>
      <c r="D8" s="4" t="s">
        <v>25</v>
      </c>
      <c r="E8" s="11">
        <v>29279</v>
      </c>
      <c r="F8" s="12"/>
      <c r="G8" s="12"/>
      <c r="H8" s="12"/>
      <c r="I8" s="12">
        <v>1</v>
      </c>
      <c r="J8" s="16">
        <v>1</v>
      </c>
    </row>
    <row r="9" spans="1:15">
      <c r="A9" s="4"/>
      <c r="C9" s="4" t="s">
        <v>26</v>
      </c>
      <c r="D9" s="4" t="s">
        <v>27</v>
      </c>
      <c r="E9" s="11">
        <v>30271</v>
      </c>
      <c r="F9" s="12"/>
      <c r="G9" s="12">
        <v>1</v>
      </c>
      <c r="H9" s="12"/>
      <c r="I9" s="12"/>
      <c r="J9" s="16">
        <v>1</v>
      </c>
    </row>
    <row r="10" spans="1:15">
      <c r="A10" s="4"/>
      <c r="C10" s="4" t="s">
        <v>28</v>
      </c>
      <c r="D10" s="4" t="s">
        <v>29</v>
      </c>
      <c r="E10" s="11">
        <v>5008</v>
      </c>
      <c r="F10" s="12"/>
      <c r="G10" s="12">
        <v>1</v>
      </c>
      <c r="H10" s="12"/>
      <c r="I10" s="12"/>
      <c r="J10" s="16">
        <v>1</v>
      </c>
    </row>
    <row r="11" spans="1:15">
      <c r="A11" s="4"/>
      <c r="C11" s="4" t="s">
        <v>30</v>
      </c>
      <c r="D11" s="4" t="s">
        <v>31</v>
      </c>
      <c r="E11" s="11">
        <v>10249</v>
      </c>
      <c r="F11" s="12"/>
      <c r="G11" s="12">
        <v>1</v>
      </c>
      <c r="H11" s="12"/>
      <c r="I11" s="12"/>
      <c r="J11" s="16">
        <v>1</v>
      </c>
    </row>
    <row r="12" spans="1:15">
      <c r="A12" s="4"/>
      <c r="C12" s="4" t="s">
        <v>32</v>
      </c>
      <c r="D12" s="4" t="s">
        <v>33</v>
      </c>
      <c r="E12" s="11">
        <v>9418</v>
      </c>
      <c r="F12" s="12"/>
      <c r="G12" s="12"/>
      <c r="H12" s="12">
        <v>1</v>
      </c>
      <c r="I12" s="12"/>
      <c r="J12" s="16">
        <v>1</v>
      </c>
    </row>
    <row r="13" spans="1:15">
      <c r="A13" s="4"/>
      <c r="C13" s="4" t="s">
        <v>34</v>
      </c>
      <c r="D13" s="4" t="s">
        <v>35</v>
      </c>
      <c r="E13" s="11">
        <v>29908</v>
      </c>
      <c r="F13" s="12"/>
      <c r="G13" s="12">
        <v>1</v>
      </c>
      <c r="H13" s="12"/>
      <c r="I13" s="12"/>
      <c r="J13" s="16">
        <v>1</v>
      </c>
    </row>
    <row r="14" spans="1:15">
      <c r="A14" s="4"/>
      <c r="C14" s="4" t="s">
        <v>36</v>
      </c>
      <c r="D14" s="4" t="s">
        <v>37</v>
      </c>
      <c r="E14" s="11">
        <v>7725</v>
      </c>
      <c r="F14" s="12"/>
      <c r="G14" s="12"/>
      <c r="H14" s="12">
        <v>1</v>
      </c>
      <c r="I14" s="12"/>
      <c r="J14" s="16">
        <v>1</v>
      </c>
    </row>
    <row r="15" spans="1:15">
      <c r="A15" s="4"/>
      <c r="C15" s="4" t="s">
        <v>38</v>
      </c>
      <c r="D15" s="4" t="s">
        <v>39</v>
      </c>
      <c r="E15" s="11">
        <v>4066</v>
      </c>
      <c r="F15" s="12"/>
      <c r="G15" s="12">
        <v>1</v>
      </c>
      <c r="H15" s="12"/>
      <c r="I15" s="12"/>
      <c r="J15" s="16">
        <v>1</v>
      </c>
    </row>
    <row r="16" spans="1:15">
      <c r="A16" s="4"/>
      <c r="C16" s="4" t="s">
        <v>40</v>
      </c>
      <c r="D16" s="4" t="s">
        <v>41</v>
      </c>
      <c r="E16" s="11">
        <v>7540</v>
      </c>
      <c r="F16" s="12"/>
      <c r="G16" s="12">
        <v>1</v>
      </c>
      <c r="H16" s="12"/>
      <c r="I16" s="12"/>
      <c r="J16" s="16">
        <v>1</v>
      </c>
    </row>
    <row r="17" spans="1:10">
      <c r="A17" s="4"/>
      <c r="C17" s="4" t="s">
        <v>42</v>
      </c>
      <c r="D17" s="4" t="s">
        <v>43</v>
      </c>
      <c r="E17" s="11">
        <v>18771</v>
      </c>
      <c r="F17" s="12"/>
      <c r="G17" s="12">
        <v>1</v>
      </c>
      <c r="H17" s="12"/>
      <c r="I17" s="12"/>
      <c r="J17" s="16">
        <v>1</v>
      </c>
    </row>
    <row r="18" spans="1:10">
      <c r="A18" s="4"/>
      <c r="C18" s="4" t="s">
        <v>44</v>
      </c>
      <c r="D18" s="4" t="s">
        <v>45</v>
      </c>
      <c r="E18" s="11">
        <v>16447</v>
      </c>
      <c r="F18" s="12"/>
      <c r="G18" s="12">
        <v>1</v>
      </c>
      <c r="H18" s="12"/>
      <c r="I18" s="12"/>
      <c r="J18" s="16">
        <v>1</v>
      </c>
    </row>
    <row r="19" spans="1:10">
      <c r="A19" s="4"/>
      <c r="C19" s="4" t="s">
        <v>46</v>
      </c>
      <c r="D19" s="4" t="s">
        <v>47</v>
      </c>
      <c r="E19" s="11">
        <v>17938</v>
      </c>
      <c r="F19" s="12"/>
      <c r="G19" s="12">
        <v>1</v>
      </c>
      <c r="H19" s="12"/>
      <c r="I19" s="12"/>
      <c r="J19" s="16">
        <v>1</v>
      </c>
    </row>
    <row r="20" spans="1:10">
      <c r="A20" s="4"/>
      <c r="C20" s="4" t="s">
        <v>48</v>
      </c>
      <c r="D20" s="4" t="s">
        <v>49</v>
      </c>
      <c r="E20" s="11">
        <v>30288</v>
      </c>
      <c r="F20" s="12"/>
      <c r="G20" s="12">
        <v>1</v>
      </c>
      <c r="H20" s="12"/>
      <c r="I20" s="12"/>
      <c r="J20" s="16">
        <v>1</v>
      </c>
    </row>
    <row r="21" spans="1:10">
      <c r="A21" s="4"/>
      <c r="C21" s="4" t="s">
        <v>50</v>
      </c>
      <c r="D21" s="4" t="s">
        <v>51</v>
      </c>
      <c r="E21" s="11">
        <v>29705</v>
      </c>
      <c r="F21" s="12"/>
      <c r="G21" s="12">
        <v>1</v>
      </c>
      <c r="H21" s="12"/>
      <c r="I21" s="12"/>
      <c r="J21" s="16">
        <v>1</v>
      </c>
    </row>
    <row r="22" spans="1:10">
      <c r="A22" s="4"/>
      <c r="C22" s="4" t="s">
        <v>52</v>
      </c>
      <c r="D22" s="4" t="s">
        <v>53</v>
      </c>
      <c r="E22" s="11">
        <v>5796</v>
      </c>
      <c r="F22" s="12"/>
      <c r="G22" s="12">
        <v>1</v>
      </c>
      <c r="H22" s="12"/>
      <c r="I22" s="12"/>
      <c r="J22" s="16">
        <v>1</v>
      </c>
    </row>
    <row r="23" spans="1:10">
      <c r="A23" s="4"/>
      <c r="C23" s="4" t="s">
        <v>54</v>
      </c>
      <c r="D23" s="4" t="s">
        <v>55</v>
      </c>
      <c r="E23" s="11">
        <v>30272</v>
      </c>
      <c r="F23" s="12"/>
      <c r="G23" s="12"/>
      <c r="H23" s="12"/>
      <c r="I23" s="12">
        <v>1</v>
      </c>
      <c r="J23" s="16">
        <v>1</v>
      </c>
    </row>
    <row r="24" spans="1:10">
      <c r="A24" s="4"/>
      <c r="C24" s="4" t="s">
        <v>56</v>
      </c>
      <c r="D24" s="4" t="s">
        <v>57</v>
      </c>
      <c r="E24" s="11">
        <v>19790</v>
      </c>
      <c r="F24" s="12"/>
      <c r="G24" s="12">
        <v>1</v>
      </c>
      <c r="H24" s="12"/>
      <c r="I24" s="12"/>
      <c r="J24" s="16">
        <v>1</v>
      </c>
    </row>
    <row r="25" spans="1:10">
      <c r="A25" s="4"/>
      <c r="C25" s="4" t="s">
        <v>58</v>
      </c>
      <c r="D25" s="4" t="s">
        <v>59</v>
      </c>
      <c r="E25" s="11">
        <v>30283</v>
      </c>
      <c r="F25" s="12"/>
      <c r="G25" s="12">
        <v>1</v>
      </c>
      <c r="H25" s="12"/>
      <c r="I25" s="12"/>
      <c r="J25" s="16">
        <v>1</v>
      </c>
    </row>
    <row r="26" spans="1:10">
      <c r="A26" s="4"/>
      <c r="C26" s="4" t="s">
        <v>60</v>
      </c>
      <c r="D26" s="4" t="s">
        <v>61</v>
      </c>
      <c r="E26" s="11">
        <v>11969</v>
      </c>
      <c r="F26" s="12"/>
      <c r="G26" s="12">
        <v>1</v>
      </c>
      <c r="H26" s="12"/>
      <c r="I26" s="12"/>
      <c r="J26" s="16">
        <v>1</v>
      </c>
    </row>
    <row r="27" spans="1:10">
      <c r="A27" s="4"/>
      <c r="C27" s="4" t="s">
        <v>62</v>
      </c>
      <c r="D27" s="4" t="s">
        <v>63</v>
      </c>
      <c r="E27" s="11">
        <v>30080</v>
      </c>
      <c r="F27" s="12"/>
      <c r="G27" s="12">
        <v>1</v>
      </c>
      <c r="H27" s="12"/>
      <c r="I27" s="12"/>
      <c r="J27" s="16">
        <v>1</v>
      </c>
    </row>
    <row r="28" spans="1:10">
      <c r="A28" s="4"/>
      <c r="C28" s="4" t="s">
        <v>64</v>
      </c>
      <c r="D28" s="4" t="s">
        <v>65</v>
      </c>
      <c r="E28" s="11">
        <v>29187</v>
      </c>
      <c r="F28" s="12"/>
      <c r="G28" s="12">
        <v>1</v>
      </c>
      <c r="H28" s="12"/>
      <c r="I28" s="12"/>
      <c r="J28" s="16">
        <v>1</v>
      </c>
    </row>
    <row r="29" spans="1:10">
      <c r="A29" s="4"/>
      <c r="C29" s="4" t="s">
        <v>66</v>
      </c>
      <c r="D29" s="4" t="s">
        <v>67</v>
      </c>
      <c r="E29" s="11">
        <v>24317</v>
      </c>
      <c r="F29" s="12"/>
      <c r="G29" s="12">
        <v>1</v>
      </c>
      <c r="H29" s="12"/>
      <c r="I29" s="12"/>
      <c r="J29" s="16">
        <v>1</v>
      </c>
    </row>
    <row r="30" spans="1:10">
      <c r="A30" s="4"/>
      <c r="C30" s="4" t="s">
        <v>68</v>
      </c>
      <c r="D30" s="4" t="s">
        <v>69</v>
      </c>
      <c r="E30" s="11">
        <v>25178</v>
      </c>
      <c r="F30" s="12"/>
      <c r="G30" s="12">
        <v>1</v>
      </c>
      <c r="H30" s="12"/>
      <c r="I30" s="12"/>
      <c r="J30" s="16">
        <v>1</v>
      </c>
    </row>
    <row r="31" spans="1:10">
      <c r="A31" s="4"/>
      <c r="C31" s="4" t="s">
        <v>70</v>
      </c>
      <c r="D31" s="4" t="s">
        <v>71</v>
      </c>
      <c r="E31" s="11">
        <v>19943</v>
      </c>
      <c r="F31" s="12"/>
      <c r="G31" s="12"/>
      <c r="H31" s="12">
        <v>1</v>
      </c>
      <c r="I31" s="12"/>
      <c r="J31" s="16">
        <v>1</v>
      </c>
    </row>
    <row r="32" spans="1:10">
      <c r="A32" s="4"/>
      <c r="C32" s="4" t="s">
        <v>72</v>
      </c>
      <c r="D32" s="4" t="s">
        <v>73</v>
      </c>
      <c r="E32" s="11">
        <v>3451</v>
      </c>
      <c r="F32" s="12"/>
      <c r="G32" s="12">
        <v>1</v>
      </c>
      <c r="H32" s="12"/>
      <c r="I32" s="12"/>
      <c r="J32" s="16">
        <v>1</v>
      </c>
    </row>
    <row r="33" spans="1:10">
      <c r="A33" s="4"/>
      <c r="C33" s="4" t="s">
        <v>74</v>
      </c>
      <c r="D33" s="4" t="s">
        <v>75</v>
      </c>
      <c r="E33" s="11">
        <v>24778</v>
      </c>
      <c r="F33" s="12"/>
      <c r="G33" s="12">
        <v>1</v>
      </c>
      <c r="H33" s="12"/>
      <c r="I33" s="12"/>
      <c r="J33" s="16">
        <v>1</v>
      </c>
    </row>
    <row r="34" spans="1:10">
      <c r="A34" s="4"/>
      <c r="C34" s="4" t="s">
        <v>76</v>
      </c>
      <c r="D34" s="4" t="s">
        <v>77</v>
      </c>
      <c r="E34" s="11">
        <v>4582</v>
      </c>
      <c r="F34" s="12"/>
      <c r="G34" s="12">
        <v>1</v>
      </c>
      <c r="H34" s="12"/>
      <c r="I34" s="12"/>
      <c r="J34" s="16">
        <v>1</v>
      </c>
    </row>
    <row r="35" spans="1:10">
      <c r="A35" s="4"/>
      <c r="C35" s="4" t="s">
        <v>78</v>
      </c>
      <c r="D35" s="4" t="s">
        <v>79</v>
      </c>
      <c r="E35" s="11">
        <v>30287</v>
      </c>
      <c r="F35" s="12"/>
      <c r="G35" s="12">
        <v>1</v>
      </c>
      <c r="H35" s="12"/>
      <c r="I35" s="12"/>
      <c r="J35" s="16">
        <v>1</v>
      </c>
    </row>
    <row r="36" spans="1:10">
      <c r="A36" s="4"/>
      <c r="C36" s="4" t="s">
        <v>80</v>
      </c>
      <c r="D36" s="4" t="s">
        <v>81</v>
      </c>
      <c r="E36" s="11">
        <v>4833</v>
      </c>
      <c r="F36" s="12"/>
      <c r="G36" s="12">
        <v>1</v>
      </c>
      <c r="H36" s="12"/>
      <c r="I36" s="12"/>
      <c r="J36" s="16">
        <v>1</v>
      </c>
    </row>
    <row r="37" spans="1:10">
      <c r="A37" s="4"/>
      <c r="C37" s="4" t="s">
        <v>82</v>
      </c>
      <c r="D37" s="4" t="s">
        <v>83</v>
      </c>
      <c r="E37" s="11">
        <v>30104</v>
      </c>
      <c r="F37" s="12"/>
      <c r="G37" s="12">
        <v>1</v>
      </c>
      <c r="H37" s="12"/>
      <c r="I37" s="12"/>
      <c r="J37" s="16">
        <v>1</v>
      </c>
    </row>
    <row r="38" spans="1:10">
      <c r="A38" s="4"/>
      <c r="C38" s="4" t="s">
        <v>84</v>
      </c>
      <c r="D38" s="4" t="s">
        <v>85</v>
      </c>
      <c r="E38" s="11">
        <v>26356</v>
      </c>
      <c r="F38" s="12"/>
      <c r="G38" s="12"/>
      <c r="H38" s="12"/>
      <c r="I38" s="12">
        <v>1</v>
      </c>
      <c r="J38" s="16">
        <v>1</v>
      </c>
    </row>
    <row r="39" spans="1:10">
      <c r="A39" s="4"/>
      <c r="C39" s="4" t="s">
        <v>86</v>
      </c>
      <c r="D39" s="4" t="s">
        <v>87</v>
      </c>
      <c r="E39" s="11">
        <v>6084</v>
      </c>
      <c r="F39" s="12"/>
      <c r="G39" s="12"/>
      <c r="H39" s="12">
        <v>1</v>
      </c>
      <c r="I39" s="12"/>
      <c r="J39" s="16">
        <v>1</v>
      </c>
    </row>
    <row r="40" spans="1:10">
      <c r="A40" s="4"/>
      <c r="C40" s="4" t="s">
        <v>88</v>
      </c>
      <c r="D40" s="4" t="s">
        <v>89</v>
      </c>
      <c r="E40" s="11">
        <v>26451</v>
      </c>
      <c r="F40" s="12"/>
      <c r="G40" s="12"/>
      <c r="H40" s="12">
        <v>1</v>
      </c>
      <c r="I40" s="12"/>
      <c r="J40" s="16">
        <v>1</v>
      </c>
    </row>
    <row r="41" spans="1:10">
      <c r="A41" s="4"/>
      <c r="C41" s="4" t="s">
        <v>90</v>
      </c>
      <c r="D41" s="4" t="s">
        <v>91</v>
      </c>
      <c r="E41" s="11">
        <v>5146</v>
      </c>
      <c r="F41" s="12"/>
      <c r="G41" s="12">
        <v>1</v>
      </c>
      <c r="H41" s="12"/>
      <c r="I41" s="12"/>
      <c r="J41" s="16">
        <v>1</v>
      </c>
    </row>
    <row r="42" spans="1:10">
      <c r="A42" s="4"/>
      <c r="C42" s="4" t="s">
        <v>92</v>
      </c>
      <c r="D42" s="4" t="s">
        <v>93</v>
      </c>
      <c r="E42" s="11">
        <v>28528</v>
      </c>
      <c r="F42" s="12"/>
      <c r="G42" s="12">
        <v>1</v>
      </c>
      <c r="H42" s="12"/>
      <c r="I42" s="12"/>
      <c r="J42" s="16">
        <v>1</v>
      </c>
    </row>
    <row r="43" spans="1:10">
      <c r="A43" s="4"/>
      <c r="C43" s="4" t="s">
        <v>94</v>
      </c>
      <c r="D43" s="4" t="s">
        <v>95</v>
      </c>
      <c r="E43" s="11">
        <v>15872</v>
      </c>
      <c r="F43" s="12"/>
      <c r="G43" s="12"/>
      <c r="H43" s="12"/>
      <c r="I43" s="12">
        <v>1</v>
      </c>
      <c r="J43" s="16">
        <v>1</v>
      </c>
    </row>
    <row r="44" spans="1:10">
      <c r="A44" s="4"/>
      <c r="C44" s="4" t="s">
        <v>96</v>
      </c>
      <c r="D44" s="4" t="s">
        <v>97</v>
      </c>
      <c r="E44" s="11">
        <v>397</v>
      </c>
      <c r="F44" s="12"/>
      <c r="G44" s="12"/>
      <c r="H44" s="12">
        <v>1</v>
      </c>
      <c r="I44" s="12"/>
      <c r="J44" s="16">
        <v>1</v>
      </c>
    </row>
    <row r="45" spans="1:10">
      <c r="A45" s="4"/>
      <c r="C45" s="4" t="s">
        <v>98</v>
      </c>
      <c r="D45" s="4" t="s">
        <v>99</v>
      </c>
      <c r="E45" s="11">
        <v>6934</v>
      </c>
      <c r="F45" s="12"/>
      <c r="G45" s="12"/>
      <c r="H45" s="12"/>
      <c r="I45" s="12">
        <v>1</v>
      </c>
      <c r="J45" s="16">
        <v>1</v>
      </c>
    </row>
    <row r="46" spans="1:10">
      <c r="A46" s="4"/>
      <c r="C46" s="4" t="s">
        <v>100</v>
      </c>
      <c r="D46" s="4" t="s">
        <v>101</v>
      </c>
      <c r="E46" s="11">
        <v>7864</v>
      </c>
      <c r="F46" s="12"/>
      <c r="G46" s="12">
        <v>1</v>
      </c>
      <c r="H46" s="12"/>
      <c r="I46" s="12"/>
      <c r="J46" s="16">
        <v>1</v>
      </c>
    </row>
    <row r="47" spans="1:10">
      <c r="A47" s="4"/>
      <c r="C47" s="4" t="s">
        <v>102</v>
      </c>
      <c r="D47" s="4" t="s">
        <v>103</v>
      </c>
      <c r="E47" s="11">
        <v>5573</v>
      </c>
      <c r="F47" s="12"/>
      <c r="G47" s="12">
        <v>1</v>
      </c>
      <c r="H47" s="12"/>
      <c r="I47" s="12"/>
      <c r="J47" s="16">
        <v>1</v>
      </c>
    </row>
    <row r="48" spans="1:10">
      <c r="A48" s="4"/>
      <c r="C48" s="4" t="s">
        <v>104</v>
      </c>
      <c r="D48" s="4" t="s">
        <v>105</v>
      </c>
      <c r="E48" s="11">
        <v>22544</v>
      </c>
      <c r="F48" s="12"/>
      <c r="G48" s="12"/>
      <c r="H48" s="12"/>
      <c r="I48" s="12">
        <v>1</v>
      </c>
      <c r="J48" s="16">
        <v>1</v>
      </c>
    </row>
    <row r="49" spans="1:10">
      <c r="A49" s="4"/>
      <c r="C49" s="4" t="s">
        <v>106</v>
      </c>
      <c r="D49" s="4" t="s">
        <v>107</v>
      </c>
      <c r="E49" s="11">
        <v>29132</v>
      </c>
      <c r="F49" s="12"/>
      <c r="G49" s="12">
        <v>1</v>
      </c>
      <c r="H49" s="12"/>
      <c r="I49" s="12"/>
      <c r="J49" s="16">
        <v>1</v>
      </c>
    </row>
    <row r="50" spans="1:10">
      <c r="A50" s="4"/>
      <c r="C50" s="4" t="s">
        <v>108</v>
      </c>
      <c r="D50" s="4" t="s">
        <v>109</v>
      </c>
      <c r="E50" s="11">
        <v>22750</v>
      </c>
      <c r="F50" s="12"/>
      <c r="G50" s="12">
        <v>1</v>
      </c>
      <c r="H50" s="12"/>
      <c r="I50" s="12"/>
      <c r="J50" s="16">
        <v>1</v>
      </c>
    </row>
    <row r="51" spans="1:10">
      <c r="A51" s="4"/>
      <c r="C51" s="4" t="s">
        <v>110</v>
      </c>
      <c r="D51" s="4" t="s">
        <v>111</v>
      </c>
      <c r="E51" s="11">
        <v>4800</v>
      </c>
      <c r="F51" s="12"/>
      <c r="G51" s="12"/>
      <c r="H51" s="12"/>
      <c r="I51" s="12">
        <v>1</v>
      </c>
      <c r="J51" s="16">
        <v>1</v>
      </c>
    </row>
    <row r="52" spans="1:10">
      <c r="A52" s="4"/>
      <c r="C52" s="4" t="s">
        <v>112</v>
      </c>
      <c r="D52" s="4" t="s">
        <v>113</v>
      </c>
      <c r="E52" s="11">
        <v>10249</v>
      </c>
      <c r="F52" s="12"/>
      <c r="G52" s="12"/>
      <c r="H52" s="12"/>
      <c r="I52" s="12">
        <v>1</v>
      </c>
      <c r="J52" s="16">
        <v>1</v>
      </c>
    </row>
    <row r="53" spans="1:10">
      <c r="A53" s="4"/>
      <c r="C53" s="4" t="s">
        <v>114</v>
      </c>
      <c r="D53" s="4" t="s">
        <v>115</v>
      </c>
      <c r="E53" s="11">
        <v>30144</v>
      </c>
      <c r="F53" s="12"/>
      <c r="G53" s="12">
        <v>1</v>
      </c>
      <c r="H53" s="12"/>
      <c r="I53" s="12"/>
      <c r="J53" s="16">
        <v>1</v>
      </c>
    </row>
    <row r="54" spans="1:10">
      <c r="A54" s="4"/>
      <c r="C54" s="4" t="s">
        <v>116</v>
      </c>
      <c r="D54" s="4" t="s">
        <v>117</v>
      </c>
      <c r="E54" s="11">
        <v>21299</v>
      </c>
      <c r="F54" s="12"/>
      <c r="G54" s="12">
        <v>1</v>
      </c>
      <c r="H54" s="12"/>
      <c r="I54" s="12"/>
      <c r="J54" s="16">
        <v>1</v>
      </c>
    </row>
    <row r="55" spans="1:10">
      <c r="A55" s="4"/>
      <c r="C55" s="4" t="s">
        <v>118</v>
      </c>
      <c r="D55" s="4" t="s">
        <v>119</v>
      </c>
      <c r="E55" s="11">
        <v>30297</v>
      </c>
      <c r="F55" s="12"/>
      <c r="G55" s="12">
        <v>1</v>
      </c>
      <c r="H55" s="12"/>
      <c r="I55" s="12"/>
      <c r="J55" s="16">
        <v>1</v>
      </c>
    </row>
    <row r="56" spans="1:10">
      <c r="A56" s="4"/>
      <c r="C56" s="4" t="s">
        <v>120</v>
      </c>
      <c r="D56" s="4" t="s">
        <v>121</v>
      </c>
      <c r="E56" s="11">
        <v>878</v>
      </c>
      <c r="F56" s="12"/>
      <c r="G56" s="12">
        <v>1</v>
      </c>
      <c r="H56" s="12"/>
      <c r="I56" s="12"/>
      <c r="J56" s="16">
        <v>1</v>
      </c>
    </row>
    <row r="57" spans="1:10">
      <c r="A57" s="4"/>
      <c r="C57" s="4" t="s">
        <v>122</v>
      </c>
      <c r="D57" s="4" t="s">
        <v>123</v>
      </c>
      <c r="E57" s="11">
        <v>7451</v>
      </c>
      <c r="F57" s="12"/>
      <c r="G57" s="12"/>
      <c r="H57" s="12"/>
      <c r="I57" s="12">
        <v>1</v>
      </c>
      <c r="J57" s="16">
        <v>1</v>
      </c>
    </row>
    <row r="58" spans="1:10">
      <c r="A58" s="4"/>
      <c r="C58" s="4" t="s">
        <v>124</v>
      </c>
      <c r="D58" s="4" t="s">
        <v>125</v>
      </c>
      <c r="E58" s="11">
        <v>5970</v>
      </c>
      <c r="F58" s="12"/>
      <c r="G58" s="12">
        <v>1</v>
      </c>
      <c r="H58" s="12"/>
      <c r="I58" s="12"/>
      <c r="J58" s="16">
        <v>1</v>
      </c>
    </row>
    <row r="59" spans="1:10">
      <c r="A59" s="4"/>
      <c r="C59" s="4" t="s">
        <v>126</v>
      </c>
      <c r="D59" s="4" t="s">
        <v>127</v>
      </c>
      <c r="E59" s="11">
        <v>27395</v>
      </c>
      <c r="F59" s="12"/>
      <c r="G59" s="12">
        <v>1</v>
      </c>
      <c r="H59" s="12"/>
      <c r="I59" s="12"/>
      <c r="J59" s="16">
        <v>1</v>
      </c>
    </row>
    <row r="60" spans="1:10">
      <c r="A60" s="4"/>
      <c r="C60" s="4" t="s">
        <v>128</v>
      </c>
      <c r="D60" s="4" t="s">
        <v>129</v>
      </c>
      <c r="E60" s="11">
        <v>30296</v>
      </c>
      <c r="F60" s="12"/>
      <c r="G60" s="12">
        <v>1</v>
      </c>
      <c r="H60" s="12"/>
      <c r="I60" s="12"/>
      <c r="J60" s="16">
        <v>1</v>
      </c>
    </row>
    <row r="61" spans="1:10">
      <c r="A61" s="4"/>
      <c r="C61" s="4" t="s">
        <v>130</v>
      </c>
      <c r="D61" s="4" t="s">
        <v>131</v>
      </c>
      <c r="E61" s="11">
        <v>22544</v>
      </c>
      <c r="F61" s="12"/>
      <c r="G61" s="12">
        <v>1</v>
      </c>
      <c r="H61" s="12"/>
      <c r="I61" s="12"/>
      <c r="J61" s="16">
        <v>1</v>
      </c>
    </row>
    <row r="62" spans="1:10">
      <c r="A62" s="4"/>
      <c r="C62" s="4" t="s">
        <v>132</v>
      </c>
      <c r="D62" s="4" t="s">
        <v>133</v>
      </c>
      <c r="E62" s="11">
        <v>14028</v>
      </c>
      <c r="F62" s="12"/>
      <c r="G62" s="12">
        <v>1</v>
      </c>
      <c r="H62" s="12"/>
      <c r="I62" s="12"/>
      <c r="J62" s="16">
        <v>1</v>
      </c>
    </row>
    <row r="63" spans="1:10">
      <c r="A63" s="4"/>
      <c r="C63" s="4" t="s">
        <v>134</v>
      </c>
      <c r="D63" s="4" t="s">
        <v>135</v>
      </c>
      <c r="E63" s="11">
        <v>878</v>
      </c>
      <c r="F63" s="12"/>
      <c r="G63" s="12"/>
      <c r="H63" s="12">
        <v>1</v>
      </c>
      <c r="I63" s="12"/>
      <c r="J63" s="16">
        <v>1</v>
      </c>
    </row>
    <row r="64" spans="1:10">
      <c r="A64" s="4"/>
      <c r="C64" s="4" t="s">
        <v>136</v>
      </c>
      <c r="D64" s="4" t="s">
        <v>137</v>
      </c>
      <c r="E64" s="11">
        <v>30158</v>
      </c>
      <c r="F64" s="12"/>
      <c r="G64" s="12">
        <v>1</v>
      </c>
      <c r="H64" s="12"/>
      <c r="I64" s="12"/>
      <c r="J64" s="16">
        <v>1</v>
      </c>
    </row>
    <row r="65" spans="1:10">
      <c r="A65" s="4"/>
      <c r="C65" s="4" t="s">
        <v>138</v>
      </c>
      <c r="D65" s="4" t="s">
        <v>139</v>
      </c>
      <c r="E65" s="11">
        <v>30189</v>
      </c>
      <c r="F65" s="12"/>
      <c r="G65" s="12">
        <v>1</v>
      </c>
      <c r="H65" s="12"/>
      <c r="I65" s="12"/>
      <c r="J65" s="16">
        <v>1</v>
      </c>
    </row>
    <row r="66" spans="1:10">
      <c r="A66" s="4"/>
      <c r="C66" s="4" t="s">
        <v>140</v>
      </c>
      <c r="D66" s="4" t="s">
        <v>141</v>
      </c>
      <c r="E66" s="11">
        <v>4025</v>
      </c>
      <c r="F66" s="12"/>
      <c r="G66" s="12">
        <v>1</v>
      </c>
      <c r="H66" s="12"/>
      <c r="I66" s="12"/>
      <c r="J66" s="16">
        <v>1</v>
      </c>
    </row>
    <row r="67" spans="1:10">
      <c r="A67" s="4"/>
      <c r="C67" s="4" t="s">
        <v>142</v>
      </c>
      <c r="D67" s="4" t="s">
        <v>143</v>
      </c>
      <c r="E67" s="11">
        <v>30295</v>
      </c>
      <c r="F67" s="12"/>
      <c r="G67" s="12">
        <v>1</v>
      </c>
      <c r="H67" s="12"/>
      <c r="I67" s="12"/>
      <c r="J67" s="16">
        <v>1</v>
      </c>
    </row>
    <row r="68" spans="1:10">
      <c r="A68" s="4"/>
      <c r="C68" s="4" t="s">
        <v>144</v>
      </c>
      <c r="D68" s="4" t="s">
        <v>145</v>
      </c>
      <c r="E68" s="11">
        <v>23913</v>
      </c>
      <c r="F68" s="12"/>
      <c r="G68" s="12">
        <v>1</v>
      </c>
      <c r="H68" s="12"/>
      <c r="I68" s="12"/>
      <c r="J68" s="16">
        <v>1</v>
      </c>
    </row>
    <row r="69" spans="1:10">
      <c r="A69" s="4"/>
      <c r="C69" s="4" t="s">
        <v>146</v>
      </c>
      <c r="D69" s="4" t="s">
        <v>147</v>
      </c>
      <c r="E69" s="11">
        <v>23995</v>
      </c>
      <c r="F69" s="12"/>
      <c r="G69" s="12">
        <v>1</v>
      </c>
      <c r="H69" s="12"/>
      <c r="I69" s="12"/>
      <c r="J69" s="16">
        <v>1</v>
      </c>
    </row>
    <row r="70" spans="1:10">
      <c r="A70" s="4"/>
      <c r="C70" s="4" t="s">
        <v>148</v>
      </c>
      <c r="D70" s="4" t="s">
        <v>149</v>
      </c>
      <c r="E70" s="11">
        <v>5970</v>
      </c>
      <c r="F70" s="12"/>
      <c r="G70" s="12"/>
      <c r="H70" s="12"/>
      <c r="I70" s="12">
        <v>1</v>
      </c>
      <c r="J70" s="16">
        <v>1</v>
      </c>
    </row>
    <row r="71" spans="1:10">
      <c r="A71" s="4"/>
      <c r="C71" s="4" t="s">
        <v>150</v>
      </c>
      <c r="D71" s="4" t="s">
        <v>151</v>
      </c>
      <c r="E71" s="11">
        <v>30305</v>
      </c>
      <c r="F71" s="12"/>
      <c r="G71" s="12">
        <v>1</v>
      </c>
      <c r="H71" s="12"/>
      <c r="I71" s="12"/>
      <c r="J71" s="16">
        <v>1</v>
      </c>
    </row>
    <row r="72" spans="1:10">
      <c r="A72" s="4"/>
      <c r="C72" s="4" t="s">
        <v>152</v>
      </c>
      <c r="D72" s="4" t="s">
        <v>153</v>
      </c>
      <c r="E72" s="11">
        <v>7355</v>
      </c>
      <c r="F72" s="12"/>
      <c r="G72" s="12">
        <v>1</v>
      </c>
      <c r="H72" s="12"/>
      <c r="I72" s="12"/>
      <c r="J72" s="16">
        <v>1</v>
      </c>
    </row>
    <row r="73" spans="1:10">
      <c r="A73" s="4"/>
      <c r="C73" s="4" t="s">
        <v>154</v>
      </c>
      <c r="D73" s="4" t="s">
        <v>155</v>
      </c>
      <c r="E73" s="11">
        <v>4856</v>
      </c>
      <c r="F73" s="12"/>
      <c r="G73" s="12"/>
      <c r="H73" s="12"/>
      <c r="I73" s="12">
        <v>1</v>
      </c>
      <c r="J73" s="16">
        <v>1</v>
      </c>
    </row>
    <row r="74" spans="1:10">
      <c r="A74" s="4"/>
      <c r="C74" s="4" t="s">
        <v>156</v>
      </c>
      <c r="D74" s="4" t="s">
        <v>157</v>
      </c>
      <c r="E74" s="11">
        <v>30306</v>
      </c>
      <c r="F74" s="12"/>
      <c r="G74" s="12">
        <v>1</v>
      </c>
      <c r="H74" s="12"/>
      <c r="I74" s="12"/>
      <c r="J74" s="16">
        <v>1</v>
      </c>
    </row>
    <row r="75" spans="1:10">
      <c r="A75" s="4"/>
      <c r="C75" s="4" t="s">
        <v>158</v>
      </c>
      <c r="D75" s="4" t="s">
        <v>159</v>
      </c>
      <c r="E75" s="11">
        <v>23050</v>
      </c>
      <c r="F75" s="12">
        <v>1</v>
      </c>
      <c r="G75" s="12"/>
      <c r="H75" s="12"/>
      <c r="I75" s="12"/>
      <c r="J75" s="16">
        <v>1</v>
      </c>
    </row>
    <row r="76" spans="1:10">
      <c r="A76" s="4"/>
      <c r="C76" s="4" t="s">
        <v>160</v>
      </c>
      <c r="D76" s="4" t="s">
        <v>161</v>
      </c>
      <c r="E76" s="11">
        <v>30303</v>
      </c>
      <c r="F76" s="12"/>
      <c r="G76" s="12">
        <v>1</v>
      </c>
      <c r="H76" s="12"/>
      <c r="I76" s="12"/>
      <c r="J76" s="16">
        <v>1</v>
      </c>
    </row>
    <row r="77" spans="1:10">
      <c r="A77" s="4"/>
      <c r="C77" s="4" t="s">
        <v>162</v>
      </c>
      <c r="D77" s="4" t="s">
        <v>163</v>
      </c>
      <c r="E77" s="11">
        <v>30308</v>
      </c>
      <c r="F77" s="12"/>
      <c r="G77" s="12">
        <v>1</v>
      </c>
      <c r="H77" s="12"/>
      <c r="I77" s="12"/>
      <c r="J77" s="16">
        <v>1</v>
      </c>
    </row>
    <row r="78" spans="1:10">
      <c r="A78" s="4"/>
      <c r="C78" s="4" t="s">
        <v>164</v>
      </c>
      <c r="D78" s="4" t="s">
        <v>165</v>
      </c>
      <c r="E78" s="11">
        <v>23220</v>
      </c>
      <c r="F78" s="12"/>
      <c r="G78" s="12">
        <v>1</v>
      </c>
      <c r="H78" s="12"/>
      <c r="I78" s="12"/>
      <c r="J78" s="16">
        <v>1</v>
      </c>
    </row>
    <row r="79" spans="1:10">
      <c r="A79" s="4"/>
      <c r="C79" s="4" t="s">
        <v>166</v>
      </c>
      <c r="D79" s="4" t="s">
        <v>167</v>
      </c>
      <c r="E79" s="11">
        <v>30297</v>
      </c>
      <c r="F79" s="12"/>
      <c r="G79" s="12"/>
      <c r="H79" s="12"/>
      <c r="I79" s="12">
        <v>1</v>
      </c>
      <c r="J79" s="16">
        <v>1</v>
      </c>
    </row>
    <row r="80" spans="1:10">
      <c r="A80" s="4"/>
      <c r="C80" s="4" t="s">
        <v>168</v>
      </c>
      <c r="D80" s="4" t="s">
        <v>169</v>
      </c>
      <c r="E80" s="11">
        <v>28157</v>
      </c>
      <c r="F80" s="12"/>
      <c r="G80" s="12">
        <v>1</v>
      </c>
      <c r="H80" s="12"/>
      <c r="I80" s="12"/>
      <c r="J80" s="16">
        <v>1</v>
      </c>
    </row>
    <row r="81" spans="1:10">
      <c r="A81" s="4"/>
      <c r="C81" s="4" t="s">
        <v>170</v>
      </c>
      <c r="D81" s="4" t="s">
        <v>171</v>
      </c>
      <c r="E81" s="11">
        <v>28261</v>
      </c>
      <c r="F81" s="12"/>
      <c r="G81" s="12">
        <v>1</v>
      </c>
      <c r="H81" s="12"/>
      <c r="I81" s="12"/>
      <c r="J81" s="16">
        <v>1</v>
      </c>
    </row>
    <row r="82" spans="1:10">
      <c r="A82" s="4"/>
      <c r="C82" s="4" t="s">
        <v>172</v>
      </c>
      <c r="D82" s="4" t="s">
        <v>173</v>
      </c>
      <c r="E82" s="11">
        <v>17588</v>
      </c>
      <c r="F82" s="12"/>
      <c r="G82" s="12"/>
      <c r="H82" s="12"/>
      <c r="I82" s="12">
        <v>1</v>
      </c>
      <c r="J82" s="16">
        <v>1</v>
      </c>
    </row>
    <row r="83" spans="1:10">
      <c r="A83" s="4"/>
      <c r="C83" s="4" t="s">
        <v>174</v>
      </c>
      <c r="D83" s="4" t="s">
        <v>175</v>
      </c>
      <c r="E83" s="11">
        <v>5970</v>
      </c>
      <c r="F83" s="12"/>
      <c r="G83" s="12">
        <v>1</v>
      </c>
      <c r="H83" s="12"/>
      <c r="I83" s="12"/>
      <c r="J83" s="16">
        <v>1</v>
      </c>
    </row>
    <row r="84" spans="1:10">
      <c r="A84" s="4"/>
      <c r="C84" s="4" t="s">
        <v>176</v>
      </c>
      <c r="D84" s="4" t="s">
        <v>177</v>
      </c>
      <c r="E84" s="11">
        <v>12471</v>
      </c>
      <c r="F84" s="12"/>
      <c r="G84" s="12">
        <v>1</v>
      </c>
      <c r="H84" s="12"/>
      <c r="I84" s="12"/>
      <c r="J84" s="16">
        <v>1</v>
      </c>
    </row>
    <row r="85" spans="1:10">
      <c r="A85" s="4"/>
      <c r="C85" s="4" t="s">
        <v>178</v>
      </c>
      <c r="D85" s="4" t="s">
        <v>179</v>
      </c>
      <c r="E85" s="11">
        <v>20636</v>
      </c>
      <c r="F85" s="12"/>
      <c r="G85" s="12">
        <v>1</v>
      </c>
      <c r="H85" s="12"/>
      <c r="I85" s="12"/>
      <c r="J85" s="16">
        <v>1</v>
      </c>
    </row>
    <row r="86" spans="1:10">
      <c r="A86" s="4"/>
      <c r="C86" s="4" t="s">
        <v>180</v>
      </c>
      <c r="D86" s="4" t="s">
        <v>181</v>
      </c>
      <c r="E86" s="11">
        <v>27318</v>
      </c>
      <c r="F86" s="12"/>
      <c r="G86" s="12">
        <v>1</v>
      </c>
      <c r="H86" s="12"/>
      <c r="I86" s="12"/>
      <c r="J86" s="16">
        <v>1</v>
      </c>
    </row>
    <row r="87" spans="1:10">
      <c r="A87" s="4"/>
      <c r="C87" s="4" t="s">
        <v>182</v>
      </c>
      <c r="D87" s="4" t="s">
        <v>183</v>
      </c>
      <c r="E87" s="11">
        <v>10922</v>
      </c>
      <c r="F87" s="12"/>
      <c r="G87" s="12">
        <v>1</v>
      </c>
      <c r="H87" s="12"/>
      <c r="I87" s="12"/>
      <c r="J87" s="16">
        <v>1</v>
      </c>
    </row>
    <row r="88" spans="1:10">
      <c r="A88" s="4"/>
      <c r="C88" s="4" t="s">
        <v>184</v>
      </c>
      <c r="D88" s="4" t="s">
        <v>185</v>
      </c>
      <c r="E88" s="11">
        <v>5529</v>
      </c>
      <c r="F88" s="12"/>
      <c r="G88" s="12">
        <v>1</v>
      </c>
      <c r="H88" s="12"/>
      <c r="I88" s="12"/>
      <c r="J88" s="16">
        <v>1</v>
      </c>
    </row>
    <row r="89" spans="1:10">
      <c r="A89" s="4"/>
      <c r="C89" s="4" t="s">
        <v>186</v>
      </c>
      <c r="D89" s="4" t="s">
        <v>187</v>
      </c>
      <c r="E89" s="11">
        <v>11597</v>
      </c>
      <c r="F89" s="12"/>
      <c r="G89" s="12"/>
      <c r="H89" s="12"/>
      <c r="I89" s="12">
        <v>1</v>
      </c>
      <c r="J89" s="16">
        <v>1</v>
      </c>
    </row>
    <row r="90" spans="1:10">
      <c r="A90" s="4"/>
      <c r="C90" s="4" t="s">
        <v>188</v>
      </c>
      <c r="D90" s="4" t="s">
        <v>189</v>
      </c>
      <c r="E90" s="11">
        <v>886</v>
      </c>
      <c r="F90" s="12"/>
      <c r="G90" s="12"/>
      <c r="H90" s="12">
        <v>1</v>
      </c>
      <c r="I90" s="12"/>
      <c r="J90" s="16">
        <v>1</v>
      </c>
    </row>
    <row r="91" spans="1:10">
      <c r="A91" s="4"/>
      <c r="C91" s="4" t="s">
        <v>190</v>
      </c>
      <c r="D91" s="4" t="s">
        <v>191</v>
      </c>
      <c r="E91" s="11">
        <v>2909</v>
      </c>
      <c r="F91" s="12"/>
      <c r="G91" s="12">
        <v>1</v>
      </c>
      <c r="H91" s="12"/>
      <c r="I91" s="12"/>
      <c r="J91" s="16">
        <v>1</v>
      </c>
    </row>
    <row r="92" spans="1:10">
      <c r="A92" s="4"/>
      <c r="C92" s="4" t="s">
        <v>192</v>
      </c>
      <c r="D92" s="4" t="s">
        <v>193</v>
      </c>
      <c r="E92" s="11">
        <v>28627</v>
      </c>
      <c r="F92" s="12"/>
      <c r="G92" s="12">
        <v>1</v>
      </c>
      <c r="H92" s="12"/>
      <c r="I92" s="12"/>
      <c r="J92" s="16">
        <v>1</v>
      </c>
    </row>
    <row r="93" spans="1:10">
      <c r="A93" s="4"/>
      <c r="C93" s="4" t="s">
        <v>194</v>
      </c>
      <c r="D93" s="4" t="s">
        <v>195</v>
      </c>
      <c r="E93" s="11">
        <v>18358</v>
      </c>
      <c r="F93" s="12"/>
      <c r="G93" s="12"/>
      <c r="H93" s="12"/>
      <c r="I93" s="12">
        <v>1</v>
      </c>
      <c r="J93" s="16">
        <v>1</v>
      </c>
    </row>
    <row r="94" spans="1:10">
      <c r="A94" s="4"/>
      <c r="C94" s="4" t="s">
        <v>196</v>
      </c>
      <c r="D94" s="4" t="s">
        <v>197</v>
      </c>
      <c r="E94" s="11">
        <v>28391</v>
      </c>
      <c r="F94" s="12"/>
      <c r="G94" s="12">
        <v>1</v>
      </c>
      <c r="H94" s="12"/>
      <c r="I94" s="12"/>
      <c r="J94" s="16">
        <v>1</v>
      </c>
    </row>
    <row r="95" spans="1:10">
      <c r="A95" s="4"/>
      <c r="C95" s="4" t="s">
        <v>198</v>
      </c>
      <c r="D95" s="4" t="s">
        <v>199</v>
      </c>
      <c r="E95" s="11">
        <v>12942</v>
      </c>
      <c r="F95" s="12"/>
      <c r="G95" s="12">
        <v>1</v>
      </c>
      <c r="H95" s="12"/>
      <c r="I95" s="12"/>
      <c r="J95" s="16">
        <v>1</v>
      </c>
    </row>
    <row r="96" spans="1:10">
      <c r="A96" s="4"/>
      <c r="C96" s="4" t="s">
        <v>200</v>
      </c>
      <c r="D96" s="4" t="s">
        <v>201</v>
      </c>
      <c r="E96" s="11">
        <v>29168</v>
      </c>
      <c r="F96" s="12"/>
      <c r="G96" s="12">
        <v>1</v>
      </c>
      <c r="H96" s="12"/>
      <c r="I96" s="12"/>
      <c r="J96" s="16">
        <v>1</v>
      </c>
    </row>
    <row r="97" spans="1:10">
      <c r="A97" s="4"/>
      <c r="C97" s="4" t="s">
        <v>202</v>
      </c>
      <c r="D97" s="4" t="s">
        <v>203</v>
      </c>
      <c r="E97" s="11">
        <v>30307</v>
      </c>
      <c r="F97" s="12"/>
      <c r="G97" s="12">
        <v>1</v>
      </c>
      <c r="H97" s="12"/>
      <c r="I97" s="12"/>
      <c r="J97" s="16">
        <v>1</v>
      </c>
    </row>
    <row r="98" spans="1:10">
      <c r="A98" s="4"/>
      <c r="C98" s="4" t="s">
        <v>204</v>
      </c>
      <c r="D98" s="4" t="s">
        <v>205</v>
      </c>
      <c r="E98" s="11">
        <v>30303</v>
      </c>
      <c r="F98" s="12"/>
      <c r="G98" s="12">
        <v>1</v>
      </c>
      <c r="H98" s="12"/>
      <c r="I98" s="12"/>
      <c r="J98" s="16">
        <v>1</v>
      </c>
    </row>
    <row r="99" spans="1:10">
      <c r="A99" s="4"/>
      <c r="C99" s="4" t="s">
        <v>206</v>
      </c>
      <c r="D99" s="4" t="s">
        <v>207</v>
      </c>
      <c r="E99" s="11">
        <v>20366</v>
      </c>
      <c r="F99" s="12"/>
      <c r="G99" s="12"/>
      <c r="H99" s="12"/>
      <c r="I99" s="12">
        <v>1</v>
      </c>
      <c r="J99" s="16">
        <v>1</v>
      </c>
    </row>
    <row r="100" spans="1:10">
      <c r="A100" s="4"/>
      <c r="C100" s="4" t="s">
        <v>208</v>
      </c>
      <c r="D100" s="4" t="s">
        <v>209</v>
      </c>
      <c r="E100" s="11">
        <v>30308</v>
      </c>
      <c r="F100" s="12"/>
      <c r="G100" s="12">
        <v>1</v>
      </c>
      <c r="H100" s="12"/>
      <c r="I100" s="12"/>
      <c r="J100" s="16">
        <v>1</v>
      </c>
    </row>
    <row r="101" spans="1:10">
      <c r="A101" s="4"/>
      <c r="C101" s="4" t="s">
        <v>210</v>
      </c>
      <c r="D101" s="4" t="s">
        <v>211</v>
      </c>
      <c r="E101" s="11">
        <v>30310</v>
      </c>
      <c r="F101" s="12"/>
      <c r="G101" s="12">
        <v>1</v>
      </c>
      <c r="H101" s="12"/>
      <c r="I101" s="12"/>
      <c r="J101" s="16">
        <v>1</v>
      </c>
    </row>
    <row r="102" spans="1:10">
      <c r="A102" s="4"/>
      <c r="C102" s="4" t="s">
        <v>212</v>
      </c>
      <c r="D102" s="4" t="s">
        <v>213</v>
      </c>
      <c r="E102" s="11">
        <v>10400</v>
      </c>
      <c r="F102" s="12"/>
      <c r="G102" s="12">
        <v>1</v>
      </c>
      <c r="H102" s="12"/>
      <c r="I102" s="12"/>
      <c r="J102" s="16">
        <v>1</v>
      </c>
    </row>
    <row r="103" spans="1:10">
      <c r="A103" s="4"/>
      <c r="C103" s="4" t="s">
        <v>214</v>
      </c>
      <c r="D103" s="4" t="s">
        <v>215</v>
      </c>
      <c r="E103" s="11">
        <v>2921</v>
      </c>
      <c r="F103" s="12"/>
      <c r="G103" s="12">
        <v>1</v>
      </c>
      <c r="H103" s="12"/>
      <c r="I103" s="12"/>
      <c r="J103" s="16">
        <v>1</v>
      </c>
    </row>
    <row r="104" spans="1:10">
      <c r="A104" s="4"/>
      <c r="C104" s="4" t="s">
        <v>230</v>
      </c>
      <c r="D104" s="4" t="s">
        <v>231</v>
      </c>
      <c r="E104" s="11">
        <v>5508</v>
      </c>
      <c r="F104" s="12"/>
      <c r="G104" s="12">
        <v>1</v>
      </c>
      <c r="H104" s="12"/>
      <c r="I104" s="12"/>
      <c r="J104" s="16">
        <v>1</v>
      </c>
    </row>
    <row r="105" spans="1:10">
      <c r="A105" s="4"/>
      <c r="C105" s="4" t="s">
        <v>246</v>
      </c>
      <c r="D105" s="4" t="s">
        <v>247</v>
      </c>
      <c r="E105" s="11">
        <v>30315</v>
      </c>
      <c r="F105" s="12"/>
      <c r="G105" s="12">
        <v>1</v>
      </c>
      <c r="H105" s="12"/>
      <c r="I105" s="12"/>
      <c r="J105" s="16">
        <v>1</v>
      </c>
    </row>
    <row r="106" spans="1:10">
      <c r="A106" s="4"/>
      <c r="C106" s="4" t="s">
        <v>262</v>
      </c>
      <c r="D106" s="4" t="s">
        <v>263</v>
      </c>
      <c r="E106" s="11">
        <v>13091</v>
      </c>
      <c r="F106" s="12"/>
      <c r="G106" s="12">
        <v>1</v>
      </c>
      <c r="H106" s="12"/>
      <c r="I106" s="12"/>
      <c r="J106" s="16">
        <v>1</v>
      </c>
    </row>
    <row r="107" spans="1:10">
      <c r="A107" s="4"/>
      <c r="C107" s="4" t="s">
        <v>278</v>
      </c>
      <c r="D107" s="4" t="s">
        <v>279</v>
      </c>
      <c r="E107" s="11">
        <v>29808</v>
      </c>
      <c r="F107" s="12"/>
      <c r="G107" s="12">
        <v>1</v>
      </c>
      <c r="H107" s="12"/>
      <c r="I107" s="12"/>
      <c r="J107" s="16">
        <v>1</v>
      </c>
    </row>
    <row r="108" spans="1:10">
      <c r="A108" s="4"/>
      <c r="C108" s="4" t="s">
        <v>294</v>
      </c>
      <c r="D108" s="4" t="s">
        <v>295</v>
      </c>
      <c r="E108" s="11">
        <v>11932</v>
      </c>
      <c r="F108" s="12"/>
      <c r="G108" s="12">
        <v>1</v>
      </c>
      <c r="H108" s="12"/>
      <c r="I108" s="12"/>
      <c r="J108" s="16">
        <v>1</v>
      </c>
    </row>
    <row r="109" spans="1:10">
      <c r="A109" s="4"/>
      <c r="C109" s="4" t="s">
        <v>310</v>
      </c>
      <c r="D109" s="4" t="s">
        <v>311</v>
      </c>
      <c r="E109" s="11">
        <v>23913</v>
      </c>
      <c r="F109" s="12"/>
      <c r="G109" s="12"/>
      <c r="H109" s="12">
        <v>1</v>
      </c>
      <c r="I109" s="12"/>
      <c r="J109" s="16">
        <v>1</v>
      </c>
    </row>
    <row r="110" spans="1:10">
      <c r="A110" s="4"/>
      <c r="C110" s="4" t="s">
        <v>326</v>
      </c>
      <c r="D110" s="4" t="s">
        <v>327</v>
      </c>
      <c r="E110" s="11">
        <v>30322</v>
      </c>
      <c r="F110" s="12"/>
      <c r="G110" s="12">
        <v>1</v>
      </c>
      <c r="H110" s="12"/>
      <c r="I110" s="12"/>
      <c r="J110" s="16">
        <v>1</v>
      </c>
    </row>
    <row r="111" spans="1:10">
      <c r="A111" s="4"/>
      <c r="C111" s="4" t="s">
        <v>342</v>
      </c>
      <c r="D111" s="4" t="s">
        <v>343</v>
      </c>
      <c r="E111" s="11">
        <v>2860</v>
      </c>
      <c r="F111" s="12"/>
      <c r="G111" s="12"/>
      <c r="H111" s="12"/>
      <c r="I111" s="12">
        <v>1</v>
      </c>
      <c r="J111" s="16">
        <v>1</v>
      </c>
    </row>
    <row r="112" spans="1:10">
      <c r="A112" s="4"/>
      <c r="C112" s="4" t="s">
        <v>358</v>
      </c>
      <c r="D112" s="4" t="s">
        <v>359</v>
      </c>
      <c r="E112" s="11">
        <v>28627</v>
      </c>
      <c r="F112" s="12"/>
      <c r="G112" s="12"/>
      <c r="H112" s="12"/>
      <c r="I112" s="12">
        <v>1</v>
      </c>
      <c r="J112" s="16">
        <v>1</v>
      </c>
    </row>
    <row r="113" spans="1:10">
      <c r="A113" s="4"/>
      <c r="C113" s="4" t="s">
        <v>374</v>
      </c>
      <c r="D113" s="4" t="s">
        <v>375</v>
      </c>
      <c r="E113" s="11">
        <v>30187</v>
      </c>
      <c r="F113" s="12">
        <v>1</v>
      </c>
      <c r="G113" s="12"/>
      <c r="H113" s="12"/>
      <c r="I113" s="12"/>
      <c r="J113" s="16">
        <v>1</v>
      </c>
    </row>
    <row r="114" spans="1:10">
      <c r="A114" s="4"/>
      <c r="C114" s="4" t="s">
        <v>390</v>
      </c>
      <c r="D114" s="4" t="s">
        <v>391</v>
      </c>
      <c r="E114" s="11">
        <v>3121</v>
      </c>
      <c r="F114" s="12"/>
      <c r="G114" s="12">
        <v>1</v>
      </c>
      <c r="H114" s="12"/>
      <c r="I114" s="12"/>
      <c r="J114" s="16">
        <v>1</v>
      </c>
    </row>
    <row r="115" spans="1:10">
      <c r="A115" s="4"/>
      <c r="C115" s="4" t="s">
        <v>406</v>
      </c>
      <c r="D115" s="4" t="s">
        <v>407</v>
      </c>
      <c r="E115" s="11">
        <v>30331</v>
      </c>
      <c r="F115" s="12"/>
      <c r="G115" s="12"/>
      <c r="H115" s="12"/>
      <c r="I115" s="12">
        <v>1</v>
      </c>
      <c r="J115" s="16">
        <v>1</v>
      </c>
    </row>
    <row r="116" spans="1:10">
      <c r="A116" s="4"/>
      <c r="C116" s="4" t="s">
        <v>422</v>
      </c>
      <c r="D116" s="4" t="s">
        <v>423</v>
      </c>
      <c r="E116" s="11">
        <v>28256</v>
      </c>
      <c r="F116" s="12"/>
      <c r="G116" s="12">
        <v>1</v>
      </c>
      <c r="H116" s="12"/>
      <c r="I116" s="12"/>
      <c r="J116" s="16">
        <v>1</v>
      </c>
    </row>
    <row r="117" spans="1:10">
      <c r="A117" s="4"/>
      <c r="C117" s="4" t="s">
        <v>438</v>
      </c>
      <c r="D117" s="4" t="s">
        <v>439</v>
      </c>
      <c r="E117" s="11">
        <v>10638</v>
      </c>
      <c r="F117" s="12"/>
      <c r="G117" s="12"/>
      <c r="H117" s="12"/>
      <c r="I117" s="12">
        <v>1</v>
      </c>
      <c r="J117" s="16">
        <v>1</v>
      </c>
    </row>
    <row r="118" spans="1:10">
      <c r="A118" s="4"/>
      <c r="C118" s="4" t="s">
        <v>454</v>
      </c>
      <c r="D118" s="4" t="s">
        <v>455</v>
      </c>
      <c r="E118" s="11">
        <v>14979</v>
      </c>
      <c r="F118" s="12"/>
      <c r="G118" s="12">
        <v>1</v>
      </c>
      <c r="H118" s="12"/>
      <c r="I118" s="12"/>
      <c r="J118" s="16">
        <v>1</v>
      </c>
    </row>
    <row r="119" spans="1:10">
      <c r="A119" s="4"/>
      <c r="C119" s="4" t="s">
        <v>470</v>
      </c>
      <c r="D119" s="4" t="s">
        <v>471</v>
      </c>
      <c r="E119" s="11">
        <v>14717</v>
      </c>
      <c r="F119" s="12"/>
      <c r="G119" s="12"/>
      <c r="H119" s="12"/>
      <c r="I119" s="12">
        <v>1</v>
      </c>
      <c r="J119" s="16">
        <v>1</v>
      </c>
    </row>
    <row r="120" spans="1:10">
      <c r="A120" s="4"/>
      <c r="C120" s="4" t="s">
        <v>478</v>
      </c>
      <c r="D120" s="4" t="s">
        <v>479</v>
      </c>
      <c r="E120" s="11">
        <v>27994</v>
      </c>
      <c r="F120" s="12"/>
      <c r="G120" s="12">
        <v>1</v>
      </c>
      <c r="H120" s="12"/>
      <c r="I120" s="12"/>
      <c r="J120" s="16">
        <v>1</v>
      </c>
    </row>
    <row r="121" spans="1:10">
      <c r="A121" s="4"/>
      <c r="C121" s="4" t="s">
        <v>494</v>
      </c>
      <c r="D121" s="4" t="s">
        <v>495</v>
      </c>
      <c r="E121" s="11">
        <v>25653</v>
      </c>
      <c r="F121" s="12"/>
      <c r="G121" s="12">
        <v>1</v>
      </c>
      <c r="H121" s="12"/>
      <c r="I121" s="12"/>
      <c r="J121" s="16">
        <v>1</v>
      </c>
    </row>
    <row r="122" spans="1:10">
      <c r="A122" s="4"/>
      <c r="C122" s="4" t="s">
        <v>502</v>
      </c>
      <c r="D122" s="4" t="s">
        <v>503</v>
      </c>
      <c r="E122" s="11">
        <v>30352</v>
      </c>
      <c r="F122" s="12"/>
      <c r="G122" s="12">
        <v>1</v>
      </c>
      <c r="H122" s="12"/>
      <c r="I122" s="12"/>
      <c r="J122" s="16">
        <v>1</v>
      </c>
    </row>
    <row r="123" spans="1:10">
      <c r="A123" s="4"/>
      <c r="C123" s="4" t="s">
        <v>518</v>
      </c>
      <c r="D123" s="4" t="s">
        <v>519</v>
      </c>
      <c r="E123" s="11">
        <v>935</v>
      </c>
      <c r="F123" s="12"/>
      <c r="G123" s="12"/>
      <c r="H123" s="12"/>
      <c r="I123" s="12">
        <v>1</v>
      </c>
      <c r="J123" s="16">
        <v>1</v>
      </c>
    </row>
    <row r="124" spans="1:10">
      <c r="A124" s="4"/>
      <c r="C124" s="4" t="s">
        <v>526</v>
      </c>
      <c r="D124" s="4" t="s">
        <v>527</v>
      </c>
      <c r="E124" s="11">
        <v>27035</v>
      </c>
      <c r="F124" s="12"/>
      <c r="G124" s="12"/>
      <c r="H124" s="12"/>
      <c r="I124" s="12">
        <v>1</v>
      </c>
      <c r="J124" s="16">
        <v>1</v>
      </c>
    </row>
    <row r="125" spans="1:10">
      <c r="A125" s="4"/>
      <c r="C125" s="4" t="s">
        <v>542</v>
      </c>
      <c r="D125" s="4" t="s">
        <v>543</v>
      </c>
      <c r="E125" s="11">
        <v>5889</v>
      </c>
      <c r="F125" s="12"/>
      <c r="G125" s="12">
        <v>1</v>
      </c>
      <c r="H125" s="12"/>
      <c r="I125" s="12"/>
      <c r="J125" s="16">
        <v>1</v>
      </c>
    </row>
    <row r="126" spans="1:10">
      <c r="A126" s="4"/>
      <c r="C126" s="4" t="s">
        <v>550</v>
      </c>
      <c r="D126" s="4" t="s">
        <v>551</v>
      </c>
      <c r="E126" s="11">
        <v>22821</v>
      </c>
      <c r="F126" s="12"/>
      <c r="G126" s="12">
        <v>1</v>
      </c>
      <c r="H126" s="12"/>
      <c r="I126" s="12"/>
      <c r="J126" s="16">
        <v>1</v>
      </c>
    </row>
    <row r="127" spans="1:10">
      <c r="A127" s="4"/>
      <c r="C127" s="4" t="s">
        <v>566</v>
      </c>
      <c r="D127" s="4" t="s">
        <v>567</v>
      </c>
      <c r="E127" s="11">
        <v>12684</v>
      </c>
      <c r="F127" s="12"/>
      <c r="G127" s="12">
        <v>1</v>
      </c>
      <c r="H127" s="12"/>
      <c r="I127" s="12"/>
      <c r="J127" s="16">
        <v>1</v>
      </c>
    </row>
    <row r="128" spans="1:10">
      <c r="A128" s="4"/>
      <c r="C128" s="4" t="s">
        <v>574</v>
      </c>
      <c r="D128" s="4" t="s">
        <v>575</v>
      </c>
      <c r="E128" s="11">
        <v>30352</v>
      </c>
      <c r="F128" s="12"/>
      <c r="G128" s="12">
        <v>1</v>
      </c>
      <c r="H128" s="12"/>
      <c r="I128" s="12"/>
      <c r="J128" s="16">
        <v>1</v>
      </c>
    </row>
    <row r="129" spans="1:10">
      <c r="A129" s="4"/>
      <c r="C129" s="4" t="s">
        <v>590</v>
      </c>
      <c r="D129" s="4" t="s">
        <v>591</v>
      </c>
      <c r="E129" s="11">
        <v>30328</v>
      </c>
      <c r="F129" s="12"/>
      <c r="G129" s="12">
        <v>1</v>
      </c>
      <c r="H129" s="12"/>
      <c r="I129" s="12"/>
      <c r="J129" s="16">
        <v>1</v>
      </c>
    </row>
    <row r="130" spans="1:10">
      <c r="A130" s="4"/>
      <c r="C130" s="4" t="s">
        <v>598</v>
      </c>
      <c r="D130" s="4" t="s">
        <v>599</v>
      </c>
      <c r="E130" s="11">
        <v>30311</v>
      </c>
      <c r="F130" s="12"/>
      <c r="G130" s="12"/>
      <c r="H130" s="12"/>
      <c r="I130" s="12">
        <v>1</v>
      </c>
      <c r="J130" s="16">
        <v>1</v>
      </c>
    </row>
    <row r="131" spans="1:10">
      <c r="A131" s="4"/>
      <c r="C131" s="4" t="s">
        <v>614</v>
      </c>
      <c r="D131" s="4" t="s">
        <v>615</v>
      </c>
      <c r="E131" s="11">
        <v>2615</v>
      </c>
      <c r="F131" s="12"/>
      <c r="G131" s="12">
        <v>1</v>
      </c>
      <c r="H131" s="12"/>
      <c r="I131" s="12"/>
      <c r="J131" s="16">
        <v>1</v>
      </c>
    </row>
    <row r="132" spans="1:10">
      <c r="A132" s="4"/>
      <c r="C132" s="4" t="s">
        <v>622</v>
      </c>
      <c r="D132" s="4" t="s">
        <v>623</v>
      </c>
      <c r="E132" s="11">
        <v>3174</v>
      </c>
      <c r="F132" s="12"/>
      <c r="G132" s="12"/>
      <c r="H132" s="12"/>
      <c r="I132" s="12">
        <v>1</v>
      </c>
      <c r="J132" s="16">
        <v>1</v>
      </c>
    </row>
    <row r="133" spans="1:10">
      <c r="A133" s="4"/>
      <c r="C133" s="4" t="s">
        <v>638</v>
      </c>
      <c r="D133" s="4" t="s">
        <v>639</v>
      </c>
      <c r="E133" s="11">
        <v>30375</v>
      </c>
      <c r="F133" s="12"/>
      <c r="G133" s="12">
        <v>1</v>
      </c>
      <c r="H133" s="12"/>
      <c r="I133" s="12"/>
      <c r="J133" s="16">
        <v>1</v>
      </c>
    </row>
    <row r="134" spans="1:10">
      <c r="A134" s="4"/>
      <c r="C134" s="4" t="s">
        <v>646</v>
      </c>
      <c r="D134" s="4" t="s">
        <v>647</v>
      </c>
      <c r="E134" s="11">
        <v>30297</v>
      </c>
      <c r="F134" s="12"/>
      <c r="G134" s="12">
        <v>1</v>
      </c>
      <c r="H134" s="12"/>
      <c r="I134" s="12"/>
      <c r="J134" s="16">
        <v>1</v>
      </c>
    </row>
    <row r="135" spans="1:10">
      <c r="A135" s="4"/>
      <c r="C135" s="4" t="s">
        <v>662</v>
      </c>
      <c r="D135" s="4" t="s">
        <v>663</v>
      </c>
      <c r="E135" s="11">
        <v>6204</v>
      </c>
      <c r="F135" s="12"/>
      <c r="G135" s="12">
        <v>1</v>
      </c>
      <c r="H135" s="12"/>
      <c r="I135" s="12"/>
      <c r="J135" s="16">
        <v>1</v>
      </c>
    </row>
    <row r="136" spans="1:10">
      <c r="A136" s="4"/>
      <c r="C136" s="4" t="s">
        <v>670</v>
      </c>
      <c r="D136" s="4" t="s">
        <v>671</v>
      </c>
      <c r="E136" s="11">
        <v>20578</v>
      </c>
      <c r="F136" s="12"/>
      <c r="G136" s="12">
        <v>1</v>
      </c>
      <c r="H136" s="12"/>
      <c r="I136" s="12"/>
      <c r="J136" s="16">
        <v>1</v>
      </c>
    </row>
    <row r="137" spans="1:10">
      <c r="A137" s="4"/>
      <c r="C137" s="4" t="s">
        <v>686</v>
      </c>
      <c r="D137" s="4" t="s">
        <v>687</v>
      </c>
      <c r="E137" s="11">
        <v>25168</v>
      </c>
      <c r="F137" s="12"/>
      <c r="G137" s="12"/>
      <c r="H137" s="12">
        <v>1</v>
      </c>
      <c r="I137" s="12"/>
      <c r="J137" s="16">
        <v>1</v>
      </c>
    </row>
    <row r="138" spans="1:10">
      <c r="A138" s="4"/>
      <c r="C138" s="4" t="s">
        <v>694</v>
      </c>
      <c r="D138" s="4" t="s">
        <v>695</v>
      </c>
      <c r="E138" s="11">
        <v>5970</v>
      </c>
      <c r="F138" s="12"/>
      <c r="G138" s="12"/>
      <c r="H138" s="12">
        <v>1</v>
      </c>
      <c r="I138" s="12"/>
      <c r="J138" s="16">
        <v>1</v>
      </c>
    </row>
    <row r="139" spans="1:10">
      <c r="A139" s="4"/>
      <c r="C139" s="4" t="s">
        <v>710</v>
      </c>
      <c r="D139" s="4" t="s">
        <v>711</v>
      </c>
      <c r="E139" s="11">
        <v>29189</v>
      </c>
      <c r="F139" s="12"/>
      <c r="G139" s="12"/>
      <c r="H139" s="12">
        <v>1</v>
      </c>
      <c r="I139" s="12"/>
      <c r="J139" s="16">
        <v>1</v>
      </c>
    </row>
    <row r="140" spans="1:10">
      <c r="A140" s="4"/>
      <c r="B140" s="4" t="s">
        <v>17</v>
      </c>
      <c r="C140" s="4"/>
      <c r="D140" s="4"/>
      <c r="E140" s="4"/>
      <c r="F140" s="12">
        <v>2</v>
      </c>
      <c r="G140" s="12">
        <v>20</v>
      </c>
      <c r="H140" s="12">
        <v>2</v>
      </c>
      <c r="I140" s="12">
        <v>13</v>
      </c>
      <c r="J140" s="16">
        <v>37</v>
      </c>
    </row>
    <row r="141" spans="1:10">
      <c r="A141" s="4"/>
      <c r="C141" s="4" t="s">
        <v>216</v>
      </c>
      <c r="D141" s="4" t="s">
        <v>217</v>
      </c>
      <c r="E141" s="11">
        <v>28451</v>
      </c>
      <c r="F141" s="12"/>
      <c r="G141" s="12"/>
      <c r="H141" s="12"/>
      <c r="I141" s="12">
        <v>1</v>
      </c>
      <c r="J141" s="16">
        <v>1</v>
      </c>
    </row>
    <row r="142" spans="1:10">
      <c r="A142" s="4"/>
      <c r="C142" s="4" t="s">
        <v>232</v>
      </c>
      <c r="D142" s="4" t="s">
        <v>233</v>
      </c>
      <c r="E142" s="11">
        <v>7736</v>
      </c>
      <c r="F142" s="12"/>
      <c r="G142" s="12"/>
      <c r="H142" s="12"/>
      <c r="I142" s="12">
        <v>1</v>
      </c>
      <c r="J142" s="16">
        <v>1</v>
      </c>
    </row>
    <row r="143" spans="1:10">
      <c r="A143" s="4"/>
      <c r="C143" s="4" t="s">
        <v>248</v>
      </c>
      <c r="D143" s="4" t="s">
        <v>249</v>
      </c>
      <c r="E143" s="11">
        <v>9830</v>
      </c>
      <c r="F143" s="12"/>
      <c r="G143" s="12"/>
      <c r="H143" s="12"/>
      <c r="I143" s="12">
        <v>1</v>
      </c>
      <c r="J143" s="16">
        <v>1</v>
      </c>
    </row>
    <row r="144" spans="1:10">
      <c r="A144" s="4"/>
      <c r="C144" s="4" t="s">
        <v>264</v>
      </c>
      <c r="D144" s="4" t="s">
        <v>265</v>
      </c>
      <c r="E144" s="11">
        <v>20350</v>
      </c>
      <c r="F144" s="12"/>
      <c r="G144" s="12">
        <v>1</v>
      </c>
      <c r="H144" s="12"/>
      <c r="I144" s="12"/>
      <c r="J144" s="16">
        <v>1</v>
      </c>
    </row>
    <row r="145" spans="1:10">
      <c r="A145" s="4"/>
      <c r="C145" s="4" t="s">
        <v>280</v>
      </c>
      <c r="D145" s="4" t="s">
        <v>281</v>
      </c>
      <c r="E145" s="11">
        <v>7093</v>
      </c>
      <c r="F145" s="12"/>
      <c r="G145" s="12"/>
      <c r="H145" s="12"/>
      <c r="I145" s="12">
        <v>1</v>
      </c>
      <c r="J145" s="16">
        <v>1</v>
      </c>
    </row>
    <row r="146" spans="1:10">
      <c r="A146" s="4"/>
      <c r="C146" s="4" t="s">
        <v>296</v>
      </c>
      <c r="D146" s="4" t="s">
        <v>297</v>
      </c>
      <c r="E146" s="11">
        <v>30269</v>
      </c>
      <c r="F146" s="12">
        <v>1</v>
      </c>
      <c r="G146" s="12"/>
      <c r="H146" s="12"/>
      <c r="I146" s="12"/>
      <c r="J146" s="16">
        <v>1</v>
      </c>
    </row>
    <row r="147" spans="1:10">
      <c r="A147" s="4"/>
      <c r="C147" s="4" t="s">
        <v>312</v>
      </c>
      <c r="D147" s="4" t="s">
        <v>313</v>
      </c>
      <c r="E147" s="11">
        <v>12867</v>
      </c>
      <c r="F147" s="12"/>
      <c r="G147" s="12">
        <v>1</v>
      </c>
      <c r="H147" s="12"/>
      <c r="I147" s="12"/>
      <c r="J147" s="16">
        <v>1</v>
      </c>
    </row>
    <row r="148" spans="1:10">
      <c r="A148" s="4"/>
      <c r="C148" s="4" t="s">
        <v>328</v>
      </c>
      <c r="D148" s="4" t="s">
        <v>329</v>
      </c>
      <c r="E148" s="11">
        <v>19192</v>
      </c>
      <c r="F148" s="12"/>
      <c r="G148" s="12">
        <v>1</v>
      </c>
      <c r="H148" s="12"/>
      <c r="I148" s="12"/>
      <c r="J148" s="16">
        <v>1</v>
      </c>
    </row>
    <row r="149" spans="1:10">
      <c r="A149" s="4"/>
      <c r="C149" s="4" t="s">
        <v>344</v>
      </c>
      <c r="D149" s="4" t="s">
        <v>345</v>
      </c>
      <c r="E149" s="11">
        <v>2447</v>
      </c>
      <c r="F149" s="12"/>
      <c r="G149" s="12"/>
      <c r="H149" s="12"/>
      <c r="I149" s="12">
        <v>1</v>
      </c>
      <c r="J149" s="16">
        <v>1</v>
      </c>
    </row>
    <row r="150" spans="1:10">
      <c r="A150" s="4"/>
      <c r="C150" s="4" t="s">
        <v>360</v>
      </c>
      <c r="D150" s="4" t="s">
        <v>361</v>
      </c>
      <c r="E150" s="11">
        <v>12270</v>
      </c>
      <c r="F150" s="12"/>
      <c r="G150" s="12"/>
      <c r="H150" s="12"/>
      <c r="I150" s="12">
        <v>1</v>
      </c>
      <c r="J150" s="16">
        <v>1</v>
      </c>
    </row>
    <row r="151" spans="1:10">
      <c r="A151" s="4"/>
      <c r="C151" s="4" t="s">
        <v>376</v>
      </c>
      <c r="D151" s="4" t="s">
        <v>377</v>
      </c>
      <c r="E151" s="11">
        <v>3989</v>
      </c>
      <c r="F151" s="12"/>
      <c r="G151" s="12"/>
      <c r="H151" s="12"/>
      <c r="I151" s="12">
        <v>1</v>
      </c>
      <c r="J151" s="16">
        <v>1</v>
      </c>
    </row>
    <row r="152" spans="1:10">
      <c r="A152" s="4"/>
      <c r="C152" s="4" t="s">
        <v>392</v>
      </c>
      <c r="D152" s="4" t="s">
        <v>393</v>
      </c>
      <c r="E152" s="11">
        <v>29705</v>
      </c>
      <c r="F152" s="12"/>
      <c r="G152" s="12">
        <v>1</v>
      </c>
      <c r="H152" s="12"/>
      <c r="I152" s="12"/>
      <c r="J152" s="16">
        <v>1</v>
      </c>
    </row>
    <row r="153" spans="1:10">
      <c r="A153" s="4"/>
      <c r="C153" s="4" t="s">
        <v>408</v>
      </c>
      <c r="D153" s="4" t="s">
        <v>409</v>
      </c>
      <c r="E153" s="11">
        <v>23393</v>
      </c>
      <c r="F153" s="12"/>
      <c r="G153" s="12">
        <v>1</v>
      </c>
      <c r="H153" s="12"/>
      <c r="I153" s="12"/>
      <c r="J153" s="16">
        <v>1</v>
      </c>
    </row>
    <row r="154" spans="1:10">
      <c r="A154" s="4"/>
      <c r="C154" s="4" t="s">
        <v>424</v>
      </c>
      <c r="D154" s="4" t="s">
        <v>425</v>
      </c>
      <c r="E154" s="11">
        <v>29777</v>
      </c>
      <c r="F154" s="12"/>
      <c r="G154" s="12">
        <v>1</v>
      </c>
      <c r="H154" s="12"/>
      <c r="I154" s="12"/>
      <c r="J154" s="16">
        <v>1</v>
      </c>
    </row>
    <row r="155" spans="1:10">
      <c r="A155" s="4"/>
      <c r="C155" s="4" t="s">
        <v>440</v>
      </c>
      <c r="D155" s="4" t="s">
        <v>441</v>
      </c>
      <c r="E155" s="11">
        <v>18347</v>
      </c>
      <c r="F155" s="12"/>
      <c r="G155" s="12">
        <v>1</v>
      </c>
      <c r="H155" s="12"/>
      <c r="I155" s="12"/>
      <c r="J155" s="16">
        <v>1</v>
      </c>
    </row>
    <row r="156" spans="1:10">
      <c r="A156" s="4"/>
      <c r="C156" s="4" t="s">
        <v>456</v>
      </c>
      <c r="D156" s="4" t="s">
        <v>457</v>
      </c>
      <c r="E156" s="11">
        <v>28902</v>
      </c>
      <c r="F156" s="12"/>
      <c r="G156" s="12"/>
      <c r="H156" s="12"/>
      <c r="I156" s="12">
        <v>1</v>
      </c>
      <c r="J156" s="16">
        <v>1</v>
      </c>
    </row>
    <row r="157" spans="1:10">
      <c r="A157" s="4"/>
      <c r="C157" s="4" t="s">
        <v>472</v>
      </c>
      <c r="D157" s="4" t="s">
        <v>473</v>
      </c>
      <c r="E157" s="11">
        <v>15872</v>
      </c>
      <c r="F157" s="12"/>
      <c r="G157" s="12"/>
      <c r="H157" s="12"/>
      <c r="I157" s="12">
        <v>1</v>
      </c>
      <c r="J157" s="16">
        <v>1</v>
      </c>
    </row>
    <row r="158" spans="1:10">
      <c r="A158" s="4"/>
      <c r="C158" s="4" t="s">
        <v>480</v>
      </c>
      <c r="D158" s="4" t="s">
        <v>481</v>
      </c>
      <c r="E158" s="11">
        <v>2860</v>
      </c>
      <c r="F158" s="12"/>
      <c r="G158" s="12">
        <v>1</v>
      </c>
      <c r="H158" s="12"/>
      <c r="I158" s="12"/>
      <c r="J158" s="16">
        <v>1</v>
      </c>
    </row>
    <row r="159" spans="1:10">
      <c r="A159" s="4"/>
      <c r="C159" s="4" t="s">
        <v>496</v>
      </c>
      <c r="D159" s="4" t="s">
        <v>497</v>
      </c>
      <c r="E159" s="11">
        <v>12009</v>
      </c>
      <c r="F159" s="12"/>
      <c r="G159" s="12"/>
      <c r="H159" s="12"/>
      <c r="I159" s="12">
        <v>1</v>
      </c>
      <c r="J159" s="16">
        <v>1</v>
      </c>
    </row>
    <row r="160" spans="1:10">
      <c r="A160" s="4"/>
      <c r="C160" s="4" t="s">
        <v>504</v>
      </c>
      <c r="D160" s="4" t="s">
        <v>505</v>
      </c>
      <c r="E160" s="11">
        <v>25653</v>
      </c>
      <c r="F160" s="12"/>
      <c r="G160" s="12"/>
      <c r="H160" s="12"/>
      <c r="I160" s="12">
        <v>1</v>
      </c>
      <c r="J160" s="16">
        <v>1</v>
      </c>
    </row>
    <row r="161" spans="1:10">
      <c r="A161" s="4"/>
      <c r="C161" s="4" t="s">
        <v>520</v>
      </c>
      <c r="D161" s="4" t="s">
        <v>521</v>
      </c>
      <c r="E161" s="11">
        <v>29777</v>
      </c>
      <c r="F161" s="12"/>
      <c r="G161" s="12"/>
      <c r="H161" s="12"/>
      <c r="I161" s="12">
        <v>1</v>
      </c>
      <c r="J161" s="16">
        <v>1</v>
      </c>
    </row>
    <row r="162" spans="1:10">
      <c r="A162" s="4"/>
      <c r="C162" s="4" t="s">
        <v>528</v>
      </c>
      <c r="D162" s="4" t="s">
        <v>529</v>
      </c>
      <c r="E162" s="11">
        <v>8199</v>
      </c>
      <c r="F162" s="12"/>
      <c r="G162" s="12">
        <v>1</v>
      </c>
      <c r="H162" s="12"/>
      <c r="I162" s="12"/>
      <c r="J162" s="16">
        <v>1</v>
      </c>
    </row>
    <row r="163" spans="1:10">
      <c r="A163" s="4"/>
      <c r="C163" s="4" t="s">
        <v>544</v>
      </c>
      <c r="D163" s="4" t="s">
        <v>545</v>
      </c>
      <c r="E163" s="11">
        <v>11867</v>
      </c>
      <c r="F163" s="12"/>
      <c r="G163" s="12">
        <v>1</v>
      </c>
      <c r="H163" s="12"/>
      <c r="I163" s="12"/>
      <c r="J163" s="16">
        <v>1</v>
      </c>
    </row>
    <row r="164" spans="1:10">
      <c r="A164" s="4"/>
      <c r="C164" s="4" t="s">
        <v>552</v>
      </c>
      <c r="D164" s="4" t="s">
        <v>553</v>
      </c>
      <c r="E164" s="11">
        <v>22725</v>
      </c>
      <c r="F164" s="12"/>
      <c r="G164" s="12">
        <v>1</v>
      </c>
      <c r="H164" s="12"/>
      <c r="I164" s="12"/>
      <c r="J164" s="16">
        <v>1</v>
      </c>
    </row>
    <row r="165" spans="1:10">
      <c r="A165" s="4"/>
      <c r="C165" s="4" t="s">
        <v>568</v>
      </c>
      <c r="D165" s="4" t="s">
        <v>569</v>
      </c>
      <c r="E165" s="11">
        <v>30370</v>
      </c>
      <c r="F165" s="12"/>
      <c r="G165" s="12">
        <v>1</v>
      </c>
      <c r="H165" s="12"/>
      <c r="I165" s="12"/>
      <c r="J165" s="16">
        <v>1</v>
      </c>
    </row>
    <row r="166" spans="1:10">
      <c r="A166" s="4"/>
      <c r="C166" s="4" t="s">
        <v>576</v>
      </c>
      <c r="D166" s="4" t="s">
        <v>577</v>
      </c>
      <c r="E166" s="11">
        <v>19054</v>
      </c>
      <c r="F166" s="12"/>
      <c r="G166" s="12">
        <v>1</v>
      </c>
      <c r="H166" s="12"/>
      <c r="I166" s="12"/>
      <c r="J166" s="16">
        <v>1</v>
      </c>
    </row>
    <row r="167" spans="1:10">
      <c r="A167" s="4"/>
      <c r="C167" s="4" t="s">
        <v>592</v>
      </c>
      <c r="D167" s="4" t="s">
        <v>593</v>
      </c>
      <c r="E167" s="11">
        <v>29603</v>
      </c>
      <c r="F167" s="12"/>
      <c r="G167" s="12">
        <v>1</v>
      </c>
      <c r="H167" s="12"/>
      <c r="I167" s="12"/>
      <c r="J167" s="16">
        <v>1</v>
      </c>
    </row>
    <row r="168" spans="1:10">
      <c r="A168" s="4"/>
      <c r="C168" s="4" t="s">
        <v>600</v>
      </c>
      <c r="D168" s="4" t="s">
        <v>601</v>
      </c>
      <c r="E168" s="11">
        <v>30361</v>
      </c>
      <c r="F168" s="12"/>
      <c r="G168" s="12">
        <v>1</v>
      </c>
      <c r="H168" s="12"/>
      <c r="I168" s="12"/>
      <c r="J168" s="16">
        <v>1</v>
      </c>
    </row>
    <row r="169" spans="1:10">
      <c r="A169" s="4"/>
      <c r="C169" s="4" t="s">
        <v>616</v>
      </c>
      <c r="D169" s="4" t="s">
        <v>617</v>
      </c>
      <c r="E169" s="11">
        <v>6096</v>
      </c>
      <c r="F169" s="12"/>
      <c r="G169" s="12"/>
      <c r="H169" s="12">
        <v>1</v>
      </c>
      <c r="I169" s="12"/>
      <c r="J169" s="16">
        <v>1</v>
      </c>
    </row>
    <row r="170" spans="1:10">
      <c r="A170" s="4"/>
      <c r="C170" s="4" t="s">
        <v>624</v>
      </c>
      <c r="D170" s="4" t="s">
        <v>625</v>
      </c>
      <c r="E170" s="11">
        <v>30329</v>
      </c>
      <c r="F170" s="12"/>
      <c r="G170" s="12"/>
      <c r="H170" s="12"/>
      <c r="I170" s="12">
        <v>1</v>
      </c>
      <c r="J170" s="16">
        <v>1</v>
      </c>
    </row>
    <row r="171" spans="1:10">
      <c r="A171" s="4"/>
      <c r="C171" s="4" t="s">
        <v>640</v>
      </c>
      <c r="D171" s="4" t="s">
        <v>641</v>
      </c>
      <c r="E171" s="11">
        <v>30283</v>
      </c>
      <c r="F171" s="12"/>
      <c r="G171" s="12"/>
      <c r="H171" s="12">
        <v>1</v>
      </c>
      <c r="I171" s="12"/>
      <c r="J171" s="16">
        <v>1</v>
      </c>
    </row>
    <row r="172" spans="1:10">
      <c r="A172" s="4"/>
      <c r="C172" s="4" t="s">
        <v>648</v>
      </c>
      <c r="D172" s="4" t="s">
        <v>649</v>
      </c>
      <c r="E172" s="11">
        <v>30205</v>
      </c>
      <c r="F172" s="12"/>
      <c r="G172" s="12">
        <v>1</v>
      </c>
      <c r="H172" s="12"/>
      <c r="I172" s="12"/>
      <c r="J172" s="16">
        <v>1</v>
      </c>
    </row>
    <row r="173" spans="1:10">
      <c r="A173" s="4"/>
      <c r="C173" s="4" t="s">
        <v>664</v>
      </c>
      <c r="D173" s="4" t="s">
        <v>665</v>
      </c>
      <c r="E173" s="11">
        <v>6145</v>
      </c>
      <c r="F173" s="12">
        <v>1</v>
      </c>
      <c r="G173" s="12"/>
      <c r="H173" s="12"/>
      <c r="I173" s="12"/>
      <c r="J173" s="16">
        <v>1</v>
      </c>
    </row>
    <row r="174" spans="1:10">
      <c r="A174" s="4"/>
      <c r="C174" s="4" t="s">
        <v>672</v>
      </c>
      <c r="D174" s="4" t="s">
        <v>673</v>
      </c>
      <c r="E174" s="11">
        <v>30347</v>
      </c>
      <c r="F174" s="12"/>
      <c r="G174" s="12">
        <v>1</v>
      </c>
      <c r="H174" s="12"/>
      <c r="I174" s="12"/>
      <c r="J174" s="16">
        <v>1</v>
      </c>
    </row>
    <row r="175" spans="1:10">
      <c r="A175" s="4"/>
      <c r="C175" s="4" t="s">
        <v>688</v>
      </c>
      <c r="D175" s="4" t="s">
        <v>689</v>
      </c>
      <c r="E175" s="11">
        <v>21303</v>
      </c>
      <c r="F175" s="12"/>
      <c r="G175" s="12">
        <v>1</v>
      </c>
      <c r="H175" s="12"/>
      <c r="I175" s="12"/>
      <c r="J175" s="16">
        <v>1</v>
      </c>
    </row>
    <row r="176" spans="1:10">
      <c r="A176" s="4"/>
      <c r="C176" s="4" t="s">
        <v>696</v>
      </c>
      <c r="D176" s="4" t="s">
        <v>697</v>
      </c>
      <c r="E176" s="11">
        <v>30305</v>
      </c>
      <c r="F176" s="12"/>
      <c r="G176" s="12">
        <v>1</v>
      </c>
      <c r="H176" s="12"/>
      <c r="I176" s="12"/>
      <c r="J176" s="16">
        <v>1</v>
      </c>
    </row>
    <row r="177" spans="1:10">
      <c r="A177" s="4"/>
      <c r="C177" s="4" t="s">
        <v>712</v>
      </c>
      <c r="D177" s="4" t="s">
        <v>713</v>
      </c>
      <c r="E177" s="11">
        <v>9009</v>
      </c>
      <c r="F177" s="12"/>
      <c r="G177" s="12">
        <v>1</v>
      </c>
      <c r="H177" s="12"/>
      <c r="I177" s="12"/>
      <c r="J177" s="16">
        <v>1</v>
      </c>
    </row>
    <row r="178" spans="1:10">
      <c r="A178" s="4"/>
      <c r="B178" s="4" t="s">
        <v>18</v>
      </c>
      <c r="C178" s="4"/>
      <c r="D178" s="4"/>
      <c r="E178" s="4"/>
      <c r="F178" s="12">
        <v>1</v>
      </c>
      <c r="G178" s="12">
        <v>28</v>
      </c>
      <c r="H178" s="12">
        <v>2</v>
      </c>
      <c r="I178" s="12">
        <v>6</v>
      </c>
      <c r="J178" s="16">
        <v>37</v>
      </c>
    </row>
    <row r="179" spans="1:10">
      <c r="A179" s="4"/>
      <c r="C179" s="4" t="s">
        <v>218</v>
      </c>
      <c r="D179" s="4" t="s">
        <v>219</v>
      </c>
      <c r="E179" s="11">
        <v>30316</v>
      </c>
      <c r="F179" s="12"/>
      <c r="G179" s="12">
        <v>1</v>
      </c>
      <c r="H179" s="12"/>
      <c r="I179" s="12"/>
      <c r="J179" s="16">
        <v>1</v>
      </c>
    </row>
    <row r="180" spans="1:10">
      <c r="A180" s="4"/>
      <c r="C180" s="4" t="s">
        <v>234</v>
      </c>
      <c r="D180" s="4" t="s">
        <v>235</v>
      </c>
      <c r="E180" s="11">
        <v>13976</v>
      </c>
      <c r="F180" s="12"/>
      <c r="G180" s="12"/>
      <c r="H180" s="12"/>
      <c r="I180" s="12">
        <v>1</v>
      </c>
      <c r="J180" s="16">
        <v>1</v>
      </c>
    </row>
    <row r="181" spans="1:10">
      <c r="A181" s="4"/>
      <c r="C181" s="4" t="s">
        <v>250</v>
      </c>
      <c r="D181" s="4" t="s">
        <v>251</v>
      </c>
      <c r="E181" s="11">
        <v>9681</v>
      </c>
      <c r="F181" s="12"/>
      <c r="G181" s="12"/>
      <c r="H181" s="12"/>
      <c r="I181" s="12">
        <v>1</v>
      </c>
      <c r="J181" s="16">
        <v>1</v>
      </c>
    </row>
    <row r="182" spans="1:10">
      <c r="A182" s="4"/>
      <c r="C182" s="4" t="s">
        <v>266</v>
      </c>
      <c r="D182" s="4" t="s">
        <v>267</v>
      </c>
      <c r="E182" s="11">
        <v>30324</v>
      </c>
      <c r="F182" s="12"/>
      <c r="G182" s="12">
        <v>1</v>
      </c>
      <c r="H182" s="12"/>
      <c r="I182" s="12"/>
      <c r="J182" s="16">
        <v>1</v>
      </c>
    </row>
    <row r="183" spans="1:10">
      <c r="A183" s="4"/>
      <c r="C183" s="4" t="s">
        <v>282</v>
      </c>
      <c r="D183" s="4" t="s">
        <v>283</v>
      </c>
      <c r="E183" s="11">
        <v>13234</v>
      </c>
      <c r="F183" s="12"/>
      <c r="G183" s="12">
        <v>1</v>
      </c>
      <c r="H183" s="12"/>
      <c r="I183" s="12"/>
      <c r="J183" s="16">
        <v>1</v>
      </c>
    </row>
    <row r="184" spans="1:10">
      <c r="A184" s="4"/>
      <c r="C184" s="4" t="s">
        <v>298</v>
      </c>
      <c r="D184" s="4" t="s">
        <v>299</v>
      </c>
      <c r="E184" s="11">
        <v>23050</v>
      </c>
      <c r="F184" s="12"/>
      <c r="G184" s="12">
        <v>1</v>
      </c>
      <c r="H184" s="12"/>
      <c r="I184" s="12"/>
      <c r="J184" s="16">
        <v>1</v>
      </c>
    </row>
    <row r="185" spans="1:10">
      <c r="A185" s="4"/>
      <c r="C185" s="4" t="s">
        <v>314</v>
      </c>
      <c r="D185" s="4" t="s">
        <v>315</v>
      </c>
      <c r="E185" s="11">
        <v>30326</v>
      </c>
      <c r="F185" s="12"/>
      <c r="G185" s="12">
        <v>1</v>
      </c>
      <c r="H185" s="12"/>
      <c r="I185" s="12"/>
      <c r="J185" s="16">
        <v>1</v>
      </c>
    </row>
    <row r="186" spans="1:10">
      <c r="A186" s="4"/>
      <c r="C186" s="4" t="s">
        <v>330</v>
      </c>
      <c r="D186" s="4" t="s">
        <v>331</v>
      </c>
      <c r="E186" s="11">
        <v>30331</v>
      </c>
      <c r="F186" s="12"/>
      <c r="G186" s="12">
        <v>1</v>
      </c>
      <c r="H186" s="12"/>
      <c r="I186" s="12"/>
      <c r="J186" s="16">
        <v>1</v>
      </c>
    </row>
    <row r="187" spans="1:10">
      <c r="A187" s="4"/>
      <c r="C187" s="4" t="s">
        <v>346</v>
      </c>
      <c r="D187" s="4" t="s">
        <v>347</v>
      </c>
      <c r="E187" s="11">
        <v>3043</v>
      </c>
      <c r="F187" s="12"/>
      <c r="G187" s="12">
        <v>1</v>
      </c>
      <c r="H187" s="12"/>
      <c r="I187" s="12"/>
      <c r="J187" s="16">
        <v>1</v>
      </c>
    </row>
    <row r="188" spans="1:10">
      <c r="A188" s="4"/>
      <c r="C188" s="4" t="s">
        <v>362</v>
      </c>
      <c r="D188" s="4" t="s">
        <v>363</v>
      </c>
      <c r="E188" s="11">
        <v>12601</v>
      </c>
      <c r="F188" s="12"/>
      <c r="G188" s="12">
        <v>1</v>
      </c>
      <c r="H188" s="12"/>
      <c r="I188" s="12"/>
      <c r="J188" s="16">
        <v>1</v>
      </c>
    </row>
    <row r="189" spans="1:10">
      <c r="A189" s="4"/>
      <c r="C189" s="4" t="s">
        <v>378</v>
      </c>
      <c r="D189" s="4" t="s">
        <v>379</v>
      </c>
      <c r="E189" s="11">
        <v>30338</v>
      </c>
      <c r="F189" s="12"/>
      <c r="G189" s="12">
        <v>1</v>
      </c>
      <c r="H189" s="12"/>
      <c r="I189" s="12"/>
      <c r="J189" s="16">
        <v>1</v>
      </c>
    </row>
    <row r="190" spans="1:10">
      <c r="A190" s="4"/>
      <c r="C190" s="4" t="s">
        <v>394</v>
      </c>
      <c r="D190" s="4" t="s">
        <v>395</v>
      </c>
      <c r="E190" s="11">
        <v>26018</v>
      </c>
      <c r="F190" s="12"/>
      <c r="G190" s="12">
        <v>1</v>
      </c>
      <c r="H190" s="12"/>
      <c r="I190" s="12"/>
      <c r="J190" s="16">
        <v>1</v>
      </c>
    </row>
    <row r="191" spans="1:10">
      <c r="A191" s="4"/>
      <c r="C191" s="4" t="s">
        <v>410</v>
      </c>
      <c r="D191" s="4" t="s">
        <v>411</v>
      </c>
      <c r="E191" s="11">
        <v>12009</v>
      </c>
      <c r="F191" s="12"/>
      <c r="G191" s="12">
        <v>1</v>
      </c>
      <c r="H191" s="12"/>
      <c r="I191" s="12"/>
      <c r="J191" s="16">
        <v>1</v>
      </c>
    </row>
    <row r="192" spans="1:10">
      <c r="A192" s="4"/>
      <c r="C192" s="4" t="s">
        <v>426</v>
      </c>
      <c r="D192" s="4" t="s">
        <v>427</v>
      </c>
      <c r="E192" s="11">
        <v>3955</v>
      </c>
      <c r="F192" s="12"/>
      <c r="G192" s="12">
        <v>1</v>
      </c>
      <c r="H192" s="12"/>
      <c r="I192" s="12"/>
      <c r="J192" s="16">
        <v>1</v>
      </c>
    </row>
    <row r="193" spans="1:10">
      <c r="A193" s="4"/>
      <c r="C193" s="4" t="s">
        <v>442</v>
      </c>
      <c r="D193" s="4" t="s">
        <v>443</v>
      </c>
      <c r="E193" s="11">
        <v>3989</v>
      </c>
      <c r="F193" s="12"/>
      <c r="G193" s="12"/>
      <c r="H193" s="12"/>
      <c r="I193" s="12">
        <v>1</v>
      </c>
      <c r="J193" s="16">
        <v>1</v>
      </c>
    </row>
    <row r="194" spans="1:10">
      <c r="A194" s="4"/>
      <c r="C194" s="4" t="s">
        <v>458</v>
      </c>
      <c r="D194" s="4" t="s">
        <v>459</v>
      </c>
      <c r="E194" s="11">
        <v>30347</v>
      </c>
      <c r="F194" s="12"/>
      <c r="G194" s="12">
        <v>1</v>
      </c>
      <c r="H194" s="12"/>
      <c r="I194" s="12"/>
      <c r="J194" s="16">
        <v>1</v>
      </c>
    </row>
    <row r="195" spans="1:10">
      <c r="A195" s="4"/>
      <c r="C195" s="4" t="s">
        <v>474</v>
      </c>
      <c r="D195" s="4" t="s">
        <v>475</v>
      </c>
      <c r="E195" s="11">
        <v>10333</v>
      </c>
      <c r="F195" s="12"/>
      <c r="G195" s="12">
        <v>1</v>
      </c>
      <c r="H195" s="12"/>
      <c r="I195" s="12"/>
      <c r="J195" s="16">
        <v>1</v>
      </c>
    </row>
    <row r="196" spans="1:10">
      <c r="A196" s="4"/>
      <c r="C196" s="4" t="s">
        <v>482</v>
      </c>
      <c r="D196" s="4" t="s">
        <v>483</v>
      </c>
      <c r="E196" s="11">
        <v>8048</v>
      </c>
      <c r="F196" s="12"/>
      <c r="G196" s="12">
        <v>1</v>
      </c>
      <c r="H196" s="12"/>
      <c r="I196" s="12"/>
      <c r="J196" s="16">
        <v>1</v>
      </c>
    </row>
    <row r="197" spans="1:10">
      <c r="A197" s="4"/>
      <c r="C197" s="4" t="s">
        <v>498</v>
      </c>
      <c r="D197" s="4" t="s">
        <v>499</v>
      </c>
      <c r="E197" s="11">
        <v>30348</v>
      </c>
      <c r="F197" s="12"/>
      <c r="G197" s="12">
        <v>1</v>
      </c>
      <c r="H197" s="12"/>
      <c r="I197" s="12"/>
      <c r="J197" s="16">
        <v>1</v>
      </c>
    </row>
    <row r="198" spans="1:10">
      <c r="A198" s="4"/>
      <c r="C198" s="4" t="s">
        <v>506</v>
      </c>
      <c r="D198" s="4" t="s">
        <v>507</v>
      </c>
      <c r="E198" s="11">
        <v>28177</v>
      </c>
      <c r="F198" s="12"/>
      <c r="G198" s="12">
        <v>1</v>
      </c>
      <c r="H198" s="12"/>
      <c r="I198" s="12"/>
      <c r="J198" s="16">
        <v>1</v>
      </c>
    </row>
    <row r="199" spans="1:10">
      <c r="A199" s="4"/>
      <c r="C199" s="4" t="s">
        <v>522</v>
      </c>
      <c r="D199" s="4" t="s">
        <v>523</v>
      </c>
      <c r="E199" s="11">
        <v>22544</v>
      </c>
      <c r="F199" s="12"/>
      <c r="G199" s="12"/>
      <c r="H199" s="12">
        <v>1</v>
      </c>
      <c r="I199" s="12"/>
      <c r="J199" s="16">
        <v>1</v>
      </c>
    </row>
    <row r="200" spans="1:10">
      <c r="A200" s="4"/>
      <c r="C200" s="4" t="s">
        <v>530</v>
      </c>
      <c r="D200" s="4" t="s">
        <v>531</v>
      </c>
      <c r="E200" s="11">
        <v>330</v>
      </c>
      <c r="F200" s="12"/>
      <c r="G200" s="12">
        <v>1</v>
      </c>
      <c r="H200" s="12"/>
      <c r="I200" s="12"/>
      <c r="J200" s="16">
        <v>1</v>
      </c>
    </row>
    <row r="201" spans="1:10">
      <c r="A201" s="4"/>
      <c r="C201" s="4" t="s">
        <v>546</v>
      </c>
      <c r="D201" s="4" t="s">
        <v>547</v>
      </c>
      <c r="E201" s="11">
        <v>24582</v>
      </c>
      <c r="F201" s="12"/>
      <c r="G201" s="12">
        <v>1</v>
      </c>
      <c r="H201" s="12"/>
      <c r="I201" s="12"/>
      <c r="J201" s="16">
        <v>1</v>
      </c>
    </row>
    <row r="202" spans="1:10">
      <c r="A202" s="4"/>
      <c r="C202" s="4" t="s">
        <v>554</v>
      </c>
      <c r="D202" s="4" t="s">
        <v>555</v>
      </c>
      <c r="E202" s="11">
        <v>11969</v>
      </c>
      <c r="F202" s="12"/>
      <c r="G202" s="12">
        <v>1</v>
      </c>
      <c r="H202" s="12"/>
      <c r="I202" s="12"/>
      <c r="J202" s="16">
        <v>1</v>
      </c>
    </row>
    <row r="203" spans="1:10">
      <c r="A203" s="4"/>
      <c r="C203" s="4" t="s">
        <v>570</v>
      </c>
      <c r="D203" s="4" t="s">
        <v>571</v>
      </c>
      <c r="E203" s="11">
        <v>11594</v>
      </c>
      <c r="F203" s="12"/>
      <c r="G203" s="12">
        <v>1</v>
      </c>
      <c r="H203" s="12"/>
      <c r="I203" s="12"/>
      <c r="J203" s="16">
        <v>1</v>
      </c>
    </row>
    <row r="204" spans="1:10">
      <c r="A204" s="4"/>
      <c r="C204" s="4" t="s">
        <v>578</v>
      </c>
      <c r="D204" s="4" t="s">
        <v>579</v>
      </c>
      <c r="E204" s="11">
        <v>4333</v>
      </c>
      <c r="F204" s="12"/>
      <c r="G204" s="12">
        <v>1</v>
      </c>
      <c r="H204" s="12"/>
      <c r="I204" s="12"/>
      <c r="J204" s="16">
        <v>1</v>
      </c>
    </row>
    <row r="205" spans="1:10">
      <c r="A205" s="4"/>
      <c r="C205" s="4" t="s">
        <v>594</v>
      </c>
      <c r="D205" s="4" t="s">
        <v>595</v>
      </c>
      <c r="E205" s="11">
        <v>25867</v>
      </c>
      <c r="F205" s="12"/>
      <c r="G205" s="12">
        <v>1</v>
      </c>
      <c r="H205" s="12"/>
      <c r="I205" s="12"/>
      <c r="J205" s="16">
        <v>1</v>
      </c>
    </row>
    <row r="206" spans="1:10">
      <c r="A206" s="4"/>
      <c r="C206" s="4" t="s">
        <v>602</v>
      </c>
      <c r="D206" s="4" t="s">
        <v>603</v>
      </c>
      <c r="E206" s="11">
        <v>5146</v>
      </c>
      <c r="F206" s="12"/>
      <c r="G206" s="12"/>
      <c r="H206" s="12"/>
      <c r="I206" s="12">
        <v>1</v>
      </c>
      <c r="J206" s="16">
        <v>1</v>
      </c>
    </row>
    <row r="207" spans="1:10">
      <c r="A207" s="4"/>
      <c r="C207" s="4" t="s">
        <v>618</v>
      </c>
      <c r="D207" s="4" t="s">
        <v>619</v>
      </c>
      <c r="E207" s="11">
        <v>24451</v>
      </c>
      <c r="F207" s="12"/>
      <c r="G207" s="12">
        <v>1</v>
      </c>
      <c r="H207" s="12"/>
      <c r="I207" s="12"/>
      <c r="J207" s="16">
        <v>1</v>
      </c>
    </row>
    <row r="208" spans="1:10">
      <c r="A208" s="4"/>
      <c r="C208" s="4" t="s">
        <v>626</v>
      </c>
      <c r="D208" s="4" t="s">
        <v>627</v>
      </c>
      <c r="E208" s="11">
        <v>2615</v>
      </c>
      <c r="F208" s="12"/>
      <c r="G208" s="12"/>
      <c r="H208" s="12"/>
      <c r="I208" s="12">
        <v>1</v>
      </c>
      <c r="J208" s="16">
        <v>1</v>
      </c>
    </row>
    <row r="209" spans="1:10">
      <c r="A209" s="4"/>
      <c r="C209" s="4" t="s">
        <v>642</v>
      </c>
      <c r="D209" s="4" t="s">
        <v>643</v>
      </c>
      <c r="E209" s="11">
        <v>20154</v>
      </c>
      <c r="F209" s="12"/>
      <c r="G209" s="12"/>
      <c r="H209" s="12"/>
      <c r="I209" s="12">
        <v>1</v>
      </c>
      <c r="J209" s="16">
        <v>1</v>
      </c>
    </row>
    <row r="210" spans="1:10">
      <c r="A210" s="4"/>
      <c r="C210" s="4" t="s">
        <v>650</v>
      </c>
      <c r="D210" s="4" t="s">
        <v>651</v>
      </c>
      <c r="E210" s="11">
        <v>20269</v>
      </c>
      <c r="F210" s="12">
        <v>1</v>
      </c>
      <c r="G210" s="12"/>
      <c r="H210" s="12"/>
      <c r="I210" s="12"/>
      <c r="J210" s="16">
        <v>1</v>
      </c>
    </row>
    <row r="211" spans="1:10">
      <c r="A211" s="4"/>
      <c r="C211" s="4" t="s">
        <v>666</v>
      </c>
      <c r="D211" s="4" t="s">
        <v>667</v>
      </c>
      <c r="E211" s="11">
        <v>30396</v>
      </c>
      <c r="F211" s="12"/>
      <c r="G211" s="12">
        <v>1</v>
      </c>
      <c r="H211" s="12"/>
      <c r="I211" s="12"/>
      <c r="J211" s="16">
        <v>1</v>
      </c>
    </row>
    <row r="212" spans="1:10">
      <c r="A212" s="4"/>
      <c r="C212" s="4" t="s">
        <v>674</v>
      </c>
      <c r="D212" s="4" t="s">
        <v>675</v>
      </c>
      <c r="E212" s="11">
        <v>23050</v>
      </c>
      <c r="F212" s="12"/>
      <c r="G212" s="12"/>
      <c r="H212" s="12">
        <v>1</v>
      </c>
      <c r="I212" s="12"/>
      <c r="J212" s="16">
        <v>1</v>
      </c>
    </row>
    <row r="213" spans="1:10">
      <c r="A213" s="4"/>
      <c r="C213" s="4" t="s">
        <v>690</v>
      </c>
      <c r="D213" s="4" t="s">
        <v>691</v>
      </c>
      <c r="E213" s="11">
        <v>7864</v>
      </c>
      <c r="F213" s="12"/>
      <c r="G213" s="12">
        <v>1</v>
      </c>
      <c r="H213" s="12"/>
      <c r="I213" s="12"/>
      <c r="J213" s="16">
        <v>1</v>
      </c>
    </row>
    <row r="214" spans="1:10">
      <c r="A214" s="4"/>
      <c r="C214" s="4" t="s">
        <v>698</v>
      </c>
      <c r="D214" s="4" t="s">
        <v>699</v>
      </c>
      <c r="E214" s="11">
        <v>30305</v>
      </c>
      <c r="F214" s="12"/>
      <c r="G214" s="12">
        <v>1</v>
      </c>
      <c r="H214" s="12"/>
      <c r="I214" s="12"/>
      <c r="J214" s="16">
        <v>1</v>
      </c>
    </row>
    <row r="215" spans="1:10">
      <c r="A215" s="4"/>
      <c r="C215" s="4" t="s">
        <v>714</v>
      </c>
      <c r="D215" s="4" t="s">
        <v>715</v>
      </c>
      <c r="E215" s="11">
        <v>840</v>
      </c>
      <c r="F215" s="12"/>
      <c r="G215" s="12">
        <v>1</v>
      </c>
      <c r="H215" s="12"/>
      <c r="I215" s="12"/>
      <c r="J215" s="16">
        <v>1</v>
      </c>
    </row>
    <row r="216" spans="1:10">
      <c r="A216" s="4"/>
      <c r="B216" s="4" t="s">
        <v>19</v>
      </c>
      <c r="C216" s="4"/>
      <c r="D216" s="4"/>
      <c r="E216" s="4"/>
      <c r="F216" s="12"/>
      <c r="G216" s="12">
        <v>28</v>
      </c>
      <c r="H216" s="12">
        <v>3</v>
      </c>
      <c r="I216" s="12">
        <v>5</v>
      </c>
      <c r="J216" s="16">
        <v>36</v>
      </c>
    </row>
    <row r="217" spans="1:10">
      <c r="A217" s="4"/>
      <c r="C217" s="4" t="s">
        <v>220</v>
      </c>
      <c r="D217" s="4" t="s">
        <v>221</v>
      </c>
      <c r="E217" s="11">
        <v>30263</v>
      </c>
      <c r="F217" s="12"/>
      <c r="G217" s="12"/>
      <c r="H217" s="12"/>
      <c r="I217" s="12">
        <v>1</v>
      </c>
      <c r="J217" s="16">
        <v>1</v>
      </c>
    </row>
    <row r="218" spans="1:10">
      <c r="A218" s="4"/>
      <c r="C218" s="4" t="s">
        <v>236</v>
      </c>
      <c r="D218" s="4" t="s">
        <v>237</v>
      </c>
      <c r="E218" s="11">
        <v>7815</v>
      </c>
      <c r="F218" s="12"/>
      <c r="G218" s="12">
        <v>1</v>
      </c>
      <c r="H218" s="12"/>
      <c r="I218" s="12"/>
      <c r="J218" s="16">
        <v>1</v>
      </c>
    </row>
    <row r="219" spans="1:10">
      <c r="A219" s="4"/>
      <c r="C219" s="4" t="s">
        <v>252</v>
      </c>
      <c r="D219" s="4" t="s">
        <v>253</v>
      </c>
      <c r="E219" s="11">
        <v>886</v>
      </c>
      <c r="F219" s="12"/>
      <c r="G219" s="12">
        <v>1</v>
      </c>
      <c r="H219" s="12"/>
      <c r="I219" s="12"/>
      <c r="J219" s="16">
        <v>1</v>
      </c>
    </row>
    <row r="220" spans="1:10">
      <c r="A220" s="4"/>
      <c r="C220" s="4" t="s">
        <v>268</v>
      </c>
      <c r="D220" s="4" t="s">
        <v>269</v>
      </c>
      <c r="E220" s="11">
        <v>29279</v>
      </c>
      <c r="F220" s="12"/>
      <c r="G220" s="12"/>
      <c r="H220" s="12"/>
      <c r="I220" s="12">
        <v>1</v>
      </c>
      <c r="J220" s="16">
        <v>1</v>
      </c>
    </row>
    <row r="221" spans="1:10">
      <c r="A221" s="4"/>
      <c r="C221" s="4" t="s">
        <v>284</v>
      </c>
      <c r="D221" s="4" t="s">
        <v>285</v>
      </c>
      <c r="E221" s="11">
        <v>17438</v>
      </c>
      <c r="F221" s="12"/>
      <c r="G221" s="12">
        <v>1</v>
      </c>
      <c r="H221" s="12"/>
      <c r="I221" s="12"/>
      <c r="J221" s="16">
        <v>1</v>
      </c>
    </row>
    <row r="222" spans="1:10">
      <c r="A222" s="4"/>
      <c r="C222" s="4" t="s">
        <v>300</v>
      </c>
      <c r="D222" s="4" t="s">
        <v>301</v>
      </c>
      <c r="E222" s="11">
        <v>24778</v>
      </c>
      <c r="F222" s="12"/>
      <c r="G222" s="12">
        <v>1</v>
      </c>
      <c r="H222" s="12"/>
      <c r="I222" s="12"/>
      <c r="J222" s="16">
        <v>1</v>
      </c>
    </row>
    <row r="223" spans="1:10">
      <c r="A223" s="4"/>
      <c r="C223" s="4" t="s">
        <v>316</v>
      </c>
      <c r="D223" s="4" t="s">
        <v>317</v>
      </c>
      <c r="E223" s="11">
        <v>16957</v>
      </c>
      <c r="F223" s="12"/>
      <c r="G223" s="12">
        <v>1</v>
      </c>
      <c r="H223" s="12"/>
      <c r="I223" s="12"/>
      <c r="J223" s="16">
        <v>1</v>
      </c>
    </row>
    <row r="224" spans="1:10">
      <c r="A224" s="4"/>
      <c r="C224" s="4" t="s">
        <v>332</v>
      </c>
      <c r="D224" s="4" t="s">
        <v>333</v>
      </c>
      <c r="E224" s="11">
        <v>30334</v>
      </c>
      <c r="F224" s="12"/>
      <c r="G224" s="12">
        <v>1</v>
      </c>
      <c r="H224" s="12"/>
      <c r="I224" s="12"/>
      <c r="J224" s="16">
        <v>1</v>
      </c>
    </row>
    <row r="225" spans="1:10">
      <c r="A225" s="4"/>
      <c r="C225" s="4" t="s">
        <v>348</v>
      </c>
      <c r="D225" s="4" t="s">
        <v>349</v>
      </c>
      <c r="E225" s="11">
        <v>11544</v>
      </c>
      <c r="F225" s="12"/>
      <c r="G225" s="12">
        <v>1</v>
      </c>
      <c r="H225" s="12"/>
      <c r="I225" s="12"/>
      <c r="J225" s="16">
        <v>1</v>
      </c>
    </row>
    <row r="226" spans="1:10">
      <c r="A226" s="4"/>
      <c r="C226" s="4" t="s">
        <v>364</v>
      </c>
      <c r="D226" s="4" t="s">
        <v>365</v>
      </c>
      <c r="E226" s="11">
        <v>19880</v>
      </c>
      <c r="F226" s="12"/>
      <c r="G226" s="12">
        <v>1</v>
      </c>
      <c r="H226" s="12"/>
      <c r="I226" s="12"/>
      <c r="J226" s="16">
        <v>1</v>
      </c>
    </row>
    <row r="227" spans="1:10">
      <c r="A227" s="4"/>
      <c r="C227" s="4" t="s">
        <v>380</v>
      </c>
      <c r="D227" s="4" t="s">
        <v>381</v>
      </c>
      <c r="E227" s="11">
        <v>473</v>
      </c>
      <c r="F227" s="12"/>
      <c r="G227" s="12"/>
      <c r="H227" s="12">
        <v>1</v>
      </c>
      <c r="I227" s="12"/>
      <c r="J227" s="16">
        <v>1</v>
      </c>
    </row>
    <row r="228" spans="1:10">
      <c r="A228" s="4"/>
      <c r="C228" s="4" t="s">
        <v>396</v>
      </c>
      <c r="D228" s="4" t="s">
        <v>397</v>
      </c>
      <c r="E228" s="11">
        <v>30343</v>
      </c>
      <c r="F228" s="12"/>
      <c r="G228" s="12">
        <v>1</v>
      </c>
      <c r="H228" s="12"/>
      <c r="I228" s="12"/>
      <c r="J228" s="16">
        <v>1</v>
      </c>
    </row>
    <row r="229" spans="1:10">
      <c r="A229" s="4"/>
      <c r="C229" s="4" t="s">
        <v>412</v>
      </c>
      <c r="D229" s="4" t="s">
        <v>413</v>
      </c>
      <c r="E229" s="11">
        <v>21761</v>
      </c>
      <c r="F229" s="12"/>
      <c r="G229" s="12"/>
      <c r="H229" s="12"/>
      <c r="I229" s="12">
        <v>1</v>
      </c>
      <c r="J229" s="16">
        <v>1</v>
      </c>
    </row>
    <row r="230" spans="1:10">
      <c r="A230" s="4"/>
      <c r="C230" s="4" t="s">
        <v>428</v>
      </c>
      <c r="D230" s="4" t="s">
        <v>429</v>
      </c>
      <c r="E230" s="11">
        <v>29367</v>
      </c>
      <c r="F230" s="12"/>
      <c r="G230" s="12">
        <v>1</v>
      </c>
      <c r="H230" s="12"/>
      <c r="I230" s="12"/>
      <c r="J230" s="16">
        <v>1</v>
      </c>
    </row>
    <row r="231" spans="1:10">
      <c r="A231" s="4"/>
      <c r="C231" s="4" t="s">
        <v>444</v>
      </c>
      <c r="D231" s="4" t="s">
        <v>445</v>
      </c>
      <c r="E231" s="11">
        <v>12557</v>
      </c>
      <c r="F231" s="12"/>
      <c r="G231" s="12">
        <v>1</v>
      </c>
      <c r="H231" s="12"/>
      <c r="I231" s="12"/>
      <c r="J231" s="16">
        <v>1</v>
      </c>
    </row>
    <row r="232" spans="1:10">
      <c r="A232" s="4"/>
      <c r="C232" s="4" t="s">
        <v>460</v>
      </c>
      <c r="D232" s="4" t="s">
        <v>461</v>
      </c>
      <c r="E232" s="11">
        <v>30353</v>
      </c>
      <c r="F232" s="12"/>
      <c r="G232" s="12">
        <v>1</v>
      </c>
      <c r="H232" s="12"/>
      <c r="I232" s="12"/>
      <c r="J232" s="16">
        <v>1</v>
      </c>
    </row>
    <row r="233" spans="1:10">
      <c r="A233" s="4"/>
      <c r="C233" s="4" t="s">
        <v>476</v>
      </c>
      <c r="D233" s="4" t="s">
        <v>477</v>
      </c>
      <c r="E233" s="11">
        <v>12176</v>
      </c>
      <c r="F233" s="12"/>
      <c r="G233" s="12">
        <v>1</v>
      </c>
      <c r="H233" s="12"/>
      <c r="I233" s="12"/>
      <c r="J233" s="16">
        <v>1</v>
      </c>
    </row>
    <row r="234" spans="1:10">
      <c r="A234" s="4"/>
      <c r="C234" s="4" t="s">
        <v>484</v>
      </c>
      <c r="D234" s="4" t="s">
        <v>485</v>
      </c>
      <c r="E234" s="11">
        <v>30349</v>
      </c>
      <c r="F234" s="12"/>
      <c r="G234" s="12">
        <v>1</v>
      </c>
      <c r="H234" s="12"/>
      <c r="I234" s="12"/>
      <c r="J234" s="16">
        <v>1</v>
      </c>
    </row>
    <row r="235" spans="1:10">
      <c r="A235" s="4"/>
      <c r="C235" s="4" t="s">
        <v>500</v>
      </c>
      <c r="D235" s="4" t="s">
        <v>501</v>
      </c>
      <c r="E235" s="11">
        <v>19714</v>
      </c>
      <c r="F235" s="12"/>
      <c r="G235" s="12">
        <v>1</v>
      </c>
      <c r="H235" s="12"/>
      <c r="I235" s="12"/>
      <c r="J235" s="16">
        <v>1</v>
      </c>
    </row>
    <row r="236" spans="1:10">
      <c r="A236" s="4"/>
      <c r="C236" s="4" t="s">
        <v>508</v>
      </c>
      <c r="D236" s="4" t="s">
        <v>509</v>
      </c>
      <c r="E236" s="11">
        <v>26326</v>
      </c>
      <c r="F236" s="12"/>
      <c r="G236" s="12">
        <v>1</v>
      </c>
      <c r="H236" s="12"/>
      <c r="I236" s="12"/>
      <c r="J236" s="16">
        <v>1</v>
      </c>
    </row>
    <row r="237" spans="1:10">
      <c r="A237" s="4"/>
      <c r="C237" s="4" t="s">
        <v>524</v>
      </c>
      <c r="D237" s="4" t="s">
        <v>525</v>
      </c>
      <c r="E237" s="11">
        <v>4788</v>
      </c>
      <c r="F237" s="12"/>
      <c r="G237" s="12"/>
      <c r="H237" s="12"/>
      <c r="I237" s="12">
        <v>1</v>
      </c>
      <c r="J237" s="16">
        <v>1</v>
      </c>
    </row>
    <row r="238" spans="1:10">
      <c r="A238" s="4"/>
      <c r="C238" s="4" t="s">
        <v>532</v>
      </c>
      <c r="D238" s="4" t="s">
        <v>533</v>
      </c>
      <c r="E238" s="11">
        <v>3788</v>
      </c>
      <c r="F238" s="12"/>
      <c r="G238" s="12">
        <v>1</v>
      </c>
      <c r="H238" s="12"/>
      <c r="I238" s="12"/>
      <c r="J238" s="16">
        <v>1</v>
      </c>
    </row>
    <row r="239" spans="1:10">
      <c r="A239" s="4"/>
      <c r="C239" s="4" t="s">
        <v>548</v>
      </c>
      <c r="D239" s="4" t="s">
        <v>549</v>
      </c>
      <c r="E239" s="11">
        <v>30368</v>
      </c>
      <c r="F239" s="12"/>
      <c r="G239" s="12">
        <v>1</v>
      </c>
      <c r="H239" s="12"/>
      <c r="I239" s="12"/>
      <c r="J239" s="16">
        <v>1</v>
      </c>
    </row>
    <row r="240" spans="1:10">
      <c r="A240" s="4"/>
      <c r="C240" s="4" t="s">
        <v>556</v>
      </c>
      <c r="D240" s="4" t="s">
        <v>557</v>
      </c>
      <c r="E240" s="11">
        <v>15185</v>
      </c>
      <c r="F240" s="12"/>
      <c r="G240" s="12">
        <v>1</v>
      </c>
      <c r="H240" s="12"/>
      <c r="I240" s="12"/>
      <c r="J240" s="16">
        <v>1</v>
      </c>
    </row>
    <row r="241" spans="1:10">
      <c r="A241" s="4"/>
      <c r="C241" s="4" t="s">
        <v>572</v>
      </c>
      <c r="D241" s="4" t="s">
        <v>573</v>
      </c>
      <c r="E241" s="11">
        <v>20084</v>
      </c>
      <c r="F241" s="12"/>
      <c r="G241" s="12">
        <v>1</v>
      </c>
      <c r="H241" s="12"/>
      <c r="I241" s="12"/>
      <c r="J241" s="16">
        <v>1</v>
      </c>
    </row>
    <row r="242" spans="1:10">
      <c r="A242" s="4"/>
      <c r="C242" s="4" t="s">
        <v>580</v>
      </c>
      <c r="D242" s="4" t="s">
        <v>581</v>
      </c>
      <c r="E242" s="11">
        <v>14998</v>
      </c>
      <c r="F242" s="12"/>
      <c r="G242" s="12">
        <v>1</v>
      </c>
      <c r="H242" s="12"/>
      <c r="I242" s="12"/>
      <c r="J242" s="16">
        <v>1</v>
      </c>
    </row>
    <row r="243" spans="1:10">
      <c r="A243" s="4"/>
      <c r="C243" s="4" t="s">
        <v>596</v>
      </c>
      <c r="D243" s="4" t="s">
        <v>597</v>
      </c>
      <c r="E243" s="11">
        <v>28501</v>
      </c>
      <c r="F243" s="12"/>
      <c r="G243" s="12">
        <v>1</v>
      </c>
      <c r="H243" s="12"/>
      <c r="I243" s="12"/>
      <c r="J243" s="16">
        <v>1</v>
      </c>
    </row>
    <row r="244" spans="1:10">
      <c r="A244" s="4"/>
      <c r="C244" s="4" t="s">
        <v>604</v>
      </c>
      <c r="D244" s="4" t="s">
        <v>605</v>
      </c>
      <c r="E244" s="11">
        <v>30362</v>
      </c>
      <c r="F244" s="12"/>
      <c r="G244" s="12">
        <v>1</v>
      </c>
      <c r="H244" s="12"/>
      <c r="I244" s="12"/>
      <c r="J244" s="16">
        <v>1</v>
      </c>
    </row>
    <row r="245" spans="1:10">
      <c r="A245" s="4"/>
      <c r="C245" s="4" t="s">
        <v>620</v>
      </c>
      <c r="D245" s="4" t="s">
        <v>621</v>
      </c>
      <c r="E245" s="11">
        <v>19880</v>
      </c>
      <c r="F245" s="12"/>
      <c r="G245" s="12"/>
      <c r="H245" s="12"/>
      <c r="I245" s="12">
        <v>1</v>
      </c>
      <c r="J245" s="16">
        <v>1</v>
      </c>
    </row>
    <row r="246" spans="1:10">
      <c r="A246" s="4"/>
      <c r="C246" s="4" t="s">
        <v>628</v>
      </c>
      <c r="D246" s="4" t="s">
        <v>629</v>
      </c>
      <c r="E246" s="11">
        <v>10760</v>
      </c>
      <c r="F246" s="12"/>
      <c r="G246" s="12">
        <v>1</v>
      </c>
      <c r="H246" s="12"/>
      <c r="I246" s="12"/>
      <c r="J246" s="16">
        <v>1</v>
      </c>
    </row>
    <row r="247" spans="1:10">
      <c r="A247" s="4"/>
      <c r="C247" s="4" t="s">
        <v>644</v>
      </c>
      <c r="D247" s="4" t="s">
        <v>645</v>
      </c>
      <c r="E247" s="11">
        <v>7320</v>
      </c>
      <c r="F247" s="12"/>
      <c r="G247" s="12"/>
      <c r="H247" s="12">
        <v>1</v>
      </c>
      <c r="I247" s="12"/>
      <c r="J247" s="16">
        <v>1</v>
      </c>
    </row>
    <row r="248" spans="1:10">
      <c r="A248" s="4"/>
      <c r="C248" s="4" t="s">
        <v>652</v>
      </c>
      <c r="D248" s="4" t="s">
        <v>653</v>
      </c>
      <c r="E248" s="11">
        <v>27950</v>
      </c>
      <c r="F248" s="12"/>
      <c r="G248" s="12">
        <v>1</v>
      </c>
      <c r="H248" s="12"/>
      <c r="I248" s="12"/>
      <c r="J248" s="16">
        <v>1</v>
      </c>
    </row>
    <row r="249" spans="1:10">
      <c r="A249" s="4"/>
      <c r="C249" s="4" t="s">
        <v>668</v>
      </c>
      <c r="D249" s="4" t="s">
        <v>669</v>
      </c>
      <c r="E249" s="11">
        <v>27967</v>
      </c>
      <c r="F249" s="12"/>
      <c r="G249" s="12">
        <v>1</v>
      </c>
      <c r="H249" s="12"/>
      <c r="I249" s="12"/>
      <c r="J249" s="16">
        <v>1</v>
      </c>
    </row>
    <row r="250" spans="1:10">
      <c r="A250" s="4"/>
      <c r="C250" s="4" t="s">
        <v>676</v>
      </c>
      <c r="D250" s="4" t="s">
        <v>677</v>
      </c>
      <c r="E250" s="11">
        <v>21743</v>
      </c>
      <c r="F250" s="12"/>
      <c r="G250" s="12">
        <v>1</v>
      </c>
      <c r="H250" s="12"/>
      <c r="I250" s="12"/>
      <c r="J250" s="16">
        <v>1</v>
      </c>
    </row>
    <row r="251" spans="1:10">
      <c r="A251" s="4"/>
      <c r="C251" s="4" t="s">
        <v>692</v>
      </c>
      <c r="D251" s="4" t="s">
        <v>693</v>
      </c>
      <c r="E251" s="11">
        <v>27318</v>
      </c>
      <c r="F251" s="12"/>
      <c r="G251" s="12"/>
      <c r="H251" s="12">
        <v>1</v>
      </c>
      <c r="I251" s="12"/>
      <c r="J251" s="16">
        <v>1</v>
      </c>
    </row>
    <row r="252" spans="1:10">
      <c r="A252" s="4"/>
      <c r="C252" s="4" t="s">
        <v>700</v>
      </c>
      <c r="D252" s="4" t="s">
        <v>701</v>
      </c>
      <c r="E252" s="11">
        <v>7833</v>
      </c>
      <c r="F252" s="12"/>
      <c r="G252" s="12">
        <v>1</v>
      </c>
      <c r="H252" s="12"/>
      <c r="I252" s="12"/>
      <c r="J252" s="16">
        <v>1</v>
      </c>
    </row>
    <row r="253" spans="1:10">
      <c r="A253" s="4"/>
      <c r="B253" s="4" t="s">
        <v>20</v>
      </c>
      <c r="C253" s="4"/>
      <c r="D253" s="4"/>
      <c r="E253" s="4"/>
      <c r="F253" s="12"/>
      <c r="G253" s="12">
        <v>19</v>
      </c>
      <c r="H253" s="12">
        <v>2</v>
      </c>
      <c r="I253" s="12">
        <v>5</v>
      </c>
      <c r="J253" s="16">
        <v>26</v>
      </c>
    </row>
    <row r="254" spans="1:10">
      <c r="A254" s="4"/>
      <c r="C254" s="4" t="s">
        <v>222</v>
      </c>
      <c r="D254" s="4" t="s">
        <v>223</v>
      </c>
      <c r="E254" s="11">
        <v>30318</v>
      </c>
      <c r="F254" s="12"/>
      <c r="G254" s="12">
        <v>1</v>
      </c>
      <c r="H254" s="12"/>
      <c r="I254" s="12"/>
      <c r="J254" s="16">
        <v>1</v>
      </c>
    </row>
    <row r="255" spans="1:10">
      <c r="A255" s="4"/>
      <c r="C255" s="4" t="s">
        <v>238</v>
      </c>
      <c r="D255" s="4" t="s">
        <v>239</v>
      </c>
      <c r="E255" s="11">
        <v>7643</v>
      </c>
      <c r="F255" s="12"/>
      <c r="G255" s="12"/>
      <c r="H255" s="12"/>
      <c r="I255" s="12">
        <v>1</v>
      </c>
      <c r="J255" s="16">
        <v>1</v>
      </c>
    </row>
    <row r="256" spans="1:10">
      <c r="A256" s="4"/>
      <c r="C256" s="4" t="s">
        <v>254</v>
      </c>
      <c r="D256" s="4" t="s">
        <v>255</v>
      </c>
      <c r="E256" s="11">
        <v>8543</v>
      </c>
      <c r="F256" s="12"/>
      <c r="G256" s="12">
        <v>1</v>
      </c>
      <c r="H256" s="12"/>
      <c r="I256" s="12"/>
      <c r="J256" s="16">
        <v>1</v>
      </c>
    </row>
    <row r="257" spans="1:10">
      <c r="A257" s="4"/>
      <c r="C257" s="4" t="s">
        <v>270</v>
      </c>
      <c r="D257" s="4" t="s">
        <v>271</v>
      </c>
      <c r="E257" s="11">
        <v>27035</v>
      </c>
      <c r="F257" s="12"/>
      <c r="G257" s="12">
        <v>1</v>
      </c>
      <c r="H257" s="12"/>
      <c r="I257" s="12"/>
      <c r="J257" s="16">
        <v>1</v>
      </c>
    </row>
    <row r="258" spans="1:10">
      <c r="A258" s="4"/>
      <c r="C258" s="4" t="s">
        <v>286</v>
      </c>
      <c r="D258" s="4" t="s">
        <v>287</v>
      </c>
      <c r="E258" s="11">
        <v>17482</v>
      </c>
      <c r="F258" s="12"/>
      <c r="G258" s="12">
        <v>1</v>
      </c>
      <c r="H258" s="12"/>
      <c r="I258" s="12"/>
      <c r="J258" s="16">
        <v>1</v>
      </c>
    </row>
    <row r="259" spans="1:10">
      <c r="A259" s="4"/>
      <c r="C259" s="4" t="s">
        <v>302</v>
      </c>
      <c r="D259" s="4" t="s">
        <v>303</v>
      </c>
      <c r="E259" s="11">
        <v>30277</v>
      </c>
      <c r="F259" s="12"/>
      <c r="G259" s="12"/>
      <c r="H259" s="12"/>
      <c r="I259" s="12">
        <v>1</v>
      </c>
      <c r="J259" s="16">
        <v>1</v>
      </c>
    </row>
    <row r="260" spans="1:10">
      <c r="A260" s="4"/>
      <c r="C260" s="4" t="s">
        <v>318</v>
      </c>
      <c r="D260" s="4" t="s">
        <v>319</v>
      </c>
      <c r="E260" s="11">
        <v>30328</v>
      </c>
      <c r="F260" s="12"/>
      <c r="G260" s="12">
        <v>1</v>
      </c>
      <c r="H260" s="12"/>
      <c r="I260" s="12"/>
      <c r="J260" s="16">
        <v>1</v>
      </c>
    </row>
    <row r="261" spans="1:10">
      <c r="A261" s="4"/>
      <c r="C261" s="4" t="s">
        <v>334</v>
      </c>
      <c r="D261" s="4" t="s">
        <v>335</v>
      </c>
      <c r="E261" s="11">
        <v>30319</v>
      </c>
      <c r="F261" s="12"/>
      <c r="G261" s="12">
        <v>1</v>
      </c>
      <c r="H261" s="12"/>
      <c r="I261" s="12"/>
      <c r="J261" s="16">
        <v>1</v>
      </c>
    </row>
    <row r="262" spans="1:10">
      <c r="A262" s="4"/>
      <c r="C262" s="4" t="s">
        <v>350</v>
      </c>
      <c r="D262" s="4" t="s">
        <v>351</v>
      </c>
      <c r="E262" s="11">
        <v>2909</v>
      </c>
      <c r="F262" s="12"/>
      <c r="G262" s="12"/>
      <c r="H262" s="12"/>
      <c r="I262" s="12">
        <v>1</v>
      </c>
      <c r="J262" s="16">
        <v>1</v>
      </c>
    </row>
    <row r="263" spans="1:10">
      <c r="A263" s="4"/>
      <c r="C263" s="4" t="s">
        <v>366</v>
      </c>
      <c r="D263" s="4" t="s">
        <v>367</v>
      </c>
      <c r="E263" s="11">
        <v>11456</v>
      </c>
      <c r="F263" s="12"/>
      <c r="G263" s="12">
        <v>1</v>
      </c>
      <c r="H263" s="12"/>
      <c r="I263" s="12"/>
      <c r="J263" s="16">
        <v>1</v>
      </c>
    </row>
    <row r="264" spans="1:10">
      <c r="A264" s="4"/>
      <c r="C264" s="4" t="s">
        <v>382</v>
      </c>
      <c r="D264" s="4" t="s">
        <v>383</v>
      </c>
      <c r="E264" s="11">
        <v>30339</v>
      </c>
      <c r="F264" s="12"/>
      <c r="G264" s="12">
        <v>1</v>
      </c>
      <c r="H264" s="12"/>
      <c r="I264" s="12"/>
      <c r="J264" s="16">
        <v>1</v>
      </c>
    </row>
    <row r="265" spans="1:10">
      <c r="A265" s="4"/>
      <c r="C265" s="4" t="s">
        <v>398</v>
      </c>
      <c r="D265" s="4" t="s">
        <v>399</v>
      </c>
      <c r="E265" s="11">
        <v>25178</v>
      </c>
      <c r="F265" s="12"/>
      <c r="G265" s="12">
        <v>1</v>
      </c>
      <c r="H265" s="12"/>
      <c r="I265" s="12"/>
      <c r="J265" s="16">
        <v>1</v>
      </c>
    </row>
    <row r="266" spans="1:10">
      <c r="A266" s="4"/>
      <c r="C266" s="4" t="s">
        <v>414</v>
      </c>
      <c r="D266" s="4" t="s">
        <v>415</v>
      </c>
      <c r="E266" s="11">
        <v>19824</v>
      </c>
      <c r="F266" s="12"/>
      <c r="G266" s="12"/>
      <c r="H266" s="12"/>
      <c r="I266" s="12">
        <v>1</v>
      </c>
      <c r="J266" s="16">
        <v>1</v>
      </c>
    </row>
    <row r="267" spans="1:10">
      <c r="A267" s="4"/>
      <c r="C267" s="4" t="s">
        <v>430</v>
      </c>
      <c r="D267" s="4" t="s">
        <v>431</v>
      </c>
      <c r="E267" s="11">
        <v>16212</v>
      </c>
      <c r="F267" s="12"/>
      <c r="G267" s="12"/>
      <c r="H267" s="12"/>
      <c r="I267" s="12">
        <v>1</v>
      </c>
      <c r="J267" s="16">
        <v>1</v>
      </c>
    </row>
    <row r="268" spans="1:10">
      <c r="A268" s="4"/>
      <c r="C268" s="4" t="s">
        <v>446</v>
      </c>
      <c r="D268" s="4" t="s">
        <v>447</v>
      </c>
      <c r="E268" s="11">
        <v>4788</v>
      </c>
      <c r="F268" s="12"/>
      <c r="G268" s="12">
        <v>1</v>
      </c>
      <c r="H268" s="12"/>
      <c r="I268" s="12"/>
      <c r="J268" s="16">
        <v>1</v>
      </c>
    </row>
    <row r="269" spans="1:10">
      <c r="A269" s="4"/>
      <c r="C269" s="4" t="s">
        <v>462</v>
      </c>
      <c r="D269" s="4" t="s">
        <v>463</v>
      </c>
      <c r="E269" s="11">
        <v>28168</v>
      </c>
      <c r="F269" s="12"/>
      <c r="G269" s="12">
        <v>1</v>
      </c>
      <c r="H269" s="12"/>
      <c r="I269" s="12"/>
      <c r="J269" s="16">
        <v>1</v>
      </c>
    </row>
    <row r="270" spans="1:10">
      <c r="A270" s="4"/>
      <c r="C270" s="4" t="s">
        <v>486</v>
      </c>
      <c r="D270" s="4" t="s">
        <v>487</v>
      </c>
      <c r="E270" s="11">
        <v>30351</v>
      </c>
      <c r="F270" s="12"/>
      <c r="G270" s="12">
        <v>1</v>
      </c>
      <c r="H270" s="12"/>
      <c r="I270" s="12"/>
      <c r="J270" s="16">
        <v>1</v>
      </c>
    </row>
    <row r="271" spans="1:10">
      <c r="A271" s="4"/>
      <c r="C271" s="4" t="s">
        <v>510</v>
      </c>
      <c r="D271" s="4" t="s">
        <v>511</v>
      </c>
      <c r="E271" s="11">
        <v>24451</v>
      </c>
      <c r="F271" s="12"/>
      <c r="G271" s="12">
        <v>1</v>
      </c>
      <c r="H271" s="12"/>
      <c r="I271" s="12"/>
      <c r="J271" s="16">
        <v>1</v>
      </c>
    </row>
    <row r="272" spans="1:10">
      <c r="A272" s="4"/>
      <c r="C272" s="4" t="s">
        <v>534</v>
      </c>
      <c r="D272" s="4" t="s">
        <v>535</v>
      </c>
      <c r="E272" s="11">
        <v>23704</v>
      </c>
      <c r="F272" s="12"/>
      <c r="G272" s="12">
        <v>1</v>
      </c>
      <c r="H272" s="12"/>
      <c r="I272" s="12"/>
      <c r="J272" s="16">
        <v>1</v>
      </c>
    </row>
    <row r="273" spans="1:10">
      <c r="A273" s="4"/>
      <c r="C273" s="4" t="s">
        <v>558</v>
      </c>
      <c r="D273" s="4" t="s">
        <v>559</v>
      </c>
      <c r="E273" s="11">
        <v>24722</v>
      </c>
      <c r="F273" s="12"/>
      <c r="G273" s="12">
        <v>1</v>
      </c>
      <c r="H273" s="12"/>
      <c r="I273" s="12"/>
      <c r="J273" s="16">
        <v>1</v>
      </c>
    </row>
    <row r="274" spans="1:10">
      <c r="A274" s="4"/>
      <c r="C274" s="4" t="s">
        <v>582</v>
      </c>
      <c r="D274" s="4" t="s">
        <v>583</v>
      </c>
      <c r="E274" s="11">
        <v>29733</v>
      </c>
      <c r="F274" s="12"/>
      <c r="G274" s="12">
        <v>1</v>
      </c>
      <c r="H274" s="12"/>
      <c r="I274" s="12"/>
      <c r="J274" s="16">
        <v>1</v>
      </c>
    </row>
    <row r="275" spans="1:10">
      <c r="A275" s="4"/>
      <c r="C275" s="4" t="s">
        <v>606</v>
      </c>
      <c r="D275" s="4" t="s">
        <v>607</v>
      </c>
      <c r="E275" s="11">
        <v>12424</v>
      </c>
      <c r="F275" s="12"/>
      <c r="G275" s="12">
        <v>1</v>
      </c>
      <c r="H275" s="12"/>
      <c r="I275" s="12"/>
      <c r="J275" s="16">
        <v>1</v>
      </c>
    </row>
    <row r="276" spans="1:10">
      <c r="A276" s="4"/>
      <c r="C276" s="4" t="s">
        <v>630</v>
      </c>
      <c r="D276" s="4" t="s">
        <v>631</v>
      </c>
      <c r="E276" s="11">
        <v>9681</v>
      </c>
      <c r="F276" s="12"/>
      <c r="G276" s="12"/>
      <c r="H276" s="12">
        <v>1</v>
      </c>
      <c r="I276" s="12"/>
      <c r="J276" s="16">
        <v>1</v>
      </c>
    </row>
    <row r="277" spans="1:10">
      <c r="A277" s="4"/>
      <c r="C277" s="4" t="s">
        <v>654</v>
      </c>
      <c r="D277" s="4" t="s">
        <v>655</v>
      </c>
      <c r="E277" s="11">
        <v>26417</v>
      </c>
      <c r="F277" s="12"/>
      <c r="G277" s="12">
        <v>1</v>
      </c>
      <c r="H277" s="12"/>
      <c r="I277" s="12"/>
      <c r="J277" s="16">
        <v>1</v>
      </c>
    </row>
    <row r="278" spans="1:10">
      <c r="A278" s="4"/>
      <c r="C278" s="4" t="s">
        <v>678</v>
      </c>
      <c r="D278" s="4" t="s">
        <v>679</v>
      </c>
      <c r="E278" s="11">
        <v>14900</v>
      </c>
      <c r="F278" s="12"/>
      <c r="G278" s="12"/>
      <c r="H278" s="12">
        <v>1</v>
      </c>
      <c r="I278" s="12"/>
      <c r="J278" s="16">
        <v>1</v>
      </c>
    </row>
    <row r="279" spans="1:10">
      <c r="A279" s="4"/>
      <c r="C279" s="4" t="s">
        <v>702</v>
      </c>
      <c r="D279" s="4" t="s">
        <v>703</v>
      </c>
      <c r="E279" s="11">
        <v>19529</v>
      </c>
      <c r="F279" s="12"/>
      <c r="G279" s="12">
        <v>1</v>
      </c>
      <c r="H279" s="12"/>
      <c r="I279" s="12"/>
      <c r="J279" s="16">
        <v>1</v>
      </c>
    </row>
    <row r="280" spans="1:10">
      <c r="A280" s="4"/>
      <c r="B280" s="4" t="s">
        <v>21</v>
      </c>
      <c r="C280" s="4"/>
      <c r="D280" s="4"/>
      <c r="E280" s="4"/>
      <c r="F280" s="12"/>
      <c r="G280" s="12">
        <v>16</v>
      </c>
      <c r="H280" s="12">
        <v>3</v>
      </c>
      <c r="I280" s="12">
        <v>7</v>
      </c>
      <c r="J280" s="16">
        <v>26</v>
      </c>
    </row>
    <row r="281" spans="1:10">
      <c r="A281" s="4"/>
      <c r="C281" s="4" t="s">
        <v>224</v>
      </c>
      <c r="D281" s="4" t="s">
        <v>225</v>
      </c>
      <c r="E281" s="11">
        <v>30205</v>
      </c>
      <c r="F281" s="12"/>
      <c r="G281" s="12"/>
      <c r="H281" s="12">
        <v>1</v>
      </c>
      <c r="I281" s="12"/>
      <c r="J281" s="16">
        <v>1</v>
      </c>
    </row>
    <row r="282" spans="1:10">
      <c r="A282" s="4"/>
      <c r="C282" s="4" t="s">
        <v>240</v>
      </c>
      <c r="D282" s="4" t="s">
        <v>241</v>
      </c>
      <c r="E282" s="11">
        <v>27042</v>
      </c>
      <c r="F282" s="12"/>
      <c r="G282" s="12"/>
      <c r="H282" s="12">
        <v>1</v>
      </c>
      <c r="I282" s="12"/>
      <c r="J282" s="16">
        <v>1</v>
      </c>
    </row>
    <row r="283" spans="1:10">
      <c r="A283" s="4"/>
      <c r="C283" s="4" t="s">
        <v>256</v>
      </c>
      <c r="D283" s="4" t="s">
        <v>257</v>
      </c>
      <c r="E283" s="11">
        <v>30323</v>
      </c>
      <c r="F283" s="12"/>
      <c r="G283" s="12">
        <v>1</v>
      </c>
      <c r="H283" s="12"/>
      <c r="I283" s="12"/>
      <c r="J283" s="16">
        <v>1</v>
      </c>
    </row>
    <row r="284" spans="1:10">
      <c r="A284" s="4"/>
      <c r="C284" s="4" t="s">
        <v>272</v>
      </c>
      <c r="D284" s="4" t="s">
        <v>273</v>
      </c>
      <c r="E284" s="11">
        <v>30205</v>
      </c>
      <c r="F284" s="12"/>
      <c r="G284" s="12"/>
      <c r="H284" s="12"/>
      <c r="I284" s="12">
        <v>1</v>
      </c>
      <c r="J284" s="16">
        <v>1</v>
      </c>
    </row>
    <row r="285" spans="1:10">
      <c r="A285" s="4"/>
      <c r="C285" s="4" t="s">
        <v>288</v>
      </c>
      <c r="D285" s="4" t="s">
        <v>289</v>
      </c>
      <c r="E285" s="11">
        <v>24605</v>
      </c>
      <c r="F285" s="12"/>
      <c r="G285" s="12">
        <v>1</v>
      </c>
      <c r="H285" s="12"/>
      <c r="I285" s="12"/>
      <c r="J285" s="16">
        <v>1</v>
      </c>
    </row>
    <row r="286" spans="1:10">
      <c r="A286" s="4"/>
      <c r="C286" s="4" t="s">
        <v>304</v>
      </c>
      <c r="D286" s="4" t="s">
        <v>305</v>
      </c>
      <c r="E286" s="11">
        <v>30332</v>
      </c>
      <c r="F286" s="12"/>
      <c r="G286" s="12">
        <v>1</v>
      </c>
      <c r="H286" s="12"/>
      <c r="I286" s="12"/>
      <c r="J286" s="16">
        <v>1</v>
      </c>
    </row>
    <row r="287" spans="1:10">
      <c r="A287" s="4"/>
      <c r="C287" s="4" t="s">
        <v>320</v>
      </c>
      <c r="D287" s="4" t="s">
        <v>321</v>
      </c>
      <c r="E287" s="11">
        <v>21867</v>
      </c>
      <c r="F287" s="12"/>
      <c r="G287" s="12">
        <v>1</v>
      </c>
      <c r="H287" s="12"/>
      <c r="I287" s="12"/>
      <c r="J287" s="16">
        <v>1</v>
      </c>
    </row>
    <row r="288" spans="1:10">
      <c r="A288" s="4"/>
      <c r="C288" s="4" t="s">
        <v>336</v>
      </c>
      <c r="D288" s="4" t="s">
        <v>337</v>
      </c>
      <c r="E288" s="11">
        <v>30320</v>
      </c>
      <c r="F288" s="12"/>
      <c r="G288" s="12">
        <v>1</v>
      </c>
      <c r="H288" s="12"/>
      <c r="I288" s="12"/>
      <c r="J288" s="16">
        <v>1</v>
      </c>
    </row>
    <row r="289" spans="1:10">
      <c r="A289" s="4"/>
      <c r="C289" s="4" t="s">
        <v>352</v>
      </c>
      <c r="D289" s="4" t="s">
        <v>353</v>
      </c>
      <c r="E289" s="11">
        <v>19298</v>
      </c>
      <c r="F289" s="12"/>
      <c r="G289" s="12">
        <v>1</v>
      </c>
      <c r="H289" s="12"/>
      <c r="I289" s="12"/>
      <c r="J289" s="16">
        <v>1</v>
      </c>
    </row>
    <row r="290" spans="1:10">
      <c r="A290" s="4"/>
      <c r="C290" s="4" t="s">
        <v>368</v>
      </c>
      <c r="D290" s="4" t="s">
        <v>369</v>
      </c>
      <c r="E290" s="11">
        <v>17488</v>
      </c>
      <c r="F290" s="12"/>
      <c r="G290" s="12">
        <v>1</v>
      </c>
      <c r="H290" s="12"/>
      <c r="I290" s="12"/>
      <c r="J290" s="16">
        <v>1</v>
      </c>
    </row>
    <row r="291" spans="1:10">
      <c r="A291" s="4"/>
      <c r="C291" s="4" t="s">
        <v>384</v>
      </c>
      <c r="D291" s="4" t="s">
        <v>385</v>
      </c>
      <c r="E291" s="11">
        <v>30340</v>
      </c>
      <c r="F291" s="12"/>
      <c r="G291" s="12">
        <v>1</v>
      </c>
      <c r="H291" s="12"/>
      <c r="I291" s="12"/>
      <c r="J291" s="16">
        <v>1</v>
      </c>
    </row>
    <row r="292" spans="1:10">
      <c r="A292" s="4"/>
      <c r="C292" s="4" t="s">
        <v>400</v>
      </c>
      <c r="D292" s="4" t="s">
        <v>401</v>
      </c>
      <c r="E292" s="11">
        <v>30276</v>
      </c>
      <c r="F292" s="12"/>
      <c r="G292" s="12">
        <v>1</v>
      </c>
      <c r="H292" s="12"/>
      <c r="I292" s="12"/>
      <c r="J292" s="16">
        <v>1</v>
      </c>
    </row>
    <row r="293" spans="1:10">
      <c r="A293" s="4"/>
      <c r="C293" s="4" t="s">
        <v>416</v>
      </c>
      <c r="D293" s="4" t="s">
        <v>417</v>
      </c>
      <c r="E293" s="11">
        <v>23823</v>
      </c>
      <c r="F293" s="12"/>
      <c r="G293" s="12"/>
      <c r="H293" s="12"/>
      <c r="I293" s="12">
        <v>1</v>
      </c>
      <c r="J293" s="16">
        <v>1</v>
      </c>
    </row>
    <row r="294" spans="1:10">
      <c r="A294" s="4"/>
      <c r="C294" s="4" t="s">
        <v>432</v>
      </c>
      <c r="D294" s="4" t="s">
        <v>433</v>
      </c>
      <c r="E294" s="11">
        <v>29555</v>
      </c>
      <c r="F294" s="12"/>
      <c r="G294" s="12">
        <v>1</v>
      </c>
      <c r="H294" s="12"/>
      <c r="I294" s="12"/>
      <c r="J294" s="16">
        <v>1</v>
      </c>
    </row>
    <row r="295" spans="1:10">
      <c r="A295" s="4"/>
      <c r="C295" s="4" t="s">
        <v>448</v>
      </c>
      <c r="D295" s="4" t="s">
        <v>449</v>
      </c>
      <c r="E295" s="11">
        <v>30324</v>
      </c>
      <c r="F295" s="12"/>
      <c r="G295" s="12"/>
      <c r="H295" s="12">
        <v>1</v>
      </c>
      <c r="I295" s="12"/>
      <c r="J295" s="16">
        <v>1</v>
      </c>
    </row>
    <row r="296" spans="1:10">
      <c r="A296" s="4"/>
      <c r="C296" s="4" t="s">
        <v>464</v>
      </c>
      <c r="D296" s="4" t="s">
        <v>465</v>
      </c>
      <c r="E296" s="11">
        <v>3472</v>
      </c>
      <c r="F296" s="12"/>
      <c r="G296" s="12">
        <v>1</v>
      </c>
      <c r="H296" s="12"/>
      <c r="I296" s="12"/>
      <c r="J296" s="16">
        <v>1</v>
      </c>
    </row>
    <row r="297" spans="1:10">
      <c r="A297" s="4"/>
      <c r="C297" s="4" t="s">
        <v>488</v>
      </c>
      <c r="D297" s="4" t="s">
        <v>489</v>
      </c>
      <c r="E297" s="11">
        <v>30275</v>
      </c>
      <c r="F297" s="12"/>
      <c r="G297" s="12">
        <v>1</v>
      </c>
      <c r="H297" s="12"/>
      <c r="I297" s="12"/>
      <c r="J297" s="16">
        <v>1</v>
      </c>
    </row>
    <row r="298" spans="1:10">
      <c r="A298" s="4"/>
      <c r="C298" s="4" t="s">
        <v>512</v>
      </c>
      <c r="D298" s="4" t="s">
        <v>513</v>
      </c>
      <c r="E298" s="11">
        <v>30205</v>
      </c>
      <c r="F298" s="12"/>
      <c r="G298" s="12"/>
      <c r="H298" s="12"/>
      <c r="I298" s="12">
        <v>1</v>
      </c>
      <c r="J298" s="16">
        <v>1</v>
      </c>
    </row>
    <row r="299" spans="1:10">
      <c r="A299" s="4"/>
      <c r="C299" s="4" t="s">
        <v>536</v>
      </c>
      <c r="D299" s="4" t="s">
        <v>537</v>
      </c>
      <c r="E299" s="11">
        <v>3472</v>
      </c>
      <c r="F299" s="12"/>
      <c r="G299" s="12"/>
      <c r="H299" s="12"/>
      <c r="I299" s="12">
        <v>1</v>
      </c>
      <c r="J299" s="16">
        <v>1</v>
      </c>
    </row>
    <row r="300" spans="1:10">
      <c r="A300" s="4"/>
      <c r="C300" s="4" t="s">
        <v>560</v>
      </c>
      <c r="D300" s="4" t="s">
        <v>561</v>
      </c>
      <c r="E300" s="11">
        <v>30059</v>
      </c>
      <c r="F300" s="12"/>
      <c r="G300" s="12">
        <v>1</v>
      </c>
      <c r="H300" s="12"/>
      <c r="I300" s="12"/>
      <c r="J300" s="16">
        <v>1</v>
      </c>
    </row>
    <row r="301" spans="1:10">
      <c r="A301" s="4"/>
      <c r="C301" s="4" t="s">
        <v>584</v>
      </c>
      <c r="D301" s="4" t="s">
        <v>585</v>
      </c>
      <c r="E301" s="11">
        <v>3498</v>
      </c>
      <c r="F301" s="12"/>
      <c r="G301" s="12"/>
      <c r="H301" s="12"/>
      <c r="I301" s="12">
        <v>1</v>
      </c>
      <c r="J301" s="16">
        <v>1</v>
      </c>
    </row>
    <row r="302" spans="1:10">
      <c r="A302" s="4"/>
      <c r="C302" s="4" t="s">
        <v>608</v>
      </c>
      <c r="D302" s="4" t="s">
        <v>609</v>
      </c>
      <c r="E302" s="11">
        <v>16544</v>
      </c>
      <c r="F302" s="12"/>
      <c r="G302" s="12">
        <v>1</v>
      </c>
      <c r="H302" s="12"/>
      <c r="I302" s="12"/>
      <c r="J302" s="16">
        <v>1</v>
      </c>
    </row>
    <row r="303" spans="1:10">
      <c r="A303" s="4"/>
      <c r="C303" s="4" t="s">
        <v>632</v>
      </c>
      <c r="D303" s="4" t="s">
        <v>633</v>
      </c>
      <c r="E303" s="11">
        <v>7771</v>
      </c>
      <c r="F303" s="12"/>
      <c r="G303" s="12">
        <v>1</v>
      </c>
      <c r="H303" s="12"/>
      <c r="I303" s="12"/>
      <c r="J303" s="16">
        <v>1</v>
      </c>
    </row>
    <row r="304" spans="1:10">
      <c r="A304" s="4"/>
      <c r="C304" s="4" t="s">
        <v>656</v>
      </c>
      <c r="D304" s="4" t="s">
        <v>657</v>
      </c>
      <c r="E304" s="11">
        <v>26221</v>
      </c>
      <c r="F304" s="12"/>
      <c r="G304" s="12">
        <v>1</v>
      </c>
      <c r="H304" s="12"/>
      <c r="I304" s="12"/>
      <c r="J304" s="16">
        <v>1</v>
      </c>
    </row>
    <row r="305" spans="1:10">
      <c r="A305" s="4"/>
      <c r="C305" s="4" t="s">
        <v>680</v>
      </c>
      <c r="D305" s="4" t="s">
        <v>681</v>
      </c>
      <c r="E305" s="11">
        <v>7347</v>
      </c>
      <c r="F305" s="12"/>
      <c r="G305" s="12"/>
      <c r="H305" s="12"/>
      <c r="I305" s="12">
        <v>1</v>
      </c>
      <c r="J305" s="16">
        <v>1</v>
      </c>
    </row>
    <row r="306" spans="1:10">
      <c r="A306" s="4"/>
      <c r="C306" s="4" t="s">
        <v>704</v>
      </c>
      <c r="D306" s="4" t="s">
        <v>705</v>
      </c>
      <c r="E306" s="11">
        <v>4833</v>
      </c>
      <c r="F306" s="12"/>
      <c r="G306" s="12"/>
      <c r="H306" s="12"/>
      <c r="I306" s="12">
        <v>1</v>
      </c>
      <c r="J306" s="16">
        <v>1</v>
      </c>
    </row>
    <row r="307" spans="1:10">
      <c r="A307" s="4"/>
      <c r="B307" s="4" t="s">
        <v>22</v>
      </c>
      <c r="C307" s="4"/>
      <c r="D307" s="4"/>
      <c r="E307" s="4"/>
      <c r="F307" s="12"/>
      <c r="G307" s="12">
        <v>17</v>
      </c>
      <c r="H307" s="12">
        <v>2</v>
      </c>
      <c r="I307" s="12">
        <v>7</v>
      </c>
      <c r="J307" s="16">
        <v>26</v>
      </c>
    </row>
    <row r="308" spans="1:10">
      <c r="A308" s="4"/>
      <c r="C308" s="4" t="s">
        <v>226</v>
      </c>
      <c r="D308" s="4" t="s">
        <v>227</v>
      </c>
      <c r="E308" s="11">
        <v>30311</v>
      </c>
      <c r="F308" s="12"/>
      <c r="G308" s="12">
        <v>1</v>
      </c>
      <c r="H308" s="12"/>
      <c r="I308" s="12"/>
      <c r="J308" s="16">
        <v>1</v>
      </c>
    </row>
    <row r="309" spans="1:10">
      <c r="A309" s="4"/>
      <c r="C309" s="4" t="s">
        <v>242</v>
      </c>
      <c r="D309" s="4" t="s">
        <v>243</v>
      </c>
      <c r="E309" s="11">
        <v>29650</v>
      </c>
      <c r="F309" s="12"/>
      <c r="G309" s="12"/>
      <c r="H309" s="12"/>
      <c r="I309" s="12">
        <v>1</v>
      </c>
      <c r="J309" s="16">
        <v>1</v>
      </c>
    </row>
    <row r="310" spans="1:10">
      <c r="A310" s="4"/>
      <c r="C310" s="4" t="s">
        <v>258</v>
      </c>
      <c r="D310" s="4" t="s">
        <v>259</v>
      </c>
      <c r="E310" s="11">
        <v>4066</v>
      </c>
      <c r="F310" s="12"/>
      <c r="G310" s="12"/>
      <c r="H310" s="12"/>
      <c r="I310" s="12">
        <v>1</v>
      </c>
      <c r="J310" s="16">
        <v>1</v>
      </c>
    </row>
    <row r="311" spans="1:10">
      <c r="A311" s="4"/>
      <c r="C311" s="4" t="s">
        <v>274</v>
      </c>
      <c r="D311" s="4" t="s">
        <v>275</v>
      </c>
      <c r="E311" s="11">
        <v>10638</v>
      </c>
      <c r="F311" s="12"/>
      <c r="G311" s="12">
        <v>1</v>
      </c>
      <c r="H311" s="12"/>
      <c r="I311" s="12"/>
      <c r="J311" s="16">
        <v>1</v>
      </c>
    </row>
    <row r="312" spans="1:10">
      <c r="A312" s="4"/>
      <c r="C312" s="4" t="s">
        <v>290</v>
      </c>
      <c r="D312" s="4" t="s">
        <v>291</v>
      </c>
      <c r="E312" s="11">
        <v>5796</v>
      </c>
      <c r="F312" s="12"/>
      <c r="G312" s="12">
        <v>1</v>
      </c>
      <c r="H312" s="12"/>
      <c r="I312" s="12"/>
      <c r="J312" s="16">
        <v>1</v>
      </c>
    </row>
    <row r="313" spans="1:10">
      <c r="A313" s="4"/>
      <c r="C313" s="4" t="s">
        <v>306</v>
      </c>
      <c r="D313" s="4" t="s">
        <v>307</v>
      </c>
      <c r="E313" s="11">
        <v>30333</v>
      </c>
      <c r="F313" s="12"/>
      <c r="G313" s="12">
        <v>1</v>
      </c>
      <c r="H313" s="12"/>
      <c r="I313" s="12"/>
      <c r="J313" s="16">
        <v>1</v>
      </c>
    </row>
    <row r="314" spans="1:10">
      <c r="A314" s="4"/>
      <c r="C314" s="4" t="s">
        <v>322</v>
      </c>
      <c r="D314" s="4" t="s">
        <v>323</v>
      </c>
      <c r="E314" s="11">
        <v>23823</v>
      </c>
      <c r="F314" s="12"/>
      <c r="G314" s="12">
        <v>1</v>
      </c>
      <c r="H314" s="12"/>
      <c r="I314" s="12"/>
      <c r="J314" s="16">
        <v>1</v>
      </c>
    </row>
    <row r="315" spans="1:10">
      <c r="A315" s="4"/>
      <c r="C315" s="4" t="s">
        <v>338</v>
      </c>
      <c r="D315" s="4" t="s">
        <v>339</v>
      </c>
      <c r="E315" s="11">
        <v>28903</v>
      </c>
      <c r="F315" s="12"/>
      <c r="G315" s="12">
        <v>1</v>
      </c>
      <c r="H315" s="12"/>
      <c r="I315" s="12"/>
      <c r="J315" s="16">
        <v>1</v>
      </c>
    </row>
    <row r="316" spans="1:10">
      <c r="A316" s="4"/>
      <c r="C316" s="4" t="s">
        <v>354</v>
      </c>
      <c r="D316" s="4" t="s">
        <v>355</v>
      </c>
      <c r="E316" s="11">
        <v>30239</v>
      </c>
      <c r="F316" s="12"/>
      <c r="G316" s="12">
        <v>1</v>
      </c>
      <c r="H316" s="12"/>
      <c r="I316" s="12"/>
      <c r="J316" s="16">
        <v>1</v>
      </c>
    </row>
    <row r="317" spans="1:10">
      <c r="A317" s="4"/>
      <c r="C317" s="4" t="s">
        <v>370</v>
      </c>
      <c r="D317" s="4" t="s">
        <v>371</v>
      </c>
      <c r="E317" s="11">
        <v>7355</v>
      </c>
      <c r="F317" s="12"/>
      <c r="G317" s="12"/>
      <c r="H317" s="12"/>
      <c r="I317" s="12">
        <v>1</v>
      </c>
      <c r="J317" s="16">
        <v>1</v>
      </c>
    </row>
    <row r="318" spans="1:10">
      <c r="A318" s="4"/>
      <c r="C318" s="4" t="s">
        <v>386</v>
      </c>
      <c r="D318" s="4" t="s">
        <v>387</v>
      </c>
      <c r="E318" s="11">
        <v>13240</v>
      </c>
      <c r="F318" s="12"/>
      <c r="G318" s="12">
        <v>1</v>
      </c>
      <c r="H318" s="12"/>
      <c r="I318" s="12"/>
      <c r="J318" s="16">
        <v>1</v>
      </c>
    </row>
    <row r="319" spans="1:10">
      <c r="A319" s="4"/>
      <c r="C319" s="4" t="s">
        <v>402</v>
      </c>
      <c r="D319" s="4" t="s">
        <v>403</v>
      </c>
      <c r="E319" s="11">
        <v>6096</v>
      </c>
      <c r="F319" s="12"/>
      <c r="G319" s="12">
        <v>1</v>
      </c>
      <c r="H319" s="12"/>
      <c r="I319" s="12"/>
      <c r="J319" s="16">
        <v>1</v>
      </c>
    </row>
    <row r="320" spans="1:10">
      <c r="A320" s="4"/>
      <c r="C320" s="4" t="s">
        <v>418</v>
      </c>
      <c r="D320" s="4" t="s">
        <v>419</v>
      </c>
      <c r="E320" s="11">
        <v>20008</v>
      </c>
      <c r="F320" s="12"/>
      <c r="G320" s="12"/>
      <c r="H320" s="12"/>
      <c r="I320" s="12">
        <v>1</v>
      </c>
      <c r="J320" s="16">
        <v>1</v>
      </c>
    </row>
    <row r="321" spans="1:10">
      <c r="A321" s="4"/>
      <c r="C321" s="4" t="s">
        <v>434</v>
      </c>
      <c r="D321" s="4" t="s">
        <v>435</v>
      </c>
      <c r="E321" s="11">
        <v>13091</v>
      </c>
      <c r="F321" s="12"/>
      <c r="G321" s="12"/>
      <c r="H321" s="12"/>
      <c r="I321" s="12">
        <v>1</v>
      </c>
      <c r="J321" s="16">
        <v>1</v>
      </c>
    </row>
    <row r="322" spans="1:10">
      <c r="A322" s="4"/>
      <c r="C322" s="4" t="s">
        <v>450</v>
      </c>
      <c r="D322" s="4" t="s">
        <v>451</v>
      </c>
      <c r="E322" s="11">
        <v>9444</v>
      </c>
      <c r="F322" s="12"/>
      <c r="G322" s="12">
        <v>1</v>
      </c>
      <c r="H322" s="12"/>
      <c r="I322" s="12"/>
      <c r="J322" s="16">
        <v>1</v>
      </c>
    </row>
    <row r="323" spans="1:10">
      <c r="A323" s="4"/>
      <c r="C323" s="4" t="s">
        <v>466</v>
      </c>
      <c r="D323" s="4" t="s">
        <v>467</v>
      </c>
      <c r="E323" s="11">
        <v>5375</v>
      </c>
      <c r="F323" s="12"/>
      <c r="G323" s="12">
        <v>1</v>
      </c>
      <c r="H323" s="12"/>
      <c r="I323" s="12"/>
      <c r="J323" s="16">
        <v>1</v>
      </c>
    </row>
    <row r="324" spans="1:10">
      <c r="A324" s="4"/>
      <c r="C324" s="4" t="s">
        <v>490</v>
      </c>
      <c r="D324" s="4" t="s">
        <v>491</v>
      </c>
      <c r="E324" s="11">
        <v>13091</v>
      </c>
      <c r="F324" s="12"/>
      <c r="G324" s="12">
        <v>1</v>
      </c>
      <c r="H324" s="12"/>
      <c r="I324" s="12"/>
      <c r="J324" s="16">
        <v>1</v>
      </c>
    </row>
    <row r="325" spans="1:10">
      <c r="A325" s="4"/>
      <c r="C325" s="4" t="s">
        <v>514</v>
      </c>
      <c r="D325" s="4" t="s">
        <v>515</v>
      </c>
      <c r="E325" s="11">
        <v>30205</v>
      </c>
      <c r="F325" s="12"/>
      <c r="G325" s="12">
        <v>1</v>
      </c>
      <c r="H325" s="12"/>
      <c r="I325" s="12"/>
      <c r="J325" s="16">
        <v>1</v>
      </c>
    </row>
    <row r="326" spans="1:10">
      <c r="A326" s="4"/>
      <c r="C326" s="4" t="s">
        <v>538</v>
      </c>
      <c r="D326" s="4" t="s">
        <v>539</v>
      </c>
      <c r="E326" s="11">
        <v>29908</v>
      </c>
      <c r="F326" s="12"/>
      <c r="G326" s="12">
        <v>1</v>
      </c>
      <c r="H326" s="12"/>
      <c r="I326" s="12"/>
      <c r="J326" s="16">
        <v>1</v>
      </c>
    </row>
    <row r="327" spans="1:10">
      <c r="A327" s="4"/>
      <c r="C327" s="4" t="s">
        <v>562</v>
      </c>
      <c r="D327" s="4" t="s">
        <v>563</v>
      </c>
      <c r="E327" s="11">
        <v>28852</v>
      </c>
      <c r="F327" s="12"/>
      <c r="G327" s="12">
        <v>1</v>
      </c>
      <c r="H327" s="12"/>
      <c r="I327" s="12"/>
      <c r="J327" s="16">
        <v>1</v>
      </c>
    </row>
    <row r="328" spans="1:10">
      <c r="A328" s="4"/>
      <c r="C328" s="4" t="s">
        <v>586</v>
      </c>
      <c r="D328" s="4" t="s">
        <v>587</v>
      </c>
      <c r="E328" s="11">
        <v>12942</v>
      </c>
      <c r="F328" s="12"/>
      <c r="G328" s="12"/>
      <c r="H328" s="12"/>
      <c r="I328" s="12">
        <v>1</v>
      </c>
      <c r="J328" s="16">
        <v>1</v>
      </c>
    </row>
    <row r="329" spans="1:10">
      <c r="A329" s="4"/>
      <c r="C329" s="4" t="s">
        <v>610</v>
      </c>
      <c r="D329" s="4" t="s">
        <v>611</v>
      </c>
      <c r="E329" s="11">
        <v>10186</v>
      </c>
      <c r="F329" s="12"/>
      <c r="G329" s="12">
        <v>1</v>
      </c>
      <c r="H329" s="12"/>
      <c r="I329" s="12"/>
      <c r="J329" s="16">
        <v>1</v>
      </c>
    </row>
    <row r="330" spans="1:10">
      <c r="A330" s="4"/>
      <c r="C330" s="4" t="s">
        <v>634</v>
      </c>
      <c r="D330" s="4" t="s">
        <v>635</v>
      </c>
      <c r="E330" s="11">
        <v>2592</v>
      </c>
      <c r="F330" s="12"/>
      <c r="G330" s="12"/>
      <c r="H330" s="12">
        <v>1</v>
      </c>
      <c r="I330" s="12"/>
      <c r="J330" s="16">
        <v>1</v>
      </c>
    </row>
    <row r="331" spans="1:10">
      <c r="A331" s="4"/>
      <c r="C331" s="4" t="s">
        <v>658</v>
      </c>
      <c r="D331" s="4" t="s">
        <v>659</v>
      </c>
      <c r="E331" s="11">
        <v>29705</v>
      </c>
      <c r="F331" s="12"/>
      <c r="G331" s="12"/>
      <c r="H331" s="12">
        <v>1</v>
      </c>
      <c r="I331" s="12"/>
      <c r="J331" s="16">
        <v>1</v>
      </c>
    </row>
    <row r="332" spans="1:10">
      <c r="A332" s="4"/>
      <c r="C332" s="4" t="s">
        <v>682</v>
      </c>
      <c r="D332" s="4" t="s">
        <v>683</v>
      </c>
      <c r="E332" s="11">
        <v>16515</v>
      </c>
      <c r="F332" s="12"/>
      <c r="G332" s="12"/>
      <c r="H332" s="12"/>
      <c r="I332" s="12">
        <v>1</v>
      </c>
      <c r="J332" s="16">
        <v>1</v>
      </c>
    </row>
    <row r="333" spans="1:10">
      <c r="A333" s="4"/>
      <c r="C333" s="4" t="s">
        <v>706</v>
      </c>
      <c r="D333" s="4" t="s">
        <v>707</v>
      </c>
      <c r="E333" s="11">
        <v>29189</v>
      </c>
      <c r="F333" s="12"/>
      <c r="G333" s="12">
        <v>1</v>
      </c>
      <c r="H333" s="12"/>
      <c r="I333" s="12"/>
      <c r="J333" s="16">
        <v>1</v>
      </c>
    </row>
    <row r="334" spans="1:10">
      <c r="A334" s="4"/>
      <c r="B334" s="4" t="s">
        <v>23</v>
      </c>
      <c r="C334" s="4"/>
      <c r="D334" s="4"/>
      <c r="E334" s="4"/>
      <c r="F334" s="12"/>
      <c r="G334" s="12">
        <v>17</v>
      </c>
      <c r="H334" s="12">
        <v>1</v>
      </c>
      <c r="I334" s="12">
        <v>8</v>
      </c>
      <c r="J334" s="16">
        <v>26</v>
      </c>
    </row>
    <row r="335" spans="1:10">
      <c r="A335" s="4"/>
      <c r="C335" s="4" t="s">
        <v>228</v>
      </c>
      <c r="D335" s="4" t="s">
        <v>229</v>
      </c>
      <c r="E335" s="11">
        <v>7226</v>
      </c>
      <c r="F335" s="12"/>
      <c r="G335" s="12"/>
      <c r="H335" s="12"/>
      <c r="I335" s="12">
        <v>1</v>
      </c>
      <c r="J335" s="16">
        <v>1</v>
      </c>
    </row>
    <row r="336" spans="1:10">
      <c r="A336" s="4"/>
      <c r="C336" s="4" t="s">
        <v>244</v>
      </c>
      <c r="D336" s="4" t="s">
        <v>245</v>
      </c>
      <c r="E336" s="11">
        <v>15872</v>
      </c>
      <c r="F336" s="12"/>
      <c r="G336" s="12"/>
      <c r="H336" s="12"/>
      <c r="I336" s="12">
        <v>1</v>
      </c>
      <c r="J336" s="16">
        <v>1</v>
      </c>
    </row>
    <row r="337" spans="1:10">
      <c r="A337" s="4"/>
      <c r="C337" s="4" t="s">
        <v>260</v>
      </c>
      <c r="D337" s="4" t="s">
        <v>261</v>
      </c>
      <c r="E337" s="11">
        <v>17789</v>
      </c>
      <c r="F337" s="12"/>
      <c r="G337" s="12"/>
      <c r="H337" s="12">
        <v>1</v>
      </c>
      <c r="I337" s="12"/>
      <c r="J337" s="16">
        <v>1</v>
      </c>
    </row>
    <row r="338" spans="1:10">
      <c r="A338" s="4"/>
      <c r="C338" s="4" t="s">
        <v>276</v>
      </c>
      <c r="D338" s="4" t="s">
        <v>277</v>
      </c>
      <c r="E338" s="11">
        <v>10620</v>
      </c>
      <c r="F338" s="12"/>
      <c r="G338" s="12"/>
      <c r="H338" s="12"/>
      <c r="I338" s="12">
        <v>1</v>
      </c>
      <c r="J338" s="16">
        <v>1</v>
      </c>
    </row>
    <row r="339" spans="1:10">
      <c r="A339" s="4"/>
      <c r="C339" s="4" t="s">
        <v>292</v>
      </c>
      <c r="D339" s="4" t="s">
        <v>293</v>
      </c>
      <c r="E339" s="11">
        <v>15725</v>
      </c>
      <c r="F339" s="12"/>
      <c r="G339" s="12">
        <v>1</v>
      </c>
      <c r="H339" s="12"/>
      <c r="I339" s="12"/>
      <c r="J339" s="16">
        <v>1</v>
      </c>
    </row>
    <row r="340" spans="1:10">
      <c r="A340" s="4"/>
      <c r="C340" s="4" t="s">
        <v>308</v>
      </c>
      <c r="D340" s="4" t="s">
        <v>309</v>
      </c>
      <c r="E340" s="11">
        <v>19192</v>
      </c>
      <c r="F340" s="12"/>
      <c r="G340" s="12">
        <v>1</v>
      </c>
      <c r="H340" s="12"/>
      <c r="I340" s="12"/>
      <c r="J340" s="16">
        <v>1</v>
      </c>
    </row>
    <row r="341" spans="1:10">
      <c r="A341" s="4"/>
      <c r="C341" s="4" t="s">
        <v>324</v>
      </c>
      <c r="D341" s="4" t="s">
        <v>325</v>
      </c>
      <c r="E341" s="11">
        <v>30321</v>
      </c>
      <c r="F341" s="12"/>
      <c r="G341" s="12">
        <v>1</v>
      </c>
      <c r="H341" s="12"/>
      <c r="I341" s="12"/>
      <c r="J341" s="16">
        <v>1</v>
      </c>
    </row>
    <row r="342" spans="1:10">
      <c r="A342" s="4"/>
      <c r="C342" s="4" t="s">
        <v>340</v>
      </c>
      <c r="D342" s="4" t="s">
        <v>341</v>
      </c>
      <c r="E342" s="11">
        <v>6678</v>
      </c>
      <c r="F342" s="12"/>
      <c r="G342" s="12">
        <v>1</v>
      </c>
      <c r="H342" s="12"/>
      <c r="I342" s="12"/>
      <c r="J342" s="16">
        <v>1</v>
      </c>
    </row>
    <row r="343" spans="1:10">
      <c r="A343" s="4"/>
      <c r="C343" s="4" t="s">
        <v>356</v>
      </c>
      <c r="D343" s="4" t="s">
        <v>357</v>
      </c>
      <c r="E343" s="11">
        <v>19812</v>
      </c>
      <c r="F343" s="12"/>
      <c r="G343" s="12">
        <v>1</v>
      </c>
      <c r="H343" s="12"/>
      <c r="I343" s="12"/>
      <c r="J343" s="16">
        <v>1</v>
      </c>
    </row>
    <row r="344" spans="1:10">
      <c r="A344" s="4"/>
      <c r="C344" s="4" t="s">
        <v>372</v>
      </c>
      <c r="D344" s="4" t="s">
        <v>373</v>
      </c>
      <c r="E344" s="11">
        <v>3989</v>
      </c>
      <c r="F344" s="12"/>
      <c r="G344" s="12">
        <v>1</v>
      </c>
      <c r="H344" s="12"/>
      <c r="I344" s="12"/>
      <c r="J344" s="16">
        <v>1</v>
      </c>
    </row>
    <row r="345" spans="1:10">
      <c r="A345" s="4"/>
      <c r="C345" s="4" t="s">
        <v>388</v>
      </c>
      <c r="D345" s="4" t="s">
        <v>389</v>
      </c>
      <c r="E345" s="11">
        <v>28627</v>
      </c>
      <c r="F345" s="12"/>
      <c r="G345" s="12">
        <v>1</v>
      </c>
      <c r="H345" s="12"/>
      <c r="I345" s="12"/>
      <c r="J345" s="16">
        <v>1</v>
      </c>
    </row>
    <row r="346" spans="1:10">
      <c r="A346" s="4"/>
      <c r="C346" s="4" t="s">
        <v>404</v>
      </c>
      <c r="D346" s="4" t="s">
        <v>405</v>
      </c>
      <c r="E346" s="11">
        <v>16688</v>
      </c>
      <c r="F346" s="12"/>
      <c r="G346" s="12">
        <v>1</v>
      </c>
      <c r="H346" s="12"/>
      <c r="I346" s="12"/>
      <c r="J346" s="16">
        <v>1</v>
      </c>
    </row>
    <row r="347" spans="1:10">
      <c r="A347" s="4"/>
      <c r="C347" s="4" t="s">
        <v>420</v>
      </c>
      <c r="D347" s="4" t="s">
        <v>421</v>
      </c>
      <c r="E347" s="11">
        <v>29775</v>
      </c>
      <c r="F347" s="12"/>
      <c r="G347" s="12">
        <v>1</v>
      </c>
      <c r="H347" s="12"/>
      <c r="I347" s="12"/>
      <c r="J347" s="16">
        <v>1</v>
      </c>
    </row>
    <row r="348" spans="1:10">
      <c r="A348" s="4"/>
      <c r="C348" s="4" t="s">
        <v>436</v>
      </c>
      <c r="D348" s="4" t="s">
        <v>437</v>
      </c>
      <c r="E348" s="11">
        <v>11867</v>
      </c>
      <c r="F348" s="12"/>
      <c r="G348" s="12"/>
      <c r="H348" s="12"/>
      <c r="I348" s="12">
        <v>1</v>
      </c>
      <c r="J348" s="16">
        <v>1</v>
      </c>
    </row>
    <row r="349" spans="1:10">
      <c r="A349" s="4"/>
      <c r="C349" s="4" t="s">
        <v>452</v>
      </c>
      <c r="D349" s="4" t="s">
        <v>453</v>
      </c>
      <c r="E349" s="11">
        <v>14900</v>
      </c>
      <c r="F349" s="12"/>
      <c r="G349" s="12">
        <v>1</v>
      </c>
      <c r="H349" s="12"/>
      <c r="I349" s="12"/>
      <c r="J349" s="16">
        <v>1</v>
      </c>
    </row>
    <row r="350" spans="1:10">
      <c r="A350" s="4"/>
      <c r="C350" s="4" t="s">
        <v>468</v>
      </c>
      <c r="D350" s="4" t="s">
        <v>469</v>
      </c>
      <c r="E350" s="11">
        <v>7991</v>
      </c>
      <c r="F350" s="12"/>
      <c r="G350" s="12">
        <v>1</v>
      </c>
      <c r="H350" s="12"/>
      <c r="I350" s="12"/>
      <c r="J350" s="16">
        <v>1</v>
      </c>
    </row>
    <row r="351" spans="1:10">
      <c r="A351" s="4"/>
      <c r="C351" s="4" t="s">
        <v>492</v>
      </c>
      <c r="D351" s="4" t="s">
        <v>493</v>
      </c>
      <c r="E351" s="11">
        <v>22092</v>
      </c>
      <c r="F351" s="12"/>
      <c r="G351" s="12">
        <v>1</v>
      </c>
      <c r="H351" s="12"/>
      <c r="I351" s="12"/>
      <c r="J351" s="16">
        <v>1</v>
      </c>
    </row>
    <row r="352" spans="1:10">
      <c r="A352" s="4"/>
      <c r="C352" s="4" t="s">
        <v>516</v>
      </c>
      <c r="D352" s="4" t="s">
        <v>517</v>
      </c>
      <c r="E352" s="11">
        <v>7988</v>
      </c>
      <c r="F352" s="12"/>
      <c r="G352" s="12">
        <v>1</v>
      </c>
      <c r="H352" s="12"/>
      <c r="I352" s="12"/>
      <c r="J352" s="16">
        <v>1</v>
      </c>
    </row>
    <row r="353" spans="1:10">
      <c r="A353" s="4"/>
      <c r="C353" s="4" t="s">
        <v>540</v>
      </c>
      <c r="D353" s="4" t="s">
        <v>541</v>
      </c>
      <c r="E353" s="11">
        <v>30366</v>
      </c>
      <c r="F353" s="12"/>
      <c r="G353" s="12">
        <v>1</v>
      </c>
      <c r="H353" s="12"/>
      <c r="I353" s="12"/>
      <c r="J353" s="16">
        <v>1</v>
      </c>
    </row>
    <row r="354" spans="1:10">
      <c r="A354" s="4"/>
      <c r="C354" s="4" t="s">
        <v>564</v>
      </c>
      <c r="D354" s="4" t="s">
        <v>565</v>
      </c>
      <c r="E354" s="11">
        <v>30097</v>
      </c>
      <c r="F354" s="12"/>
      <c r="G354" s="12">
        <v>1</v>
      </c>
      <c r="H354" s="12"/>
      <c r="I354" s="12"/>
      <c r="J354" s="16">
        <v>1</v>
      </c>
    </row>
    <row r="355" spans="1:10">
      <c r="A355" s="4"/>
      <c r="C355" s="4" t="s">
        <v>588</v>
      </c>
      <c r="D355" s="4" t="s">
        <v>589</v>
      </c>
      <c r="E355" s="11">
        <v>30334</v>
      </c>
      <c r="F355" s="12"/>
      <c r="G355" s="12"/>
      <c r="H355" s="12"/>
      <c r="I355" s="12">
        <v>1</v>
      </c>
      <c r="J355" s="16">
        <v>1</v>
      </c>
    </row>
    <row r="356" spans="1:10">
      <c r="A356" s="4"/>
      <c r="C356" s="4" t="s">
        <v>612</v>
      </c>
      <c r="D356" s="4" t="s">
        <v>613</v>
      </c>
      <c r="E356" s="11">
        <v>27967</v>
      </c>
      <c r="F356" s="12"/>
      <c r="G356" s="12">
        <v>1</v>
      </c>
      <c r="H356" s="12"/>
      <c r="I356" s="12"/>
      <c r="J356" s="16">
        <v>1</v>
      </c>
    </row>
    <row r="357" spans="1:10">
      <c r="A357" s="4"/>
      <c r="C357" s="4" t="s">
        <v>636</v>
      </c>
      <c r="D357" s="4" t="s">
        <v>637</v>
      </c>
      <c r="E357" s="11">
        <v>897</v>
      </c>
      <c r="F357" s="12"/>
      <c r="G357" s="12"/>
      <c r="H357" s="12"/>
      <c r="I357" s="12">
        <v>1</v>
      </c>
      <c r="J357" s="16">
        <v>1</v>
      </c>
    </row>
    <row r="358" spans="1:10">
      <c r="A358" s="4"/>
      <c r="C358" s="4" t="s">
        <v>660</v>
      </c>
      <c r="D358" s="4" t="s">
        <v>661</v>
      </c>
      <c r="E358" s="11">
        <v>28619</v>
      </c>
      <c r="F358" s="12"/>
      <c r="G358" s="12"/>
      <c r="H358" s="12"/>
      <c r="I358" s="12">
        <v>1</v>
      </c>
      <c r="J358" s="16">
        <v>1</v>
      </c>
    </row>
    <row r="359" spans="1:10">
      <c r="A359" s="4"/>
      <c r="C359" s="4" t="s">
        <v>684</v>
      </c>
      <c r="D359" s="4" t="s">
        <v>685</v>
      </c>
      <c r="E359" s="11">
        <v>11192</v>
      </c>
      <c r="F359" s="12"/>
      <c r="G359" s="12">
        <v>1</v>
      </c>
      <c r="H359" s="12"/>
      <c r="I359" s="12"/>
      <c r="J359" s="16">
        <v>1</v>
      </c>
    </row>
    <row r="360" spans="1:10">
      <c r="A360" s="4"/>
      <c r="C360" s="4" t="s">
        <v>708</v>
      </c>
      <c r="D360" s="4" t="s">
        <v>709</v>
      </c>
      <c r="E360" s="11">
        <v>15872</v>
      </c>
      <c r="F360" s="12"/>
      <c r="G360" s="12"/>
      <c r="H360" s="12"/>
      <c r="I360" s="12">
        <v>1</v>
      </c>
      <c r="J360" s="16">
        <v>1</v>
      </c>
    </row>
    <row r="361" spans="1:10">
      <c r="A361" t="s">
        <v>720</v>
      </c>
      <c r="F361" s="12">
        <v>5</v>
      </c>
      <c r="G361" s="12">
        <v>238</v>
      </c>
      <c r="H361" s="12">
        <v>27</v>
      </c>
      <c r="I361" s="12">
        <v>76</v>
      </c>
      <c r="J361" s="16">
        <v>346</v>
      </c>
    </row>
    <row r="362" spans="1:10">
      <c r="A362" t="s">
        <v>11</v>
      </c>
      <c r="F362" s="12">
        <v>5</v>
      </c>
      <c r="G362" s="12">
        <v>238</v>
      </c>
      <c r="H362" s="12">
        <v>27</v>
      </c>
      <c r="I362" s="12">
        <v>76</v>
      </c>
      <c r="J362" s="16">
        <v>346</v>
      </c>
    </row>
    <row r="363" spans="1:10">
      <c r="G363"/>
    </row>
    <row r="364" spans="1:10">
      <c r="G364"/>
    </row>
    <row r="365" spans="1:10">
      <c r="G365"/>
    </row>
    <row r="366" spans="1:10">
      <c r="G366"/>
    </row>
    <row r="367" spans="1:10">
      <c r="G367"/>
    </row>
    <row r="368" spans="1:10">
      <c r="G368"/>
    </row>
    <row r="369" spans="7:7">
      <c r="G369"/>
    </row>
    <row r="370" spans="7:7">
      <c r="G370"/>
    </row>
    <row r="371" spans="7:7">
      <c r="G371"/>
    </row>
    <row r="372" spans="7:7">
      <c r="G372"/>
    </row>
    <row r="373" spans="7:7">
      <c r="G373"/>
    </row>
    <row r="374" spans="7:7">
      <c r="G374"/>
    </row>
    <row r="375" spans="7:7">
      <c r="G375"/>
    </row>
    <row r="376" spans="7:7">
      <c r="G376"/>
    </row>
    <row r="377" spans="7:7">
      <c r="G377"/>
    </row>
    <row r="378" spans="7:7">
      <c r="G378"/>
    </row>
    <row r="379" spans="7:7">
      <c r="G379"/>
    </row>
    <row r="380" spans="7:7">
      <c r="G380"/>
    </row>
    <row r="381" spans="7:7">
      <c r="G381"/>
    </row>
    <row r="382" spans="7:7">
      <c r="G382"/>
    </row>
    <row r="383" spans="7:7">
      <c r="G383"/>
    </row>
    <row r="384" spans="7:7">
      <c r="G384"/>
    </row>
    <row r="385" spans="7:7">
      <c r="G385"/>
    </row>
    <row r="386" spans="7:7">
      <c r="G386"/>
    </row>
    <row r="387" spans="7:7">
      <c r="G387"/>
    </row>
    <row r="388" spans="7:7">
      <c r="G388"/>
    </row>
    <row r="389" spans="7:7">
      <c r="G389"/>
    </row>
    <row r="390" spans="7:7">
      <c r="G390"/>
    </row>
    <row r="391" spans="7:7">
      <c r="G391"/>
    </row>
    <row r="392" spans="7:7">
      <c r="G392"/>
    </row>
    <row r="393" spans="7:7">
      <c r="G393"/>
    </row>
    <row r="394" spans="7:7">
      <c r="G394"/>
    </row>
    <row r="395" spans="7:7">
      <c r="G395"/>
    </row>
    <row r="396" spans="7:7">
      <c r="G396"/>
    </row>
    <row r="397" spans="7:7">
      <c r="G397"/>
    </row>
    <row r="398" spans="7:7">
      <c r="G398"/>
    </row>
    <row r="399" spans="7:7">
      <c r="G399"/>
    </row>
    <row r="400" spans="7:7">
      <c r="G400"/>
    </row>
    <row r="401" spans="7:7">
      <c r="G401"/>
    </row>
    <row r="402" spans="7:7">
      <c r="G402"/>
    </row>
    <row r="403" spans="7:7">
      <c r="G403"/>
    </row>
    <row r="404" spans="7:7">
      <c r="G404"/>
    </row>
    <row r="405" spans="7:7">
      <c r="G405"/>
    </row>
    <row r="406" spans="7:7">
      <c r="G406"/>
    </row>
    <row r="407" spans="7:7">
      <c r="G407"/>
    </row>
    <row r="408" spans="7:7">
      <c r="G408"/>
    </row>
    <row r="409" spans="7:7">
      <c r="G409"/>
    </row>
    <row r="410" spans="7:7">
      <c r="G410"/>
    </row>
    <row r="411" spans="7:7">
      <c r="G411"/>
    </row>
    <row r="412" spans="7:7">
      <c r="G412"/>
    </row>
    <row r="413" spans="7:7">
      <c r="G413"/>
    </row>
    <row r="414" spans="7:7">
      <c r="G414"/>
    </row>
    <row r="415" spans="7:7">
      <c r="G415"/>
    </row>
    <row r="416" spans="7:7">
      <c r="G416"/>
    </row>
    <row r="417" spans="7:7">
      <c r="G417"/>
    </row>
    <row r="418" spans="7:7">
      <c r="G418"/>
    </row>
    <row r="419" spans="7:7">
      <c r="G419"/>
    </row>
    <row r="420" spans="7:7">
      <c r="G420"/>
    </row>
    <row r="421" spans="7:7">
      <c r="G421"/>
    </row>
    <row r="422" spans="7:7">
      <c r="G422"/>
    </row>
    <row r="423" spans="7:7">
      <c r="G423"/>
    </row>
    <row r="424" spans="7:7">
      <c r="G424"/>
    </row>
    <row r="425" spans="7:7">
      <c r="G425"/>
    </row>
    <row r="426" spans="7:7">
      <c r="G426"/>
    </row>
    <row r="427" spans="7:7">
      <c r="G427"/>
    </row>
    <row r="428" spans="7:7">
      <c r="G428"/>
    </row>
    <row r="429" spans="7:7">
      <c r="G429"/>
    </row>
    <row r="430" spans="7:7">
      <c r="G430"/>
    </row>
    <row r="431" spans="7:7">
      <c r="G431"/>
    </row>
    <row r="432" spans="7:7">
      <c r="G432"/>
    </row>
    <row r="433" spans="7:7">
      <c r="G433"/>
    </row>
    <row r="434" spans="7:7">
      <c r="G434"/>
    </row>
    <row r="435" spans="7:7">
      <c r="G435"/>
    </row>
    <row r="436" spans="7:7">
      <c r="G436"/>
    </row>
    <row r="437" spans="7:7">
      <c r="G437"/>
    </row>
    <row r="438" spans="7:7">
      <c r="G438"/>
    </row>
    <row r="439" spans="7:7">
      <c r="G439"/>
    </row>
    <row r="440" spans="7:7">
      <c r="G440"/>
    </row>
    <row r="441" spans="7:7">
      <c r="G441"/>
    </row>
    <row r="442" spans="7:7">
      <c r="G442"/>
    </row>
    <row r="443" spans="7:7">
      <c r="G443"/>
    </row>
    <row r="444" spans="7:7">
      <c r="G444"/>
    </row>
    <row r="445" spans="7:7">
      <c r="G445"/>
    </row>
    <row r="446" spans="7:7">
      <c r="G446"/>
    </row>
    <row r="447" spans="7:7">
      <c r="G447"/>
    </row>
    <row r="448" spans="7:7">
      <c r="G448"/>
    </row>
    <row r="449" spans="7:7">
      <c r="G449"/>
    </row>
    <row r="450" spans="7:7">
      <c r="G450"/>
    </row>
    <row r="451" spans="7:7">
      <c r="G451"/>
    </row>
    <row r="452" spans="7:7">
      <c r="G452"/>
    </row>
    <row r="453" spans="7:7">
      <c r="G453"/>
    </row>
    <row r="454" spans="7:7">
      <c r="G454"/>
    </row>
    <row r="455" spans="7:7">
      <c r="G455"/>
    </row>
    <row r="456" spans="7:7">
      <c r="G456"/>
    </row>
    <row r="457" spans="7:7">
      <c r="G457"/>
    </row>
    <row r="458" spans="7:7">
      <c r="G458"/>
    </row>
    <row r="459" spans="7:7">
      <c r="G459"/>
    </row>
    <row r="460" spans="7:7">
      <c r="G460"/>
    </row>
    <row r="461" spans="7:7">
      <c r="G461"/>
    </row>
    <row r="462" spans="7:7">
      <c r="G462"/>
    </row>
    <row r="463" spans="7:7">
      <c r="G463"/>
    </row>
    <row r="464" spans="7:7">
      <c r="G464"/>
    </row>
    <row r="465" spans="7:7">
      <c r="G465"/>
    </row>
    <row r="466" spans="7:7">
      <c r="G466"/>
    </row>
    <row r="467" spans="7:7">
      <c r="G467"/>
    </row>
    <row r="468" spans="7:7">
      <c r="G468"/>
    </row>
    <row r="469" spans="7:7">
      <c r="G469"/>
    </row>
    <row r="470" spans="7:7">
      <c r="G470"/>
    </row>
    <row r="471" spans="7:7">
      <c r="G471"/>
    </row>
    <row r="472" spans="7:7">
      <c r="G472"/>
    </row>
    <row r="473" spans="7:7">
      <c r="G473"/>
    </row>
    <row r="474" spans="7:7">
      <c r="G474"/>
    </row>
    <row r="475" spans="7:7">
      <c r="G475"/>
    </row>
    <row r="476" spans="7:7">
      <c r="G476"/>
    </row>
    <row r="477" spans="7:7">
      <c r="G477"/>
    </row>
    <row r="478" spans="7:7">
      <c r="G478"/>
    </row>
    <row r="479" spans="7:7">
      <c r="G479"/>
    </row>
    <row r="480" spans="7:7">
      <c r="G480"/>
    </row>
    <row r="481" spans="7:7">
      <c r="G481"/>
    </row>
    <row r="482" spans="7:7">
      <c r="G482"/>
    </row>
    <row r="483" spans="7:7">
      <c r="G483"/>
    </row>
    <row r="484" spans="7:7">
      <c r="G484"/>
    </row>
    <row r="485" spans="7:7">
      <c r="G485"/>
    </row>
    <row r="486" spans="7:7">
      <c r="G486"/>
    </row>
    <row r="487" spans="7:7">
      <c r="G487"/>
    </row>
    <row r="488" spans="7:7">
      <c r="G488"/>
    </row>
    <row r="489" spans="7:7">
      <c r="G489"/>
    </row>
    <row r="490" spans="7:7">
      <c r="G490"/>
    </row>
    <row r="491" spans="7:7">
      <c r="G491"/>
    </row>
    <row r="492" spans="7:7">
      <c r="G492"/>
    </row>
    <row r="493" spans="7:7">
      <c r="G493"/>
    </row>
    <row r="494" spans="7:7">
      <c r="G494"/>
    </row>
    <row r="495" spans="7:7">
      <c r="G495"/>
    </row>
    <row r="496" spans="7:7">
      <c r="G496"/>
    </row>
    <row r="497" spans="7:7">
      <c r="G497"/>
    </row>
    <row r="498" spans="7:7">
      <c r="G498"/>
    </row>
    <row r="499" spans="7:7">
      <c r="G499"/>
    </row>
    <row r="500" spans="7:7">
      <c r="G500"/>
    </row>
    <row r="501" spans="7:7">
      <c r="G501"/>
    </row>
    <row r="502" spans="7:7">
      <c r="G502"/>
    </row>
    <row r="503" spans="7:7">
      <c r="G503"/>
    </row>
    <row r="504" spans="7:7">
      <c r="G504"/>
    </row>
    <row r="505" spans="7:7">
      <c r="G505"/>
    </row>
    <row r="506" spans="7:7">
      <c r="G506"/>
    </row>
    <row r="507" spans="7:7">
      <c r="G507"/>
    </row>
    <row r="508" spans="7:7">
      <c r="G508"/>
    </row>
    <row r="509" spans="7:7">
      <c r="G509"/>
    </row>
    <row r="510" spans="7:7">
      <c r="G510"/>
    </row>
    <row r="511" spans="7:7">
      <c r="G511"/>
    </row>
    <row r="512" spans="7:7">
      <c r="G512"/>
    </row>
    <row r="513" spans="7:7">
      <c r="G513"/>
    </row>
    <row r="514" spans="7:7">
      <c r="G514"/>
    </row>
    <row r="515" spans="7:7">
      <c r="G515"/>
    </row>
    <row r="516" spans="7:7">
      <c r="G516"/>
    </row>
    <row r="517" spans="7:7">
      <c r="G517"/>
    </row>
    <row r="518" spans="7:7">
      <c r="G518"/>
    </row>
    <row r="519" spans="7:7">
      <c r="G519"/>
    </row>
    <row r="520" spans="7:7">
      <c r="G520"/>
    </row>
    <row r="521" spans="7:7">
      <c r="G521"/>
    </row>
    <row r="522" spans="7:7">
      <c r="G522"/>
    </row>
    <row r="523" spans="7:7">
      <c r="G523"/>
    </row>
    <row r="524" spans="7:7">
      <c r="G524"/>
    </row>
    <row r="525" spans="7:7">
      <c r="G525"/>
    </row>
    <row r="526" spans="7:7">
      <c r="G526"/>
    </row>
    <row r="527" spans="7:7">
      <c r="G527"/>
    </row>
    <row r="528" spans="7:7">
      <c r="G528"/>
    </row>
    <row r="529" spans="7:7">
      <c r="G529"/>
    </row>
    <row r="530" spans="7:7">
      <c r="G530"/>
    </row>
    <row r="531" spans="7:7">
      <c r="G531"/>
    </row>
    <row r="532" spans="7:7">
      <c r="G532"/>
    </row>
    <row r="533" spans="7:7">
      <c r="G533"/>
    </row>
    <row r="534" spans="7:7">
      <c r="G534"/>
    </row>
    <row r="535" spans="7:7">
      <c r="G535"/>
    </row>
    <row r="536" spans="7:7">
      <c r="G536"/>
    </row>
    <row r="537" spans="7:7">
      <c r="G537"/>
    </row>
    <row r="538" spans="7:7">
      <c r="G538"/>
    </row>
    <row r="539" spans="7:7">
      <c r="G539"/>
    </row>
    <row r="540" spans="7:7">
      <c r="G540"/>
    </row>
    <row r="541" spans="7:7">
      <c r="G541"/>
    </row>
    <row r="542" spans="7:7">
      <c r="G542"/>
    </row>
    <row r="543" spans="7:7">
      <c r="G543"/>
    </row>
    <row r="544" spans="7:7">
      <c r="G544"/>
    </row>
    <row r="545" spans="7:7">
      <c r="G545"/>
    </row>
    <row r="546" spans="7:7">
      <c r="G546"/>
    </row>
    <row r="547" spans="7:7">
      <c r="G547"/>
    </row>
    <row r="548" spans="7:7">
      <c r="G548"/>
    </row>
    <row r="549" spans="7:7">
      <c r="G549"/>
    </row>
    <row r="550" spans="7:7">
      <c r="G550"/>
    </row>
    <row r="551" spans="7:7">
      <c r="G551"/>
    </row>
    <row r="552" spans="7:7">
      <c r="G552"/>
    </row>
    <row r="553" spans="7:7">
      <c r="G553"/>
    </row>
    <row r="554" spans="7:7">
      <c r="G554"/>
    </row>
    <row r="555" spans="7:7">
      <c r="G555"/>
    </row>
    <row r="556" spans="7:7">
      <c r="G556"/>
    </row>
    <row r="557" spans="7:7">
      <c r="G557"/>
    </row>
    <row r="558" spans="7:7">
      <c r="G558"/>
    </row>
    <row r="559" spans="7:7">
      <c r="G559"/>
    </row>
    <row r="560" spans="7:7">
      <c r="G560"/>
    </row>
    <row r="561" spans="7:7">
      <c r="G561"/>
    </row>
    <row r="562" spans="7:7">
      <c r="G562"/>
    </row>
    <row r="563" spans="7:7">
      <c r="G563"/>
    </row>
    <row r="564" spans="7:7">
      <c r="G564"/>
    </row>
    <row r="565" spans="7:7">
      <c r="G565"/>
    </row>
    <row r="566" spans="7:7">
      <c r="G566"/>
    </row>
    <row r="567" spans="7:7">
      <c r="G567"/>
    </row>
    <row r="568" spans="7:7">
      <c r="G568"/>
    </row>
    <row r="569" spans="7:7">
      <c r="G569"/>
    </row>
    <row r="570" spans="7:7">
      <c r="G570"/>
    </row>
    <row r="571" spans="7:7">
      <c r="G571"/>
    </row>
    <row r="572" spans="7:7">
      <c r="G572"/>
    </row>
    <row r="573" spans="7:7">
      <c r="G573"/>
    </row>
    <row r="574" spans="7:7">
      <c r="G574"/>
    </row>
    <row r="575" spans="7:7">
      <c r="G575"/>
    </row>
    <row r="576" spans="7:7">
      <c r="G576"/>
    </row>
    <row r="577" spans="7:7">
      <c r="G577"/>
    </row>
    <row r="578" spans="7:7">
      <c r="G578"/>
    </row>
    <row r="579" spans="7:7">
      <c r="G579"/>
    </row>
    <row r="580" spans="7:7">
      <c r="G580"/>
    </row>
    <row r="581" spans="7:7">
      <c r="G581"/>
    </row>
    <row r="582" spans="7:7">
      <c r="G582"/>
    </row>
    <row r="583" spans="7:7">
      <c r="G583"/>
    </row>
    <row r="584" spans="7:7">
      <c r="G584"/>
    </row>
    <row r="585" spans="7:7">
      <c r="G585"/>
    </row>
    <row r="586" spans="7:7">
      <c r="G586"/>
    </row>
    <row r="587" spans="7:7">
      <c r="G587"/>
    </row>
    <row r="588" spans="7:7">
      <c r="G588"/>
    </row>
    <row r="589" spans="7:7">
      <c r="G589"/>
    </row>
    <row r="590" spans="7:7">
      <c r="G590"/>
    </row>
    <row r="591" spans="7:7">
      <c r="G591"/>
    </row>
    <row r="592" spans="7:7">
      <c r="G592"/>
    </row>
    <row r="593" spans="7:7">
      <c r="G593"/>
    </row>
    <row r="594" spans="7:7">
      <c r="G594"/>
    </row>
    <row r="595" spans="7:7">
      <c r="G595"/>
    </row>
    <row r="596" spans="7:7">
      <c r="G596"/>
    </row>
    <row r="597" spans="7:7">
      <c r="G597"/>
    </row>
    <row r="598" spans="7:7">
      <c r="G598"/>
    </row>
    <row r="599" spans="7:7">
      <c r="G599"/>
    </row>
    <row r="600" spans="7:7">
      <c r="G600"/>
    </row>
    <row r="601" spans="7:7">
      <c r="G601"/>
    </row>
    <row r="602" spans="7:7">
      <c r="G602"/>
    </row>
    <row r="603" spans="7:7">
      <c r="G603"/>
    </row>
    <row r="604" spans="7:7">
      <c r="G604"/>
    </row>
    <row r="605" spans="7:7">
      <c r="G605"/>
    </row>
    <row r="606" spans="7:7">
      <c r="G606"/>
    </row>
    <row r="607" spans="7:7">
      <c r="G607"/>
    </row>
    <row r="608" spans="7:7">
      <c r="G608"/>
    </row>
    <row r="609" spans="7:7">
      <c r="G609"/>
    </row>
    <row r="610" spans="7:7">
      <c r="G610"/>
    </row>
    <row r="611" spans="7:7">
      <c r="G611"/>
    </row>
    <row r="612" spans="7:7">
      <c r="G612"/>
    </row>
    <row r="613" spans="7:7">
      <c r="G613"/>
    </row>
    <row r="614" spans="7:7">
      <c r="G614"/>
    </row>
    <row r="615" spans="7:7">
      <c r="G615"/>
    </row>
    <row r="616" spans="7:7">
      <c r="G616"/>
    </row>
    <row r="617" spans="7:7">
      <c r="G617"/>
    </row>
    <row r="618" spans="7:7">
      <c r="G618"/>
    </row>
    <row r="619" spans="7:7">
      <c r="G619"/>
    </row>
    <row r="620" spans="7:7">
      <c r="G620"/>
    </row>
    <row r="621" spans="7:7">
      <c r="G621"/>
    </row>
    <row r="622" spans="7:7">
      <c r="G622"/>
    </row>
    <row r="623" spans="7:7">
      <c r="G623"/>
    </row>
    <row r="624" spans="7:7">
      <c r="G624"/>
    </row>
    <row r="625" spans="7:7">
      <c r="G625"/>
    </row>
    <row r="626" spans="7:7">
      <c r="G626"/>
    </row>
    <row r="627" spans="7:7">
      <c r="G627"/>
    </row>
    <row r="628" spans="7:7">
      <c r="G628"/>
    </row>
    <row r="629" spans="7:7">
      <c r="G629"/>
    </row>
    <row r="630" spans="7:7">
      <c r="G630"/>
    </row>
    <row r="631" spans="7:7">
      <c r="G631"/>
    </row>
    <row r="632" spans="7:7">
      <c r="G632"/>
    </row>
    <row r="633" spans="7:7">
      <c r="G633"/>
    </row>
    <row r="634" spans="7:7">
      <c r="G634"/>
    </row>
    <row r="635" spans="7:7">
      <c r="G635"/>
    </row>
    <row r="636" spans="7:7">
      <c r="G636"/>
    </row>
    <row r="637" spans="7:7">
      <c r="G637"/>
    </row>
    <row r="638" spans="7:7">
      <c r="G638"/>
    </row>
    <row r="639" spans="7:7">
      <c r="G639"/>
    </row>
    <row r="640" spans="7:7">
      <c r="G640"/>
    </row>
    <row r="641" spans="7:7">
      <c r="G641"/>
    </row>
    <row r="642" spans="7:7">
      <c r="G642"/>
    </row>
    <row r="643" spans="7:7">
      <c r="G643"/>
    </row>
    <row r="644" spans="7:7">
      <c r="G644"/>
    </row>
    <row r="645" spans="7:7">
      <c r="G645"/>
    </row>
    <row r="646" spans="7:7">
      <c r="G646"/>
    </row>
    <row r="647" spans="7:7">
      <c r="G647"/>
    </row>
    <row r="648" spans="7:7">
      <c r="G648"/>
    </row>
    <row r="649" spans="7:7">
      <c r="G649"/>
    </row>
    <row r="650" spans="7:7">
      <c r="G650"/>
    </row>
    <row r="651" spans="7:7">
      <c r="G651"/>
    </row>
    <row r="652" spans="7:7">
      <c r="G652"/>
    </row>
    <row r="653" spans="7:7">
      <c r="G653"/>
    </row>
    <row r="654" spans="7:7">
      <c r="G654"/>
    </row>
    <row r="655" spans="7:7">
      <c r="G655"/>
    </row>
    <row r="656" spans="7:7">
      <c r="G656"/>
    </row>
    <row r="657" spans="7:7">
      <c r="G657"/>
    </row>
    <row r="658" spans="7:7">
      <c r="G658"/>
    </row>
    <row r="659" spans="7:7">
      <c r="G659"/>
    </row>
    <row r="660" spans="7:7">
      <c r="G660"/>
    </row>
    <row r="661" spans="7:7">
      <c r="G661"/>
    </row>
    <row r="662" spans="7:7">
      <c r="G662"/>
    </row>
    <row r="663" spans="7:7">
      <c r="G663"/>
    </row>
    <row r="664" spans="7:7">
      <c r="G664"/>
    </row>
    <row r="665" spans="7:7">
      <c r="G665"/>
    </row>
    <row r="666" spans="7:7">
      <c r="G666"/>
    </row>
    <row r="667" spans="7:7">
      <c r="G667"/>
    </row>
    <row r="668" spans="7:7">
      <c r="G668"/>
    </row>
    <row r="669" spans="7:7">
      <c r="G669"/>
    </row>
    <row r="670" spans="7:7">
      <c r="G670"/>
    </row>
    <row r="671" spans="7:7">
      <c r="G671"/>
    </row>
    <row r="672" spans="7:7">
      <c r="G672"/>
    </row>
    <row r="673" spans="7:7">
      <c r="G673"/>
    </row>
    <row r="674" spans="7:7">
      <c r="G674"/>
    </row>
    <row r="675" spans="7:7">
      <c r="G675"/>
    </row>
    <row r="676" spans="7:7">
      <c r="G676"/>
    </row>
    <row r="677" spans="7:7">
      <c r="G677"/>
    </row>
    <row r="678" spans="7:7">
      <c r="G678"/>
    </row>
    <row r="679" spans="7:7">
      <c r="G679"/>
    </row>
    <row r="680" spans="7:7">
      <c r="G680"/>
    </row>
    <row r="681" spans="7:7">
      <c r="G681"/>
    </row>
    <row r="682" spans="7:7">
      <c r="G682"/>
    </row>
    <row r="683" spans="7:7">
      <c r="G683"/>
    </row>
    <row r="684" spans="7:7">
      <c r="G684"/>
    </row>
    <row r="685" spans="7:7">
      <c r="G685"/>
    </row>
    <row r="686" spans="7:7">
      <c r="G686"/>
    </row>
    <row r="687" spans="7:7">
      <c r="G687"/>
    </row>
    <row r="688" spans="7:7">
      <c r="G688"/>
    </row>
    <row r="689" spans="7:7">
      <c r="G689"/>
    </row>
    <row r="690" spans="7:7">
      <c r="G690"/>
    </row>
    <row r="691" spans="7:7">
      <c r="G691"/>
    </row>
    <row r="692" spans="7:7">
      <c r="G692"/>
    </row>
    <row r="693" spans="7:7">
      <c r="G693"/>
    </row>
    <row r="694" spans="7:7">
      <c r="G694"/>
    </row>
    <row r="695" spans="7:7">
      <c r="G695"/>
    </row>
    <row r="696" spans="7:7">
      <c r="G696"/>
    </row>
    <row r="697" spans="7:7">
      <c r="G697"/>
    </row>
    <row r="698" spans="7:7">
      <c r="G698"/>
    </row>
    <row r="699" spans="7:7">
      <c r="G699"/>
    </row>
    <row r="700" spans="7:7">
      <c r="G700"/>
    </row>
    <row r="701" spans="7:7">
      <c r="G701"/>
    </row>
    <row r="702" spans="7:7">
      <c r="G702"/>
    </row>
    <row r="703" spans="7:7">
      <c r="G703"/>
    </row>
    <row r="704" spans="7:7">
      <c r="G704"/>
    </row>
    <row r="705" spans="7:7">
      <c r="G705"/>
    </row>
    <row r="706" spans="7:7">
      <c r="G706"/>
    </row>
    <row r="707" spans="7:7">
      <c r="G707"/>
    </row>
    <row r="708" spans="7:7">
      <c r="G708"/>
    </row>
    <row r="709" spans="7:7">
      <c r="G709"/>
    </row>
    <row r="710" spans="7:7">
      <c r="G710"/>
    </row>
    <row r="711" spans="7:7">
      <c r="G711"/>
    </row>
    <row r="712" spans="7:7">
      <c r="G712"/>
    </row>
    <row r="713" spans="7:7">
      <c r="G713"/>
    </row>
    <row r="714" spans="7:7">
      <c r="G714"/>
    </row>
    <row r="715" spans="7:7">
      <c r="G715"/>
    </row>
    <row r="716" spans="7:7">
      <c r="G716"/>
    </row>
    <row r="717" spans="7:7">
      <c r="G717"/>
    </row>
    <row r="718" spans="7:7">
      <c r="G718"/>
    </row>
    <row r="719" spans="7:7">
      <c r="G719"/>
    </row>
    <row r="720" spans="7:7">
      <c r="G720"/>
    </row>
    <row r="721" spans="7:7">
      <c r="G721"/>
    </row>
    <row r="722" spans="7:7">
      <c r="G722"/>
    </row>
    <row r="723" spans="7:7">
      <c r="G723"/>
    </row>
    <row r="724" spans="7:7">
      <c r="G724"/>
    </row>
    <row r="725" spans="7:7">
      <c r="G725"/>
    </row>
    <row r="726" spans="7:7">
      <c r="G726"/>
    </row>
    <row r="727" spans="7:7">
      <c r="G727"/>
    </row>
    <row r="728" spans="7:7">
      <c r="G728"/>
    </row>
    <row r="729" spans="7:7">
      <c r="G729"/>
    </row>
    <row r="730" spans="7:7">
      <c r="G730"/>
    </row>
    <row r="731" spans="7:7">
      <c r="G731"/>
    </row>
    <row r="732" spans="7:7">
      <c r="G732"/>
    </row>
    <row r="733" spans="7:7">
      <c r="G733"/>
    </row>
    <row r="734" spans="7:7">
      <c r="G734"/>
    </row>
    <row r="735" spans="7:7">
      <c r="G735"/>
    </row>
    <row r="736" spans="7:7">
      <c r="G736"/>
    </row>
    <row r="737" spans="7:7">
      <c r="G737"/>
    </row>
    <row r="738" spans="7:7">
      <c r="G738"/>
    </row>
    <row r="739" spans="7:7">
      <c r="G739"/>
    </row>
    <row r="740" spans="7:7">
      <c r="G740"/>
    </row>
    <row r="741" spans="7:7">
      <c r="G741"/>
    </row>
    <row r="742" spans="7:7">
      <c r="G742"/>
    </row>
    <row r="743" spans="7:7">
      <c r="G743"/>
    </row>
    <row r="744" spans="7:7">
      <c r="G744"/>
    </row>
    <row r="745" spans="7:7">
      <c r="G745"/>
    </row>
    <row r="746" spans="7:7">
      <c r="G746"/>
    </row>
  </sheetData>
  <sheetProtection sort="0" autoFilter="0"/>
  <protectedRanges>
    <protectedRange sqref="B2:B3 F7:J428" name="Plage3"/>
    <protectedRange sqref="B2:B3" name="Plage1"/>
    <protectedRange sqref="A1:D1 H1:XFD1 A2:XFD4" name="Plage2"/>
  </protectedRanges>
  <mergeCells count="2">
    <mergeCell ref="I1:J1"/>
    <mergeCell ref="I2:J2"/>
  </mergeCells>
  <conditionalFormatting sqref="B2:B3">
    <cfRule type="containsText" dxfId="34" priority="2" operator="containsText" text="(Tous)">
      <formula>NOT(ISERROR(SEARCH("(Tous)",B2)))</formula>
    </cfRule>
    <cfRule type="containsText" dxfId="33" priority="3" operator="containsText" text="(Plusieurs éléments)">
      <formula>NOT(ISERROR(SEARCH("(Plusieurs éléments)",B2)))</formula>
    </cfRule>
  </conditionalFormatting>
  <pageMargins left="0.70866141732283472" right="0.70866141732283472" top="0.74803149606299213" bottom="0.9055118110236221" header="0.15748031496062992" footer="0.31496062992125984"/>
  <pageSetup paperSize="9" scale="60" orientation="portrait" r:id="rId2"/>
  <headerFooter>
    <oddHeader xml:space="preserve">&amp;L&amp;G &amp; &amp;"-,Gras" Unité de Réception Médicale&amp;"-,Normal"
                                                   &amp;C&amp;"-,Gras"&amp;14&amp;A
 &amp;"-,Normal"&amp;12Edition du :  &amp;D  à  &amp;T &amp;R&amp;P/&amp;N
     </oddHeader>
    <oddFooter xml:space="preserve">&amp;L
Le responsable RM
&amp;RLa Coordinatrice CMG
</oddFooter>
  </headerFooter>
  <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8"/>
  <sheetViews>
    <sheetView workbookViewId="0">
      <selection activeCell="D12" sqref="D12"/>
    </sheetView>
  </sheetViews>
  <sheetFormatPr baseColWidth="10" defaultRowHeight="15"/>
  <sheetData>
    <row r="1" spans="1:1">
      <c r="A1" s="29">
        <v>42296</v>
      </c>
    </row>
    <row r="2" spans="1:1">
      <c r="A2" s="29">
        <v>42297</v>
      </c>
    </row>
    <row r="3" spans="1:1">
      <c r="A3" s="29">
        <v>42298</v>
      </c>
    </row>
    <row r="4" spans="1:1">
      <c r="A4" s="29">
        <v>42299</v>
      </c>
    </row>
    <row r="5" spans="1:1">
      <c r="A5" s="29">
        <v>42300</v>
      </c>
    </row>
    <row r="6" spans="1:1">
      <c r="A6" s="29">
        <v>42301</v>
      </c>
    </row>
    <row r="7" spans="1:1">
      <c r="A7" s="29">
        <v>42302</v>
      </c>
    </row>
    <row r="8" spans="1:1">
      <c r="A8" s="29">
        <v>42303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ENREGISTREMENTS</vt:lpstr>
      <vt:lpstr>RAPPORT CONSULTATION</vt:lpstr>
      <vt:lpstr>POUR RAPPORT</vt:lpstr>
      <vt:lpstr>CSLT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Utlilisateur</dc:creator>
  <cp:lastModifiedBy>hgf</cp:lastModifiedBy>
  <cp:lastPrinted>2015-10-30T18:22:32Z</cp:lastPrinted>
  <dcterms:created xsi:type="dcterms:W3CDTF">2015-10-16T11:13:23Z</dcterms:created>
  <dcterms:modified xsi:type="dcterms:W3CDTF">2015-11-05T16:50:19Z</dcterms:modified>
</cp:coreProperties>
</file>