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0" yWindow="0" windowWidth="25600" windowHeight="15520" tabRatio="500"/>
  </bookViews>
  <sheets>
    <sheet name="LISTING" sheetId="1" r:id="rId1"/>
    <sheet name="PETITS" sheetId="8" r:id="rId2"/>
    <sheet name="MOYENS" sheetId="10" r:id="rId3"/>
    <sheet name="GRANDS" sheetId="12" r:id="rId4"/>
    <sheet name="Tranches" sheetId="2" r:id="rId5"/>
  </sheets>
  <definedNames>
    <definedName name="DATESTAGE">LISTING!$B$2</definedName>
    <definedName name="Tranches">Tranches!$A$3:$E$8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1" l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E4" i="2"/>
  <c r="E5" i="2"/>
  <c r="E6" i="2"/>
  <c r="E7" i="2"/>
  <c r="E8" i="2"/>
</calcChain>
</file>

<file path=xl/sharedStrings.xml><?xml version="1.0" encoding="utf-8"?>
<sst xmlns="http://schemas.openxmlformats.org/spreadsheetml/2006/main" count="201" uniqueCount="67">
  <si>
    <t>DATE DE NAISSANCE</t>
  </si>
  <si>
    <t>ÂGE</t>
  </si>
  <si>
    <t>GROUPE</t>
  </si>
  <si>
    <t>Fichier des tranches d'âge</t>
  </si>
  <si>
    <t>!ERREUR!</t>
  </si>
  <si>
    <t>PETIT</t>
  </si>
  <si>
    <t>MOYEN</t>
  </si>
  <si>
    <t>GRAND</t>
  </si>
  <si>
    <t>NOM</t>
  </si>
  <si>
    <t>PRENOM(S)</t>
  </si>
  <si>
    <t>Nom1</t>
  </si>
  <si>
    <t>Prenom1</t>
  </si>
  <si>
    <t>Nom2</t>
  </si>
  <si>
    <t>Prenom2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</si>
  <si>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</si>
  <si>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</si>
  <si>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</si>
  <si>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</si>
  <si>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</si>
  <si>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</si>
  <si>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</si>
  <si>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</si>
  <si>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</si>
  <si>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</si>
  <si>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</si>
  <si>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</si>
  <si>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</si>
  <si>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</si>
  <si>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</si>
  <si>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</si>
  <si>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</si>
  <si>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</si>
  <si>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ADRESSE</t>
  </si>
  <si>
    <t>Nom12</t>
  </si>
  <si>
    <t>Prenom12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</si>
  <si>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</si>
  <si>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</si>
  <si>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</si>
  <si>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</si>
  <si>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</si>
  <si>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</si>
  <si>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</si>
  <si>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</si>
  <si>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</si>
  <si>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</si>
  <si>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</si>
  <si>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</si>
  <si>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STAGE</t>
  </si>
  <si>
    <t>DATE DE DÉBUT</t>
  </si>
  <si>
    <t>n</t>
  </si>
  <si>
    <t>o</t>
  </si>
  <si>
    <t>Jour1</t>
  </si>
  <si>
    <t>Jour2</t>
  </si>
  <si>
    <t>Jour3</t>
  </si>
  <si>
    <t>Jour4</t>
  </si>
  <si>
    <t>Jour5</t>
  </si>
  <si>
    <t>Jours de présence</t>
  </si>
  <si>
    <t>LIBELLÉ</t>
  </si>
  <si>
    <t>EFFECTIFS</t>
  </si>
  <si>
    <t>TOTAL INSCRITS</t>
  </si>
  <si>
    <t>DATE DE FIN</t>
  </si>
  <si>
    <t>NOM2</t>
  </si>
  <si>
    <t>PRENOM(S)2</t>
  </si>
  <si>
    <t>STAGE - GROUPE DES PETITS</t>
  </si>
  <si>
    <t>DATE DE FIN:</t>
  </si>
  <si>
    <t>STAGE - GROUPE DES GRANDS</t>
  </si>
  <si>
    <t>STAGE - GROUPE DES MOYENS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</si>
</sst>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charset val="128"/>
      <scheme val="minor"/>
    </font>
    <font>
      <sz val="12"/>
      <name val="Verdana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8"/>
      <name val="Calibri"/>
      <family val="2"/>
      <charset val="128"/>
      <scheme val="minor"/>
    </font>
    <font>
      <sz val="10"/>
      <name val="Verdana"/>
    </font>
    <font>
      <b/>
      <sz val="10"/>
      <name val="Verdana"/>
    </font>
    <font>
      <sz val="12"/>
      <color theme="1"/>
      <name val="Verdana"/>
    </font>
    <font>
      <sz val="10"/>
      <color theme="1"/>
      <name val="Verdana"/>
    </font>
    <font>
      <sz val="10"/>
      <color rgb="FF000000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9D9D9"/>
        <bgColor rgb="FFD9D9D9"/>
      </patternFill>
    </fill>
  </fills>
  <borders count="52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6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3" xfId="0" applyFont="1" applyBorder="1" applyAlignment="1">
      <alignment horizontal="left" vertical="center" indent="1"/>
    </xf>
    <xf numFmtId="0" fontId="6" fillId="0" borderId="6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0" fontId="6" fillId="0" borderId="1" xfId="0" applyFont="1" applyBorder="1" applyAlignment="1">
      <alignment horizontal="left" vertical="center" indent="1"/>
    </xf>
    <xf numFmtId="0" fontId="6" fillId="0" borderId="4" xfId="0" applyFont="1" applyBorder="1" applyAlignment="1">
      <alignment horizontal="left" vertical="center" indent="1"/>
    </xf>
    <xf numFmtId="0" fontId="6" fillId="0" borderId="8" xfId="0" applyFont="1" applyBorder="1" applyAlignment="1">
      <alignment horizontal="left" vertical="center" indent="1"/>
    </xf>
    <xf numFmtId="0" fontId="6" fillId="0" borderId="6" xfId="0" applyFont="1" applyBorder="1" applyAlignment="1">
      <alignment horizontal="left" vertical="center" indent="1"/>
    </xf>
    <xf numFmtId="0" fontId="6" fillId="0" borderId="1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0" fontId="6" fillId="2" borderId="19" xfId="0" applyNumberFormat="1" applyFont="1" applyFill="1" applyBorder="1" applyAlignment="1">
      <alignment horizontal="center" vertical="center"/>
    </xf>
    <xf numFmtId="0" fontId="6" fillId="2" borderId="21" xfId="0" applyNumberFormat="1" applyFont="1" applyFill="1" applyBorder="1" applyAlignment="1">
      <alignment horizontal="center" vertical="center"/>
    </xf>
    <xf numFmtId="0" fontId="2" fillId="0" borderId="28" xfId="0" applyFont="1" applyBorder="1"/>
    <xf numFmtId="0" fontId="6" fillId="2" borderId="16" xfId="0" applyNumberFormat="1" applyFont="1" applyFill="1" applyBorder="1" applyAlignment="1">
      <alignment horizontal="left" vertical="center"/>
    </xf>
    <xf numFmtId="0" fontId="6" fillId="0" borderId="19" xfId="0" applyNumberFormat="1" applyFont="1" applyBorder="1" applyAlignment="1">
      <alignment horizontal="left" vertical="center"/>
    </xf>
    <xf numFmtId="0" fontId="6" fillId="2" borderId="19" xfId="0" applyNumberFormat="1" applyFont="1" applyFill="1" applyBorder="1" applyAlignment="1">
      <alignment horizontal="left" vertical="center"/>
    </xf>
    <xf numFmtId="0" fontId="6" fillId="2" borderId="21" xfId="0" applyNumberFormat="1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/>
    </xf>
    <xf numFmtId="0" fontId="6" fillId="2" borderId="29" xfId="0" applyNumberFormat="1" applyFont="1" applyFill="1" applyBorder="1" applyAlignment="1">
      <alignment horizontal="left" vertical="center"/>
    </xf>
    <xf numFmtId="0" fontId="6" fillId="0" borderId="30" xfId="0" applyNumberFormat="1" applyFont="1" applyBorder="1" applyAlignment="1">
      <alignment horizontal="left" vertical="center"/>
    </xf>
    <xf numFmtId="0" fontId="6" fillId="0" borderId="30" xfId="0" applyNumberFormat="1" applyFont="1" applyBorder="1" applyAlignment="1">
      <alignment horizontal="center" vertical="center"/>
    </xf>
    <xf numFmtId="0" fontId="0" fillId="0" borderId="10" xfId="0" applyBorder="1"/>
    <xf numFmtId="0" fontId="6" fillId="2" borderId="10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indent="1"/>
    </xf>
    <xf numFmtId="0" fontId="6" fillId="0" borderId="36" xfId="0" applyFont="1" applyBorder="1" applyAlignment="1">
      <alignment horizontal="left" vertical="center" indent="1"/>
    </xf>
    <xf numFmtId="0" fontId="6" fillId="0" borderId="37" xfId="0" applyFont="1" applyBorder="1" applyAlignment="1">
      <alignment horizontal="left" vertical="center" indent="1"/>
    </xf>
    <xf numFmtId="0" fontId="6" fillId="0" borderId="38" xfId="0" applyFont="1" applyBorder="1" applyAlignment="1">
      <alignment horizontal="left" vertical="center" indent="1"/>
    </xf>
    <xf numFmtId="14" fontId="7" fillId="0" borderId="11" xfId="0" applyNumberFormat="1" applyFont="1" applyBorder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/>
    </xf>
    <xf numFmtId="14" fontId="7" fillId="0" borderId="22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34" xfId="0" applyNumberFormat="1" applyFont="1" applyBorder="1" applyAlignment="1">
      <alignment horizontal="center" vertical="center"/>
    </xf>
    <xf numFmtId="14" fontId="7" fillId="0" borderId="32" xfId="0" applyNumberFormat="1" applyFont="1" applyBorder="1" applyAlignment="1">
      <alignment horizontal="center" vertical="center"/>
    </xf>
    <xf numFmtId="14" fontId="7" fillId="0" borderId="35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left" vertical="center"/>
    </xf>
    <xf numFmtId="14" fontId="6" fillId="0" borderId="35" xfId="0" applyNumberFormat="1" applyFont="1" applyBorder="1" applyAlignment="1">
      <alignment horizontal="left" vertical="center"/>
    </xf>
    <xf numFmtId="14" fontId="6" fillId="0" borderId="37" xfId="0" applyNumberFormat="1" applyFont="1" applyBorder="1" applyAlignment="1">
      <alignment horizontal="left" vertical="center"/>
    </xf>
    <xf numFmtId="14" fontId="9" fillId="0" borderId="23" xfId="0" applyNumberFormat="1" applyFont="1" applyBorder="1" applyAlignment="1">
      <alignment horizontal="left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24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  <xf numFmtId="14" fontId="6" fillId="0" borderId="24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indent="1"/>
    </xf>
    <xf numFmtId="0" fontId="6" fillId="0" borderId="9" xfId="0" applyFont="1" applyBorder="1" applyAlignment="1">
      <alignment horizontal="left" vertical="center" indent="1"/>
    </xf>
    <xf numFmtId="0" fontId="6" fillId="0" borderId="27" xfId="0" applyFont="1" applyBorder="1" applyAlignment="1">
      <alignment horizontal="left" vertical="center" indent="1"/>
    </xf>
    <xf numFmtId="14" fontId="7" fillId="0" borderId="40" xfId="0" applyNumberFormat="1" applyFont="1" applyBorder="1" applyAlignment="1">
      <alignment horizontal="center" vertical="center"/>
    </xf>
    <xf numFmtId="14" fontId="7" fillId="0" borderId="41" xfId="0" applyNumberFormat="1" applyFont="1" applyBorder="1" applyAlignment="1">
      <alignment horizontal="center" vertical="center"/>
    </xf>
    <xf numFmtId="14" fontId="7" fillId="0" borderId="42" xfId="0" applyNumberFormat="1" applyFont="1" applyBorder="1" applyAlignment="1">
      <alignment horizontal="center" vertical="center"/>
    </xf>
    <xf numFmtId="0" fontId="6" fillId="2" borderId="31" xfId="0" applyNumberFormat="1" applyFont="1" applyFill="1" applyBorder="1" applyAlignment="1">
      <alignment horizontal="center" vertical="center"/>
    </xf>
    <xf numFmtId="0" fontId="6" fillId="0" borderId="31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6" fillId="2" borderId="36" xfId="0" applyNumberFormat="1" applyFont="1" applyFill="1" applyBorder="1" applyAlignment="1">
      <alignment horizontal="center" vertical="center"/>
    </xf>
    <xf numFmtId="0" fontId="6" fillId="2" borderId="20" xfId="0" applyNumberFormat="1" applyFont="1" applyFill="1" applyBorder="1" applyAlignment="1">
      <alignment horizontal="center" vertical="center"/>
    </xf>
    <xf numFmtId="0" fontId="6" fillId="0" borderId="36" xfId="0" applyNumberFormat="1" applyFont="1" applyBorder="1" applyAlignment="1">
      <alignment horizontal="center" vertical="center"/>
    </xf>
    <xf numFmtId="0" fontId="6" fillId="0" borderId="20" xfId="0" applyNumberFormat="1" applyFont="1" applyBorder="1" applyAlignment="1">
      <alignment horizontal="center" vertical="center"/>
    </xf>
    <xf numFmtId="0" fontId="6" fillId="0" borderId="37" xfId="0" applyNumberFormat="1" applyFont="1" applyBorder="1" applyAlignment="1">
      <alignment horizontal="center" vertical="center"/>
    </xf>
    <xf numFmtId="0" fontId="6" fillId="0" borderId="33" xfId="0" applyNumberFormat="1" applyFont="1" applyBorder="1" applyAlignment="1">
      <alignment horizontal="center" vertical="center"/>
    </xf>
    <xf numFmtId="0" fontId="6" fillId="0" borderId="23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/>
    </xf>
    <xf numFmtId="14" fontId="6" fillId="0" borderId="45" xfId="0" applyNumberFormat="1" applyFont="1" applyBorder="1" applyAlignment="1">
      <alignment horizontal="left" vertical="center"/>
    </xf>
    <xf numFmtId="14" fontId="6" fillId="0" borderId="2" xfId="0" applyNumberFormat="1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left"/>
    </xf>
    <xf numFmtId="0" fontId="7" fillId="0" borderId="10" xfId="0" applyFont="1" applyBorder="1" applyAlignment="1">
      <alignment horizontal="left" vertical="center" indent="1"/>
    </xf>
    <xf numFmtId="0" fontId="7" fillId="0" borderId="13" xfId="0" applyFont="1" applyBorder="1" applyAlignment="1">
      <alignment horizontal="left" vertical="center" indent="1"/>
    </xf>
    <xf numFmtId="0" fontId="6" fillId="3" borderId="16" xfId="0" applyFont="1" applyFill="1" applyBorder="1" applyAlignment="1">
      <alignment horizontal="left" vertical="center" indent="1"/>
    </xf>
    <xf numFmtId="0" fontId="6" fillId="3" borderId="6" xfId="0" applyFont="1" applyFill="1" applyBorder="1" applyAlignment="1">
      <alignment horizontal="left" vertical="center" indent="1"/>
    </xf>
    <xf numFmtId="14" fontId="6" fillId="3" borderId="16" xfId="0" applyNumberFormat="1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left" vertical="center" indent="1"/>
    </xf>
    <xf numFmtId="0" fontId="6" fillId="3" borderId="9" xfId="0" applyFont="1" applyFill="1" applyBorder="1" applyAlignment="1">
      <alignment horizontal="left" vertical="center" indent="1"/>
    </xf>
    <xf numFmtId="0" fontId="6" fillId="3" borderId="3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indent="1"/>
    </xf>
    <xf numFmtId="0" fontId="6" fillId="0" borderId="3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 indent="1"/>
    </xf>
    <xf numFmtId="0" fontId="6" fillId="0" borderId="24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14" fontId="7" fillId="0" borderId="43" xfId="0" applyNumberFormat="1" applyFont="1" applyBorder="1" applyAlignment="1">
      <alignment horizontal="center" vertical="center"/>
    </xf>
    <xf numFmtId="14" fontId="7" fillId="0" borderId="46" xfId="0" applyNumberFormat="1" applyFont="1" applyBorder="1" applyAlignment="1">
      <alignment horizontal="center" vertical="center"/>
    </xf>
    <xf numFmtId="0" fontId="6" fillId="3" borderId="38" xfId="0" applyFont="1" applyFill="1" applyBorder="1" applyAlignment="1">
      <alignment horizontal="left" vertical="center" indent="1"/>
    </xf>
    <xf numFmtId="0" fontId="6" fillId="3" borderId="7" xfId="0" applyFont="1" applyFill="1" applyBorder="1" applyAlignment="1">
      <alignment horizontal="left" vertical="center" indent="1"/>
    </xf>
    <xf numFmtId="0" fontId="6" fillId="3" borderId="18" xfId="0" applyFont="1" applyFill="1" applyBorder="1" applyAlignment="1">
      <alignment horizontal="center" vertical="center"/>
    </xf>
    <xf numFmtId="0" fontId="7" fillId="0" borderId="47" xfId="0" applyFont="1" applyBorder="1" applyAlignment="1">
      <alignment horizontal="left" vertical="center" indent="1"/>
    </xf>
    <xf numFmtId="0" fontId="7" fillId="0" borderId="25" xfId="0" applyFont="1" applyBorder="1" applyAlignment="1">
      <alignment horizontal="left" vertical="center" indent="1"/>
    </xf>
    <xf numFmtId="0" fontId="7" fillId="0" borderId="4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4" fontId="7" fillId="0" borderId="17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14" fontId="7" fillId="0" borderId="49" xfId="0" applyNumberFormat="1" applyFont="1" applyBorder="1" applyAlignment="1">
      <alignment horizontal="center" vertical="center"/>
    </xf>
    <xf numFmtId="0" fontId="6" fillId="2" borderId="37" xfId="0" applyNumberFormat="1" applyFont="1" applyFill="1" applyBorder="1" applyAlignment="1">
      <alignment horizontal="center" vertical="center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23" xfId="0" applyNumberFormat="1" applyFont="1" applyFill="1" applyBorder="1" applyAlignment="1">
      <alignment horizontal="center" vertical="center"/>
    </xf>
    <xf numFmtId="0" fontId="6" fillId="2" borderId="38" xfId="0" applyNumberFormat="1" applyFont="1" applyFill="1" applyBorder="1" applyAlignment="1">
      <alignment horizontal="center" vertical="center"/>
    </xf>
    <xf numFmtId="0" fontId="6" fillId="2" borderId="50" xfId="0" applyNumberFormat="1" applyFont="1" applyFill="1" applyBorder="1" applyAlignment="1">
      <alignment horizontal="center" vertical="center"/>
    </xf>
    <xf numFmtId="0" fontId="6" fillId="2" borderId="18" xfId="0" applyNumberFormat="1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indent="1"/>
    </xf>
    <xf numFmtId="0" fontId="6" fillId="0" borderId="16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/>
    </xf>
    <xf numFmtId="0" fontId="6" fillId="0" borderId="16" xfId="0" applyNumberFormat="1" applyFont="1" applyBorder="1" applyAlignment="1">
      <alignment horizontal="left" vertical="center"/>
    </xf>
    <xf numFmtId="0" fontId="6" fillId="0" borderId="21" xfId="0" applyNumberFormat="1" applyFont="1" applyBorder="1" applyAlignment="1">
      <alignment horizontal="left" vertical="center"/>
    </xf>
    <xf numFmtId="0" fontId="6" fillId="0" borderId="16" xfId="0" applyNumberFormat="1" applyFont="1" applyBorder="1" applyAlignment="1">
      <alignment horizontal="left" vertical="center" indent="1"/>
    </xf>
    <xf numFmtId="0" fontId="6" fillId="0" borderId="24" xfId="0" applyNumberFormat="1" applyFont="1" applyBorder="1" applyAlignment="1">
      <alignment horizontal="left" vertical="center" indent="1"/>
    </xf>
    <xf numFmtId="0" fontId="6" fillId="0" borderId="21" xfId="0" applyFont="1" applyBorder="1" applyAlignment="1">
      <alignment horizontal="left" vertical="center" indent="1"/>
    </xf>
    <xf numFmtId="14" fontId="6" fillId="0" borderId="51" xfId="0" applyNumberFormat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 indent="1"/>
    </xf>
    <xf numFmtId="0" fontId="6" fillId="0" borderId="39" xfId="0" applyFont="1" applyBorder="1" applyAlignment="1">
      <alignment vertical="center"/>
    </xf>
    <xf numFmtId="14" fontId="6" fillId="0" borderId="26" xfId="0" applyNumberFormat="1" applyFont="1" applyBorder="1" applyAlignment="1">
      <alignment horizontal="left" vertical="center"/>
    </xf>
    <xf numFmtId="14" fontId="6" fillId="0" borderId="39" xfId="0" applyNumberFormat="1" applyFont="1" applyBorder="1" applyAlignment="1">
      <alignment horizontal="left" vertical="center"/>
    </xf>
    <xf numFmtId="14" fontId="9" fillId="0" borderId="13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1" fillId="0" borderId="3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</cellXfs>
  <cellStyles count="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Normal" xfId="0" builtinId="0"/>
  </cellStyles>
  <dxfs count="122"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/>
        <right/>
        <top/>
        <bottom/>
        <vertical/>
        <horizontal/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left" vertical="center" textRotation="0" wrapText="0" relative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relative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relativeIndent="1" justifyLastLine="0" shrinkToFit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left" vertical="center" textRotation="0" wrapText="0" relativeIndent="1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relativeIndent="1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relativeIndent="1" justifyLastLine="0" shrinkToFit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9" tint="-0.249977111117893"/>
      </font>
      <fill>
        <patternFill patternType="solid">
          <fgColor indexed="64"/>
          <bgColor rgb="FFFFFF00"/>
        </patternFill>
      </fill>
    </dxf>
    <dxf>
      <font>
        <color rgb="FF0000FF"/>
      </font>
      <fill>
        <patternFill patternType="solid">
          <fgColor indexed="64"/>
          <bgColor theme="3" tint="0.79998168889431442"/>
        </patternFill>
      </fill>
    </dxf>
    <dxf>
      <font>
        <color rgb="FF008000"/>
      </font>
      <fill>
        <patternFill patternType="solid">
          <fgColor indexed="64"/>
          <bgColor theme="6" tint="0.79998168889431442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outline="0"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indent="1" justifyLastLine="0" shrinkToFit="0" readingOrder="0"/>
      <border diagonalUp="0" diagonalDown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alignment horizontal="left" vertical="center" textRotation="0" wrapText="0" relativeIndent="1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relativeIndent="1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left" vertical="center" textRotation="0" wrapText="0" relativeIndent="1" justifyLastLine="0" shrinkToFit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0"/>
        <color auto="1"/>
        <name val="Verdana"/>
        <scheme val="none"/>
      </font>
      <alignment horizontal="center" vertical="center" textRotation="0" wrapText="0" indent="0" justifyLastLine="0" shrinkToFit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3" displayName="Table13" ref="A3:M15" totalsRowShown="0" headerRowDxfId="0" dataDxfId="115" headerRowBorderDxfId="1" tableBorderDxfId="121">
  <autoFilter ref="A3:M15"/>
  <tableColumns count="13">
    <tableColumn id="1" name="NOM" dataDxfId="9"/>
    <tableColumn id="5" name="PRENOM(S)" dataDxfId="8"/>
    <tableColumn id="2" name="DATE DE NAISSANCE" dataDxfId="7"/>
    <tableColumn id="4" name="ÂGE" dataDxfId="6">
      <calculatedColumnFormula>DATEDIF(C4,DATESTAGE,"Y")</calculatedColumnFormula>
    </tableColumn>
    <tableColumn id="3" name="GROUPE" dataDxfId="5">
      <calculatedColumnFormula>VLOOKUP(D4,Tranches,2,TRUE)</calculatedColumnFormula>
    </tableColumn>
    <tableColumn id="6" name="ADRESSE" dataDxfId="4"/>
    <tableColumn id="12" name="NOM2" dataDxfId="3"/>
    <tableColumn id="13" name="PRENOM(S)2" dataDxfId="2"/>
    <tableColumn id="7" name="Jour1" dataDxfId="114"/>
    <tableColumn id="8" name="Jour2" dataDxfId="119"/>
    <tableColumn id="9" name="Jour3" dataDxfId="118"/>
    <tableColumn id="10" name="Jour4" dataDxfId="117"/>
    <tableColumn id="11" name="Jour5" dataDxfId="11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6" name="Table137" displayName="Table137" ref="A3:L15" totalsRowShown="0" headerRowDxfId="108" dataDxfId="107" headerRowBorderDxfId="105" tableBorderDxfId="106">
  <autoFilter ref="A3:L15"/>
  <tableColumns count="12">
    <tableColumn id="1" name="NOM" dataDxfId="113"/>
    <tableColumn id="5" name="PRENOM(S)" dataDxfId="112"/>
    <tableColumn id="2" name="DATE DE NAISSANCE" dataDxfId="103"/>
    <tableColumn id="4" name="ÂGE" dataDxfId="104"/>
    <tableColumn id="6" name="ADRESSE" dataDxfId="111"/>
    <tableColumn id="12" name="NOM2" dataDxfId="110"/>
    <tableColumn id="13" name="PRENOM(S)2" dataDxfId="109"/>
    <tableColumn id="7" name="Jour1" dataDxfId="102"/>
    <tableColumn id="8" name="Jour2" dataDxfId="101"/>
    <tableColumn id="9" name="Jour3" dataDxfId="100"/>
    <tableColumn id="10" name="Jour4" dataDxfId="99"/>
    <tableColumn id="11" name="Jour5" dataDxfId="9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9" name="Table13710" displayName="Table13710" ref="A3:L15" totalsRowShown="0" headerRowDxfId="13" dataDxfId="12" headerRowBorderDxfId="10" tableBorderDxfId="11">
  <autoFilter ref="A3:L15"/>
  <tableColumns count="12">
    <tableColumn id="1" name="NOM" dataDxfId="25"/>
    <tableColumn id="5" name="PRENOM(S)" dataDxfId="24"/>
    <tableColumn id="2" name="DATE DE NAISSANCE" dataDxfId="23"/>
    <tableColumn id="4" name="ÂGE" dataDxfId="22"/>
    <tableColumn id="6" name="ADRESSE" dataDxfId="21"/>
    <tableColumn id="12" name="NOM2" dataDxfId="20"/>
    <tableColumn id="13" name="PRENOM(S)2" dataDxfId="19"/>
    <tableColumn id="7" name="Jour1" dataDxfId="18"/>
    <tableColumn id="8" name="Jour2" dataDxfId="17"/>
    <tableColumn id="9" name="Jour3" dataDxfId="16"/>
    <tableColumn id="10" name="Jour4" dataDxfId="15"/>
    <tableColumn id="11" name="Jour5" dataDxfId="1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F22" sqref="F22"/>
    </sheetView>
  </sheetViews>
  <sheetFormatPr baseColWidth="10" defaultRowHeight="16" x14ac:dyDescent="0"/>
  <cols>
    <col min="1" max="2" width="15.83203125" style="7" customWidth="1"/>
    <col min="3" max="3" width="15.83203125" style="2" customWidth="1"/>
    <col min="4" max="4" width="5.83203125" style="2" customWidth="1"/>
    <col min="5" max="5" width="10.83203125" style="4" customWidth="1"/>
    <col min="6" max="6" width="45.83203125" style="7" customWidth="1"/>
    <col min="7" max="9" width="15.83203125" style="7" customWidth="1"/>
    <col min="10" max="13" width="15.83203125" style="29" customWidth="1"/>
    <col min="14" max="16384" width="10.83203125" style="29"/>
  </cols>
  <sheetData>
    <row r="1" spans="1:13" ht="17" thickBot="1">
      <c r="A1" s="137" t="s">
        <v>47</v>
      </c>
      <c r="B1" s="138"/>
      <c r="C1" s="138"/>
      <c r="D1" s="138"/>
      <c r="E1" s="138"/>
      <c r="F1" s="139"/>
      <c r="G1" s="77" t="s">
        <v>48</v>
      </c>
      <c r="H1" s="78">
        <v>42422</v>
      </c>
      <c r="I1" s="36" t="s">
        <v>56</v>
      </c>
      <c r="J1" s="37"/>
      <c r="K1" s="37"/>
      <c r="L1" s="37"/>
      <c r="M1" s="102"/>
    </row>
    <row r="2" spans="1:13" s="30" customFormat="1" ht="14" thickBot="1">
      <c r="A2" s="132" t="s">
        <v>48</v>
      </c>
      <c r="B2" s="133">
        <v>42422</v>
      </c>
      <c r="C2" s="134" t="s">
        <v>60</v>
      </c>
      <c r="D2" s="135">
        <v>42426</v>
      </c>
      <c r="E2" s="136"/>
      <c r="F2" s="131"/>
      <c r="G2" s="130" t="s">
        <v>64</v>
      </c>
      <c r="H2" s="80">
        <v>42426</v>
      </c>
      <c r="I2" s="112"/>
      <c r="J2" s="113"/>
      <c r="K2" s="113"/>
      <c r="L2" s="113"/>
      <c r="M2" s="114"/>
    </row>
    <row r="3" spans="1:13" s="30" customFormat="1" ht="14" thickBot="1">
      <c r="A3" s="122" t="s">
        <v>8</v>
      </c>
      <c r="B3" s="122" t="s">
        <v>9</v>
      </c>
      <c r="C3" s="53" t="s">
        <v>0</v>
      </c>
      <c r="D3" s="53" t="s">
        <v>1</v>
      </c>
      <c r="E3" s="124" t="s">
        <v>2</v>
      </c>
      <c r="F3" s="122" t="s">
        <v>32</v>
      </c>
      <c r="G3" s="122" t="s">
        <v>61</v>
      </c>
      <c r="H3" s="122" t="s">
        <v>62</v>
      </c>
      <c r="I3" s="121" t="s">
        <v>51</v>
      </c>
      <c r="J3" s="110" t="s">
        <v>52</v>
      </c>
      <c r="K3" s="110" t="s">
        <v>53</v>
      </c>
      <c r="L3" s="110" t="s">
        <v>54</v>
      </c>
      <c r="M3" s="111" t="s">
        <v>55</v>
      </c>
    </row>
    <row r="4" spans="1:13" s="30" customFormat="1" ht="13">
      <c r="A4" s="123" t="s">
        <v>10</v>
      </c>
      <c r="B4" s="123" t="s">
        <v>11</v>
      </c>
      <c r="C4" s="57">
        <v>41306</v>
      </c>
      <c r="D4" s="54">
        <f t="shared" ref="D4:D15" si="0">DATEDIF(C4,DATESTAGE,"Y")</f>
        <v>3</v>
      </c>
      <c r="E4" s="125" t="str">
        <f>VLOOKUP(D4,Tranches,2,TRUE)</f>
        <v>!ERREUR!</v>
      </c>
      <c r="F4" s="127" t="s">
        <v>35</v>
      </c>
      <c r="G4" s="123" t="s">
        <v>10</v>
      </c>
      <c r="H4" s="123" t="s">
        <v>11</v>
      </c>
      <c r="I4" s="118" t="s">
        <v>50</v>
      </c>
      <c r="J4" s="119" t="s">
        <v>50</v>
      </c>
      <c r="K4" s="119" t="s">
        <v>50</v>
      </c>
      <c r="L4" s="119" t="s">
        <v>50</v>
      </c>
      <c r="M4" s="120" t="s">
        <v>50</v>
      </c>
    </row>
    <row r="5" spans="1:13" s="30" customFormat="1" ht="13">
      <c r="A5" s="91" t="s">
        <v>12</v>
      </c>
      <c r="B5" s="123" t="s">
        <v>13</v>
      </c>
      <c r="C5" s="57">
        <v>40940</v>
      </c>
      <c r="D5" s="54">
        <f t="shared" si="0"/>
        <v>4</v>
      </c>
      <c r="E5" s="20" t="str">
        <f>VLOOKUP(D5,Tranches,2,TRUE)</f>
        <v>PETIT</v>
      </c>
      <c r="F5" s="127" t="s">
        <v>36</v>
      </c>
      <c r="G5" s="91" t="s">
        <v>12</v>
      </c>
      <c r="H5" s="91" t="s">
        <v>13</v>
      </c>
      <c r="I5" s="72" t="s">
        <v>49</v>
      </c>
      <c r="J5" s="66" t="s">
        <v>49</v>
      </c>
      <c r="K5" s="66" t="s">
        <v>49</v>
      </c>
      <c r="L5" s="66" t="s">
        <v>49</v>
      </c>
      <c r="M5" s="73" t="s">
        <v>49</v>
      </c>
    </row>
    <row r="6" spans="1:13" s="30" customFormat="1" ht="13">
      <c r="A6" s="123" t="s">
        <v>14</v>
      </c>
      <c r="B6" s="123" t="s">
        <v>23</v>
      </c>
      <c r="C6" s="57">
        <v>40575</v>
      </c>
      <c r="D6" s="54">
        <f t="shared" si="0"/>
        <v>5</v>
      </c>
      <c r="E6" s="20" t="str">
        <f>VLOOKUP(D6,Tranches,2,TRUE)</f>
        <v>PETIT</v>
      </c>
      <c r="F6" s="127" t="s">
        <v>37</v>
      </c>
      <c r="G6" s="91" t="s">
        <v>14</v>
      </c>
      <c r="H6" s="91" t="s">
        <v>23</v>
      </c>
      <c r="I6" s="70" t="s">
        <v>50</v>
      </c>
      <c r="J6" s="65" t="s">
        <v>50</v>
      </c>
      <c r="K6" s="65" t="s">
        <v>50</v>
      </c>
      <c r="L6" s="65" t="s">
        <v>50</v>
      </c>
      <c r="M6" s="71" t="s">
        <v>50</v>
      </c>
    </row>
    <row r="7" spans="1:13" s="30" customFormat="1" ht="13">
      <c r="A7" s="91" t="s">
        <v>15</v>
      </c>
      <c r="B7" s="123" t="s">
        <v>24</v>
      </c>
      <c r="C7" s="57">
        <v>40210</v>
      </c>
      <c r="D7" s="54">
        <f t="shared" si="0"/>
        <v>6</v>
      </c>
      <c r="E7" s="20" t="str">
        <f>VLOOKUP(D7,Tranches,2,TRUE)</f>
        <v>MOYEN</v>
      </c>
      <c r="F7" s="127" t="s">
        <v>38</v>
      </c>
      <c r="G7" s="91" t="s">
        <v>15</v>
      </c>
      <c r="H7" s="91" t="s">
        <v>24</v>
      </c>
      <c r="I7" s="72" t="s">
        <v>49</v>
      </c>
      <c r="J7" s="66" t="s">
        <v>49</v>
      </c>
      <c r="K7" s="66" t="s">
        <v>49</v>
      </c>
      <c r="L7" s="66" t="s">
        <v>49</v>
      </c>
      <c r="M7" s="73" t="s">
        <v>49</v>
      </c>
    </row>
    <row r="8" spans="1:13" s="30" customFormat="1" ht="13">
      <c r="A8" s="123" t="s">
        <v>16</v>
      </c>
      <c r="B8" s="123" t="s">
        <v>25</v>
      </c>
      <c r="C8" s="57">
        <v>39845</v>
      </c>
      <c r="D8" s="54">
        <f t="shared" si="0"/>
        <v>7</v>
      </c>
      <c r="E8" s="20" t="str">
        <f>VLOOKUP(D8,Tranches,2,TRUE)</f>
        <v>MOYEN</v>
      </c>
      <c r="F8" s="127" t="s">
        <v>39</v>
      </c>
      <c r="G8" s="91" t="s">
        <v>16</v>
      </c>
      <c r="H8" s="91" t="s">
        <v>25</v>
      </c>
      <c r="I8" s="70" t="s">
        <v>50</v>
      </c>
      <c r="J8" s="65" t="s">
        <v>50</v>
      </c>
      <c r="K8" s="65" t="s">
        <v>50</v>
      </c>
      <c r="L8" s="65" t="s">
        <v>50</v>
      </c>
      <c r="M8" s="71" t="s">
        <v>50</v>
      </c>
    </row>
    <row r="9" spans="1:13" s="30" customFormat="1" ht="13">
      <c r="A9" s="91" t="s">
        <v>17</v>
      </c>
      <c r="B9" s="123" t="s">
        <v>26</v>
      </c>
      <c r="C9" s="57">
        <v>39479</v>
      </c>
      <c r="D9" s="54">
        <f t="shared" si="0"/>
        <v>8</v>
      </c>
      <c r="E9" s="20" t="str">
        <f>VLOOKUP(D9,Tranches,2,TRUE)</f>
        <v>GRAND</v>
      </c>
      <c r="F9" s="127" t="s">
        <v>40</v>
      </c>
      <c r="G9" s="91" t="s">
        <v>17</v>
      </c>
      <c r="H9" s="91" t="s">
        <v>26</v>
      </c>
      <c r="I9" s="72" t="s">
        <v>50</v>
      </c>
      <c r="J9" s="66" t="s">
        <v>50</v>
      </c>
      <c r="K9" s="66" t="s">
        <v>50</v>
      </c>
      <c r="L9" s="66" t="s">
        <v>50</v>
      </c>
      <c r="M9" s="73" t="s">
        <v>50</v>
      </c>
    </row>
    <row r="10" spans="1:13" s="30" customFormat="1" ht="13">
      <c r="A10" s="123" t="s">
        <v>18</v>
      </c>
      <c r="B10" s="123" t="s">
        <v>27</v>
      </c>
      <c r="C10" s="57">
        <v>39114</v>
      </c>
      <c r="D10" s="54">
        <f t="shared" si="0"/>
        <v>9</v>
      </c>
      <c r="E10" s="20" t="str">
        <f>VLOOKUP(D10,Tranches,2,TRUE)</f>
        <v>GRAND</v>
      </c>
      <c r="F10" s="127" t="s">
        <v>41</v>
      </c>
      <c r="G10" s="91" t="s">
        <v>18</v>
      </c>
      <c r="H10" s="91" t="s">
        <v>27</v>
      </c>
      <c r="I10" s="70" t="s">
        <v>50</v>
      </c>
      <c r="J10" s="65" t="s">
        <v>50</v>
      </c>
      <c r="K10" s="65" t="s">
        <v>50</v>
      </c>
      <c r="L10" s="65" t="s">
        <v>50</v>
      </c>
      <c r="M10" s="71" t="s">
        <v>50</v>
      </c>
    </row>
    <row r="11" spans="1:13" s="30" customFormat="1" ht="13">
      <c r="A11" s="91" t="s">
        <v>19</v>
      </c>
      <c r="B11" s="123" t="s">
        <v>28</v>
      </c>
      <c r="C11" s="57">
        <v>38749</v>
      </c>
      <c r="D11" s="54">
        <f t="shared" si="0"/>
        <v>10</v>
      </c>
      <c r="E11" s="20" t="str">
        <f>VLOOKUP(D11,Tranches,2,TRUE)</f>
        <v>GRAND</v>
      </c>
      <c r="F11" s="127" t="s">
        <v>42</v>
      </c>
      <c r="G11" s="91" t="s">
        <v>19</v>
      </c>
      <c r="H11" s="91" t="s">
        <v>28</v>
      </c>
      <c r="I11" s="72" t="s">
        <v>49</v>
      </c>
      <c r="J11" s="66" t="s">
        <v>49</v>
      </c>
      <c r="K11" s="66" t="s">
        <v>49</v>
      </c>
      <c r="L11" s="66" t="s">
        <v>49</v>
      </c>
      <c r="M11" s="73" t="s">
        <v>49</v>
      </c>
    </row>
    <row r="12" spans="1:13" s="30" customFormat="1" ht="13">
      <c r="A12" s="123" t="s">
        <v>20</v>
      </c>
      <c r="B12" s="123" t="s">
        <v>29</v>
      </c>
      <c r="C12" s="57">
        <v>38384</v>
      </c>
      <c r="D12" s="54">
        <f t="shared" si="0"/>
        <v>11</v>
      </c>
      <c r="E12" s="20" t="str">
        <f>VLOOKUP(D12,Tranches,2,TRUE)</f>
        <v>GRAND</v>
      </c>
      <c r="F12" s="127" t="s">
        <v>43</v>
      </c>
      <c r="G12" s="91" t="s">
        <v>20</v>
      </c>
      <c r="H12" s="91" t="s">
        <v>29</v>
      </c>
      <c r="I12" s="70" t="s">
        <v>49</v>
      </c>
      <c r="J12" s="65" t="s">
        <v>49</v>
      </c>
      <c r="K12" s="65" t="s">
        <v>49</v>
      </c>
      <c r="L12" s="65" t="s">
        <v>49</v>
      </c>
      <c r="M12" s="71" t="s">
        <v>49</v>
      </c>
    </row>
    <row r="13" spans="1:13" s="30" customFormat="1" ht="13">
      <c r="A13" s="91" t="s">
        <v>21</v>
      </c>
      <c r="B13" s="123" t="s">
        <v>30</v>
      </c>
      <c r="C13" s="57">
        <v>38018</v>
      </c>
      <c r="D13" s="54">
        <f t="shared" si="0"/>
        <v>12</v>
      </c>
      <c r="E13" s="20" t="str">
        <f>VLOOKUP(D13,Tranches,2,TRUE)</f>
        <v>GRAND</v>
      </c>
      <c r="F13" s="127" t="s">
        <v>44</v>
      </c>
      <c r="G13" s="91" t="s">
        <v>21</v>
      </c>
      <c r="H13" s="91" t="s">
        <v>30</v>
      </c>
      <c r="I13" s="72" t="s">
        <v>50</v>
      </c>
      <c r="J13" s="66" t="s">
        <v>50</v>
      </c>
      <c r="K13" s="66" t="s">
        <v>50</v>
      </c>
      <c r="L13" s="66" t="s">
        <v>50</v>
      </c>
      <c r="M13" s="73" t="s">
        <v>50</v>
      </c>
    </row>
    <row r="14" spans="1:13" s="30" customFormat="1" ht="14" thickBot="1">
      <c r="A14" s="123" t="s">
        <v>22</v>
      </c>
      <c r="B14" s="123" t="s">
        <v>31</v>
      </c>
      <c r="C14" s="57">
        <v>37653</v>
      </c>
      <c r="D14" s="54">
        <f t="shared" ref="D14" si="1">DATEDIF(C14,DATESTAGE,"Y")</f>
        <v>13</v>
      </c>
      <c r="E14" s="20" t="str">
        <f>VLOOKUP(D14,Tranches,2,TRUE)</f>
        <v>!ERREUR!</v>
      </c>
      <c r="F14" s="127" t="s">
        <v>45</v>
      </c>
      <c r="G14" s="91" t="s">
        <v>22</v>
      </c>
      <c r="H14" s="91" t="s">
        <v>31</v>
      </c>
      <c r="I14" s="115" t="s">
        <v>49</v>
      </c>
      <c r="J14" s="116" t="s">
        <v>49</v>
      </c>
      <c r="K14" s="116" t="s">
        <v>49</v>
      </c>
      <c r="L14" s="116" t="s">
        <v>49</v>
      </c>
      <c r="M14" s="117" t="s">
        <v>49</v>
      </c>
    </row>
    <row r="15" spans="1:13" s="30" customFormat="1" ht="14" thickBot="1">
      <c r="A15" s="95" t="s">
        <v>33</v>
      </c>
      <c r="B15" s="95" t="s">
        <v>34</v>
      </c>
      <c r="C15" s="58">
        <v>37288</v>
      </c>
      <c r="D15" s="55">
        <f t="shared" si="0"/>
        <v>14</v>
      </c>
      <c r="E15" s="126" t="str">
        <f>VLOOKUP(D15,Tranches,2,TRUE)</f>
        <v>!ERREUR!</v>
      </c>
      <c r="F15" s="128" t="s">
        <v>46</v>
      </c>
      <c r="G15" s="129" t="s">
        <v>33</v>
      </c>
      <c r="H15" s="129" t="s">
        <v>34</v>
      </c>
      <c r="I15" s="12" t="s">
        <v>50</v>
      </c>
      <c r="J15" s="12" t="s">
        <v>50</v>
      </c>
      <c r="K15" s="12" t="s">
        <v>50</v>
      </c>
      <c r="L15" s="12" t="s">
        <v>50</v>
      </c>
      <c r="M15" s="12" t="s">
        <v>50</v>
      </c>
    </row>
    <row r="21" spans="5:9" s="29" customFormat="1">
      <c r="E21" s="31"/>
      <c r="F21" s="32"/>
      <c r="G21" s="7"/>
      <c r="H21" s="7"/>
      <c r="I21" s="32"/>
    </row>
    <row r="22" spans="5:9" s="29" customFormat="1">
      <c r="E22" s="31"/>
      <c r="F22" s="32"/>
      <c r="G22" s="7"/>
      <c r="H22" s="7"/>
      <c r="I22" s="32"/>
    </row>
    <row r="23" spans="5:9" s="29" customFormat="1">
      <c r="E23" s="31"/>
      <c r="F23" s="32"/>
      <c r="G23" s="7"/>
      <c r="H23" s="7"/>
      <c r="I23" s="32"/>
    </row>
    <row r="24" spans="5:9" s="29" customFormat="1">
      <c r="E24" s="31"/>
      <c r="F24" s="32"/>
      <c r="G24" s="7"/>
      <c r="H24" s="7"/>
      <c r="I24" s="32"/>
    </row>
  </sheetData>
  <mergeCells count="3">
    <mergeCell ref="D2:E2"/>
    <mergeCell ref="I1:M2"/>
    <mergeCell ref="A1:F1"/>
  </mergeCells>
  <phoneticPr fontId="5" type="noConversion"/>
  <conditionalFormatting sqref="E25:E1048576 A21:B24 E3:E20">
    <cfRule type="containsText" dxfId="97" priority="19" operator="containsText" text="GRAND">
      <formula>NOT(ISERROR(SEARCH("GRAND",A3)))</formula>
    </cfRule>
    <cfRule type="containsText" dxfId="96" priority="20" operator="containsText" text="MOYEN">
      <formula>NOT(ISERROR(SEARCH("MOYEN",A3)))</formula>
    </cfRule>
    <cfRule type="containsText" dxfId="95" priority="21" operator="containsText" text="PETIT">
      <formula>NOT(ISERROR(SEARCH("PETIT",A3)))</formula>
    </cfRule>
    <cfRule type="containsText" dxfId="94" priority="22" operator="containsText" text="ERREUR">
      <formula>NOT(ISERROR(SEARCH("ERREUR",A3)))</formula>
    </cfRule>
  </conditionalFormatting>
  <conditionalFormatting sqref="G21:G24">
    <cfRule type="containsText" dxfId="93" priority="7" operator="containsText" text="GRAND">
      <formula>NOT(ISERROR(SEARCH("GRAND",G21)))</formula>
    </cfRule>
    <cfRule type="containsText" dxfId="92" priority="8" operator="containsText" text="MOYEN">
      <formula>NOT(ISERROR(SEARCH("MOYEN",G21)))</formula>
    </cfRule>
    <cfRule type="containsText" dxfId="91" priority="9" operator="containsText" text="PETIT">
      <formula>NOT(ISERROR(SEARCH("PETIT",G21)))</formula>
    </cfRule>
    <cfRule type="containsText" dxfId="90" priority="10" operator="containsText" text="ERREUR">
      <formula>NOT(ISERROR(SEARCH("ERREUR",G21)))</formula>
    </cfRule>
  </conditionalFormatting>
  <conditionalFormatting sqref="H21:H24">
    <cfRule type="containsText" dxfId="89" priority="3" operator="containsText" text="GRAND">
      <formula>NOT(ISERROR(SEARCH("GRAND",H21)))</formula>
    </cfRule>
    <cfRule type="containsText" dxfId="88" priority="4" operator="containsText" text="MOYEN">
      <formula>NOT(ISERROR(SEARCH("MOYEN",H21)))</formula>
    </cfRule>
    <cfRule type="containsText" dxfId="87" priority="5" operator="containsText" text="PETIT">
      <formula>NOT(ISERROR(SEARCH("PETIT",H21)))</formula>
    </cfRule>
    <cfRule type="containsText" dxfId="86" priority="6" operator="containsText" text="ERREUR">
      <formula>NOT(ISERROR(SEARCH("ERREUR",H21)))</formula>
    </cfRule>
  </conditionalFormatting>
  <conditionalFormatting sqref="I4:M15">
    <cfRule type="containsText" dxfId="85" priority="1" operator="containsText" text="n">
      <formula>NOT(ISERROR(SEARCH("n",I4)))</formula>
    </cfRule>
    <cfRule type="containsText" dxfId="84" priority="2" operator="containsText" text="o">
      <formula>NOT(ISERROR(SEARCH("o",I4)))</formula>
    </cfRule>
  </conditionalFormatting>
  <printOptions horizontalCentered="1" verticalCentered="1"/>
  <pageMargins left="0" right="0" top="0" bottom="0" header="0" footer="0"/>
  <pageSetup paperSize="9" orientation="landscape" horizontalDpi="4294967292" verticalDpi="4294967292"/>
  <colBreaks count="3" manualBreakCount="3">
    <brk id="6" max="1048575" man="1"/>
    <brk id="13" max="1048575" man="1"/>
    <brk id="19" max="1048575" man="1"/>
  </colBreaks>
  <tableParts count="1">
    <tablePart r:id="rId1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F1" sqref="A1:XFD15"/>
    </sheetView>
  </sheetViews>
  <sheetFormatPr baseColWidth="10" defaultRowHeight="16" x14ac:dyDescent="0"/>
  <cols>
    <col min="1" max="2" width="15.83203125" style="7" customWidth="1"/>
    <col min="3" max="3" width="15.83203125" style="2" customWidth="1"/>
    <col min="4" max="4" width="5.83203125" style="2" customWidth="1"/>
    <col min="5" max="5" width="45.83203125" style="7" customWidth="1"/>
    <col min="6" max="8" width="15.83203125" style="7" customWidth="1"/>
    <col min="9" max="12" width="15.83203125" style="29" customWidth="1"/>
    <col min="13" max="16384" width="10.83203125" style="29"/>
  </cols>
  <sheetData>
    <row r="1" spans="1:12">
      <c r="A1" s="47" t="s">
        <v>63</v>
      </c>
      <c r="B1" s="48"/>
      <c r="C1" s="48"/>
      <c r="D1" s="48"/>
      <c r="E1" s="49"/>
      <c r="F1" s="43" t="s">
        <v>48</v>
      </c>
      <c r="G1" s="44">
        <v>42422</v>
      </c>
      <c r="H1" s="40" t="s">
        <v>56</v>
      </c>
      <c r="I1" s="41"/>
      <c r="J1" s="41"/>
      <c r="K1" s="41"/>
      <c r="L1" s="42"/>
    </row>
    <row r="2" spans="1:12" s="30" customFormat="1" ht="14" thickBot="1">
      <c r="A2" s="50"/>
      <c r="B2" s="51"/>
      <c r="C2" s="51"/>
      <c r="D2" s="51"/>
      <c r="E2" s="52"/>
      <c r="F2" s="45" t="s">
        <v>64</v>
      </c>
      <c r="G2" s="46">
        <v>42426</v>
      </c>
      <c r="H2" s="62"/>
      <c r="I2" s="63"/>
      <c r="J2" s="63"/>
      <c r="K2" s="63"/>
      <c r="L2" s="64"/>
    </row>
    <row r="3" spans="1:12" s="30" customFormat="1" ht="14" thickBot="1">
      <c r="A3" s="8" t="s">
        <v>8</v>
      </c>
      <c r="B3" s="5" t="s">
        <v>9</v>
      </c>
      <c r="C3" s="53" t="s">
        <v>0</v>
      </c>
      <c r="D3" s="53" t="s">
        <v>1</v>
      </c>
      <c r="E3" s="5" t="s">
        <v>32</v>
      </c>
      <c r="F3" s="35" t="s">
        <v>61</v>
      </c>
      <c r="G3" s="59" t="s">
        <v>62</v>
      </c>
      <c r="H3" s="67" t="s">
        <v>51</v>
      </c>
      <c r="I3" s="68" t="s">
        <v>52</v>
      </c>
      <c r="J3" s="68" t="s">
        <v>53</v>
      </c>
      <c r="K3" s="68" t="s">
        <v>54</v>
      </c>
      <c r="L3" s="69" t="s">
        <v>55</v>
      </c>
    </row>
    <row r="4" spans="1:12" s="30" customFormat="1" ht="13">
      <c r="A4" s="9"/>
      <c r="B4" s="11"/>
      <c r="C4" s="57"/>
      <c r="D4" s="54"/>
      <c r="E4" s="6"/>
      <c r="F4" s="33"/>
      <c r="G4" s="60"/>
      <c r="H4" s="70"/>
      <c r="I4" s="65"/>
      <c r="J4" s="65"/>
      <c r="K4" s="65"/>
      <c r="L4" s="71"/>
    </row>
    <row r="5" spans="1:12" s="30" customFormat="1" ht="13">
      <c r="A5" s="10"/>
      <c r="B5" s="11"/>
      <c r="C5" s="57"/>
      <c r="D5" s="54"/>
      <c r="E5" s="6"/>
      <c r="F5" s="33"/>
      <c r="G5" s="60"/>
      <c r="H5" s="72"/>
      <c r="I5" s="66"/>
      <c r="J5" s="66"/>
      <c r="K5" s="66"/>
      <c r="L5" s="73"/>
    </row>
    <row r="6" spans="1:12" s="30" customFormat="1" ht="13">
      <c r="A6" s="9"/>
      <c r="B6" s="11"/>
      <c r="C6" s="57"/>
      <c r="D6" s="54"/>
      <c r="E6" s="6"/>
      <c r="F6" s="33"/>
      <c r="G6" s="60"/>
      <c r="H6" s="70"/>
      <c r="I6" s="65"/>
      <c r="J6" s="65"/>
      <c r="K6" s="65"/>
      <c r="L6" s="71"/>
    </row>
    <row r="7" spans="1:12" s="30" customFormat="1" ht="13">
      <c r="A7" s="10"/>
      <c r="B7" s="11"/>
      <c r="C7" s="57"/>
      <c r="D7" s="54"/>
      <c r="E7" s="6"/>
      <c r="F7" s="33"/>
      <c r="G7" s="60"/>
      <c r="H7" s="72"/>
      <c r="I7" s="66"/>
      <c r="J7" s="66"/>
      <c r="K7" s="66"/>
      <c r="L7" s="73"/>
    </row>
    <row r="8" spans="1:12" s="30" customFormat="1" ht="13">
      <c r="A8" s="9"/>
      <c r="B8" s="11"/>
      <c r="C8" s="57"/>
      <c r="D8" s="54"/>
      <c r="E8" s="6"/>
      <c r="F8" s="33"/>
      <c r="G8" s="60"/>
      <c r="H8" s="70"/>
      <c r="I8" s="65"/>
      <c r="J8" s="65"/>
      <c r="K8" s="65"/>
      <c r="L8" s="71"/>
    </row>
    <row r="9" spans="1:12" s="30" customFormat="1" ht="13">
      <c r="A9" s="10"/>
      <c r="B9" s="11"/>
      <c r="C9" s="57"/>
      <c r="D9" s="54"/>
      <c r="E9" s="6"/>
      <c r="F9" s="33"/>
      <c r="G9" s="60"/>
      <c r="H9" s="72"/>
      <c r="I9" s="66"/>
      <c r="J9" s="66"/>
      <c r="K9" s="66"/>
      <c r="L9" s="73"/>
    </row>
    <row r="10" spans="1:12" s="30" customFormat="1" ht="13">
      <c r="A10" s="9"/>
      <c r="B10" s="11"/>
      <c r="C10" s="57"/>
      <c r="D10" s="54"/>
      <c r="E10" s="6"/>
      <c r="F10" s="33"/>
      <c r="G10" s="60"/>
      <c r="H10" s="70"/>
      <c r="I10" s="65"/>
      <c r="J10" s="65"/>
      <c r="K10" s="65"/>
      <c r="L10" s="71"/>
    </row>
    <row r="11" spans="1:12" s="30" customFormat="1" ht="13">
      <c r="A11" s="10"/>
      <c r="B11" s="11"/>
      <c r="C11" s="57"/>
      <c r="D11" s="54"/>
      <c r="E11" s="6"/>
      <c r="F11" s="33"/>
      <c r="G11" s="60"/>
      <c r="H11" s="72"/>
      <c r="I11" s="66"/>
      <c r="J11" s="66"/>
      <c r="K11" s="66"/>
      <c r="L11" s="73"/>
    </row>
    <row r="12" spans="1:12" s="30" customFormat="1" ht="13">
      <c r="A12" s="9"/>
      <c r="B12" s="11"/>
      <c r="C12" s="57"/>
      <c r="D12" s="54"/>
      <c r="E12" s="6"/>
      <c r="F12" s="33"/>
      <c r="G12" s="60"/>
      <c r="H12" s="70"/>
      <c r="I12" s="65"/>
      <c r="J12" s="65"/>
      <c r="K12" s="65"/>
      <c r="L12" s="71"/>
    </row>
    <row r="13" spans="1:12" s="30" customFormat="1" ht="13">
      <c r="A13" s="10"/>
      <c r="B13" s="11"/>
      <c r="C13" s="57"/>
      <c r="D13" s="54"/>
      <c r="E13" s="6"/>
      <c r="F13" s="33"/>
      <c r="G13" s="60"/>
      <c r="H13" s="72"/>
      <c r="I13" s="66"/>
      <c r="J13" s="66"/>
      <c r="K13" s="66"/>
      <c r="L13" s="73"/>
    </row>
    <row r="14" spans="1:12" s="30" customFormat="1" ht="13">
      <c r="A14" s="9"/>
      <c r="B14" s="11"/>
      <c r="C14" s="57"/>
      <c r="D14" s="54"/>
      <c r="E14" s="6"/>
      <c r="F14" s="33"/>
      <c r="G14" s="60"/>
      <c r="H14" s="70"/>
      <c r="I14" s="65"/>
      <c r="J14" s="65"/>
      <c r="K14" s="65"/>
      <c r="L14" s="71"/>
    </row>
    <row r="15" spans="1:12" s="30" customFormat="1" ht="14" thickBot="1">
      <c r="A15" s="9"/>
      <c r="B15" s="11"/>
      <c r="C15" s="58"/>
      <c r="D15" s="55"/>
      <c r="E15" s="6"/>
      <c r="F15" s="34"/>
      <c r="G15" s="61"/>
      <c r="H15" s="74"/>
      <c r="I15" s="75"/>
      <c r="J15" s="75"/>
      <c r="K15" s="75"/>
      <c r="L15" s="76"/>
    </row>
    <row r="21" spans="5:8" s="29" customFormat="1">
      <c r="E21" s="32"/>
      <c r="F21" s="7"/>
      <c r="G21" s="7"/>
      <c r="H21" s="32"/>
    </row>
    <row r="22" spans="5:8" s="29" customFormat="1">
      <c r="E22" s="32"/>
      <c r="F22" s="7"/>
      <c r="G22" s="7"/>
      <c r="H22" s="32"/>
    </row>
    <row r="23" spans="5:8" s="29" customFormat="1">
      <c r="E23" s="32"/>
      <c r="F23" s="7"/>
      <c r="G23" s="7"/>
      <c r="H23" s="32"/>
    </row>
    <row r="24" spans="5:8" s="29" customFormat="1">
      <c r="E24" s="32"/>
      <c r="F24" s="7"/>
      <c r="G24" s="7"/>
      <c r="H24" s="32"/>
    </row>
  </sheetData>
  <mergeCells count="2">
    <mergeCell ref="A1:E2"/>
    <mergeCell ref="H1:L2"/>
  </mergeCells>
  <conditionalFormatting sqref="A21:B24">
    <cfRule type="containsText" dxfId="83" priority="11" operator="containsText" text="GRAND">
      <formula>NOT(ISERROR(SEARCH("GRAND",A21)))</formula>
    </cfRule>
    <cfRule type="containsText" dxfId="82" priority="12" operator="containsText" text="MOYEN">
      <formula>NOT(ISERROR(SEARCH("MOYEN",A21)))</formula>
    </cfRule>
    <cfRule type="containsText" dxfId="81" priority="13" operator="containsText" text="PETIT">
      <formula>NOT(ISERROR(SEARCH("PETIT",A21)))</formula>
    </cfRule>
    <cfRule type="containsText" dxfId="80" priority="14" operator="containsText" text="ERREUR">
      <formula>NOT(ISERROR(SEARCH("ERREUR",A21)))</formula>
    </cfRule>
  </conditionalFormatting>
  <conditionalFormatting sqref="F21:F24">
    <cfRule type="containsText" dxfId="79" priority="7" operator="containsText" text="GRAND">
      <formula>NOT(ISERROR(SEARCH("GRAND",F21)))</formula>
    </cfRule>
    <cfRule type="containsText" dxfId="78" priority="8" operator="containsText" text="MOYEN">
      <formula>NOT(ISERROR(SEARCH("MOYEN",F21)))</formula>
    </cfRule>
    <cfRule type="containsText" dxfId="77" priority="9" operator="containsText" text="PETIT">
      <formula>NOT(ISERROR(SEARCH("PETIT",F21)))</formula>
    </cfRule>
    <cfRule type="containsText" dxfId="76" priority="10" operator="containsText" text="ERREUR">
      <formula>NOT(ISERROR(SEARCH("ERREUR",F21)))</formula>
    </cfRule>
  </conditionalFormatting>
  <conditionalFormatting sqref="G21:G24">
    <cfRule type="containsText" dxfId="75" priority="3" operator="containsText" text="GRAND">
      <formula>NOT(ISERROR(SEARCH("GRAND",G21)))</formula>
    </cfRule>
    <cfRule type="containsText" dxfId="74" priority="4" operator="containsText" text="MOYEN">
      <formula>NOT(ISERROR(SEARCH("MOYEN",G21)))</formula>
    </cfRule>
    <cfRule type="containsText" dxfId="73" priority="5" operator="containsText" text="PETIT">
      <formula>NOT(ISERROR(SEARCH("PETIT",G21)))</formula>
    </cfRule>
    <cfRule type="containsText" dxfId="72" priority="6" operator="containsText" text="ERREUR">
      <formula>NOT(ISERROR(SEARCH("ERREUR",G21)))</formula>
    </cfRule>
  </conditionalFormatting>
  <conditionalFormatting sqref="H4:L15">
    <cfRule type="containsText" dxfId="71" priority="1" operator="containsText" text="n">
      <formula>NOT(ISERROR(SEARCH("n",H4)))</formula>
    </cfRule>
    <cfRule type="containsText" dxfId="70" priority="2" operator="containsText" text="o">
      <formula>NOT(ISERROR(SEARCH("o",H4)))</formula>
    </cfRule>
  </conditionalFormatting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sqref="A1:E2"/>
    </sheetView>
  </sheetViews>
  <sheetFormatPr baseColWidth="10" defaultRowHeight="16" x14ac:dyDescent="0"/>
  <cols>
    <col min="1" max="2" width="15.83203125" style="7" customWidth="1"/>
    <col min="3" max="3" width="15.83203125" style="2" customWidth="1"/>
    <col min="4" max="4" width="5.83203125" style="2" customWidth="1"/>
    <col min="5" max="5" width="45.83203125" style="7" customWidth="1"/>
    <col min="6" max="8" width="15.83203125" style="7" customWidth="1"/>
    <col min="9" max="12" width="15.83203125" style="29" customWidth="1"/>
    <col min="13" max="16384" width="10.83203125" style="29"/>
  </cols>
  <sheetData>
    <row r="1" spans="1:12">
      <c r="A1" s="47" t="s">
        <v>66</v>
      </c>
      <c r="B1" s="48"/>
      <c r="C1" s="48"/>
      <c r="D1" s="48"/>
      <c r="E1" s="49"/>
      <c r="F1" s="43" t="s">
        <v>48</v>
      </c>
      <c r="G1" s="44">
        <v>42422</v>
      </c>
      <c r="H1" s="40" t="s">
        <v>56</v>
      </c>
      <c r="I1" s="41"/>
      <c r="J1" s="41"/>
      <c r="K1" s="41"/>
      <c r="L1" s="42"/>
    </row>
    <row r="2" spans="1:12" s="30" customFormat="1" ht="14" thickBot="1">
      <c r="A2" s="50"/>
      <c r="B2" s="51"/>
      <c r="C2" s="51"/>
      <c r="D2" s="51"/>
      <c r="E2" s="52"/>
      <c r="F2" s="45" t="s">
        <v>64</v>
      </c>
      <c r="G2" s="46">
        <v>42426</v>
      </c>
      <c r="H2" s="62"/>
      <c r="I2" s="63"/>
      <c r="J2" s="63"/>
      <c r="K2" s="63"/>
      <c r="L2" s="64"/>
    </row>
    <row r="3" spans="1:12" s="30" customFormat="1" ht="14" thickBot="1">
      <c r="A3" s="8" t="s">
        <v>8</v>
      </c>
      <c r="B3" s="5" t="s">
        <v>9</v>
      </c>
      <c r="C3" s="53" t="s">
        <v>0</v>
      </c>
      <c r="D3" s="53" t="s">
        <v>1</v>
      </c>
      <c r="E3" s="5" t="s">
        <v>32</v>
      </c>
      <c r="F3" s="35" t="s">
        <v>61</v>
      </c>
      <c r="G3" s="59" t="s">
        <v>62</v>
      </c>
      <c r="H3" s="67" t="s">
        <v>51</v>
      </c>
      <c r="I3" s="68" t="s">
        <v>52</v>
      </c>
      <c r="J3" s="68" t="s">
        <v>53</v>
      </c>
      <c r="K3" s="68" t="s">
        <v>54</v>
      </c>
      <c r="L3" s="69" t="s">
        <v>55</v>
      </c>
    </row>
    <row r="4" spans="1:12" s="30" customFormat="1" ht="13">
      <c r="A4" s="9"/>
      <c r="B4" s="11"/>
      <c r="C4" s="57"/>
      <c r="D4" s="54"/>
      <c r="E4" s="6"/>
      <c r="F4" s="33"/>
      <c r="G4" s="60"/>
      <c r="H4" s="70"/>
      <c r="I4" s="65"/>
      <c r="J4" s="65"/>
      <c r="K4" s="65"/>
      <c r="L4" s="71"/>
    </row>
    <row r="5" spans="1:12" s="30" customFormat="1" ht="13">
      <c r="A5" s="10"/>
      <c r="B5" s="11"/>
      <c r="C5" s="57"/>
      <c r="D5" s="54"/>
      <c r="E5" s="6"/>
      <c r="F5" s="33"/>
      <c r="G5" s="60"/>
      <c r="H5" s="72"/>
      <c r="I5" s="66"/>
      <c r="J5" s="66"/>
      <c r="K5" s="66"/>
      <c r="L5" s="73"/>
    </row>
    <row r="6" spans="1:12" s="30" customFormat="1" ht="13">
      <c r="A6" s="9"/>
      <c r="B6" s="11"/>
      <c r="C6" s="57"/>
      <c r="D6" s="54"/>
      <c r="E6" s="6"/>
      <c r="F6" s="33"/>
      <c r="G6" s="60"/>
      <c r="H6" s="70"/>
      <c r="I6" s="65"/>
      <c r="J6" s="65"/>
      <c r="K6" s="65"/>
      <c r="L6" s="71"/>
    </row>
    <row r="7" spans="1:12" s="30" customFormat="1" ht="13">
      <c r="A7" s="10"/>
      <c r="B7" s="11"/>
      <c r="C7" s="57"/>
      <c r="D7" s="54"/>
      <c r="E7" s="6"/>
      <c r="F7" s="33"/>
      <c r="G7" s="60"/>
      <c r="H7" s="72"/>
      <c r="I7" s="66"/>
      <c r="J7" s="66"/>
      <c r="K7" s="66"/>
      <c r="L7" s="73"/>
    </row>
    <row r="8" spans="1:12" s="30" customFormat="1" ht="13">
      <c r="A8" s="9"/>
      <c r="B8" s="11"/>
      <c r="C8" s="57"/>
      <c r="D8" s="54"/>
      <c r="E8" s="6"/>
      <c r="F8" s="33"/>
      <c r="G8" s="60"/>
      <c r="H8" s="70"/>
      <c r="I8" s="65"/>
      <c r="J8" s="65"/>
      <c r="K8" s="65"/>
      <c r="L8" s="71"/>
    </row>
    <row r="9" spans="1:12" s="30" customFormat="1" ht="13">
      <c r="A9" s="10"/>
      <c r="B9" s="11"/>
      <c r="C9" s="57"/>
      <c r="D9" s="54"/>
      <c r="E9" s="6"/>
      <c r="F9" s="33"/>
      <c r="G9" s="60"/>
      <c r="H9" s="72"/>
      <c r="I9" s="66"/>
      <c r="J9" s="66"/>
      <c r="K9" s="66"/>
      <c r="L9" s="73"/>
    </row>
    <row r="10" spans="1:12" s="30" customFormat="1" ht="13">
      <c r="A10" s="9"/>
      <c r="B10" s="11"/>
      <c r="C10" s="57"/>
      <c r="D10" s="54"/>
      <c r="E10" s="6"/>
      <c r="F10" s="33"/>
      <c r="G10" s="60"/>
      <c r="H10" s="70"/>
      <c r="I10" s="65"/>
      <c r="J10" s="65"/>
      <c r="K10" s="65"/>
      <c r="L10" s="71"/>
    </row>
    <row r="11" spans="1:12" s="30" customFormat="1" ht="13">
      <c r="A11" s="10"/>
      <c r="B11" s="11"/>
      <c r="C11" s="57"/>
      <c r="D11" s="54"/>
      <c r="E11" s="6"/>
      <c r="F11" s="33"/>
      <c r="G11" s="60"/>
      <c r="H11" s="72"/>
      <c r="I11" s="66"/>
      <c r="J11" s="66"/>
      <c r="K11" s="66"/>
      <c r="L11" s="73"/>
    </row>
    <row r="12" spans="1:12" s="30" customFormat="1" ht="13">
      <c r="A12" s="9"/>
      <c r="B12" s="11"/>
      <c r="C12" s="57"/>
      <c r="D12" s="54"/>
      <c r="E12" s="6"/>
      <c r="F12" s="33"/>
      <c r="G12" s="60"/>
      <c r="H12" s="70"/>
      <c r="I12" s="65"/>
      <c r="J12" s="65"/>
      <c r="K12" s="65"/>
      <c r="L12" s="71"/>
    </row>
    <row r="13" spans="1:12" s="30" customFormat="1" ht="13">
      <c r="A13" s="10"/>
      <c r="B13" s="11"/>
      <c r="C13" s="57"/>
      <c r="D13" s="54"/>
      <c r="E13" s="6"/>
      <c r="F13" s="33"/>
      <c r="G13" s="60"/>
      <c r="H13" s="72"/>
      <c r="I13" s="66"/>
      <c r="J13" s="66"/>
      <c r="K13" s="66"/>
      <c r="L13" s="73"/>
    </row>
    <row r="14" spans="1:12" s="30" customFormat="1" ht="13">
      <c r="A14" s="9"/>
      <c r="B14" s="11"/>
      <c r="C14" s="57"/>
      <c r="D14" s="54"/>
      <c r="E14" s="6"/>
      <c r="F14" s="33"/>
      <c r="G14" s="60"/>
      <c r="H14" s="70"/>
      <c r="I14" s="65"/>
      <c r="J14" s="65"/>
      <c r="K14" s="65"/>
      <c r="L14" s="71"/>
    </row>
    <row r="15" spans="1:12" s="30" customFormat="1" ht="14" thickBot="1">
      <c r="A15" s="9"/>
      <c r="B15" s="11"/>
      <c r="C15" s="58"/>
      <c r="D15" s="55"/>
      <c r="E15" s="6"/>
      <c r="F15" s="34"/>
      <c r="G15" s="61"/>
      <c r="H15" s="74"/>
      <c r="I15" s="75"/>
      <c r="J15" s="75"/>
      <c r="K15" s="75"/>
      <c r="L15" s="76"/>
    </row>
    <row r="21" spans="5:8" s="29" customFormat="1">
      <c r="E21" s="32"/>
      <c r="F21" s="7"/>
      <c r="G21" s="7"/>
      <c r="H21" s="32"/>
    </row>
    <row r="22" spans="5:8" s="29" customFormat="1">
      <c r="E22" s="32"/>
      <c r="F22" s="7"/>
      <c r="G22" s="7"/>
      <c r="H22" s="32"/>
    </row>
    <row r="23" spans="5:8" s="29" customFormat="1">
      <c r="E23" s="32"/>
      <c r="F23" s="7"/>
      <c r="G23" s="7"/>
      <c r="H23" s="32"/>
    </row>
    <row r="24" spans="5:8" s="29" customFormat="1">
      <c r="E24" s="32"/>
      <c r="F24" s="7"/>
      <c r="G24" s="7"/>
      <c r="H24" s="32"/>
    </row>
  </sheetData>
  <mergeCells count="2">
    <mergeCell ref="A1:E2"/>
    <mergeCell ref="H1:L2"/>
  </mergeCells>
  <conditionalFormatting sqref="A21:B24">
    <cfRule type="containsText" dxfId="69" priority="13" operator="containsText" text="GRAND">
      <formula>NOT(ISERROR(SEARCH("GRAND",A21)))</formula>
    </cfRule>
    <cfRule type="containsText" dxfId="68" priority="14" operator="containsText" text="MOYEN">
      <formula>NOT(ISERROR(SEARCH("MOYEN",A21)))</formula>
    </cfRule>
    <cfRule type="containsText" dxfId="67" priority="15" operator="containsText" text="PETIT">
      <formula>NOT(ISERROR(SEARCH("PETIT",A21)))</formula>
    </cfRule>
    <cfRule type="containsText" dxfId="66" priority="16" operator="containsText" text="ERREUR">
      <formula>NOT(ISERROR(SEARCH("ERREUR",A21)))</formula>
    </cfRule>
  </conditionalFormatting>
  <conditionalFormatting sqref="F21:F24">
    <cfRule type="containsText" dxfId="65" priority="9" operator="containsText" text="GRAND">
      <formula>NOT(ISERROR(SEARCH("GRAND",F21)))</formula>
    </cfRule>
    <cfRule type="containsText" dxfId="64" priority="10" operator="containsText" text="MOYEN">
      <formula>NOT(ISERROR(SEARCH("MOYEN",F21)))</formula>
    </cfRule>
    <cfRule type="containsText" dxfId="63" priority="11" operator="containsText" text="PETIT">
      <formula>NOT(ISERROR(SEARCH("PETIT",F21)))</formula>
    </cfRule>
    <cfRule type="containsText" dxfId="62" priority="12" operator="containsText" text="ERREUR">
      <formula>NOT(ISERROR(SEARCH("ERREUR",F21)))</formula>
    </cfRule>
  </conditionalFormatting>
  <conditionalFormatting sqref="G21:G24">
    <cfRule type="containsText" dxfId="61" priority="5" operator="containsText" text="GRAND">
      <formula>NOT(ISERROR(SEARCH("GRAND",G21)))</formula>
    </cfRule>
    <cfRule type="containsText" dxfId="60" priority="6" operator="containsText" text="MOYEN">
      <formula>NOT(ISERROR(SEARCH("MOYEN",G21)))</formula>
    </cfRule>
    <cfRule type="containsText" dxfId="59" priority="7" operator="containsText" text="PETIT">
      <formula>NOT(ISERROR(SEARCH("PETIT",G21)))</formula>
    </cfRule>
    <cfRule type="containsText" dxfId="58" priority="8" operator="containsText" text="ERREUR">
      <formula>NOT(ISERROR(SEARCH("ERREUR",G21)))</formula>
    </cfRule>
  </conditionalFormatting>
  <conditionalFormatting sqref="H4:L15">
    <cfRule type="containsText" dxfId="29" priority="1" operator="containsText" text="n">
      <formula>NOT(ISERROR(SEARCH("n",H4)))</formula>
    </cfRule>
    <cfRule type="containsText" dxfId="28" priority="2" operator="containsText" text="o">
      <formula>NOT(ISERROR(SEARCH("o",H4)))</formula>
    </cfRule>
  </conditionalFormatting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workbookViewId="0">
      <selection activeCell="F2" sqref="F1:L2"/>
    </sheetView>
  </sheetViews>
  <sheetFormatPr baseColWidth="10" defaultRowHeight="16" x14ac:dyDescent="0"/>
  <cols>
    <col min="1" max="2" width="15.83203125" style="7" customWidth="1"/>
    <col min="3" max="3" width="15.83203125" style="2" customWidth="1"/>
    <col min="4" max="4" width="5.83203125" style="2" customWidth="1"/>
    <col min="5" max="5" width="45.83203125" style="7" customWidth="1"/>
    <col min="6" max="8" width="15.83203125" style="7" customWidth="1"/>
    <col min="9" max="12" width="15.83203125" style="29" customWidth="1"/>
    <col min="13" max="16384" width="10.83203125" style="29"/>
  </cols>
  <sheetData>
    <row r="1" spans="1:12">
      <c r="A1" s="47" t="s">
        <v>65</v>
      </c>
      <c r="B1" s="48"/>
      <c r="C1" s="48"/>
      <c r="D1" s="48"/>
      <c r="E1" s="100"/>
      <c r="F1" s="77" t="s">
        <v>48</v>
      </c>
      <c r="G1" s="78">
        <v>42422</v>
      </c>
      <c r="H1" s="36" t="s">
        <v>56</v>
      </c>
      <c r="I1" s="37"/>
      <c r="J1" s="37"/>
      <c r="K1" s="37"/>
      <c r="L1" s="102"/>
    </row>
    <row r="2" spans="1:12" s="30" customFormat="1" ht="14" customHeight="1" thickBot="1">
      <c r="A2" s="50"/>
      <c r="B2" s="51"/>
      <c r="C2" s="51"/>
      <c r="D2" s="51"/>
      <c r="E2" s="101"/>
      <c r="F2" s="79" t="s">
        <v>64</v>
      </c>
      <c r="G2" s="80">
        <v>42426</v>
      </c>
      <c r="H2" s="38"/>
      <c r="I2" s="39"/>
      <c r="J2" s="39"/>
      <c r="K2" s="39"/>
      <c r="L2" s="103"/>
    </row>
    <row r="3" spans="1:12" s="30" customFormat="1" ht="14" thickBot="1">
      <c r="A3" s="81" t="s">
        <v>8</v>
      </c>
      <c r="B3" s="82" t="s">
        <v>9</v>
      </c>
      <c r="C3" s="56" t="s">
        <v>0</v>
      </c>
      <c r="D3" s="56" t="s">
        <v>1</v>
      </c>
      <c r="E3" s="82" t="s">
        <v>32</v>
      </c>
      <c r="F3" s="107" t="s">
        <v>61</v>
      </c>
      <c r="G3" s="108" t="s">
        <v>62</v>
      </c>
      <c r="H3" s="109" t="s">
        <v>51</v>
      </c>
      <c r="I3" s="110" t="s">
        <v>52</v>
      </c>
      <c r="J3" s="110" t="s">
        <v>53</v>
      </c>
      <c r="K3" s="110" t="s">
        <v>54</v>
      </c>
      <c r="L3" s="111" t="s">
        <v>55</v>
      </c>
    </row>
    <row r="4" spans="1:12" s="30" customFormat="1" ht="13">
      <c r="A4" s="83"/>
      <c r="B4" s="84"/>
      <c r="C4" s="85"/>
      <c r="D4" s="23"/>
      <c r="E4" s="84"/>
      <c r="F4" s="104"/>
      <c r="G4" s="105"/>
      <c r="H4" s="88"/>
      <c r="I4" s="89"/>
      <c r="J4" s="89"/>
      <c r="K4" s="89"/>
      <c r="L4" s="106"/>
    </row>
    <row r="5" spans="1:12" s="30" customFormat="1" ht="13">
      <c r="A5" s="91"/>
      <c r="B5" s="11"/>
      <c r="C5" s="57"/>
      <c r="D5" s="3"/>
      <c r="E5" s="11"/>
      <c r="F5" s="35"/>
      <c r="G5" s="11"/>
      <c r="H5" s="92"/>
      <c r="I5" s="93"/>
      <c r="J5" s="93"/>
      <c r="K5" s="93"/>
      <c r="L5" s="94"/>
    </row>
    <row r="6" spans="1:12" s="30" customFormat="1" ht="13">
      <c r="A6" s="83"/>
      <c r="B6" s="84"/>
      <c r="C6" s="85"/>
      <c r="D6" s="23"/>
      <c r="E6" s="84"/>
      <c r="F6" s="86"/>
      <c r="G6" s="87"/>
      <c r="H6" s="88"/>
      <c r="I6" s="89"/>
      <c r="J6" s="89"/>
      <c r="K6" s="89"/>
      <c r="L6" s="90"/>
    </row>
    <row r="7" spans="1:12" s="30" customFormat="1" ht="13">
      <c r="A7" s="91"/>
      <c r="B7" s="11"/>
      <c r="C7" s="57"/>
      <c r="D7" s="3"/>
      <c r="E7" s="11"/>
      <c r="F7" s="35"/>
      <c r="G7" s="11"/>
      <c r="H7" s="92"/>
      <c r="I7" s="93"/>
      <c r="J7" s="93"/>
      <c r="K7" s="93"/>
      <c r="L7" s="94"/>
    </row>
    <row r="8" spans="1:12" s="30" customFormat="1" ht="13">
      <c r="A8" s="83"/>
      <c r="B8" s="84"/>
      <c r="C8" s="85"/>
      <c r="D8" s="23"/>
      <c r="E8" s="84"/>
      <c r="F8" s="86"/>
      <c r="G8" s="87"/>
      <c r="H8" s="88"/>
      <c r="I8" s="89"/>
      <c r="J8" s="89"/>
      <c r="K8" s="89"/>
      <c r="L8" s="90"/>
    </row>
    <row r="9" spans="1:12" s="30" customFormat="1" ht="13">
      <c r="A9" s="91"/>
      <c r="B9" s="11"/>
      <c r="C9" s="57"/>
      <c r="D9" s="3"/>
      <c r="E9" s="11"/>
      <c r="F9" s="35"/>
      <c r="G9" s="11"/>
      <c r="H9" s="92"/>
      <c r="I9" s="93"/>
      <c r="J9" s="93"/>
      <c r="K9" s="93"/>
      <c r="L9" s="94"/>
    </row>
    <row r="10" spans="1:12" s="30" customFormat="1" ht="13">
      <c r="A10" s="83"/>
      <c r="B10" s="84"/>
      <c r="C10" s="85"/>
      <c r="D10" s="23"/>
      <c r="E10" s="84"/>
      <c r="F10" s="86"/>
      <c r="G10" s="87"/>
      <c r="H10" s="88"/>
      <c r="I10" s="89"/>
      <c r="J10" s="89"/>
      <c r="K10" s="89"/>
      <c r="L10" s="90"/>
    </row>
    <row r="11" spans="1:12" s="30" customFormat="1" ht="13">
      <c r="A11" s="91"/>
      <c r="B11" s="11"/>
      <c r="C11" s="57"/>
      <c r="D11" s="3"/>
      <c r="E11" s="11"/>
      <c r="F11" s="35"/>
      <c r="G11" s="11"/>
      <c r="H11" s="92"/>
      <c r="I11" s="93"/>
      <c r="J11" s="93"/>
      <c r="K11" s="93"/>
      <c r="L11" s="94"/>
    </row>
    <row r="12" spans="1:12" s="30" customFormat="1" ht="13">
      <c r="A12" s="83"/>
      <c r="B12" s="84"/>
      <c r="C12" s="85"/>
      <c r="D12" s="23"/>
      <c r="E12" s="84"/>
      <c r="F12" s="86"/>
      <c r="G12" s="87"/>
      <c r="H12" s="88"/>
      <c r="I12" s="89"/>
      <c r="J12" s="89"/>
      <c r="K12" s="89"/>
      <c r="L12" s="90"/>
    </row>
    <row r="13" spans="1:12" s="30" customFormat="1" ht="13">
      <c r="A13" s="91"/>
      <c r="B13" s="11"/>
      <c r="C13" s="57"/>
      <c r="D13" s="3"/>
      <c r="E13" s="11"/>
      <c r="F13" s="35"/>
      <c r="G13" s="11"/>
      <c r="H13" s="92"/>
      <c r="I13" s="93"/>
      <c r="J13" s="93"/>
      <c r="K13" s="93"/>
      <c r="L13" s="94"/>
    </row>
    <row r="14" spans="1:12" s="30" customFormat="1" ht="13">
      <c r="A14" s="83"/>
      <c r="B14" s="84"/>
      <c r="C14" s="85"/>
      <c r="D14" s="23"/>
      <c r="E14" s="84"/>
      <c r="F14" s="86"/>
      <c r="G14" s="87"/>
      <c r="H14" s="88"/>
      <c r="I14" s="89"/>
      <c r="J14" s="89"/>
      <c r="K14" s="89"/>
      <c r="L14" s="90"/>
    </row>
    <row r="15" spans="1:12" s="30" customFormat="1" ht="14" thickBot="1">
      <c r="A15" s="95"/>
      <c r="B15" s="5"/>
      <c r="C15" s="58"/>
      <c r="D15" s="96"/>
      <c r="E15" s="5"/>
      <c r="F15" s="34"/>
      <c r="G15" s="61"/>
      <c r="H15" s="97"/>
      <c r="I15" s="98"/>
      <c r="J15" s="98"/>
      <c r="K15" s="98"/>
      <c r="L15" s="99"/>
    </row>
    <row r="21" spans="5:8" s="29" customFormat="1">
      <c r="E21" s="32"/>
      <c r="F21" s="7"/>
      <c r="G21" s="7"/>
      <c r="H21" s="32"/>
    </row>
    <row r="22" spans="5:8" s="29" customFormat="1">
      <c r="E22" s="32"/>
      <c r="F22" s="7"/>
      <c r="G22" s="7"/>
      <c r="H22" s="32"/>
    </row>
    <row r="23" spans="5:8" s="29" customFormat="1">
      <c r="E23" s="32"/>
      <c r="F23" s="7"/>
      <c r="G23" s="7"/>
      <c r="H23" s="32"/>
    </row>
    <row r="24" spans="5:8" s="29" customFormat="1">
      <c r="E24" s="32"/>
      <c r="F24" s="7"/>
      <c r="G24" s="7"/>
      <c r="H24" s="32"/>
    </row>
  </sheetData>
  <mergeCells count="2">
    <mergeCell ref="A1:E2"/>
    <mergeCell ref="H1:L2"/>
  </mergeCells>
  <conditionalFormatting sqref="A21:B24">
    <cfRule type="containsText" dxfId="55" priority="11" operator="containsText" text="GRAND">
      <formula>NOT(ISERROR(SEARCH("GRAND",A21)))</formula>
    </cfRule>
    <cfRule type="containsText" dxfId="54" priority="12" operator="containsText" text="MOYEN">
      <formula>NOT(ISERROR(SEARCH("MOYEN",A21)))</formula>
    </cfRule>
    <cfRule type="containsText" dxfId="53" priority="13" operator="containsText" text="PETIT">
      <formula>NOT(ISERROR(SEARCH("PETIT",A21)))</formula>
    </cfRule>
    <cfRule type="containsText" dxfId="52" priority="14" operator="containsText" text="ERREUR">
      <formula>NOT(ISERROR(SEARCH("ERREUR",A21)))</formula>
    </cfRule>
  </conditionalFormatting>
  <conditionalFormatting sqref="F21:F24">
    <cfRule type="containsText" dxfId="51" priority="7" operator="containsText" text="GRAND">
      <formula>NOT(ISERROR(SEARCH("GRAND",F21)))</formula>
    </cfRule>
    <cfRule type="containsText" dxfId="50" priority="8" operator="containsText" text="MOYEN">
      <formula>NOT(ISERROR(SEARCH("MOYEN",F21)))</formula>
    </cfRule>
    <cfRule type="containsText" dxfId="49" priority="9" operator="containsText" text="PETIT">
      <formula>NOT(ISERROR(SEARCH("PETIT",F21)))</formula>
    </cfRule>
    <cfRule type="containsText" dxfId="48" priority="10" operator="containsText" text="ERREUR">
      <formula>NOT(ISERROR(SEARCH("ERREUR",F21)))</formula>
    </cfRule>
  </conditionalFormatting>
  <conditionalFormatting sqref="G21:G24">
    <cfRule type="containsText" dxfId="47" priority="3" operator="containsText" text="GRAND">
      <formula>NOT(ISERROR(SEARCH("GRAND",G21)))</formula>
    </cfRule>
    <cfRule type="containsText" dxfId="46" priority="4" operator="containsText" text="MOYEN">
      <formula>NOT(ISERROR(SEARCH("MOYEN",G21)))</formula>
    </cfRule>
    <cfRule type="containsText" dxfId="45" priority="5" operator="containsText" text="PETIT">
      <formula>NOT(ISERROR(SEARCH("PETIT",G21)))</formula>
    </cfRule>
    <cfRule type="containsText" dxfId="44" priority="6" operator="containsText" text="ERREUR">
      <formula>NOT(ISERROR(SEARCH("ERREUR",G21)))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F9" sqref="F9"/>
    </sheetView>
  </sheetViews>
  <sheetFormatPr baseColWidth="10" defaultRowHeight="15" x14ac:dyDescent="0"/>
  <cols>
    <col min="2" max="2" width="17.1640625" customWidth="1"/>
    <col min="4" max="4" width="16.6640625" customWidth="1"/>
  </cols>
  <sheetData>
    <row r="1" spans="1:5" s="1" customFormat="1">
      <c r="A1" s="1" t="s">
        <v>3</v>
      </c>
    </row>
    <row r="2" spans="1:5" s="1" customFormat="1" ht="16" thickBot="1"/>
    <row r="3" spans="1:5" s="1" customFormat="1" ht="16" thickBot="1">
      <c r="A3" s="13" t="s">
        <v>1</v>
      </c>
      <c r="B3" s="18" t="s">
        <v>57</v>
      </c>
      <c r="E3" s="13" t="s">
        <v>58</v>
      </c>
    </row>
    <row r="4" spans="1:5">
      <c r="A4" s="14">
        <v>0</v>
      </c>
      <c r="B4" s="19" t="s">
        <v>4</v>
      </c>
      <c r="D4" s="24" t="s">
        <v>4</v>
      </c>
      <c r="E4" s="14">
        <f>COUNTIF(LISTING!D:F,B4)</f>
        <v>3</v>
      </c>
    </row>
    <row r="5" spans="1:5">
      <c r="A5" s="15">
        <v>4</v>
      </c>
      <c r="B5" s="20" t="s">
        <v>5</v>
      </c>
      <c r="D5" s="20" t="s">
        <v>5</v>
      </c>
      <c r="E5" s="15">
        <f>COUNTIF(LISTING!D:F,B5)</f>
        <v>2</v>
      </c>
    </row>
    <row r="6" spans="1:5">
      <c r="A6" s="16">
        <v>6</v>
      </c>
      <c r="B6" s="21" t="s">
        <v>6</v>
      </c>
      <c r="D6" s="21" t="s">
        <v>6</v>
      </c>
      <c r="E6" s="16">
        <f>COUNTIF(LISTING!D:F,B6)</f>
        <v>2</v>
      </c>
    </row>
    <row r="7" spans="1:5" ht="16" thickBot="1">
      <c r="A7" s="15">
        <v>8</v>
      </c>
      <c r="B7" s="20" t="s">
        <v>7</v>
      </c>
      <c r="D7" s="25" t="s">
        <v>7</v>
      </c>
      <c r="E7" s="26">
        <f>COUNTIF(LISTING!D:F,B7)</f>
        <v>5</v>
      </c>
    </row>
    <row r="8" spans="1:5" ht="16" thickBot="1">
      <c r="A8" s="17">
        <v>13</v>
      </c>
      <c r="B8" s="22" t="s">
        <v>4</v>
      </c>
      <c r="D8" s="27" t="s">
        <v>59</v>
      </c>
      <c r="E8" s="28">
        <f>SUBTOTAL(9,E4:E7)</f>
        <v>12</v>
      </c>
    </row>
  </sheetData>
  <sheetProtection password="EBE5" sheet="1" objects="1" scenarios="1" selectLockedCells="1" selectUnlockedCells="1"/>
  <conditionalFormatting sqref="A4:B8">
    <cfRule type="containsText" dxfId="41" priority="9" operator="containsText" text="GRAND">
      <formula>NOT(ISERROR(SEARCH("GRAND",A4)))</formula>
    </cfRule>
    <cfRule type="containsText" dxfId="40" priority="10" operator="containsText" text="MOYEN">
      <formula>NOT(ISERROR(SEARCH("MOYEN",A4)))</formula>
    </cfRule>
    <cfRule type="containsText" dxfId="39" priority="11" operator="containsText" text="PETIT">
      <formula>NOT(ISERROR(SEARCH("PETIT",A4)))</formula>
    </cfRule>
    <cfRule type="containsText" dxfId="38" priority="12" operator="containsText" text="ERREUR">
      <formula>NOT(ISERROR(SEARCH("ERREUR",A4)))</formula>
    </cfRule>
  </conditionalFormatting>
  <conditionalFormatting sqref="E4:E8">
    <cfRule type="containsText" dxfId="37" priority="5" operator="containsText" text="GRAND">
      <formula>NOT(ISERROR(SEARCH("GRAND",E4)))</formula>
    </cfRule>
    <cfRule type="containsText" dxfId="36" priority="6" operator="containsText" text="MOYEN">
      <formula>NOT(ISERROR(SEARCH("MOYEN",E4)))</formula>
    </cfRule>
    <cfRule type="containsText" dxfId="35" priority="7" operator="containsText" text="PETIT">
      <formula>NOT(ISERROR(SEARCH("PETIT",E4)))</formula>
    </cfRule>
    <cfRule type="containsText" dxfId="34" priority="8" operator="containsText" text="ERREUR">
      <formula>NOT(ISERROR(SEARCH("ERREUR",E4)))</formula>
    </cfRule>
  </conditionalFormatting>
  <conditionalFormatting sqref="D4:D7">
    <cfRule type="containsText" dxfId="33" priority="1" operator="containsText" text="GRAND">
      <formula>NOT(ISERROR(SEARCH("GRAND",D4)))</formula>
    </cfRule>
    <cfRule type="containsText" dxfId="32" priority="2" operator="containsText" text="MOYEN">
      <formula>NOT(ISERROR(SEARCH("MOYEN",D4)))</formula>
    </cfRule>
    <cfRule type="containsText" dxfId="31" priority="3" operator="containsText" text="PETIT">
      <formula>NOT(ISERROR(SEARCH("PETIT",D4)))</formula>
    </cfRule>
    <cfRule type="containsText" dxfId="30" priority="4" operator="containsText" text="ERREUR">
      <formula>NOT(ISERROR(SEARCH("ERREUR",D4)))</formula>
    </cfRule>
  </conditionalFormatting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LISTING</vt:lpstr>
      <vt:lpstr>PETITS</vt:lpstr>
      <vt:lpstr>MOYENS</vt:lpstr>
      <vt:lpstr>GRANDS</vt:lpstr>
      <vt:lpstr>Tranches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e4glem4n</dc:creator>
  <cp:lastModifiedBy>e4glem4n</cp:lastModifiedBy>
  <dcterms:created xsi:type="dcterms:W3CDTF">2015-11-17T09:22:53Z</dcterms:created>
  <dcterms:modified xsi:type="dcterms:W3CDTF">2016-01-13T11:37:02Z</dcterms:modified>
</cp:coreProperties>
</file>