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240" yWindow="285" windowWidth="14805" windowHeight="7830"/>
  </bookViews>
  <sheets>
    <sheet name="TKGE" sheetId="1" r:id="rId1"/>
    <sheet name="Feuil2" sheetId="2" r:id="rId2"/>
    <sheet name="incomplet" sheetId="4" r:id="rId3"/>
  </sheets>
  <definedNames>
    <definedName name="_xlnm._FilterDatabase" localSheetId="0" hidden="1">TKGE!$C$5:$U$10</definedName>
    <definedName name="LISTE">#REF!</definedName>
  </definedNames>
  <calcPr calcId="124519"/>
  <fileRecoveryPr repairLoad="1"/>
</workbook>
</file>

<file path=xl/calcChain.xml><?xml version="1.0" encoding="utf-8"?>
<calcChain xmlns="http://schemas.openxmlformats.org/spreadsheetml/2006/main">
  <c r="D3" i="2"/>
  <c r="AF9" i="1"/>
  <c r="AG9"/>
  <c r="AF10"/>
  <c r="AG10"/>
  <c r="AF6"/>
  <c r="AG6"/>
  <c r="AF7"/>
  <c r="AG7"/>
  <c r="AG8"/>
  <c r="AF8"/>
  <c r="AD8"/>
  <c r="E3" i="2"/>
  <c r="A21" i="4" s="1"/>
  <c r="A7" i="1" l="1"/>
  <c r="A8"/>
  <c r="A9"/>
  <c r="A10"/>
  <c r="A6"/>
  <c r="H2" l="1"/>
  <c r="F3" i="2" s="1"/>
  <c r="G3"/>
  <c r="F6"/>
  <c r="J3"/>
  <c r="L3"/>
  <c r="M3"/>
  <c r="N3"/>
  <c r="P2"/>
  <c r="H3"/>
  <c r="I3"/>
  <c r="O3" s="1"/>
  <c r="V7" i="1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6"/>
  <c r="G10" i="4" l="1"/>
  <c r="A28"/>
  <c r="G6"/>
  <c r="G8"/>
  <c r="K3" i="2"/>
  <c r="P3"/>
  <c r="Q3"/>
  <c r="AD7" i="1"/>
  <c r="AE7"/>
  <c r="AE8"/>
  <c r="AD9"/>
  <c r="AE9"/>
  <c r="AD10"/>
  <c r="AE10"/>
  <c r="AD11"/>
  <c r="AE11"/>
  <c r="AD12"/>
  <c r="AE12"/>
  <c r="AD13"/>
  <c r="AE13"/>
  <c r="AD14"/>
  <c r="AE14"/>
  <c r="AD15"/>
  <c r="AE15"/>
  <c r="AD16"/>
  <c r="AE16"/>
  <c r="AD17"/>
  <c r="AE17"/>
  <c r="AD18"/>
  <c r="AE18"/>
  <c r="AD19"/>
  <c r="AE19"/>
  <c r="AD20"/>
  <c r="AE20"/>
  <c r="AD21"/>
  <c r="AE21"/>
  <c r="AD22"/>
  <c r="AE22"/>
  <c r="AD23"/>
  <c r="AE23"/>
  <c r="AD24"/>
  <c r="AE24"/>
  <c r="AD25"/>
  <c r="AE25"/>
  <c r="AD26"/>
  <c r="AE26"/>
  <c r="AD27"/>
  <c r="AE27"/>
  <c r="AD28"/>
  <c r="AE28"/>
  <c r="AD29"/>
  <c r="AE29"/>
  <c r="AD30"/>
  <c r="AE30"/>
  <c r="AD31"/>
  <c r="AE31"/>
  <c r="AD32"/>
  <c r="AE32"/>
  <c r="AD33"/>
  <c r="AE33"/>
  <c r="AD34"/>
  <c r="AE34"/>
  <c r="AD35"/>
  <c r="AE35"/>
  <c r="AD36"/>
  <c r="AE36"/>
  <c r="AD37"/>
  <c r="AE37"/>
  <c r="AD38"/>
  <c r="AE38"/>
  <c r="AD39"/>
  <c r="AE39"/>
  <c r="AD40"/>
  <c r="AE40"/>
  <c r="AD41"/>
  <c r="AE41"/>
  <c r="AD42"/>
  <c r="AE42"/>
  <c r="AD43"/>
  <c r="AE43"/>
  <c r="AD44"/>
  <c r="AE44"/>
  <c r="AD45"/>
  <c r="AE45"/>
  <c r="AD46"/>
  <c r="AE46"/>
  <c r="AD47"/>
  <c r="AE47"/>
  <c r="AD48"/>
  <c r="AE48"/>
  <c r="AD49"/>
  <c r="AE49"/>
  <c r="AD50"/>
  <c r="AE50"/>
  <c r="AD51"/>
  <c r="AE51"/>
  <c r="AD52"/>
  <c r="AE52"/>
  <c r="AD53"/>
  <c r="AE53"/>
  <c r="AD54"/>
  <c r="AE54"/>
  <c r="AD55"/>
  <c r="AE55"/>
  <c r="AD56"/>
  <c r="AE56"/>
  <c r="AD57"/>
  <c r="AE57"/>
  <c r="AD58"/>
  <c r="AE58"/>
  <c r="AD59"/>
  <c r="AE59"/>
  <c r="AD60"/>
  <c r="AE60"/>
  <c r="AD61"/>
  <c r="AE61"/>
  <c r="AD62"/>
  <c r="AE62"/>
  <c r="AD63"/>
  <c r="AE63"/>
  <c r="AD64"/>
  <c r="AE64"/>
  <c r="AD65"/>
  <c r="AE65"/>
  <c r="AD66"/>
  <c r="AE66"/>
  <c r="AD67"/>
  <c r="AE67"/>
  <c r="AD68"/>
  <c r="AE68"/>
  <c r="AD69"/>
  <c r="AE69"/>
  <c r="AD70"/>
  <c r="AE70"/>
  <c r="AD71"/>
  <c r="AE71"/>
  <c r="AD72"/>
  <c r="AE72"/>
  <c r="AD73"/>
  <c r="AE73"/>
  <c r="AD74"/>
  <c r="AE74"/>
  <c r="AD75"/>
  <c r="AE75"/>
  <c r="AD76"/>
  <c r="AE76"/>
  <c r="AD77"/>
  <c r="AE77"/>
  <c r="AD78"/>
  <c r="AE78"/>
  <c r="AD79"/>
  <c r="AE79"/>
  <c r="AD80"/>
  <c r="AE80"/>
  <c r="AD81"/>
  <c r="AE81"/>
  <c r="AD82"/>
  <c r="AE82"/>
  <c r="AD83"/>
  <c r="AE83"/>
  <c r="AD84"/>
  <c r="AE84"/>
  <c r="AD85"/>
  <c r="AE85"/>
  <c r="AD86"/>
  <c r="AE86"/>
  <c r="AD87"/>
  <c r="AE87"/>
  <c r="AD88"/>
  <c r="AE88"/>
  <c r="AD89"/>
  <c r="AE89"/>
  <c r="AD90"/>
  <c r="AE90"/>
  <c r="AD91"/>
  <c r="AE91"/>
  <c r="AD92"/>
  <c r="AE92"/>
  <c r="AD93"/>
  <c r="AE93"/>
  <c r="AD94"/>
  <c r="AE94"/>
  <c r="AD95"/>
  <c r="AE95"/>
  <c r="AD96"/>
  <c r="AE96"/>
  <c r="AD97"/>
  <c r="AE97"/>
  <c r="AD98"/>
  <c r="AE98"/>
  <c r="AD99"/>
  <c r="AE99"/>
  <c r="AD100"/>
  <c r="AE100"/>
  <c r="AD101"/>
  <c r="AE101"/>
  <c r="AD102"/>
  <c r="AE102"/>
  <c r="AD103"/>
  <c r="AE103"/>
  <c r="AD104"/>
  <c r="AE104"/>
  <c r="AD105"/>
  <c r="AE105"/>
  <c r="AD106"/>
  <c r="AE106"/>
  <c r="AD107"/>
  <c r="AE107"/>
  <c r="AD108"/>
  <c r="AE108"/>
  <c r="AD109"/>
  <c r="AE109"/>
  <c r="AD110"/>
  <c r="AE110"/>
  <c r="AD111"/>
  <c r="AE111"/>
  <c r="AD112"/>
  <c r="AE112"/>
  <c r="AD113"/>
  <c r="AE113"/>
  <c r="AD114"/>
  <c r="AE114"/>
  <c r="AD115"/>
  <c r="AE115"/>
  <c r="AD116"/>
  <c r="AE116"/>
  <c r="AD117"/>
  <c r="AE117"/>
  <c r="AD118"/>
  <c r="AE118"/>
  <c r="AD119"/>
  <c r="AE119"/>
  <c r="AD120"/>
  <c r="AE120"/>
  <c r="AD121"/>
  <c r="AE121"/>
  <c r="AD122"/>
  <c r="AE122"/>
  <c r="AD123"/>
  <c r="AE123"/>
  <c r="AD124"/>
  <c r="AE124"/>
  <c r="AD125"/>
  <c r="AE125"/>
  <c r="AD126"/>
  <c r="AE126"/>
  <c r="AD127"/>
  <c r="AE127"/>
  <c r="AD128"/>
  <c r="AE128"/>
  <c r="AD129"/>
  <c r="AE129"/>
  <c r="AD130"/>
  <c r="AE130"/>
  <c r="AD131"/>
  <c r="AE131"/>
  <c r="AD132"/>
  <c r="AE132"/>
  <c r="AD133"/>
  <c r="AE133"/>
  <c r="AD134"/>
  <c r="AE134"/>
  <c r="AD135"/>
  <c r="AE135"/>
  <c r="AD136"/>
  <c r="AE136"/>
  <c r="AD137"/>
  <c r="AE137"/>
  <c r="AD138"/>
  <c r="AE138"/>
  <c r="AD139"/>
  <c r="AE139"/>
  <c r="AD140"/>
  <c r="AE140"/>
  <c r="AD141"/>
  <c r="AE141"/>
  <c r="AD142"/>
  <c r="AE142"/>
  <c r="AD143"/>
  <c r="AE143"/>
  <c r="AD144"/>
  <c r="AE144"/>
  <c r="AD6"/>
  <c r="AE6"/>
  <c r="AC6"/>
  <c r="AB6"/>
  <c r="H13" i="4" l="1"/>
  <c r="A17"/>
  <c r="A26"/>
  <c r="AB7" i="1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AB136"/>
  <c r="AB137"/>
  <c r="AB138"/>
  <c r="AB139"/>
  <c r="AB140"/>
  <c r="AB141"/>
  <c r="AB142"/>
  <c r="AB143"/>
  <c r="AB144"/>
  <c r="AB145"/>
  <c r="AB146"/>
  <c r="AB147"/>
  <c r="AB148"/>
  <c r="AB149"/>
  <c r="AB150"/>
  <c r="AB151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C86"/>
  <c r="AC87"/>
  <c r="AC88"/>
  <c r="AC89"/>
  <c r="AC90"/>
  <c r="AC91"/>
  <c r="AC92"/>
  <c r="AC93"/>
  <c r="AC94"/>
  <c r="AC95"/>
  <c r="AC96"/>
  <c r="AC97"/>
  <c r="AC98"/>
  <c r="AC99"/>
  <c r="AC100"/>
  <c r="AC101"/>
  <c r="AC102"/>
  <c r="AC103"/>
  <c r="AC104"/>
  <c r="AC105"/>
  <c r="AC106"/>
  <c r="AC107"/>
  <c r="AC108"/>
  <c r="AC109"/>
  <c r="AC110"/>
  <c r="AC111"/>
  <c r="AC112"/>
  <c r="AC113"/>
  <c r="AC114"/>
  <c r="AC115"/>
  <c r="AC116"/>
  <c r="AC117"/>
  <c r="AC118"/>
  <c r="AC119"/>
  <c r="AC120"/>
  <c r="AC121"/>
  <c r="AC122"/>
  <c r="AC123"/>
  <c r="AC124"/>
  <c r="AC125"/>
  <c r="AC126"/>
  <c r="AC127"/>
  <c r="AC128"/>
  <c r="AC129"/>
  <c r="AC130"/>
  <c r="AC131"/>
  <c r="AC132"/>
  <c r="AC133"/>
  <c r="AC134"/>
  <c r="AC135"/>
  <c r="AC136"/>
  <c r="AC137"/>
  <c r="AC138"/>
  <c r="AC139"/>
  <c r="AC140"/>
  <c r="AC141"/>
  <c r="AC142"/>
  <c r="AC143"/>
  <c r="AC144"/>
  <c r="AC145"/>
  <c r="AC146"/>
  <c r="AC147"/>
  <c r="AC148"/>
  <c r="AC149"/>
  <c r="AC150"/>
  <c r="AC151"/>
  <c r="Y6"/>
  <c r="X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AA87"/>
  <c r="AA88"/>
  <c r="AA89"/>
  <c r="AA90"/>
  <c r="AA91"/>
  <c r="AA92"/>
  <c r="AA93"/>
  <c r="AA94"/>
  <c r="AA95"/>
  <c r="AA96"/>
  <c r="AA97"/>
  <c r="AA98"/>
  <c r="AA99"/>
  <c r="AA100"/>
  <c r="AA101"/>
  <c r="AA102"/>
  <c r="AA103"/>
  <c r="AA104"/>
  <c r="AA105"/>
  <c r="AA106"/>
  <c r="AA107"/>
  <c r="AA108"/>
  <c r="AA109"/>
  <c r="AA110"/>
  <c r="AA111"/>
  <c r="AA112"/>
  <c r="AA113"/>
  <c r="AA114"/>
  <c r="AA115"/>
  <c r="AA116"/>
  <c r="AA117"/>
  <c r="AA118"/>
  <c r="AA119"/>
  <c r="AA120"/>
  <c r="AA121"/>
  <c r="AA122"/>
  <c r="AA123"/>
  <c r="AA124"/>
  <c r="AA125"/>
  <c r="AA126"/>
  <c r="AA127"/>
  <c r="AA128"/>
  <c r="AA129"/>
  <c r="AA130"/>
  <c r="AA131"/>
  <c r="AA132"/>
  <c r="AA133"/>
  <c r="AA134"/>
  <c r="AA135"/>
  <c r="AA136"/>
  <c r="AA137"/>
  <c r="AA138"/>
  <c r="AA139"/>
  <c r="AA140"/>
  <c r="AA141"/>
  <c r="AA142"/>
  <c r="AA143"/>
  <c r="AA144"/>
  <c r="AA145"/>
  <c r="AA146"/>
  <c r="AA147"/>
  <c r="AA148"/>
  <c r="AA149"/>
  <c r="AA150"/>
  <c r="AA151"/>
  <c r="AA152"/>
  <c r="AA6"/>
  <c r="Z6"/>
  <c r="Z7"/>
  <c r="Z8"/>
  <c r="Z9"/>
  <c r="Z10"/>
  <c r="X7"/>
  <c r="W7" l="1"/>
  <c r="W8"/>
  <c r="W9"/>
  <c r="W10"/>
  <c r="W6"/>
  <c r="C6"/>
  <c r="C7"/>
  <c r="C8"/>
  <c r="C9"/>
  <c r="C10"/>
  <c r="Y10"/>
  <c r="X10"/>
  <c r="Y9"/>
  <c r="X9"/>
  <c r="Y8"/>
  <c r="X8"/>
  <c r="Y7"/>
  <c r="A22" i="4" l="1"/>
</calcChain>
</file>

<file path=xl/sharedStrings.xml><?xml version="1.0" encoding="utf-8"?>
<sst xmlns="http://schemas.openxmlformats.org/spreadsheetml/2006/main" count="108" uniqueCount="81">
  <si>
    <t>LEAD</t>
  </si>
  <si>
    <t>DATE DE TRATEMENT</t>
  </si>
  <si>
    <t>NOM DOSSIER</t>
  </si>
  <si>
    <t>TYPE DE DEMANDE</t>
  </si>
  <si>
    <t>nbr</t>
  </si>
  <si>
    <t>nbr
B2</t>
  </si>
  <si>
    <t>INCOMPLET</t>
  </si>
  <si>
    <t>RECEPTION MaJ</t>
  </si>
  <si>
    <t>RELANCE</t>
  </si>
  <si>
    <t>COMPLET</t>
  </si>
  <si>
    <t>IRRECEVABLE</t>
  </si>
  <si>
    <t>TRACE</t>
  </si>
  <si>
    <t>Obs.</t>
  </si>
  <si>
    <t>RENOUVELLEMENT CARTE</t>
  </si>
  <si>
    <t>DEMANDE DE CARTE</t>
  </si>
  <si>
    <t>MAIL</t>
  </si>
  <si>
    <t>COURRIER</t>
  </si>
  <si>
    <t>DECLARATION PREALABLE</t>
  </si>
  <si>
    <t>ATTEST COLL</t>
  </si>
  <si>
    <t>DEMANDE DE MISE A JOUR</t>
  </si>
  <si>
    <t>NOTIFICATION DE RADIATION</t>
  </si>
  <si>
    <t>PRE-CONTRÔLE</t>
  </si>
  <si>
    <t>ADRESSE</t>
  </si>
  <si>
    <t>DEPARTEMENT</t>
  </si>
  <si>
    <t>VILLE</t>
  </si>
  <si>
    <t>ANNE</t>
  </si>
  <si>
    <t>MOIS</t>
  </si>
  <si>
    <t>CP INDIC</t>
  </si>
  <si>
    <t>REF NBR</t>
  </si>
  <si>
    <t>reception courrier</t>
  </si>
  <si>
    <t>incomplet</t>
  </si>
  <si>
    <t>complet</t>
  </si>
  <si>
    <t>irrecevable</t>
  </si>
  <si>
    <t>ANNEE</t>
  </si>
  <si>
    <t>n° CFENET</t>
  </si>
  <si>
    <t>PARIS</t>
  </si>
  <si>
    <t>FRESNES</t>
  </si>
  <si>
    <t>SAINT MANDE CEDEX</t>
  </si>
  <si>
    <t>reference CFENET</t>
  </si>
  <si>
    <t>type de courrier</t>
  </si>
  <si>
    <t>nom de la société</t>
  </si>
  <si>
    <t>relance</t>
  </si>
  <si>
    <t>nom</t>
  </si>
  <si>
    <t>adresse</t>
  </si>
  <si>
    <t>cp et ville</t>
  </si>
  <si>
    <t>AVIS DE DOSSIER INCOMPLET</t>
  </si>
  <si>
    <t>Madame, Monsieur,</t>
  </si>
  <si>
    <t>Passé cette date, il sera rejeté et vous sera retourné dans son intégralité.</t>
  </si>
  <si>
    <t>La liste des compléments à apporter au dossier est précisée en annexe.</t>
  </si>
  <si>
    <t>Nous vous prions de croire, Madame, Monsieur, à l'assurance de notre considération distingué.</t>
  </si>
  <si>
    <t>DEMANDE INITIALE DE CARTE PROFESSIONNELLE</t>
  </si>
  <si>
    <t>DEMANDE DE RENOUVELLEMENT DE VOTRE CARTE PROFESSIONNELLE</t>
  </si>
  <si>
    <t>DEMANDE DE MISE A JOUR DE VOTRE CARTE PROFESSIONNELLE</t>
  </si>
  <si>
    <t>DEMANDE DE DECLARATION PREALABLE D'ACTIVITE</t>
  </si>
  <si>
    <t>DEMANDE D'ATTESTATION COLLABORATEUR</t>
  </si>
  <si>
    <t>de renouvellement de votre carte professionnelle</t>
  </si>
  <si>
    <t>intitiale de carte professionnelle</t>
  </si>
  <si>
    <t>de mise à jour de votre carte professionnelle</t>
  </si>
  <si>
    <t>de declaration préalable d'activité</t>
  </si>
  <si>
    <t>d'attestation collaborateur</t>
  </si>
  <si>
    <t>delai</t>
  </si>
  <si>
    <t>cfenet</t>
  </si>
  <si>
    <t>appliqué</t>
  </si>
  <si>
    <t>typemin</t>
  </si>
  <si>
    <t>typeMAJ</t>
  </si>
  <si>
    <t>(art.5 du décret n° 72-678 du 20/07/1972)</t>
  </si>
  <si>
    <t>observation</t>
  </si>
  <si>
    <t>INCOMPLET_AVEC_ FACTURE</t>
  </si>
  <si>
    <t>RELANCE_AVEC_FACTURE</t>
  </si>
  <si>
    <t>COMPLET_AVEC_FACTURE</t>
  </si>
  <si>
    <t>LKJFSDF</t>
  </si>
  <si>
    <t>FDSSDFSDF</t>
  </si>
  <si>
    <t>LES 4 FANTASTIQUE</t>
  </si>
  <si>
    <t>BATMAN</t>
  </si>
  <si>
    <t>ROBIN</t>
  </si>
  <si>
    <t>6 PLACE DES CHAUSSETTES</t>
  </si>
  <si>
    <t>3 RUE DE LA POUBELLE</t>
  </si>
  <si>
    <t>9 AVENUE DES LOUPS</t>
  </si>
  <si>
    <t>18 BELLEFORT</t>
  </si>
  <si>
    <t>PROUTVILLE</t>
  </si>
  <si>
    <t>1 RUE DES AGNETTES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</si>
</sst>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Arial"/>
      <family val="2"/>
    </font>
    <font>
      <sz val="12"/>
      <color theme="1"/>
      <name val="Arial"/>
      <family val="2"/>
    </font>
    <font>
      <b/>
      <sz val="13"/>
      <color theme="1"/>
      <name val="Arial"/>
      <family val="2"/>
    </font>
    <font>
      <i/>
      <sz val="11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4" xfId="0" applyBorder="1"/>
    <xf numFmtId="14" fontId="0" fillId="0" borderId="0" xfId="0" applyNumberFormat="1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14" fontId="0" fillId="0" borderId="4" xfId="0" applyNumberFormat="1" applyBorder="1"/>
    <xf numFmtId="0" fontId="0" fillId="0" borderId="4" xfId="0" applyBorder="1" applyAlignment="1">
      <alignment vertical="top" wrapText="1"/>
    </xf>
    <xf numFmtId="14" fontId="0" fillId="0" borderId="0" xfId="0" applyNumberFormat="1"/>
    <xf numFmtId="0" fontId="0" fillId="0" borderId="1" xfId="0" applyBorder="1"/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0" fillId="0" borderId="4" xfId="0" applyFill="1" applyBorder="1"/>
    <xf numFmtId="0" fontId="0" fillId="0" borderId="0" xfId="0" applyBorder="1" applyAlignment="1">
      <alignment vertical="top" wrapText="1"/>
    </xf>
    <xf numFmtId="0" fontId="0" fillId="0" borderId="9" xfId="0" applyBorder="1"/>
    <xf numFmtId="0" fontId="0" fillId="0" borderId="0" xfId="0" applyFill="1" applyBorder="1"/>
    <xf numFmtId="0" fontId="2" fillId="0" borderId="0" xfId="0" applyFont="1"/>
    <xf numFmtId="0" fontId="2" fillId="0" borderId="0" xfId="0" applyFont="1" applyFill="1" applyBorder="1" applyAlignment="1">
      <alignment horizontal="center" vertical="top" wrapText="1"/>
    </xf>
    <xf numFmtId="0" fontId="0" fillId="0" borderId="13" xfId="0" applyBorder="1"/>
    <xf numFmtId="0" fontId="0" fillId="0" borderId="6" xfId="0" applyFill="1" applyBorder="1"/>
    <xf numFmtId="1" fontId="0" fillId="0" borderId="0" xfId="0" applyNumberFormat="1"/>
    <xf numFmtId="0" fontId="2" fillId="2" borderId="5" xfId="0" applyFont="1" applyFill="1" applyBorder="1"/>
    <xf numFmtId="0" fontId="2" fillId="2" borderId="1" xfId="0" applyFont="1" applyFill="1" applyBorder="1" applyAlignment="1">
      <alignment horizontal="center" vertical="top" wrapText="1"/>
    </xf>
    <xf numFmtId="0" fontId="2" fillId="3" borderId="5" xfId="0" applyFont="1" applyFill="1" applyBorder="1"/>
    <xf numFmtId="0" fontId="2" fillId="3" borderId="10" xfId="0" applyFont="1" applyFill="1" applyBorder="1"/>
    <xf numFmtId="0" fontId="2" fillId="3" borderId="1" xfId="0" applyFont="1" applyFill="1" applyBorder="1" applyAlignment="1">
      <alignment horizontal="center" vertical="top"/>
    </xf>
    <xf numFmtId="14" fontId="2" fillId="3" borderId="2" xfId="0" applyNumberFormat="1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top" wrapText="1"/>
    </xf>
    <xf numFmtId="14" fontId="2" fillId="3" borderId="1" xfId="0" applyNumberFormat="1" applyFont="1" applyFill="1" applyBorder="1" applyAlignment="1">
      <alignment horizontal="center" vertical="top" wrapText="1"/>
    </xf>
    <xf numFmtId="14" fontId="0" fillId="0" borderId="0" xfId="0" applyNumberFormat="1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8" xfId="0" applyFill="1" applyBorder="1" applyAlignment="1">
      <alignment horizontal="center" vertical="center"/>
    </xf>
    <xf numFmtId="14" fontId="0" fillId="0" borderId="4" xfId="0" applyNumberFormat="1" applyFill="1" applyBorder="1"/>
    <xf numFmtId="0" fontId="0" fillId="0" borderId="4" xfId="0" applyFill="1" applyBorder="1" applyAlignment="1">
      <alignment vertical="top" wrapText="1"/>
    </xf>
    <xf numFmtId="0" fontId="0" fillId="0" borderId="0" xfId="0" applyFill="1" applyBorder="1" applyAlignment="1">
      <alignment vertical="top" wrapText="1"/>
    </xf>
    <xf numFmtId="0" fontId="0" fillId="0" borderId="13" xfId="0" applyFill="1" applyBorder="1"/>
    <xf numFmtId="0" fontId="0" fillId="0" borderId="0" xfId="0" applyFill="1"/>
    <xf numFmtId="1" fontId="0" fillId="0" borderId="0" xfId="0" applyNumberFormat="1" applyBorder="1"/>
    <xf numFmtId="0" fontId="2" fillId="3" borderId="16" xfId="0" applyFont="1" applyFill="1" applyBorder="1"/>
    <xf numFmtId="14" fontId="2" fillId="3" borderId="14" xfId="0" applyNumberFormat="1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/>
    </xf>
    <xf numFmtId="14" fontId="2" fillId="2" borderId="14" xfId="0" applyNumberFormat="1" applyFont="1" applyFill="1" applyBorder="1" applyAlignment="1">
      <alignment horizontal="center" vertical="top" wrapText="1"/>
    </xf>
    <xf numFmtId="14" fontId="2" fillId="2" borderId="17" xfId="0" applyNumberFormat="1" applyFont="1" applyFill="1" applyBorder="1" applyAlignment="1">
      <alignment horizontal="center" vertical="top" wrapText="1"/>
    </xf>
    <xf numFmtId="14" fontId="2" fillId="2" borderId="2" xfId="0" applyNumberFormat="1" applyFont="1" applyFill="1" applyBorder="1" applyAlignment="1">
      <alignment horizontal="center" vertical="top" wrapText="1"/>
    </xf>
    <xf numFmtId="0" fontId="0" fillId="0" borderId="15" xfId="0" applyBorder="1"/>
    <xf numFmtId="0" fontId="0" fillId="0" borderId="0" xfId="0" applyNumberFormat="1"/>
    <xf numFmtId="14" fontId="3" fillId="0" borderId="0" xfId="0" applyNumberFormat="1" applyFont="1" applyBorder="1"/>
    <xf numFmtId="0" fontId="3" fillId="0" borderId="4" xfId="0" applyFont="1" applyBorder="1"/>
    <xf numFmtId="0" fontId="2" fillId="0" borderId="0" xfId="0" applyFont="1" applyBorder="1"/>
    <xf numFmtId="0" fontId="0" fillId="0" borderId="0" xfId="0" applyAlignment="1"/>
    <xf numFmtId="0" fontId="1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14" fontId="5" fillId="0" borderId="0" xfId="0" applyNumberFormat="1" applyFont="1" applyAlignment="1">
      <alignment horizontal="right"/>
    </xf>
    <xf numFmtId="0" fontId="7" fillId="0" borderId="0" xfId="0" applyFont="1"/>
    <xf numFmtId="0" fontId="2" fillId="4" borderId="0" xfId="0" applyFont="1" applyFill="1"/>
    <xf numFmtId="1" fontId="2" fillId="4" borderId="0" xfId="0" applyNumberFormat="1" applyFont="1" applyFill="1"/>
    <xf numFmtId="0" fontId="2" fillId="4" borderId="1" xfId="0" applyFont="1" applyFill="1" applyBorder="1" applyAlignment="1">
      <alignment horizontal="center" vertical="top" wrapText="1"/>
    </xf>
    <xf numFmtId="0" fontId="2" fillId="4" borderId="5" xfId="0" applyFont="1" applyFill="1" applyBorder="1"/>
    <xf numFmtId="0" fontId="0" fillId="4" borderId="4" xfId="0" applyFill="1" applyBorder="1"/>
    <xf numFmtId="0" fontId="0" fillId="4" borderId="9" xfId="0" applyFill="1" applyBorder="1"/>
    <xf numFmtId="0" fontId="0" fillId="4" borderId="13" xfId="0" applyFill="1" applyBorder="1"/>
    <xf numFmtId="0" fontId="2" fillId="4" borderId="9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2" fillId="0" borderId="0" xfId="0" applyFont="1" applyBorder="1" applyAlignment="1">
      <alignment horizontal="left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58"/>
  <ax:ocxPr ax:name="Caption" ax:value="courrier"/>
  <ax:ocxPr ax:name="Size" ax:value="5609;714"/>
  <ax:ocxPr ax:name="FontName" ax:value="Arial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153"/>
  <sheetViews>
    <sheetView tabSelected="1" topLeftCell="B1" zoomScale="85" zoomScaleNormal="85" workbookViewId="0">
      <pane ySplit="5" topLeftCell="A6" activePane="bottomLeft" state="frozen"/>
      <selection activeCell="C36" sqref="C36"/>
      <selection pane="bottomLeft" activeCell="L6" sqref="L6"/>
    </sheetView>
  </sheetViews>
  <sheetFormatPr baseColWidth="10" defaultColWidth="9.140625" defaultRowHeight="15"/>
  <cols>
    <col min="1" max="2" width="18" style="1" customWidth="1"/>
    <col min="3" max="3" width="9.140625" style="1" customWidth="1"/>
    <col min="4" max="4" width="13.5703125" customWidth="1"/>
    <col min="5" max="5" width="49.42578125" style="1" customWidth="1"/>
    <col min="6" max="6" width="31" style="14" customWidth="1"/>
    <col min="7" max="7" width="9.140625" style="1"/>
    <col min="8" max="8" width="20.140625" style="5" customWidth="1"/>
    <col min="9" max="9" width="33" style="11" customWidth="1"/>
    <col min="10" max="10" width="9.42578125" customWidth="1"/>
    <col min="11" max="11" width="9.140625" style="1" customWidth="1"/>
    <col min="12" max="12" width="18" style="1" customWidth="1"/>
    <col min="13" max="13" width="11.140625" customWidth="1"/>
    <col min="14" max="14" width="11.140625" style="1" customWidth="1"/>
    <col min="15" max="15" width="11.140625" customWidth="1"/>
    <col min="16" max="16" width="11.140625" style="1" customWidth="1"/>
    <col min="17" max="17" width="11.140625" customWidth="1"/>
    <col min="18" max="18" width="11.140625" style="1" customWidth="1"/>
    <col min="19" max="19" width="11.140625" customWidth="1"/>
    <col min="20" max="20" width="25.85546875" style="1" customWidth="1"/>
    <col min="21" max="21" width="25.85546875" customWidth="1"/>
    <col min="22" max="23" width="9.140625" style="1"/>
    <col min="24" max="24" width="9.140625" style="14"/>
    <col min="25" max="25" width="9.140625" style="18"/>
    <col min="26" max="26" width="9.140625" style="14"/>
    <col min="27" max="27" width="9.140625" style="18"/>
    <col min="29" max="29" width="9.140625" style="18"/>
    <col min="30" max="30" width="9.140625" style="14"/>
    <col min="31" max="31" width="9.140625" style="18"/>
    <col min="33" max="33" width="9.140625" style="20"/>
  </cols>
  <sheetData>
    <row r="1" spans="1:33" s="4" customFormat="1" ht="15.75" thickBot="1">
      <c r="E1" s="51" t="s">
        <v>38</v>
      </c>
      <c r="F1" s="51" t="s">
        <v>39</v>
      </c>
      <c r="G1" s="51"/>
      <c r="H1" s="67" t="s">
        <v>40</v>
      </c>
      <c r="I1" s="67"/>
      <c r="AG1" s="40"/>
    </row>
    <row r="2" spans="1:33" s="4" customFormat="1" ht="15.75" thickBot="1">
      <c r="E2" s="47">
        <v>5</v>
      </c>
      <c r="F2" s="4" t="s">
        <v>6</v>
      </c>
      <c r="H2" s="70" t="str">
        <f>IF(VLOOKUP(E2,A6:S10,5,0)="","REFERENCE",VLOOKUP(E2,A6:S10,5,0))</f>
        <v>LES 4 FANTASTIQUE</v>
      </c>
      <c r="I2" s="70"/>
      <c r="AG2" s="40"/>
    </row>
    <row r="3" spans="1:33" s="4" customFormat="1" ht="15.75" thickBot="1">
      <c r="AG3" s="40"/>
    </row>
    <row r="4" spans="1:33" s="16" customFormat="1" ht="15.75" thickBot="1">
      <c r="A4" s="61"/>
      <c r="B4" s="61"/>
      <c r="C4" s="23"/>
      <c r="D4" s="41"/>
      <c r="E4" s="23"/>
      <c r="F4" s="24"/>
      <c r="G4" s="23"/>
      <c r="H4" s="24"/>
      <c r="I4" s="23"/>
      <c r="J4" s="24"/>
      <c r="K4" s="23"/>
      <c r="L4" s="23"/>
      <c r="M4" s="24"/>
      <c r="N4" s="23"/>
      <c r="O4" s="24"/>
      <c r="P4" s="23"/>
      <c r="Q4" s="24"/>
      <c r="R4" s="23"/>
      <c r="S4" s="24"/>
      <c r="T4" s="23"/>
      <c r="V4" s="21"/>
      <c r="W4" s="21"/>
      <c r="X4" s="68" t="s">
        <v>29</v>
      </c>
      <c r="Y4" s="69"/>
      <c r="Z4" s="68" t="s">
        <v>30</v>
      </c>
      <c r="AA4" s="69"/>
      <c r="AB4" s="68" t="s">
        <v>31</v>
      </c>
      <c r="AC4" s="69"/>
      <c r="AD4" s="68" t="s">
        <v>32</v>
      </c>
      <c r="AE4" s="69"/>
      <c r="AF4" s="65" t="s">
        <v>41</v>
      </c>
      <c r="AG4" s="66"/>
    </row>
    <row r="5" spans="1:33" s="16" customFormat="1" ht="30.75" thickBot="1">
      <c r="A5" s="60" t="s">
        <v>34</v>
      </c>
      <c r="B5" s="60"/>
      <c r="C5" s="25" t="s">
        <v>0</v>
      </c>
      <c r="D5" s="42" t="s">
        <v>1</v>
      </c>
      <c r="E5" s="27" t="s">
        <v>2</v>
      </c>
      <c r="F5" s="28" t="s">
        <v>22</v>
      </c>
      <c r="G5" s="27" t="s">
        <v>23</v>
      </c>
      <c r="H5" s="29" t="s">
        <v>24</v>
      </c>
      <c r="I5" s="27" t="s">
        <v>3</v>
      </c>
      <c r="J5" s="28" t="s">
        <v>4</v>
      </c>
      <c r="K5" s="27" t="s">
        <v>5</v>
      </c>
      <c r="L5" s="27" t="s">
        <v>34</v>
      </c>
      <c r="M5" s="26" t="s">
        <v>6</v>
      </c>
      <c r="N5" s="30" t="s">
        <v>7</v>
      </c>
      <c r="O5" s="28" t="s">
        <v>6</v>
      </c>
      <c r="P5" s="30" t="s">
        <v>7</v>
      </c>
      <c r="Q5" s="26" t="s">
        <v>8</v>
      </c>
      <c r="R5" s="30" t="s">
        <v>9</v>
      </c>
      <c r="S5" s="26" t="s">
        <v>10</v>
      </c>
      <c r="T5" s="27" t="s">
        <v>12</v>
      </c>
      <c r="U5" s="17"/>
      <c r="V5" s="22" t="s">
        <v>27</v>
      </c>
      <c r="W5" s="43" t="s">
        <v>28</v>
      </c>
      <c r="X5" s="44" t="s">
        <v>25</v>
      </c>
      <c r="Y5" s="45" t="s">
        <v>26</v>
      </c>
      <c r="Z5" s="44" t="s">
        <v>33</v>
      </c>
      <c r="AA5" s="45" t="s">
        <v>26</v>
      </c>
      <c r="AB5" s="46" t="s">
        <v>33</v>
      </c>
      <c r="AC5" s="45" t="s">
        <v>26</v>
      </c>
      <c r="AD5" s="44" t="s">
        <v>33</v>
      </c>
      <c r="AE5" s="45" t="s">
        <v>26</v>
      </c>
      <c r="AF5" s="58" t="s">
        <v>33</v>
      </c>
      <c r="AG5" s="59" t="s">
        <v>26</v>
      </c>
    </row>
    <row r="6" spans="1:33" s="39" customFormat="1">
      <c r="A6" s="62">
        <f>IF(L6="","",L6)</f>
        <v>11</v>
      </c>
      <c r="B6" s="62"/>
      <c r="C6" s="12" t="str">
        <f>IF(I6&gt;0,"TKGE"," ")</f>
        <v>TKGE</v>
      </c>
      <c r="D6" s="31"/>
      <c r="E6" s="32" t="s">
        <v>70</v>
      </c>
      <c r="F6" s="33" t="s">
        <v>78</v>
      </c>
      <c r="G6" s="12">
        <v>75600</v>
      </c>
      <c r="H6" s="19" t="s">
        <v>35</v>
      </c>
      <c r="I6" s="34" t="s">
        <v>13</v>
      </c>
      <c r="J6" s="15"/>
      <c r="K6" s="12"/>
      <c r="L6" s="12">
        <v>11</v>
      </c>
      <c r="M6" s="31"/>
      <c r="N6" s="35"/>
      <c r="O6" s="31"/>
      <c r="P6" s="35"/>
      <c r="Q6" s="31"/>
      <c r="R6" s="35">
        <v>42248</v>
      </c>
      <c r="S6" s="31"/>
      <c r="T6" s="36"/>
      <c r="U6" s="37"/>
      <c r="V6" s="12">
        <f>IF(G6="","",IF(G6&gt;1000,ROUNDDOWN(G6/1000,0),G6))</f>
        <v>75</v>
      </c>
      <c r="W6" s="12">
        <f>IF(I6="","",IF(J6="",1,J6))</f>
        <v>1</v>
      </c>
      <c r="X6" s="33" t="str">
        <f t="shared" ref="X6:X7" si="0">IF(D6="","",YEAR(D6))</f>
        <v/>
      </c>
      <c r="Y6" s="38" t="str">
        <f t="shared" ref="Y6:Y7" si="1">IF(D6="","",MONTH(D6))</f>
        <v/>
      </c>
      <c r="Z6" s="33" t="str">
        <f>IF(O6&gt;0,YEAR(O6),IF(M6="","",YEAR(M6)))</f>
        <v/>
      </c>
      <c r="AA6" s="38" t="str">
        <f>IF(O6&gt;0,MONTH(O6),IF(M6="","",MONTH(M6)))</f>
        <v/>
      </c>
      <c r="AB6" s="39">
        <f>IF(R6="","",YEAR(R6))</f>
        <v>2015</v>
      </c>
      <c r="AC6" s="38">
        <f>IF(R6="","",MONTH(R6))</f>
        <v>9</v>
      </c>
      <c r="AD6" s="33" t="str">
        <f>IF(S6="","",YEAR(S6))</f>
        <v/>
      </c>
      <c r="AE6" s="38" t="str">
        <f>IF(S6="","",MONTH(S6))</f>
        <v/>
      </c>
      <c r="AF6" s="63" t="str">
        <f t="shared" ref="AF6:AF7" si="2">IF(Q6="","",YEAR(Q6))</f>
        <v/>
      </c>
      <c r="AG6" s="64" t="str">
        <f t="shared" ref="AG6:AG7" si="3">IF(Q6="","",MONTH(Q6))</f>
        <v/>
      </c>
    </row>
    <row r="7" spans="1:33">
      <c r="A7" s="12">
        <f t="shared" ref="A7" si="4">IF(L7="","",L7)</f>
        <v>23</v>
      </c>
      <c r="B7" s="12"/>
      <c r="C7" s="1" t="str">
        <f t="shared" ref="C7" si="5">IF(I7&gt;0,"TKGE"," ")</f>
        <v>TKGE</v>
      </c>
      <c r="D7" s="2">
        <v>42249</v>
      </c>
      <c r="E7" s="1" t="s">
        <v>71</v>
      </c>
      <c r="F7" s="14" t="s">
        <v>80</v>
      </c>
      <c r="G7" s="12">
        <v>19001</v>
      </c>
      <c r="H7" s="19" t="s">
        <v>79</v>
      </c>
      <c r="I7" s="10" t="s">
        <v>14</v>
      </c>
      <c r="J7" s="4"/>
      <c r="K7" s="1">
        <v>2</v>
      </c>
      <c r="L7" s="50">
        <v>23</v>
      </c>
      <c r="M7" s="2">
        <v>42269</v>
      </c>
      <c r="N7" s="6"/>
      <c r="O7" s="2"/>
      <c r="P7" s="6"/>
      <c r="Q7" s="2"/>
      <c r="R7" s="6"/>
      <c r="S7" s="2"/>
      <c r="T7" s="7"/>
      <c r="U7" s="13"/>
      <c r="V7" s="1">
        <f t="shared" ref="V7" si="6">IF(G7="","",IF(G7&gt;1000,ROUNDDOWN(G7/1000,0),G7))</f>
        <v>19</v>
      </c>
      <c r="W7" s="1">
        <f t="shared" ref="W7" si="7">IF(I7="","",IF(J7="",1,J7))</f>
        <v>1</v>
      </c>
      <c r="X7" s="14">
        <f t="shared" si="0"/>
        <v>2015</v>
      </c>
      <c r="Y7" s="18">
        <f t="shared" si="1"/>
        <v>9</v>
      </c>
      <c r="Z7" s="14">
        <f t="shared" ref="Z7" si="8">IF(O7&gt;0,YEAR(O7),IF(M7="","",YEAR(M7)))</f>
        <v>2015</v>
      </c>
      <c r="AA7" s="18">
        <f t="shared" ref="AA7" si="9">IF(O7&gt;0,MONTH(O7),IF(M7="","",MONTH(M7)))</f>
        <v>9</v>
      </c>
      <c r="AB7" t="str">
        <f t="shared" ref="AB7" si="10">IF(R7="","",YEAR(R7))</f>
        <v/>
      </c>
      <c r="AC7" s="18" t="str">
        <f t="shared" ref="AC7" si="11">IF(R7="","",MONTH(R7))</f>
        <v/>
      </c>
      <c r="AD7" s="14" t="str">
        <f t="shared" ref="AD7" si="12">IF(S7="","",YEAR(S7))</f>
        <v/>
      </c>
      <c r="AE7" s="18" t="str">
        <f t="shared" ref="AE7" si="13">IF(S7="","",MONTH(S7))</f>
        <v/>
      </c>
      <c r="AF7" s="14" t="str">
        <f t="shared" si="2"/>
        <v/>
      </c>
      <c r="AG7" s="18" t="str">
        <f t="shared" si="3"/>
        <v/>
      </c>
    </row>
    <row r="8" spans="1:33">
      <c r="A8" s="12">
        <f t="shared" ref="A8:A9" si="14">IF(L8="","",L8)</f>
        <v>5</v>
      </c>
      <c r="B8" s="12"/>
      <c r="C8" s="1" t="str">
        <f t="shared" ref="C8:C9" si="15">IF(I8&gt;0,"TKGE"," ")</f>
        <v>TKGE</v>
      </c>
      <c r="D8" s="2">
        <v>42264</v>
      </c>
      <c r="E8" s="1" t="s">
        <v>72</v>
      </c>
      <c r="F8" s="14" t="s">
        <v>77</v>
      </c>
      <c r="G8" s="1">
        <v>94260</v>
      </c>
      <c r="H8" s="5" t="s">
        <v>36</v>
      </c>
      <c r="I8" s="10" t="s">
        <v>13</v>
      </c>
      <c r="J8" s="4"/>
      <c r="K8" s="1">
        <v>1</v>
      </c>
      <c r="L8" s="50">
        <v>5</v>
      </c>
      <c r="M8" s="2">
        <v>42277</v>
      </c>
      <c r="N8" s="6"/>
      <c r="O8" s="49"/>
      <c r="P8" s="6"/>
      <c r="Q8" s="2"/>
      <c r="R8" s="6">
        <v>42298</v>
      </c>
      <c r="S8" s="2"/>
      <c r="T8" s="50"/>
      <c r="U8" s="4"/>
      <c r="V8" s="1">
        <f t="shared" ref="V8:V9" si="16">IF(G8="","",IF(G8&gt;1000,ROUNDDOWN(G8/1000,0),G8))</f>
        <v>94</v>
      </c>
      <c r="W8" s="1">
        <f t="shared" ref="W8:W9" si="17">IF(I8="","",IF(J8="",1,J8))</f>
        <v>1</v>
      </c>
      <c r="X8" s="14">
        <f t="shared" ref="X8" si="18">IF(D8="","",YEAR(D8))</f>
        <v>2015</v>
      </c>
      <c r="Y8" s="18">
        <f t="shared" ref="Y8" si="19">IF(D8="","",MONTH(D8))</f>
        <v>9</v>
      </c>
      <c r="Z8" s="14">
        <f t="shared" ref="Z8:Z9" si="20">IF(O8&gt;0,YEAR(O8),IF(M8="","",YEAR(M8)))</f>
        <v>2015</v>
      </c>
      <c r="AA8" s="18">
        <f t="shared" ref="AA8:AA9" si="21">IF(O8&gt;0,MONTH(O8),IF(M8="","",MONTH(M8)))</f>
        <v>9</v>
      </c>
      <c r="AB8">
        <f t="shared" ref="AB8:AB9" si="22">IF(R8="","",YEAR(R8))</f>
        <v>2015</v>
      </c>
      <c r="AC8" s="18">
        <f t="shared" ref="AC8:AC9" si="23">IF(R8="","",MONTH(R8))</f>
        <v>10</v>
      </c>
      <c r="AD8" s="14" t="str">
        <f t="shared" ref="AD8:AD9" si="24">IF(S8="","",YEAR(S8))</f>
        <v/>
      </c>
      <c r="AE8" s="18" t="str">
        <f t="shared" ref="AE8:AE9" si="25">IF(S8="","",MONTH(S8))</f>
        <v/>
      </c>
      <c r="AF8" s="14" t="str">
        <f>IF(Q8="","",YEAR(Q8))</f>
        <v/>
      </c>
      <c r="AG8" s="18" t="str">
        <f>IF(Q8="","",MONTH(Q8))</f>
        <v/>
      </c>
    </row>
    <row r="9" spans="1:33">
      <c r="A9" s="12">
        <f t="shared" si="14"/>
        <v>7</v>
      </c>
      <c r="B9" s="12"/>
      <c r="C9" s="1" t="str">
        <f t="shared" si="15"/>
        <v>TKGE</v>
      </c>
      <c r="D9" s="2">
        <v>42277</v>
      </c>
      <c r="E9" s="1" t="s">
        <v>73</v>
      </c>
      <c r="F9" s="14" t="s">
        <v>76</v>
      </c>
      <c r="G9" s="12">
        <v>94161</v>
      </c>
      <c r="H9" s="19" t="s">
        <v>37</v>
      </c>
      <c r="I9" s="10" t="s">
        <v>18</v>
      </c>
      <c r="J9" s="4">
        <v>12</v>
      </c>
      <c r="L9" s="50">
        <v>7</v>
      </c>
      <c r="M9" s="2">
        <v>42298</v>
      </c>
      <c r="N9" s="6"/>
      <c r="O9" s="2"/>
      <c r="P9" s="6"/>
      <c r="Q9" s="2"/>
      <c r="R9" s="6"/>
      <c r="S9" s="2"/>
      <c r="U9" s="4"/>
      <c r="V9" s="1">
        <f t="shared" si="16"/>
        <v>94</v>
      </c>
      <c r="W9" s="1">
        <f t="shared" si="17"/>
        <v>12</v>
      </c>
      <c r="X9" s="14">
        <f t="shared" ref="X9:X10" si="26">IF(D9="","",YEAR(D9))</f>
        <v>2015</v>
      </c>
      <c r="Y9" s="18">
        <f t="shared" ref="Y9:Y10" si="27">IF(D9="","",MONTH(D9))</f>
        <v>9</v>
      </c>
      <c r="Z9" s="14">
        <f t="shared" si="20"/>
        <v>2015</v>
      </c>
      <c r="AA9" s="18">
        <f t="shared" si="21"/>
        <v>10</v>
      </c>
      <c r="AB9" t="str">
        <f t="shared" si="22"/>
        <v/>
      </c>
      <c r="AC9" s="18" t="str">
        <f t="shared" si="23"/>
        <v/>
      </c>
      <c r="AD9" s="14" t="str">
        <f t="shared" si="24"/>
        <v/>
      </c>
      <c r="AE9" s="18" t="str">
        <f t="shared" si="25"/>
        <v/>
      </c>
      <c r="AF9" s="14" t="str">
        <f t="shared" ref="AF9" si="28">IF(Q9="","",YEAR(Q9))</f>
        <v/>
      </c>
      <c r="AG9" s="18" t="str">
        <f t="shared" ref="AG9" si="29">IF(Q9="","",MONTH(Q9))</f>
        <v/>
      </c>
    </row>
    <row r="10" spans="1:33">
      <c r="A10" s="12">
        <f t="shared" ref="A10" si="30">IF(L10="","",L10)</f>
        <v>10</v>
      </c>
      <c r="B10" s="12"/>
      <c r="C10" s="1" t="str">
        <f t="shared" ref="C10" si="31">IF(I10&gt;0,"TKGE"," ")</f>
        <v>TKGE</v>
      </c>
      <c r="D10" s="2">
        <v>42279</v>
      </c>
      <c r="E10" s="1" t="s">
        <v>74</v>
      </c>
      <c r="F10" s="14" t="s">
        <v>75</v>
      </c>
      <c r="G10" s="1">
        <v>75017</v>
      </c>
      <c r="H10" s="5" t="s">
        <v>35</v>
      </c>
      <c r="I10" s="10" t="s">
        <v>18</v>
      </c>
      <c r="J10" s="4">
        <v>6</v>
      </c>
      <c r="K10" s="1">
        <v>6</v>
      </c>
      <c r="L10" s="50">
        <v>10</v>
      </c>
      <c r="M10" s="2">
        <v>42282</v>
      </c>
      <c r="N10" s="6"/>
      <c r="O10" s="2"/>
      <c r="P10" s="6"/>
      <c r="Q10" s="2"/>
      <c r="R10" s="6">
        <v>42297</v>
      </c>
      <c r="S10" s="2"/>
      <c r="U10" s="4"/>
      <c r="V10" s="1">
        <f t="shared" ref="V10" si="32">IF(G10="","",IF(G10&gt;1000,ROUNDDOWN(G10/1000,0),G10))</f>
        <v>75</v>
      </c>
      <c r="W10" s="1">
        <f t="shared" ref="W10" si="33">IF(I10="","",IF(J10="",1,J10))</f>
        <v>6</v>
      </c>
      <c r="X10" s="14">
        <f t="shared" si="26"/>
        <v>2015</v>
      </c>
      <c r="Y10" s="18">
        <f t="shared" si="27"/>
        <v>10</v>
      </c>
      <c r="Z10" s="14">
        <f t="shared" ref="Z10" si="34">IF(O10&gt;0,YEAR(O10),IF(M10="","",YEAR(M10)))</f>
        <v>2015</v>
      </c>
      <c r="AA10" s="18">
        <f t="shared" ref="AA10" si="35">IF(O10&gt;0,MONTH(O10),IF(M10="","",MONTH(M10)))</f>
        <v>10</v>
      </c>
      <c r="AB10">
        <f t="shared" ref="AB10" si="36">IF(R10="","",YEAR(R10))</f>
        <v>2015</v>
      </c>
      <c r="AC10" s="18">
        <f t="shared" ref="AC10" si="37">IF(R10="","",MONTH(R10))</f>
        <v>10</v>
      </c>
      <c r="AD10" s="14" t="str">
        <f t="shared" ref="AD10" si="38">IF(S10="","",YEAR(S10))</f>
        <v/>
      </c>
      <c r="AE10" s="18" t="str">
        <f t="shared" ref="AE10" si="39">IF(S10="","",MONTH(S10))</f>
        <v/>
      </c>
      <c r="AF10" s="14" t="str">
        <f t="shared" ref="AF10" si="40">IF(Q10="","",YEAR(Q10))</f>
        <v/>
      </c>
      <c r="AG10" s="18" t="str">
        <f t="shared" ref="AG10" si="41">IF(Q10="","",MONTH(Q10))</f>
        <v/>
      </c>
    </row>
    <row r="11" spans="1:33">
      <c r="B11" s="4"/>
      <c r="C11"/>
      <c r="E11"/>
      <c r="F11"/>
      <c r="G11"/>
      <c r="H11"/>
      <c r="I11" s="10"/>
      <c r="V11" s="1" t="str">
        <f t="shared" ref="V11:V45" si="42">IF(G11="","",IF(G11&gt;1000,ROUNDDOWN(G11/1000,0),G11))</f>
        <v/>
      </c>
      <c r="AA11" s="18" t="str">
        <f t="shared" ref="AA11:AA45" si="43">IF(O11&gt;0,MONTH(O11),IF(M11="","",MONTH(M11)))</f>
        <v/>
      </c>
      <c r="AB11" t="str">
        <f t="shared" ref="AB11:AB45" si="44">IF(R11="","",YEAR(R11))</f>
        <v/>
      </c>
      <c r="AC11" s="18" t="str">
        <f t="shared" ref="AC11:AC45" si="45">IF(R11="","",MONTH(R11))</f>
        <v/>
      </c>
      <c r="AD11" s="14" t="str">
        <f t="shared" ref="AD11:AD45" si="46">IF(S11="","",YEAR(S11))</f>
        <v/>
      </c>
      <c r="AE11" s="18" t="str">
        <f t="shared" ref="AE11:AE45" si="47">IF(S11="","",MONTH(S11))</f>
        <v/>
      </c>
      <c r="AG11"/>
    </row>
    <row r="12" spans="1:33">
      <c r="B12" s="4"/>
      <c r="C12"/>
      <c r="E12"/>
      <c r="F12"/>
      <c r="G12"/>
      <c r="H12"/>
      <c r="I12" s="10"/>
      <c r="V12" s="1" t="str">
        <f t="shared" si="42"/>
        <v/>
      </c>
      <c r="AA12" s="18" t="str">
        <f t="shared" si="43"/>
        <v/>
      </c>
      <c r="AB12" t="str">
        <f t="shared" si="44"/>
        <v/>
      </c>
      <c r="AC12" s="18" t="str">
        <f t="shared" si="45"/>
        <v/>
      </c>
      <c r="AD12" s="14" t="str">
        <f t="shared" si="46"/>
        <v/>
      </c>
      <c r="AE12" s="18" t="str">
        <f t="shared" si="47"/>
        <v/>
      </c>
      <c r="AG12"/>
    </row>
    <row r="13" spans="1:33">
      <c r="B13" s="4"/>
      <c r="C13"/>
      <c r="E13"/>
      <c r="F13"/>
      <c r="G13"/>
      <c r="H13"/>
      <c r="I13" s="10"/>
      <c r="V13" s="1" t="str">
        <f t="shared" si="42"/>
        <v/>
      </c>
      <c r="AA13" s="18" t="str">
        <f t="shared" si="43"/>
        <v/>
      </c>
      <c r="AB13" t="str">
        <f t="shared" si="44"/>
        <v/>
      </c>
      <c r="AC13" s="18" t="str">
        <f t="shared" si="45"/>
        <v/>
      </c>
      <c r="AD13" s="14" t="str">
        <f t="shared" si="46"/>
        <v/>
      </c>
      <c r="AE13" s="18" t="str">
        <f t="shared" si="47"/>
        <v/>
      </c>
      <c r="AG13"/>
    </row>
    <row r="14" spans="1:33">
      <c r="B14" s="4"/>
      <c r="C14"/>
      <c r="E14"/>
      <c r="F14"/>
      <c r="G14"/>
      <c r="H14"/>
      <c r="I14" s="10"/>
      <c r="V14" s="1" t="str">
        <f t="shared" si="42"/>
        <v/>
      </c>
      <c r="AA14" s="18" t="str">
        <f t="shared" si="43"/>
        <v/>
      </c>
      <c r="AB14" t="str">
        <f t="shared" si="44"/>
        <v/>
      </c>
      <c r="AC14" s="18" t="str">
        <f t="shared" si="45"/>
        <v/>
      </c>
      <c r="AD14" s="14" t="str">
        <f t="shared" si="46"/>
        <v/>
      </c>
      <c r="AE14" s="18" t="str">
        <f t="shared" si="47"/>
        <v/>
      </c>
      <c r="AG14"/>
    </row>
    <row r="15" spans="1:33">
      <c r="B15" s="4"/>
      <c r="C15"/>
      <c r="E15"/>
      <c r="F15"/>
      <c r="G15"/>
      <c r="H15"/>
      <c r="I15" s="10"/>
      <c r="V15" s="1" t="str">
        <f t="shared" si="42"/>
        <v/>
      </c>
      <c r="AA15" s="18" t="str">
        <f t="shared" si="43"/>
        <v/>
      </c>
      <c r="AB15" t="str">
        <f t="shared" si="44"/>
        <v/>
      </c>
      <c r="AC15" s="18" t="str">
        <f t="shared" si="45"/>
        <v/>
      </c>
      <c r="AD15" s="14" t="str">
        <f t="shared" si="46"/>
        <v/>
      </c>
      <c r="AE15" s="18" t="str">
        <f t="shared" si="47"/>
        <v/>
      </c>
      <c r="AG15"/>
    </row>
    <row r="16" spans="1:33">
      <c r="B16" s="4"/>
      <c r="C16"/>
      <c r="E16"/>
      <c r="F16"/>
      <c r="G16"/>
      <c r="H16"/>
      <c r="I16" s="10"/>
      <c r="V16" s="1" t="str">
        <f t="shared" si="42"/>
        <v/>
      </c>
      <c r="AA16" s="18" t="str">
        <f t="shared" si="43"/>
        <v/>
      </c>
      <c r="AB16" t="str">
        <f t="shared" si="44"/>
        <v/>
      </c>
      <c r="AC16" s="18" t="str">
        <f t="shared" si="45"/>
        <v/>
      </c>
      <c r="AD16" s="14" t="str">
        <f t="shared" si="46"/>
        <v/>
      </c>
      <c r="AE16" s="18" t="str">
        <f t="shared" si="47"/>
        <v/>
      </c>
      <c r="AG16"/>
    </row>
    <row r="17" spans="2:33">
      <c r="B17" s="4"/>
      <c r="C17"/>
      <c r="E17"/>
      <c r="F17"/>
      <c r="G17"/>
      <c r="H17"/>
      <c r="I17" s="10"/>
      <c r="V17" s="1" t="str">
        <f t="shared" si="42"/>
        <v/>
      </c>
      <c r="AA17" s="18" t="str">
        <f t="shared" si="43"/>
        <v/>
      </c>
      <c r="AB17" t="str">
        <f t="shared" si="44"/>
        <v/>
      </c>
      <c r="AC17" s="18" t="str">
        <f t="shared" si="45"/>
        <v/>
      </c>
      <c r="AD17" s="14" t="str">
        <f t="shared" si="46"/>
        <v/>
      </c>
      <c r="AE17" s="18" t="str">
        <f t="shared" si="47"/>
        <v/>
      </c>
      <c r="AG17"/>
    </row>
    <row r="18" spans="2:33">
      <c r="B18" s="4"/>
      <c r="C18"/>
      <c r="E18"/>
      <c r="F18"/>
      <c r="G18"/>
      <c r="H18"/>
      <c r="I18" s="10"/>
      <c r="V18" s="1" t="str">
        <f t="shared" si="42"/>
        <v/>
      </c>
      <c r="AA18" s="18" t="str">
        <f t="shared" si="43"/>
        <v/>
      </c>
      <c r="AB18" t="str">
        <f t="shared" si="44"/>
        <v/>
      </c>
      <c r="AC18" s="18" t="str">
        <f t="shared" si="45"/>
        <v/>
      </c>
      <c r="AD18" s="14" t="str">
        <f t="shared" si="46"/>
        <v/>
      </c>
      <c r="AE18" s="18" t="str">
        <f t="shared" si="47"/>
        <v/>
      </c>
      <c r="AG18"/>
    </row>
    <row r="19" spans="2:33">
      <c r="B19" s="4"/>
      <c r="C19"/>
      <c r="E19"/>
      <c r="F19"/>
      <c r="G19"/>
      <c r="H19"/>
      <c r="I19" s="10"/>
      <c r="V19" s="1" t="str">
        <f t="shared" si="42"/>
        <v/>
      </c>
      <c r="AA19" s="18" t="str">
        <f t="shared" si="43"/>
        <v/>
      </c>
      <c r="AB19" t="str">
        <f t="shared" si="44"/>
        <v/>
      </c>
      <c r="AC19" s="18" t="str">
        <f t="shared" si="45"/>
        <v/>
      </c>
      <c r="AD19" s="14" t="str">
        <f t="shared" si="46"/>
        <v/>
      </c>
      <c r="AE19" s="18" t="str">
        <f t="shared" si="47"/>
        <v/>
      </c>
      <c r="AG19"/>
    </row>
    <row r="20" spans="2:33">
      <c r="B20" s="4"/>
      <c r="C20"/>
      <c r="E20"/>
      <c r="F20"/>
      <c r="G20"/>
      <c r="H20"/>
      <c r="I20" s="10"/>
      <c r="V20" s="1" t="str">
        <f t="shared" si="42"/>
        <v/>
      </c>
      <c r="AA20" s="18" t="str">
        <f t="shared" si="43"/>
        <v/>
      </c>
      <c r="AB20" t="str">
        <f t="shared" si="44"/>
        <v/>
      </c>
      <c r="AC20" s="18" t="str">
        <f t="shared" si="45"/>
        <v/>
      </c>
      <c r="AD20" s="14" t="str">
        <f t="shared" si="46"/>
        <v/>
      </c>
      <c r="AE20" s="18" t="str">
        <f t="shared" si="47"/>
        <v/>
      </c>
      <c r="AG20"/>
    </row>
    <row r="21" spans="2:33">
      <c r="B21" s="4"/>
      <c r="C21"/>
      <c r="E21"/>
      <c r="F21"/>
      <c r="G21"/>
      <c r="H21"/>
      <c r="I21" s="10"/>
      <c r="V21" s="1" t="str">
        <f t="shared" si="42"/>
        <v/>
      </c>
      <c r="AA21" s="18" t="str">
        <f t="shared" si="43"/>
        <v/>
      </c>
      <c r="AB21" t="str">
        <f t="shared" si="44"/>
        <v/>
      </c>
      <c r="AC21" s="18" t="str">
        <f t="shared" si="45"/>
        <v/>
      </c>
      <c r="AD21" s="14" t="str">
        <f t="shared" si="46"/>
        <v/>
      </c>
      <c r="AE21" s="18" t="str">
        <f t="shared" si="47"/>
        <v/>
      </c>
      <c r="AG21"/>
    </row>
    <row r="22" spans="2:33">
      <c r="B22" s="4"/>
      <c r="C22"/>
      <c r="E22"/>
      <c r="F22"/>
      <c r="G22"/>
      <c r="H22"/>
      <c r="I22" s="10"/>
      <c r="V22" s="1" t="str">
        <f t="shared" si="42"/>
        <v/>
      </c>
      <c r="AA22" s="18" t="str">
        <f t="shared" si="43"/>
        <v/>
      </c>
      <c r="AB22" t="str">
        <f t="shared" si="44"/>
        <v/>
      </c>
      <c r="AC22" s="18" t="str">
        <f t="shared" si="45"/>
        <v/>
      </c>
      <c r="AD22" s="14" t="str">
        <f t="shared" si="46"/>
        <v/>
      </c>
      <c r="AE22" s="18" t="str">
        <f t="shared" si="47"/>
        <v/>
      </c>
      <c r="AG22"/>
    </row>
    <row r="23" spans="2:33">
      <c r="B23" s="4"/>
      <c r="C23"/>
      <c r="E23"/>
      <c r="F23"/>
      <c r="G23"/>
      <c r="H23"/>
      <c r="I23" s="10"/>
      <c r="V23" s="1" t="str">
        <f t="shared" si="42"/>
        <v/>
      </c>
      <c r="AA23" s="18" t="str">
        <f t="shared" si="43"/>
        <v/>
      </c>
      <c r="AB23" t="str">
        <f t="shared" si="44"/>
        <v/>
      </c>
      <c r="AC23" s="18" t="str">
        <f t="shared" si="45"/>
        <v/>
      </c>
      <c r="AD23" s="14" t="str">
        <f t="shared" si="46"/>
        <v/>
      </c>
      <c r="AE23" s="18" t="str">
        <f t="shared" si="47"/>
        <v/>
      </c>
      <c r="AG23"/>
    </row>
    <row r="24" spans="2:33">
      <c r="B24" s="4"/>
      <c r="C24"/>
      <c r="E24"/>
      <c r="F24"/>
      <c r="G24"/>
      <c r="H24"/>
      <c r="I24" s="10"/>
      <c r="V24" s="1" t="str">
        <f t="shared" si="42"/>
        <v/>
      </c>
      <c r="AA24" s="18" t="str">
        <f t="shared" si="43"/>
        <v/>
      </c>
      <c r="AB24" t="str">
        <f t="shared" si="44"/>
        <v/>
      </c>
      <c r="AC24" s="18" t="str">
        <f t="shared" si="45"/>
        <v/>
      </c>
      <c r="AD24" s="14" t="str">
        <f t="shared" si="46"/>
        <v/>
      </c>
      <c r="AE24" s="18" t="str">
        <f t="shared" si="47"/>
        <v/>
      </c>
      <c r="AG24"/>
    </row>
    <row r="25" spans="2:33">
      <c r="B25" s="4"/>
      <c r="C25"/>
      <c r="E25"/>
      <c r="F25"/>
      <c r="G25"/>
      <c r="H25"/>
      <c r="I25" s="10"/>
      <c r="V25" s="1" t="str">
        <f t="shared" si="42"/>
        <v/>
      </c>
      <c r="AA25" s="18" t="str">
        <f t="shared" si="43"/>
        <v/>
      </c>
      <c r="AB25" t="str">
        <f t="shared" si="44"/>
        <v/>
      </c>
      <c r="AC25" s="18" t="str">
        <f t="shared" si="45"/>
        <v/>
      </c>
      <c r="AD25" s="14" t="str">
        <f t="shared" si="46"/>
        <v/>
      </c>
      <c r="AE25" s="18" t="str">
        <f t="shared" si="47"/>
        <v/>
      </c>
      <c r="AG25"/>
    </row>
    <row r="26" spans="2:33">
      <c r="B26" s="4"/>
      <c r="C26"/>
      <c r="E26"/>
      <c r="F26"/>
      <c r="G26"/>
      <c r="H26"/>
      <c r="I26" s="10"/>
      <c r="V26" s="1" t="str">
        <f t="shared" si="42"/>
        <v/>
      </c>
      <c r="AA26" s="18" t="str">
        <f t="shared" si="43"/>
        <v/>
      </c>
      <c r="AB26" t="str">
        <f t="shared" si="44"/>
        <v/>
      </c>
      <c r="AC26" s="18" t="str">
        <f t="shared" si="45"/>
        <v/>
      </c>
      <c r="AD26" s="14" t="str">
        <f t="shared" si="46"/>
        <v/>
      </c>
      <c r="AE26" s="18" t="str">
        <f t="shared" si="47"/>
        <v/>
      </c>
      <c r="AG26"/>
    </row>
    <row r="27" spans="2:33">
      <c r="B27" s="4"/>
      <c r="C27"/>
      <c r="E27"/>
      <c r="F27"/>
      <c r="G27"/>
      <c r="H27"/>
      <c r="I27" s="10"/>
      <c r="V27" s="1" t="str">
        <f t="shared" si="42"/>
        <v/>
      </c>
      <c r="AA27" s="18" t="str">
        <f t="shared" si="43"/>
        <v/>
      </c>
      <c r="AB27" t="str">
        <f t="shared" si="44"/>
        <v/>
      </c>
      <c r="AC27" s="18" t="str">
        <f t="shared" si="45"/>
        <v/>
      </c>
      <c r="AD27" s="14" t="str">
        <f t="shared" si="46"/>
        <v/>
      </c>
      <c r="AE27" s="18" t="str">
        <f t="shared" si="47"/>
        <v/>
      </c>
      <c r="AG27"/>
    </row>
    <row r="28" spans="2:33">
      <c r="B28" s="4"/>
      <c r="C28"/>
      <c r="E28"/>
      <c r="F28"/>
      <c r="G28"/>
      <c r="H28"/>
      <c r="I28" s="10"/>
      <c r="V28" s="1" t="str">
        <f t="shared" si="42"/>
        <v/>
      </c>
      <c r="AA28" s="18" t="str">
        <f t="shared" si="43"/>
        <v/>
      </c>
      <c r="AB28" t="str">
        <f t="shared" si="44"/>
        <v/>
      </c>
      <c r="AC28" s="18" t="str">
        <f t="shared" si="45"/>
        <v/>
      </c>
      <c r="AD28" s="14" t="str">
        <f t="shared" si="46"/>
        <v/>
      </c>
      <c r="AE28" s="18" t="str">
        <f t="shared" si="47"/>
        <v/>
      </c>
      <c r="AG28"/>
    </row>
    <row r="29" spans="2:33">
      <c r="B29" s="4"/>
      <c r="C29"/>
      <c r="E29"/>
      <c r="F29"/>
      <c r="G29"/>
      <c r="H29"/>
      <c r="I29" s="10"/>
      <c r="V29" s="1" t="str">
        <f t="shared" si="42"/>
        <v/>
      </c>
      <c r="AA29" s="18" t="str">
        <f t="shared" si="43"/>
        <v/>
      </c>
      <c r="AB29" t="str">
        <f t="shared" si="44"/>
        <v/>
      </c>
      <c r="AC29" s="18" t="str">
        <f t="shared" si="45"/>
        <v/>
      </c>
      <c r="AD29" s="14" t="str">
        <f t="shared" si="46"/>
        <v/>
      </c>
      <c r="AE29" s="18" t="str">
        <f t="shared" si="47"/>
        <v/>
      </c>
      <c r="AG29"/>
    </row>
    <row r="30" spans="2:33">
      <c r="B30" s="4"/>
      <c r="C30"/>
      <c r="E30"/>
      <c r="F30"/>
      <c r="G30"/>
      <c r="H30"/>
      <c r="I30" s="10"/>
      <c r="V30" s="1" t="str">
        <f t="shared" si="42"/>
        <v/>
      </c>
      <c r="AA30" s="18" t="str">
        <f t="shared" si="43"/>
        <v/>
      </c>
      <c r="AB30" t="str">
        <f t="shared" si="44"/>
        <v/>
      </c>
      <c r="AC30" s="18" t="str">
        <f t="shared" si="45"/>
        <v/>
      </c>
      <c r="AD30" s="14" t="str">
        <f t="shared" si="46"/>
        <v/>
      </c>
      <c r="AE30" s="18" t="str">
        <f t="shared" si="47"/>
        <v/>
      </c>
      <c r="AG30"/>
    </row>
    <row r="31" spans="2:33">
      <c r="B31" s="4"/>
      <c r="C31"/>
      <c r="E31"/>
      <c r="F31"/>
      <c r="G31"/>
      <c r="H31"/>
      <c r="I31" s="10"/>
      <c r="V31" s="1" t="str">
        <f t="shared" si="42"/>
        <v/>
      </c>
      <c r="AA31" s="18" t="str">
        <f t="shared" si="43"/>
        <v/>
      </c>
      <c r="AB31" t="str">
        <f t="shared" si="44"/>
        <v/>
      </c>
      <c r="AC31" s="18" t="str">
        <f t="shared" si="45"/>
        <v/>
      </c>
      <c r="AD31" s="14" t="str">
        <f t="shared" si="46"/>
        <v/>
      </c>
      <c r="AE31" s="18" t="str">
        <f t="shared" si="47"/>
        <v/>
      </c>
      <c r="AG31"/>
    </row>
    <row r="32" spans="2:33">
      <c r="B32" s="4"/>
      <c r="C32"/>
      <c r="E32"/>
      <c r="F32"/>
      <c r="G32"/>
      <c r="H32"/>
      <c r="I32" s="10"/>
      <c r="V32" s="1" t="str">
        <f t="shared" si="42"/>
        <v/>
      </c>
      <c r="AA32" s="18" t="str">
        <f t="shared" si="43"/>
        <v/>
      </c>
      <c r="AB32" t="str">
        <f t="shared" si="44"/>
        <v/>
      </c>
      <c r="AC32" s="18" t="str">
        <f t="shared" si="45"/>
        <v/>
      </c>
      <c r="AD32" s="14" t="str">
        <f t="shared" si="46"/>
        <v/>
      </c>
      <c r="AE32" s="18" t="str">
        <f t="shared" si="47"/>
        <v/>
      </c>
      <c r="AG32"/>
    </row>
    <row r="33" spans="2:33">
      <c r="B33" s="4"/>
      <c r="C33"/>
      <c r="E33"/>
      <c r="F33"/>
      <c r="G33"/>
      <c r="H33"/>
      <c r="I33" s="10"/>
      <c r="V33" s="1" t="str">
        <f t="shared" si="42"/>
        <v/>
      </c>
      <c r="AA33" s="18" t="str">
        <f t="shared" si="43"/>
        <v/>
      </c>
      <c r="AB33" t="str">
        <f t="shared" si="44"/>
        <v/>
      </c>
      <c r="AC33" s="18" t="str">
        <f t="shared" si="45"/>
        <v/>
      </c>
      <c r="AD33" s="14" t="str">
        <f t="shared" si="46"/>
        <v/>
      </c>
      <c r="AE33" s="18" t="str">
        <f t="shared" si="47"/>
        <v/>
      </c>
      <c r="AG33"/>
    </row>
    <row r="34" spans="2:33">
      <c r="B34" s="4"/>
      <c r="C34"/>
      <c r="E34"/>
      <c r="F34"/>
      <c r="G34"/>
      <c r="H34"/>
      <c r="I34" s="10"/>
      <c r="V34" s="1" t="str">
        <f t="shared" si="42"/>
        <v/>
      </c>
      <c r="AA34" s="18" t="str">
        <f t="shared" si="43"/>
        <v/>
      </c>
      <c r="AB34" t="str">
        <f t="shared" si="44"/>
        <v/>
      </c>
      <c r="AC34" s="18" t="str">
        <f t="shared" si="45"/>
        <v/>
      </c>
      <c r="AD34" s="14" t="str">
        <f t="shared" si="46"/>
        <v/>
      </c>
      <c r="AE34" s="18" t="str">
        <f t="shared" si="47"/>
        <v/>
      </c>
      <c r="AG34"/>
    </row>
    <row r="35" spans="2:33">
      <c r="B35" s="4"/>
      <c r="C35"/>
      <c r="E35"/>
      <c r="F35"/>
      <c r="G35"/>
      <c r="H35"/>
      <c r="I35" s="10"/>
      <c r="V35" s="1" t="str">
        <f t="shared" si="42"/>
        <v/>
      </c>
      <c r="AA35" s="18" t="str">
        <f t="shared" si="43"/>
        <v/>
      </c>
      <c r="AB35" t="str">
        <f t="shared" si="44"/>
        <v/>
      </c>
      <c r="AC35" s="18" t="str">
        <f t="shared" si="45"/>
        <v/>
      </c>
      <c r="AD35" s="14" t="str">
        <f t="shared" si="46"/>
        <v/>
      </c>
      <c r="AE35" s="18" t="str">
        <f t="shared" si="47"/>
        <v/>
      </c>
      <c r="AG35"/>
    </row>
    <row r="36" spans="2:33">
      <c r="B36" s="4"/>
      <c r="C36"/>
      <c r="E36"/>
      <c r="F36"/>
      <c r="G36"/>
      <c r="H36"/>
      <c r="I36" s="10"/>
      <c r="V36" s="1" t="str">
        <f t="shared" si="42"/>
        <v/>
      </c>
      <c r="AA36" s="18" t="str">
        <f t="shared" si="43"/>
        <v/>
      </c>
      <c r="AB36" t="str">
        <f t="shared" si="44"/>
        <v/>
      </c>
      <c r="AC36" s="18" t="str">
        <f t="shared" si="45"/>
        <v/>
      </c>
      <c r="AD36" s="14" t="str">
        <f t="shared" si="46"/>
        <v/>
      </c>
      <c r="AE36" s="18" t="str">
        <f t="shared" si="47"/>
        <v/>
      </c>
      <c r="AG36"/>
    </row>
    <row r="37" spans="2:33">
      <c r="B37" s="4"/>
      <c r="C37"/>
      <c r="E37"/>
      <c r="F37"/>
      <c r="G37"/>
      <c r="H37"/>
      <c r="I37" s="10"/>
      <c r="V37" s="1" t="str">
        <f t="shared" si="42"/>
        <v/>
      </c>
      <c r="AA37" s="18" t="str">
        <f t="shared" si="43"/>
        <v/>
      </c>
      <c r="AB37" t="str">
        <f t="shared" si="44"/>
        <v/>
      </c>
      <c r="AC37" s="18" t="str">
        <f t="shared" si="45"/>
        <v/>
      </c>
      <c r="AD37" s="14" t="str">
        <f t="shared" si="46"/>
        <v/>
      </c>
      <c r="AE37" s="18" t="str">
        <f t="shared" si="47"/>
        <v/>
      </c>
      <c r="AG37"/>
    </row>
    <row r="38" spans="2:33">
      <c r="B38" s="4"/>
      <c r="C38"/>
      <c r="E38"/>
      <c r="F38"/>
      <c r="G38"/>
      <c r="H38"/>
      <c r="I38" s="10"/>
      <c r="V38" s="1" t="str">
        <f t="shared" si="42"/>
        <v/>
      </c>
      <c r="AA38" s="18" t="str">
        <f t="shared" si="43"/>
        <v/>
      </c>
      <c r="AB38" t="str">
        <f t="shared" si="44"/>
        <v/>
      </c>
      <c r="AC38" s="18" t="str">
        <f t="shared" si="45"/>
        <v/>
      </c>
      <c r="AD38" s="14" t="str">
        <f t="shared" si="46"/>
        <v/>
      </c>
      <c r="AE38" s="18" t="str">
        <f t="shared" si="47"/>
        <v/>
      </c>
      <c r="AG38"/>
    </row>
    <row r="39" spans="2:33">
      <c r="B39" s="4"/>
      <c r="C39"/>
      <c r="E39"/>
      <c r="F39"/>
      <c r="G39"/>
      <c r="H39"/>
      <c r="I39" s="10"/>
      <c r="V39" s="1" t="str">
        <f t="shared" si="42"/>
        <v/>
      </c>
      <c r="AA39" s="18" t="str">
        <f t="shared" si="43"/>
        <v/>
      </c>
      <c r="AB39" t="str">
        <f t="shared" si="44"/>
        <v/>
      </c>
      <c r="AC39" s="18" t="str">
        <f t="shared" si="45"/>
        <v/>
      </c>
      <c r="AD39" s="14" t="str">
        <f t="shared" si="46"/>
        <v/>
      </c>
      <c r="AE39" s="18" t="str">
        <f t="shared" si="47"/>
        <v/>
      </c>
      <c r="AG39"/>
    </row>
    <row r="40" spans="2:33">
      <c r="B40" s="4"/>
      <c r="C40"/>
      <c r="E40"/>
      <c r="F40"/>
      <c r="G40"/>
      <c r="H40"/>
      <c r="I40" s="10"/>
      <c r="V40" s="1" t="str">
        <f t="shared" si="42"/>
        <v/>
      </c>
      <c r="AA40" s="18" t="str">
        <f t="shared" si="43"/>
        <v/>
      </c>
      <c r="AB40" t="str">
        <f t="shared" si="44"/>
        <v/>
      </c>
      <c r="AC40" s="18" t="str">
        <f t="shared" si="45"/>
        <v/>
      </c>
      <c r="AD40" s="14" t="str">
        <f t="shared" si="46"/>
        <v/>
      </c>
      <c r="AE40" s="18" t="str">
        <f t="shared" si="47"/>
        <v/>
      </c>
      <c r="AG40"/>
    </row>
    <row r="41" spans="2:33">
      <c r="B41" s="4"/>
      <c r="C41"/>
      <c r="E41"/>
      <c r="F41"/>
      <c r="G41"/>
      <c r="H41"/>
      <c r="I41" s="10"/>
      <c r="V41" s="1" t="str">
        <f t="shared" si="42"/>
        <v/>
      </c>
      <c r="AA41" s="18" t="str">
        <f t="shared" si="43"/>
        <v/>
      </c>
      <c r="AB41" t="str">
        <f t="shared" si="44"/>
        <v/>
      </c>
      <c r="AC41" s="18" t="str">
        <f t="shared" si="45"/>
        <v/>
      </c>
      <c r="AD41" s="14" t="str">
        <f t="shared" si="46"/>
        <v/>
      </c>
      <c r="AE41" s="18" t="str">
        <f t="shared" si="47"/>
        <v/>
      </c>
      <c r="AG41"/>
    </row>
    <row r="42" spans="2:33">
      <c r="B42" s="4"/>
      <c r="C42"/>
      <c r="E42"/>
      <c r="F42"/>
      <c r="G42"/>
      <c r="H42"/>
      <c r="I42" s="10"/>
      <c r="V42" s="1" t="str">
        <f t="shared" si="42"/>
        <v/>
      </c>
      <c r="AA42" s="18" t="str">
        <f t="shared" si="43"/>
        <v/>
      </c>
      <c r="AB42" t="str">
        <f t="shared" si="44"/>
        <v/>
      </c>
      <c r="AC42" s="18" t="str">
        <f t="shared" si="45"/>
        <v/>
      </c>
      <c r="AD42" s="14" t="str">
        <f t="shared" si="46"/>
        <v/>
      </c>
      <c r="AE42" s="18" t="str">
        <f t="shared" si="47"/>
        <v/>
      </c>
      <c r="AG42"/>
    </row>
    <row r="43" spans="2:33">
      <c r="B43" s="4"/>
      <c r="C43"/>
      <c r="E43"/>
      <c r="F43"/>
      <c r="G43"/>
      <c r="H43"/>
      <c r="I43" s="10"/>
      <c r="V43" s="1" t="str">
        <f t="shared" si="42"/>
        <v/>
      </c>
      <c r="AA43" s="18" t="str">
        <f t="shared" si="43"/>
        <v/>
      </c>
      <c r="AB43" t="str">
        <f t="shared" si="44"/>
        <v/>
      </c>
      <c r="AC43" s="18" t="str">
        <f t="shared" si="45"/>
        <v/>
      </c>
      <c r="AD43" s="14" t="str">
        <f t="shared" si="46"/>
        <v/>
      </c>
      <c r="AE43" s="18" t="str">
        <f t="shared" si="47"/>
        <v/>
      </c>
      <c r="AG43"/>
    </row>
    <row r="44" spans="2:33">
      <c r="B44" s="4"/>
      <c r="C44"/>
      <c r="E44"/>
      <c r="F44"/>
      <c r="G44"/>
      <c r="H44"/>
      <c r="I44" s="10"/>
      <c r="V44" s="1" t="str">
        <f t="shared" si="42"/>
        <v/>
      </c>
      <c r="AA44" s="18" t="str">
        <f t="shared" si="43"/>
        <v/>
      </c>
      <c r="AB44" t="str">
        <f t="shared" si="44"/>
        <v/>
      </c>
      <c r="AC44" s="18" t="str">
        <f t="shared" si="45"/>
        <v/>
      </c>
      <c r="AD44" s="14" t="str">
        <f t="shared" si="46"/>
        <v/>
      </c>
      <c r="AE44" s="18" t="str">
        <f t="shared" si="47"/>
        <v/>
      </c>
      <c r="AG44"/>
    </row>
    <row r="45" spans="2:33">
      <c r="B45" s="4"/>
      <c r="C45"/>
      <c r="E45"/>
      <c r="F45"/>
      <c r="G45"/>
      <c r="H45"/>
      <c r="I45" s="10"/>
      <c r="V45" s="1" t="str">
        <f t="shared" si="42"/>
        <v/>
      </c>
      <c r="AA45" s="18" t="str">
        <f t="shared" si="43"/>
        <v/>
      </c>
      <c r="AB45" t="str">
        <f t="shared" si="44"/>
        <v/>
      </c>
      <c r="AC45" s="18" t="str">
        <f t="shared" si="45"/>
        <v/>
      </c>
      <c r="AD45" s="14" t="str">
        <f t="shared" si="46"/>
        <v/>
      </c>
      <c r="AE45" s="18" t="str">
        <f t="shared" si="47"/>
        <v/>
      </c>
      <c r="AG45"/>
    </row>
    <row r="46" spans="2:33">
      <c r="B46" s="4"/>
      <c r="C46"/>
      <c r="E46"/>
      <c r="F46"/>
      <c r="G46"/>
      <c r="H46"/>
      <c r="I46" s="10"/>
      <c r="V46" s="1" t="str">
        <f t="shared" ref="V46:V109" si="48">IF(G46="","",IF(G46&gt;1000,ROUNDDOWN(G46/1000,0),G46))</f>
        <v/>
      </c>
      <c r="AA46" s="18" t="str">
        <f t="shared" ref="AA46:AA109" si="49">IF(O46&gt;0,MONTH(O46),IF(M46="","",MONTH(M46)))</f>
        <v/>
      </c>
      <c r="AB46" t="str">
        <f t="shared" ref="AB46:AB109" si="50">IF(R46="","",YEAR(R46))</f>
        <v/>
      </c>
      <c r="AC46" s="18" t="str">
        <f t="shared" ref="AC46:AC109" si="51">IF(R46="","",MONTH(R46))</f>
        <v/>
      </c>
      <c r="AD46" s="14" t="str">
        <f t="shared" ref="AD46:AD109" si="52">IF(S46="","",YEAR(S46))</f>
        <v/>
      </c>
      <c r="AE46" s="18" t="str">
        <f t="shared" ref="AE46:AE109" si="53">IF(S46="","",MONTH(S46))</f>
        <v/>
      </c>
      <c r="AG46"/>
    </row>
    <row r="47" spans="2:33">
      <c r="B47" s="4"/>
      <c r="C47"/>
      <c r="E47"/>
      <c r="F47"/>
      <c r="G47"/>
      <c r="H47"/>
      <c r="I47" s="10"/>
      <c r="V47" s="1" t="str">
        <f t="shared" si="48"/>
        <v/>
      </c>
      <c r="AA47" s="18" t="str">
        <f t="shared" si="49"/>
        <v/>
      </c>
      <c r="AB47" t="str">
        <f t="shared" si="50"/>
        <v/>
      </c>
      <c r="AC47" s="18" t="str">
        <f t="shared" si="51"/>
        <v/>
      </c>
      <c r="AD47" s="14" t="str">
        <f t="shared" si="52"/>
        <v/>
      </c>
      <c r="AE47" s="18" t="str">
        <f t="shared" si="53"/>
        <v/>
      </c>
      <c r="AG47"/>
    </row>
    <row r="48" spans="2:33">
      <c r="B48" s="4"/>
      <c r="C48"/>
      <c r="E48"/>
      <c r="F48"/>
      <c r="G48"/>
      <c r="H48"/>
      <c r="I48" s="10"/>
      <c r="V48" s="1" t="str">
        <f t="shared" si="48"/>
        <v/>
      </c>
      <c r="AA48" s="18" t="str">
        <f t="shared" si="49"/>
        <v/>
      </c>
      <c r="AB48" t="str">
        <f t="shared" si="50"/>
        <v/>
      </c>
      <c r="AC48" s="18" t="str">
        <f t="shared" si="51"/>
        <v/>
      </c>
      <c r="AD48" s="14" t="str">
        <f t="shared" si="52"/>
        <v/>
      </c>
      <c r="AE48" s="18" t="str">
        <f t="shared" si="53"/>
        <v/>
      </c>
      <c r="AG48"/>
    </row>
    <row r="49" spans="2:33">
      <c r="B49" s="4"/>
      <c r="C49"/>
      <c r="E49"/>
      <c r="F49"/>
      <c r="G49"/>
      <c r="H49"/>
      <c r="I49" s="10"/>
      <c r="V49" s="1" t="str">
        <f t="shared" si="48"/>
        <v/>
      </c>
      <c r="AA49" s="18" t="str">
        <f t="shared" si="49"/>
        <v/>
      </c>
      <c r="AB49" t="str">
        <f t="shared" si="50"/>
        <v/>
      </c>
      <c r="AC49" s="18" t="str">
        <f t="shared" si="51"/>
        <v/>
      </c>
      <c r="AD49" s="14" t="str">
        <f t="shared" si="52"/>
        <v/>
      </c>
      <c r="AE49" s="18" t="str">
        <f t="shared" si="53"/>
        <v/>
      </c>
      <c r="AG49"/>
    </row>
    <row r="50" spans="2:33">
      <c r="B50" s="4"/>
      <c r="C50"/>
      <c r="E50"/>
      <c r="F50"/>
      <c r="G50"/>
      <c r="H50"/>
      <c r="I50" s="10"/>
      <c r="V50" s="1" t="str">
        <f t="shared" si="48"/>
        <v/>
      </c>
      <c r="AA50" s="18" t="str">
        <f t="shared" si="49"/>
        <v/>
      </c>
      <c r="AB50" t="str">
        <f t="shared" si="50"/>
        <v/>
      </c>
      <c r="AC50" s="18" t="str">
        <f t="shared" si="51"/>
        <v/>
      </c>
      <c r="AD50" s="14" t="str">
        <f t="shared" si="52"/>
        <v/>
      </c>
      <c r="AE50" s="18" t="str">
        <f t="shared" si="53"/>
        <v/>
      </c>
      <c r="AG50"/>
    </row>
    <row r="51" spans="2:33">
      <c r="B51" s="4"/>
      <c r="C51"/>
      <c r="E51"/>
      <c r="F51"/>
      <c r="G51"/>
      <c r="H51"/>
      <c r="I51" s="10"/>
      <c r="V51" s="1" t="str">
        <f t="shared" si="48"/>
        <v/>
      </c>
      <c r="AA51" s="18" t="str">
        <f t="shared" si="49"/>
        <v/>
      </c>
      <c r="AB51" t="str">
        <f t="shared" si="50"/>
        <v/>
      </c>
      <c r="AC51" s="18" t="str">
        <f t="shared" si="51"/>
        <v/>
      </c>
      <c r="AD51" s="14" t="str">
        <f t="shared" si="52"/>
        <v/>
      </c>
      <c r="AE51" s="18" t="str">
        <f t="shared" si="53"/>
        <v/>
      </c>
      <c r="AG51"/>
    </row>
    <row r="52" spans="2:33">
      <c r="B52" s="4"/>
      <c r="C52"/>
      <c r="E52"/>
      <c r="F52"/>
      <c r="G52"/>
      <c r="H52"/>
      <c r="I52" s="10"/>
      <c r="V52" s="1" t="str">
        <f t="shared" si="48"/>
        <v/>
      </c>
      <c r="AA52" s="18" t="str">
        <f t="shared" si="49"/>
        <v/>
      </c>
      <c r="AB52" t="str">
        <f t="shared" si="50"/>
        <v/>
      </c>
      <c r="AC52" s="18" t="str">
        <f t="shared" si="51"/>
        <v/>
      </c>
      <c r="AD52" s="14" t="str">
        <f t="shared" si="52"/>
        <v/>
      </c>
      <c r="AE52" s="18" t="str">
        <f t="shared" si="53"/>
        <v/>
      </c>
      <c r="AG52"/>
    </row>
    <row r="53" spans="2:33">
      <c r="B53" s="4"/>
      <c r="C53"/>
      <c r="E53"/>
      <c r="F53"/>
      <c r="G53"/>
      <c r="H53"/>
      <c r="I53" s="10"/>
      <c r="V53" s="1" t="str">
        <f t="shared" si="48"/>
        <v/>
      </c>
      <c r="AA53" s="18" t="str">
        <f t="shared" si="49"/>
        <v/>
      </c>
      <c r="AB53" t="str">
        <f t="shared" si="50"/>
        <v/>
      </c>
      <c r="AC53" s="18" t="str">
        <f t="shared" si="51"/>
        <v/>
      </c>
      <c r="AD53" s="14" t="str">
        <f t="shared" si="52"/>
        <v/>
      </c>
      <c r="AE53" s="18" t="str">
        <f t="shared" si="53"/>
        <v/>
      </c>
      <c r="AG53"/>
    </row>
    <row r="54" spans="2:33">
      <c r="B54" s="4"/>
      <c r="C54"/>
      <c r="E54"/>
      <c r="F54"/>
      <c r="G54"/>
      <c r="H54"/>
      <c r="I54" s="10"/>
      <c r="V54" s="1" t="str">
        <f t="shared" si="48"/>
        <v/>
      </c>
      <c r="AA54" s="18" t="str">
        <f t="shared" si="49"/>
        <v/>
      </c>
      <c r="AB54" t="str">
        <f t="shared" si="50"/>
        <v/>
      </c>
      <c r="AC54" s="18" t="str">
        <f t="shared" si="51"/>
        <v/>
      </c>
      <c r="AD54" s="14" t="str">
        <f t="shared" si="52"/>
        <v/>
      </c>
      <c r="AE54" s="18" t="str">
        <f t="shared" si="53"/>
        <v/>
      </c>
      <c r="AG54"/>
    </row>
    <row r="55" spans="2:33">
      <c r="B55" s="4"/>
      <c r="C55"/>
      <c r="E55"/>
      <c r="F55"/>
      <c r="G55"/>
      <c r="H55"/>
      <c r="I55" s="10"/>
      <c r="V55" s="1" t="str">
        <f t="shared" si="48"/>
        <v/>
      </c>
      <c r="AA55" s="18" t="str">
        <f t="shared" si="49"/>
        <v/>
      </c>
      <c r="AB55" t="str">
        <f t="shared" si="50"/>
        <v/>
      </c>
      <c r="AC55" s="18" t="str">
        <f t="shared" si="51"/>
        <v/>
      </c>
      <c r="AD55" s="14" t="str">
        <f t="shared" si="52"/>
        <v/>
      </c>
      <c r="AE55" s="18" t="str">
        <f t="shared" si="53"/>
        <v/>
      </c>
      <c r="AG55"/>
    </row>
    <row r="56" spans="2:33">
      <c r="B56" s="4"/>
      <c r="C56"/>
      <c r="E56"/>
      <c r="F56"/>
      <c r="G56"/>
      <c r="H56"/>
      <c r="I56" s="10"/>
      <c r="V56" s="1" t="str">
        <f t="shared" si="48"/>
        <v/>
      </c>
      <c r="AA56" s="18" t="str">
        <f t="shared" si="49"/>
        <v/>
      </c>
      <c r="AB56" t="str">
        <f t="shared" si="50"/>
        <v/>
      </c>
      <c r="AC56" s="18" t="str">
        <f t="shared" si="51"/>
        <v/>
      </c>
      <c r="AD56" s="14" t="str">
        <f t="shared" si="52"/>
        <v/>
      </c>
      <c r="AE56" s="18" t="str">
        <f t="shared" si="53"/>
        <v/>
      </c>
      <c r="AG56"/>
    </row>
    <row r="57" spans="2:33">
      <c r="B57" s="4"/>
      <c r="C57"/>
      <c r="E57"/>
      <c r="F57"/>
      <c r="G57"/>
      <c r="H57"/>
      <c r="I57" s="10"/>
      <c r="V57" s="1" t="str">
        <f t="shared" si="48"/>
        <v/>
      </c>
      <c r="AA57" s="18" t="str">
        <f t="shared" si="49"/>
        <v/>
      </c>
      <c r="AB57" t="str">
        <f t="shared" si="50"/>
        <v/>
      </c>
      <c r="AC57" s="18" t="str">
        <f t="shared" si="51"/>
        <v/>
      </c>
      <c r="AD57" s="14" t="str">
        <f t="shared" si="52"/>
        <v/>
      </c>
      <c r="AE57" s="18" t="str">
        <f t="shared" si="53"/>
        <v/>
      </c>
      <c r="AG57"/>
    </row>
    <row r="58" spans="2:33">
      <c r="B58" s="4"/>
      <c r="C58"/>
      <c r="E58"/>
      <c r="F58"/>
      <c r="G58"/>
      <c r="H58"/>
      <c r="I58" s="10"/>
      <c r="V58" s="1" t="str">
        <f t="shared" si="48"/>
        <v/>
      </c>
      <c r="AA58" s="18" t="str">
        <f t="shared" si="49"/>
        <v/>
      </c>
      <c r="AB58" t="str">
        <f t="shared" si="50"/>
        <v/>
      </c>
      <c r="AC58" s="18" t="str">
        <f t="shared" si="51"/>
        <v/>
      </c>
      <c r="AD58" s="14" t="str">
        <f t="shared" si="52"/>
        <v/>
      </c>
      <c r="AE58" s="18" t="str">
        <f t="shared" si="53"/>
        <v/>
      </c>
      <c r="AG58"/>
    </row>
    <row r="59" spans="2:33">
      <c r="B59" s="4"/>
      <c r="C59"/>
      <c r="E59"/>
      <c r="F59"/>
      <c r="G59"/>
      <c r="H59"/>
      <c r="I59" s="10"/>
      <c r="V59" s="1" t="str">
        <f t="shared" si="48"/>
        <v/>
      </c>
      <c r="AA59" s="18" t="str">
        <f t="shared" si="49"/>
        <v/>
      </c>
      <c r="AB59" t="str">
        <f t="shared" si="50"/>
        <v/>
      </c>
      <c r="AC59" s="18" t="str">
        <f t="shared" si="51"/>
        <v/>
      </c>
      <c r="AD59" s="14" t="str">
        <f t="shared" si="52"/>
        <v/>
      </c>
      <c r="AE59" s="18" t="str">
        <f t="shared" si="53"/>
        <v/>
      </c>
      <c r="AG59"/>
    </row>
    <row r="60" spans="2:33">
      <c r="B60" s="4"/>
      <c r="C60"/>
      <c r="E60"/>
      <c r="F60"/>
      <c r="G60"/>
      <c r="H60"/>
      <c r="I60" s="10"/>
      <c r="V60" s="1" t="str">
        <f t="shared" si="48"/>
        <v/>
      </c>
      <c r="AA60" s="18" t="str">
        <f t="shared" si="49"/>
        <v/>
      </c>
      <c r="AB60" t="str">
        <f t="shared" si="50"/>
        <v/>
      </c>
      <c r="AC60" s="18" t="str">
        <f t="shared" si="51"/>
        <v/>
      </c>
      <c r="AD60" s="14" t="str">
        <f t="shared" si="52"/>
        <v/>
      </c>
      <c r="AE60" s="18" t="str">
        <f t="shared" si="53"/>
        <v/>
      </c>
      <c r="AG60"/>
    </row>
    <row r="61" spans="2:33">
      <c r="B61" s="4"/>
      <c r="C61"/>
      <c r="E61"/>
      <c r="F61"/>
      <c r="G61"/>
      <c r="H61"/>
      <c r="I61" s="10"/>
      <c r="V61" s="1" t="str">
        <f t="shared" si="48"/>
        <v/>
      </c>
      <c r="AA61" s="18" t="str">
        <f t="shared" si="49"/>
        <v/>
      </c>
      <c r="AB61" t="str">
        <f t="shared" si="50"/>
        <v/>
      </c>
      <c r="AC61" s="18" t="str">
        <f t="shared" si="51"/>
        <v/>
      </c>
      <c r="AD61" s="14" t="str">
        <f t="shared" si="52"/>
        <v/>
      </c>
      <c r="AE61" s="18" t="str">
        <f t="shared" si="53"/>
        <v/>
      </c>
      <c r="AG61"/>
    </row>
    <row r="62" spans="2:33">
      <c r="B62" s="4"/>
      <c r="C62"/>
      <c r="E62"/>
      <c r="F62"/>
      <c r="G62"/>
      <c r="H62"/>
      <c r="I62" s="10"/>
      <c r="V62" s="1" t="str">
        <f t="shared" si="48"/>
        <v/>
      </c>
      <c r="AA62" s="18" t="str">
        <f t="shared" si="49"/>
        <v/>
      </c>
      <c r="AB62" t="str">
        <f t="shared" si="50"/>
        <v/>
      </c>
      <c r="AC62" s="18" t="str">
        <f t="shared" si="51"/>
        <v/>
      </c>
      <c r="AD62" s="14" t="str">
        <f t="shared" si="52"/>
        <v/>
      </c>
      <c r="AE62" s="18" t="str">
        <f t="shared" si="53"/>
        <v/>
      </c>
      <c r="AG62"/>
    </row>
    <row r="63" spans="2:33">
      <c r="B63" s="4"/>
      <c r="C63"/>
      <c r="E63"/>
      <c r="F63"/>
      <c r="G63"/>
      <c r="H63"/>
      <c r="I63" s="10"/>
      <c r="V63" s="1" t="str">
        <f t="shared" si="48"/>
        <v/>
      </c>
      <c r="AA63" s="18" t="str">
        <f t="shared" si="49"/>
        <v/>
      </c>
      <c r="AB63" t="str">
        <f t="shared" si="50"/>
        <v/>
      </c>
      <c r="AC63" s="18" t="str">
        <f t="shared" si="51"/>
        <v/>
      </c>
      <c r="AD63" s="14" t="str">
        <f t="shared" si="52"/>
        <v/>
      </c>
      <c r="AE63" s="18" t="str">
        <f t="shared" si="53"/>
        <v/>
      </c>
      <c r="AG63"/>
    </row>
    <row r="64" spans="2:33">
      <c r="B64" s="4"/>
      <c r="C64"/>
      <c r="E64"/>
      <c r="F64"/>
      <c r="G64"/>
      <c r="H64"/>
      <c r="I64" s="10"/>
      <c r="V64" s="1" t="str">
        <f t="shared" si="48"/>
        <v/>
      </c>
      <c r="AA64" s="18" t="str">
        <f t="shared" si="49"/>
        <v/>
      </c>
      <c r="AB64" t="str">
        <f t="shared" si="50"/>
        <v/>
      </c>
      <c r="AC64" s="18" t="str">
        <f t="shared" si="51"/>
        <v/>
      </c>
      <c r="AD64" s="14" t="str">
        <f t="shared" si="52"/>
        <v/>
      </c>
      <c r="AE64" s="18" t="str">
        <f t="shared" si="53"/>
        <v/>
      </c>
      <c r="AG64"/>
    </row>
    <row r="65" spans="2:33">
      <c r="B65" s="4"/>
      <c r="C65"/>
      <c r="E65"/>
      <c r="F65"/>
      <c r="G65"/>
      <c r="H65"/>
      <c r="I65" s="10"/>
      <c r="V65" s="1" t="str">
        <f t="shared" si="48"/>
        <v/>
      </c>
      <c r="AA65" s="18" t="str">
        <f t="shared" si="49"/>
        <v/>
      </c>
      <c r="AB65" t="str">
        <f t="shared" si="50"/>
        <v/>
      </c>
      <c r="AC65" s="18" t="str">
        <f t="shared" si="51"/>
        <v/>
      </c>
      <c r="AD65" s="14" t="str">
        <f t="shared" si="52"/>
        <v/>
      </c>
      <c r="AE65" s="18" t="str">
        <f t="shared" si="53"/>
        <v/>
      </c>
      <c r="AG65"/>
    </row>
    <row r="66" spans="2:33">
      <c r="B66" s="4"/>
      <c r="C66"/>
      <c r="E66"/>
      <c r="F66"/>
      <c r="G66"/>
      <c r="H66"/>
      <c r="I66" s="10"/>
      <c r="V66" s="1" t="str">
        <f t="shared" si="48"/>
        <v/>
      </c>
      <c r="AA66" s="18" t="str">
        <f t="shared" si="49"/>
        <v/>
      </c>
      <c r="AB66" t="str">
        <f t="shared" si="50"/>
        <v/>
      </c>
      <c r="AC66" s="18" t="str">
        <f t="shared" si="51"/>
        <v/>
      </c>
      <c r="AD66" s="14" t="str">
        <f t="shared" si="52"/>
        <v/>
      </c>
      <c r="AE66" s="18" t="str">
        <f t="shared" si="53"/>
        <v/>
      </c>
      <c r="AG66"/>
    </row>
    <row r="67" spans="2:33">
      <c r="B67" s="4"/>
      <c r="C67"/>
      <c r="E67"/>
      <c r="F67"/>
      <c r="G67"/>
      <c r="H67"/>
      <c r="I67" s="10"/>
      <c r="V67" s="1" t="str">
        <f t="shared" si="48"/>
        <v/>
      </c>
      <c r="AA67" s="18" t="str">
        <f t="shared" si="49"/>
        <v/>
      </c>
      <c r="AB67" t="str">
        <f t="shared" si="50"/>
        <v/>
      </c>
      <c r="AC67" s="18" t="str">
        <f t="shared" si="51"/>
        <v/>
      </c>
      <c r="AD67" s="14" t="str">
        <f t="shared" si="52"/>
        <v/>
      </c>
      <c r="AE67" s="18" t="str">
        <f t="shared" si="53"/>
        <v/>
      </c>
      <c r="AG67"/>
    </row>
    <row r="68" spans="2:33">
      <c r="B68" s="4"/>
      <c r="C68"/>
      <c r="E68"/>
      <c r="F68"/>
      <c r="G68"/>
      <c r="H68"/>
      <c r="I68" s="10"/>
      <c r="V68" s="1" t="str">
        <f t="shared" si="48"/>
        <v/>
      </c>
      <c r="AA68" s="18" t="str">
        <f t="shared" si="49"/>
        <v/>
      </c>
      <c r="AB68" t="str">
        <f t="shared" si="50"/>
        <v/>
      </c>
      <c r="AC68" s="18" t="str">
        <f t="shared" si="51"/>
        <v/>
      </c>
      <c r="AD68" s="14" t="str">
        <f t="shared" si="52"/>
        <v/>
      </c>
      <c r="AE68" s="18" t="str">
        <f t="shared" si="53"/>
        <v/>
      </c>
      <c r="AG68"/>
    </row>
    <row r="69" spans="2:33">
      <c r="B69" s="4"/>
      <c r="C69"/>
      <c r="E69"/>
      <c r="F69"/>
      <c r="G69"/>
      <c r="H69"/>
      <c r="I69" s="10"/>
      <c r="V69" s="1" t="str">
        <f t="shared" si="48"/>
        <v/>
      </c>
      <c r="AA69" s="18" t="str">
        <f t="shared" si="49"/>
        <v/>
      </c>
      <c r="AB69" t="str">
        <f t="shared" si="50"/>
        <v/>
      </c>
      <c r="AC69" s="18" t="str">
        <f t="shared" si="51"/>
        <v/>
      </c>
      <c r="AD69" s="14" t="str">
        <f t="shared" si="52"/>
        <v/>
      </c>
      <c r="AE69" s="18" t="str">
        <f t="shared" si="53"/>
        <v/>
      </c>
      <c r="AG69"/>
    </row>
    <row r="70" spans="2:33">
      <c r="B70" s="4"/>
      <c r="C70"/>
      <c r="E70"/>
      <c r="F70"/>
      <c r="G70"/>
      <c r="H70"/>
      <c r="I70" s="10"/>
      <c r="V70" s="1" t="str">
        <f t="shared" si="48"/>
        <v/>
      </c>
      <c r="AA70" s="18" t="str">
        <f t="shared" si="49"/>
        <v/>
      </c>
      <c r="AB70" t="str">
        <f t="shared" si="50"/>
        <v/>
      </c>
      <c r="AC70" s="18" t="str">
        <f t="shared" si="51"/>
        <v/>
      </c>
      <c r="AD70" s="14" t="str">
        <f t="shared" si="52"/>
        <v/>
      </c>
      <c r="AE70" s="18" t="str">
        <f t="shared" si="53"/>
        <v/>
      </c>
      <c r="AG70"/>
    </row>
    <row r="71" spans="2:33">
      <c r="B71" s="4"/>
      <c r="C71"/>
      <c r="E71"/>
      <c r="F71"/>
      <c r="G71"/>
      <c r="H71"/>
      <c r="I71" s="10"/>
      <c r="V71" s="1" t="str">
        <f t="shared" si="48"/>
        <v/>
      </c>
      <c r="AA71" s="18" t="str">
        <f t="shared" si="49"/>
        <v/>
      </c>
      <c r="AB71" t="str">
        <f t="shared" si="50"/>
        <v/>
      </c>
      <c r="AC71" s="18" t="str">
        <f t="shared" si="51"/>
        <v/>
      </c>
      <c r="AD71" s="14" t="str">
        <f t="shared" si="52"/>
        <v/>
      </c>
      <c r="AE71" s="18" t="str">
        <f t="shared" si="53"/>
        <v/>
      </c>
      <c r="AG71"/>
    </row>
    <row r="72" spans="2:33">
      <c r="B72" s="4"/>
      <c r="C72"/>
      <c r="E72"/>
      <c r="F72"/>
      <c r="G72"/>
      <c r="H72"/>
      <c r="I72" s="10"/>
      <c r="V72" s="1" t="str">
        <f t="shared" si="48"/>
        <v/>
      </c>
      <c r="AA72" s="18" t="str">
        <f t="shared" si="49"/>
        <v/>
      </c>
      <c r="AB72" t="str">
        <f t="shared" si="50"/>
        <v/>
      </c>
      <c r="AC72" s="18" t="str">
        <f t="shared" si="51"/>
        <v/>
      </c>
      <c r="AD72" s="14" t="str">
        <f t="shared" si="52"/>
        <v/>
      </c>
      <c r="AE72" s="18" t="str">
        <f t="shared" si="53"/>
        <v/>
      </c>
      <c r="AG72"/>
    </row>
    <row r="73" spans="2:33">
      <c r="B73" s="4"/>
      <c r="C73"/>
      <c r="E73"/>
      <c r="F73"/>
      <c r="G73"/>
      <c r="H73"/>
      <c r="I73" s="10"/>
      <c r="V73" s="1" t="str">
        <f t="shared" si="48"/>
        <v/>
      </c>
      <c r="AA73" s="18" t="str">
        <f t="shared" si="49"/>
        <v/>
      </c>
      <c r="AB73" t="str">
        <f t="shared" si="50"/>
        <v/>
      </c>
      <c r="AC73" s="18" t="str">
        <f t="shared" si="51"/>
        <v/>
      </c>
      <c r="AD73" s="14" t="str">
        <f t="shared" si="52"/>
        <v/>
      </c>
      <c r="AE73" s="18" t="str">
        <f t="shared" si="53"/>
        <v/>
      </c>
      <c r="AG73"/>
    </row>
    <row r="74" spans="2:33">
      <c r="B74" s="4"/>
      <c r="C74"/>
      <c r="E74"/>
      <c r="F74"/>
      <c r="G74"/>
      <c r="H74"/>
      <c r="I74" s="10"/>
      <c r="V74" s="1" t="str">
        <f t="shared" si="48"/>
        <v/>
      </c>
      <c r="AA74" s="18" t="str">
        <f t="shared" si="49"/>
        <v/>
      </c>
      <c r="AB74" t="str">
        <f t="shared" si="50"/>
        <v/>
      </c>
      <c r="AC74" s="18" t="str">
        <f t="shared" si="51"/>
        <v/>
      </c>
      <c r="AD74" s="14" t="str">
        <f t="shared" si="52"/>
        <v/>
      </c>
      <c r="AE74" s="18" t="str">
        <f t="shared" si="53"/>
        <v/>
      </c>
      <c r="AG74"/>
    </row>
    <row r="75" spans="2:33">
      <c r="B75" s="4"/>
      <c r="C75"/>
      <c r="E75"/>
      <c r="F75"/>
      <c r="G75"/>
      <c r="H75"/>
      <c r="I75" s="10"/>
      <c r="V75" s="1" t="str">
        <f t="shared" si="48"/>
        <v/>
      </c>
      <c r="AA75" s="18" t="str">
        <f t="shared" si="49"/>
        <v/>
      </c>
      <c r="AB75" t="str">
        <f t="shared" si="50"/>
        <v/>
      </c>
      <c r="AC75" s="18" t="str">
        <f t="shared" si="51"/>
        <v/>
      </c>
      <c r="AD75" s="14" t="str">
        <f t="shared" si="52"/>
        <v/>
      </c>
      <c r="AE75" s="18" t="str">
        <f t="shared" si="53"/>
        <v/>
      </c>
      <c r="AG75"/>
    </row>
    <row r="76" spans="2:33">
      <c r="B76" s="4"/>
      <c r="C76"/>
      <c r="E76"/>
      <c r="F76"/>
      <c r="G76"/>
      <c r="H76"/>
      <c r="I76" s="10"/>
      <c r="V76" s="1" t="str">
        <f t="shared" si="48"/>
        <v/>
      </c>
      <c r="AA76" s="18" t="str">
        <f t="shared" si="49"/>
        <v/>
      </c>
      <c r="AB76" t="str">
        <f t="shared" si="50"/>
        <v/>
      </c>
      <c r="AC76" s="18" t="str">
        <f t="shared" si="51"/>
        <v/>
      </c>
      <c r="AD76" s="14" t="str">
        <f t="shared" si="52"/>
        <v/>
      </c>
      <c r="AE76" s="18" t="str">
        <f t="shared" si="53"/>
        <v/>
      </c>
      <c r="AG76"/>
    </row>
    <row r="77" spans="2:33">
      <c r="B77" s="4"/>
      <c r="C77"/>
      <c r="E77"/>
      <c r="F77"/>
      <c r="G77"/>
      <c r="H77"/>
      <c r="I77" s="10"/>
      <c r="V77" s="1" t="str">
        <f t="shared" si="48"/>
        <v/>
      </c>
      <c r="AA77" s="18" t="str">
        <f t="shared" si="49"/>
        <v/>
      </c>
      <c r="AB77" t="str">
        <f t="shared" si="50"/>
        <v/>
      </c>
      <c r="AC77" s="18" t="str">
        <f t="shared" si="51"/>
        <v/>
      </c>
      <c r="AD77" s="14" t="str">
        <f t="shared" si="52"/>
        <v/>
      </c>
      <c r="AE77" s="18" t="str">
        <f t="shared" si="53"/>
        <v/>
      </c>
      <c r="AG77"/>
    </row>
    <row r="78" spans="2:33">
      <c r="B78" s="4"/>
      <c r="C78"/>
      <c r="E78"/>
      <c r="F78"/>
      <c r="G78"/>
      <c r="H78"/>
      <c r="I78" s="10"/>
      <c r="V78" s="1" t="str">
        <f t="shared" si="48"/>
        <v/>
      </c>
      <c r="AA78" s="18" t="str">
        <f t="shared" si="49"/>
        <v/>
      </c>
      <c r="AB78" t="str">
        <f t="shared" si="50"/>
        <v/>
      </c>
      <c r="AC78" s="18" t="str">
        <f t="shared" si="51"/>
        <v/>
      </c>
      <c r="AD78" s="14" t="str">
        <f t="shared" si="52"/>
        <v/>
      </c>
      <c r="AE78" s="18" t="str">
        <f t="shared" si="53"/>
        <v/>
      </c>
      <c r="AG78"/>
    </row>
    <row r="79" spans="2:33">
      <c r="B79" s="4"/>
      <c r="C79"/>
      <c r="E79"/>
      <c r="F79"/>
      <c r="G79"/>
      <c r="H79"/>
      <c r="I79" s="10"/>
      <c r="V79" s="1" t="str">
        <f t="shared" si="48"/>
        <v/>
      </c>
      <c r="AA79" s="18" t="str">
        <f t="shared" si="49"/>
        <v/>
      </c>
      <c r="AB79" t="str">
        <f t="shared" si="50"/>
        <v/>
      </c>
      <c r="AC79" s="18" t="str">
        <f t="shared" si="51"/>
        <v/>
      </c>
      <c r="AD79" s="14" t="str">
        <f t="shared" si="52"/>
        <v/>
      </c>
      <c r="AE79" s="18" t="str">
        <f t="shared" si="53"/>
        <v/>
      </c>
      <c r="AG79"/>
    </row>
    <row r="80" spans="2:33">
      <c r="B80" s="4"/>
      <c r="C80"/>
      <c r="E80"/>
      <c r="F80"/>
      <c r="G80"/>
      <c r="H80"/>
      <c r="I80" s="10"/>
      <c r="V80" s="1" t="str">
        <f t="shared" si="48"/>
        <v/>
      </c>
      <c r="AA80" s="18" t="str">
        <f t="shared" si="49"/>
        <v/>
      </c>
      <c r="AB80" t="str">
        <f t="shared" si="50"/>
        <v/>
      </c>
      <c r="AC80" s="18" t="str">
        <f t="shared" si="51"/>
        <v/>
      </c>
      <c r="AD80" s="14" t="str">
        <f t="shared" si="52"/>
        <v/>
      </c>
      <c r="AE80" s="18" t="str">
        <f t="shared" si="53"/>
        <v/>
      </c>
      <c r="AG80"/>
    </row>
    <row r="81" spans="2:33">
      <c r="B81" s="4"/>
      <c r="C81"/>
      <c r="E81"/>
      <c r="F81"/>
      <c r="G81"/>
      <c r="H81"/>
      <c r="I81" s="10"/>
      <c r="V81" s="1" t="str">
        <f t="shared" si="48"/>
        <v/>
      </c>
      <c r="AA81" s="18" t="str">
        <f t="shared" si="49"/>
        <v/>
      </c>
      <c r="AB81" t="str">
        <f t="shared" si="50"/>
        <v/>
      </c>
      <c r="AC81" s="18" t="str">
        <f t="shared" si="51"/>
        <v/>
      </c>
      <c r="AD81" s="14" t="str">
        <f t="shared" si="52"/>
        <v/>
      </c>
      <c r="AE81" s="18" t="str">
        <f t="shared" si="53"/>
        <v/>
      </c>
      <c r="AG81"/>
    </row>
    <row r="82" spans="2:33">
      <c r="B82" s="4"/>
      <c r="C82"/>
      <c r="E82"/>
      <c r="F82"/>
      <c r="G82"/>
      <c r="H82"/>
      <c r="I82" s="10"/>
      <c r="V82" s="1" t="str">
        <f t="shared" si="48"/>
        <v/>
      </c>
      <c r="AA82" s="18" t="str">
        <f t="shared" si="49"/>
        <v/>
      </c>
      <c r="AB82" t="str">
        <f t="shared" si="50"/>
        <v/>
      </c>
      <c r="AC82" s="18" t="str">
        <f t="shared" si="51"/>
        <v/>
      </c>
      <c r="AD82" s="14" t="str">
        <f t="shared" si="52"/>
        <v/>
      </c>
      <c r="AE82" s="18" t="str">
        <f t="shared" si="53"/>
        <v/>
      </c>
      <c r="AG82"/>
    </row>
    <row r="83" spans="2:33">
      <c r="B83" s="4"/>
      <c r="C83"/>
      <c r="E83"/>
      <c r="F83"/>
      <c r="G83"/>
      <c r="H83"/>
      <c r="I83" s="10"/>
      <c r="V83" s="1" t="str">
        <f t="shared" si="48"/>
        <v/>
      </c>
      <c r="AA83" s="18" t="str">
        <f t="shared" si="49"/>
        <v/>
      </c>
      <c r="AB83" t="str">
        <f t="shared" si="50"/>
        <v/>
      </c>
      <c r="AC83" s="18" t="str">
        <f t="shared" si="51"/>
        <v/>
      </c>
      <c r="AD83" s="14" t="str">
        <f t="shared" si="52"/>
        <v/>
      </c>
      <c r="AE83" s="18" t="str">
        <f t="shared" si="53"/>
        <v/>
      </c>
      <c r="AG83"/>
    </row>
    <row r="84" spans="2:33">
      <c r="B84" s="4"/>
      <c r="C84"/>
      <c r="E84"/>
      <c r="F84"/>
      <c r="G84"/>
      <c r="H84"/>
      <c r="I84" s="10"/>
      <c r="V84" s="1" t="str">
        <f t="shared" si="48"/>
        <v/>
      </c>
      <c r="AA84" s="18" t="str">
        <f t="shared" si="49"/>
        <v/>
      </c>
      <c r="AB84" t="str">
        <f t="shared" si="50"/>
        <v/>
      </c>
      <c r="AC84" s="18" t="str">
        <f t="shared" si="51"/>
        <v/>
      </c>
      <c r="AD84" s="14" t="str">
        <f t="shared" si="52"/>
        <v/>
      </c>
      <c r="AE84" s="18" t="str">
        <f t="shared" si="53"/>
        <v/>
      </c>
      <c r="AG84"/>
    </row>
    <row r="85" spans="2:33">
      <c r="B85" s="4"/>
      <c r="C85"/>
      <c r="E85"/>
      <c r="F85"/>
      <c r="G85"/>
      <c r="H85"/>
      <c r="I85" s="10"/>
      <c r="V85" s="1" t="str">
        <f t="shared" si="48"/>
        <v/>
      </c>
      <c r="AA85" s="18" t="str">
        <f t="shared" si="49"/>
        <v/>
      </c>
      <c r="AB85" t="str">
        <f t="shared" si="50"/>
        <v/>
      </c>
      <c r="AC85" s="18" t="str">
        <f t="shared" si="51"/>
        <v/>
      </c>
      <c r="AD85" s="14" t="str">
        <f t="shared" si="52"/>
        <v/>
      </c>
      <c r="AE85" s="18" t="str">
        <f t="shared" si="53"/>
        <v/>
      </c>
      <c r="AG85"/>
    </row>
    <row r="86" spans="2:33">
      <c r="B86" s="4"/>
      <c r="C86"/>
      <c r="E86"/>
      <c r="F86"/>
      <c r="G86"/>
      <c r="H86"/>
      <c r="I86" s="10"/>
      <c r="V86" s="1" t="str">
        <f t="shared" si="48"/>
        <v/>
      </c>
      <c r="AA86" s="18" t="str">
        <f t="shared" si="49"/>
        <v/>
      </c>
      <c r="AB86" t="str">
        <f t="shared" si="50"/>
        <v/>
      </c>
      <c r="AC86" s="18" t="str">
        <f t="shared" si="51"/>
        <v/>
      </c>
      <c r="AD86" s="14" t="str">
        <f t="shared" si="52"/>
        <v/>
      </c>
      <c r="AE86" s="18" t="str">
        <f t="shared" si="53"/>
        <v/>
      </c>
      <c r="AG86"/>
    </row>
    <row r="87" spans="2:33">
      <c r="B87" s="4"/>
      <c r="C87"/>
      <c r="E87"/>
      <c r="F87"/>
      <c r="G87"/>
      <c r="H87"/>
      <c r="I87" s="10"/>
      <c r="V87" s="1" t="str">
        <f t="shared" si="48"/>
        <v/>
      </c>
      <c r="AA87" s="18" t="str">
        <f t="shared" si="49"/>
        <v/>
      </c>
      <c r="AB87" t="str">
        <f t="shared" si="50"/>
        <v/>
      </c>
      <c r="AC87" s="18" t="str">
        <f t="shared" si="51"/>
        <v/>
      </c>
      <c r="AD87" s="14" t="str">
        <f t="shared" si="52"/>
        <v/>
      </c>
      <c r="AE87" s="18" t="str">
        <f t="shared" si="53"/>
        <v/>
      </c>
      <c r="AG87"/>
    </row>
    <row r="88" spans="2:33">
      <c r="B88" s="4"/>
      <c r="C88"/>
      <c r="E88"/>
      <c r="F88"/>
      <c r="G88"/>
      <c r="H88"/>
      <c r="I88" s="10"/>
      <c r="V88" s="1" t="str">
        <f t="shared" si="48"/>
        <v/>
      </c>
      <c r="AA88" s="18" t="str">
        <f t="shared" si="49"/>
        <v/>
      </c>
      <c r="AB88" t="str">
        <f t="shared" si="50"/>
        <v/>
      </c>
      <c r="AC88" s="18" t="str">
        <f t="shared" si="51"/>
        <v/>
      </c>
      <c r="AD88" s="14" t="str">
        <f t="shared" si="52"/>
        <v/>
      </c>
      <c r="AE88" s="18" t="str">
        <f t="shared" si="53"/>
        <v/>
      </c>
      <c r="AG88"/>
    </row>
    <row r="89" spans="2:33">
      <c r="B89" s="4"/>
      <c r="C89"/>
      <c r="E89"/>
      <c r="F89"/>
      <c r="G89"/>
      <c r="H89"/>
      <c r="I89" s="10"/>
      <c r="V89" s="1" t="str">
        <f t="shared" si="48"/>
        <v/>
      </c>
      <c r="AA89" s="18" t="str">
        <f t="shared" si="49"/>
        <v/>
      </c>
      <c r="AB89" t="str">
        <f t="shared" si="50"/>
        <v/>
      </c>
      <c r="AC89" s="18" t="str">
        <f t="shared" si="51"/>
        <v/>
      </c>
      <c r="AD89" s="14" t="str">
        <f t="shared" si="52"/>
        <v/>
      </c>
      <c r="AE89" s="18" t="str">
        <f t="shared" si="53"/>
        <v/>
      </c>
      <c r="AG89"/>
    </row>
    <row r="90" spans="2:33">
      <c r="B90" s="4"/>
      <c r="C90"/>
      <c r="E90"/>
      <c r="F90"/>
      <c r="G90"/>
      <c r="H90"/>
      <c r="I90" s="10"/>
      <c r="V90" s="1" t="str">
        <f t="shared" si="48"/>
        <v/>
      </c>
      <c r="AA90" s="18" t="str">
        <f t="shared" si="49"/>
        <v/>
      </c>
      <c r="AB90" t="str">
        <f t="shared" si="50"/>
        <v/>
      </c>
      <c r="AC90" s="18" t="str">
        <f t="shared" si="51"/>
        <v/>
      </c>
      <c r="AD90" s="14" t="str">
        <f t="shared" si="52"/>
        <v/>
      </c>
      <c r="AE90" s="18" t="str">
        <f t="shared" si="53"/>
        <v/>
      </c>
      <c r="AG90"/>
    </row>
    <row r="91" spans="2:33">
      <c r="B91" s="4"/>
      <c r="C91"/>
      <c r="E91"/>
      <c r="F91"/>
      <c r="G91"/>
      <c r="H91"/>
      <c r="I91" s="10"/>
      <c r="V91" s="1" t="str">
        <f t="shared" si="48"/>
        <v/>
      </c>
      <c r="AA91" s="18" t="str">
        <f t="shared" si="49"/>
        <v/>
      </c>
      <c r="AB91" t="str">
        <f t="shared" si="50"/>
        <v/>
      </c>
      <c r="AC91" s="18" t="str">
        <f t="shared" si="51"/>
        <v/>
      </c>
      <c r="AD91" s="14" t="str">
        <f t="shared" si="52"/>
        <v/>
      </c>
      <c r="AE91" s="18" t="str">
        <f t="shared" si="53"/>
        <v/>
      </c>
      <c r="AG91"/>
    </row>
    <row r="92" spans="2:33">
      <c r="B92" s="4"/>
      <c r="C92"/>
      <c r="E92"/>
      <c r="F92"/>
      <c r="G92"/>
      <c r="H92"/>
      <c r="I92" s="10"/>
      <c r="V92" s="1" t="str">
        <f t="shared" si="48"/>
        <v/>
      </c>
      <c r="AA92" s="18" t="str">
        <f t="shared" si="49"/>
        <v/>
      </c>
      <c r="AB92" t="str">
        <f t="shared" si="50"/>
        <v/>
      </c>
      <c r="AC92" s="18" t="str">
        <f t="shared" si="51"/>
        <v/>
      </c>
      <c r="AD92" s="14" t="str">
        <f t="shared" si="52"/>
        <v/>
      </c>
      <c r="AE92" s="18" t="str">
        <f t="shared" si="53"/>
        <v/>
      </c>
      <c r="AG92"/>
    </row>
    <row r="93" spans="2:33">
      <c r="B93" s="4"/>
      <c r="C93"/>
      <c r="E93"/>
      <c r="F93"/>
      <c r="G93"/>
      <c r="H93"/>
      <c r="I93" s="10"/>
      <c r="V93" s="1" t="str">
        <f t="shared" si="48"/>
        <v/>
      </c>
      <c r="AA93" s="18" t="str">
        <f t="shared" si="49"/>
        <v/>
      </c>
      <c r="AB93" t="str">
        <f t="shared" si="50"/>
        <v/>
      </c>
      <c r="AC93" s="18" t="str">
        <f t="shared" si="51"/>
        <v/>
      </c>
      <c r="AD93" s="14" t="str">
        <f t="shared" si="52"/>
        <v/>
      </c>
      <c r="AE93" s="18" t="str">
        <f t="shared" si="53"/>
        <v/>
      </c>
      <c r="AG93"/>
    </row>
    <row r="94" spans="2:33">
      <c r="B94" s="4"/>
      <c r="C94"/>
      <c r="E94"/>
      <c r="F94"/>
      <c r="G94"/>
      <c r="H94"/>
      <c r="I94" s="10"/>
      <c r="V94" s="1" t="str">
        <f t="shared" si="48"/>
        <v/>
      </c>
      <c r="AA94" s="18" t="str">
        <f t="shared" si="49"/>
        <v/>
      </c>
      <c r="AB94" t="str">
        <f t="shared" si="50"/>
        <v/>
      </c>
      <c r="AC94" s="18" t="str">
        <f t="shared" si="51"/>
        <v/>
      </c>
      <c r="AD94" s="14" t="str">
        <f t="shared" si="52"/>
        <v/>
      </c>
      <c r="AE94" s="18" t="str">
        <f t="shared" si="53"/>
        <v/>
      </c>
      <c r="AG94"/>
    </row>
    <row r="95" spans="2:33">
      <c r="B95" s="4"/>
      <c r="C95"/>
      <c r="E95"/>
      <c r="F95"/>
      <c r="G95"/>
      <c r="H95"/>
      <c r="I95" s="10"/>
      <c r="V95" s="1" t="str">
        <f t="shared" si="48"/>
        <v/>
      </c>
      <c r="AA95" s="18" t="str">
        <f t="shared" si="49"/>
        <v/>
      </c>
      <c r="AB95" t="str">
        <f t="shared" si="50"/>
        <v/>
      </c>
      <c r="AC95" s="18" t="str">
        <f t="shared" si="51"/>
        <v/>
      </c>
      <c r="AD95" s="14" t="str">
        <f t="shared" si="52"/>
        <v/>
      </c>
      <c r="AE95" s="18" t="str">
        <f t="shared" si="53"/>
        <v/>
      </c>
      <c r="AG95"/>
    </row>
    <row r="96" spans="2:33">
      <c r="B96" s="4"/>
      <c r="C96"/>
      <c r="E96"/>
      <c r="F96"/>
      <c r="G96"/>
      <c r="H96"/>
      <c r="I96" s="10"/>
      <c r="V96" s="1" t="str">
        <f t="shared" si="48"/>
        <v/>
      </c>
      <c r="AA96" s="18" t="str">
        <f t="shared" si="49"/>
        <v/>
      </c>
      <c r="AB96" t="str">
        <f t="shared" si="50"/>
        <v/>
      </c>
      <c r="AC96" s="18" t="str">
        <f t="shared" si="51"/>
        <v/>
      </c>
      <c r="AD96" s="14" t="str">
        <f t="shared" si="52"/>
        <v/>
      </c>
      <c r="AE96" s="18" t="str">
        <f t="shared" si="53"/>
        <v/>
      </c>
      <c r="AG96"/>
    </row>
    <row r="97" spans="2:33">
      <c r="B97" s="4"/>
      <c r="C97"/>
      <c r="E97"/>
      <c r="F97"/>
      <c r="G97"/>
      <c r="H97"/>
      <c r="I97" s="10"/>
      <c r="V97" s="1" t="str">
        <f t="shared" si="48"/>
        <v/>
      </c>
      <c r="AA97" s="18" t="str">
        <f t="shared" si="49"/>
        <v/>
      </c>
      <c r="AB97" t="str">
        <f t="shared" si="50"/>
        <v/>
      </c>
      <c r="AC97" s="18" t="str">
        <f t="shared" si="51"/>
        <v/>
      </c>
      <c r="AD97" s="14" t="str">
        <f t="shared" si="52"/>
        <v/>
      </c>
      <c r="AE97" s="18" t="str">
        <f t="shared" si="53"/>
        <v/>
      </c>
      <c r="AG97"/>
    </row>
    <row r="98" spans="2:33">
      <c r="B98" s="4"/>
      <c r="C98"/>
      <c r="E98"/>
      <c r="F98"/>
      <c r="G98"/>
      <c r="H98"/>
      <c r="I98" s="10"/>
      <c r="V98" s="1" t="str">
        <f t="shared" si="48"/>
        <v/>
      </c>
      <c r="AA98" s="18" t="str">
        <f t="shared" si="49"/>
        <v/>
      </c>
      <c r="AB98" t="str">
        <f t="shared" si="50"/>
        <v/>
      </c>
      <c r="AC98" s="18" t="str">
        <f t="shared" si="51"/>
        <v/>
      </c>
      <c r="AD98" s="14" t="str">
        <f t="shared" si="52"/>
        <v/>
      </c>
      <c r="AE98" s="18" t="str">
        <f t="shared" si="53"/>
        <v/>
      </c>
      <c r="AG98"/>
    </row>
    <row r="99" spans="2:33">
      <c r="B99" s="4"/>
      <c r="C99"/>
      <c r="E99"/>
      <c r="F99"/>
      <c r="G99"/>
      <c r="H99"/>
      <c r="I99" s="10"/>
      <c r="V99" s="1" t="str">
        <f t="shared" si="48"/>
        <v/>
      </c>
      <c r="AA99" s="18" t="str">
        <f t="shared" si="49"/>
        <v/>
      </c>
      <c r="AB99" t="str">
        <f t="shared" si="50"/>
        <v/>
      </c>
      <c r="AC99" s="18" t="str">
        <f t="shared" si="51"/>
        <v/>
      </c>
      <c r="AD99" s="14" t="str">
        <f t="shared" si="52"/>
        <v/>
      </c>
      <c r="AE99" s="18" t="str">
        <f t="shared" si="53"/>
        <v/>
      </c>
      <c r="AG99"/>
    </row>
    <row r="100" spans="2:33">
      <c r="B100" s="4"/>
      <c r="C100"/>
      <c r="E100"/>
      <c r="F100"/>
      <c r="G100"/>
      <c r="H100"/>
      <c r="I100" s="10"/>
      <c r="V100" s="1" t="str">
        <f t="shared" si="48"/>
        <v/>
      </c>
      <c r="AA100" s="18" t="str">
        <f t="shared" si="49"/>
        <v/>
      </c>
      <c r="AB100" t="str">
        <f t="shared" si="50"/>
        <v/>
      </c>
      <c r="AC100" s="18" t="str">
        <f t="shared" si="51"/>
        <v/>
      </c>
      <c r="AD100" s="14" t="str">
        <f t="shared" si="52"/>
        <v/>
      </c>
      <c r="AE100" s="18" t="str">
        <f t="shared" si="53"/>
        <v/>
      </c>
      <c r="AG100"/>
    </row>
    <row r="101" spans="2:33">
      <c r="B101" s="4"/>
      <c r="C101"/>
      <c r="E101"/>
      <c r="F101"/>
      <c r="G101"/>
      <c r="H101"/>
      <c r="I101" s="10"/>
      <c r="V101" s="1" t="str">
        <f t="shared" si="48"/>
        <v/>
      </c>
      <c r="AA101" s="18" t="str">
        <f t="shared" si="49"/>
        <v/>
      </c>
      <c r="AB101" t="str">
        <f t="shared" si="50"/>
        <v/>
      </c>
      <c r="AC101" s="18" t="str">
        <f t="shared" si="51"/>
        <v/>
      </c>
      <c r="AD101" s="14" t="str">
        <f t="shared" si="52"/>
        <v/>
      </c>
      <c r="AE101" s="18" t="str">
        <f t="shared" si="53"/>
        <v/>
      </c>
      <c r="AG101"/>
    </row>
    <row r="102" spans="2:33">
      <c r="B102" s="4"/>
      <c r="C102"/>
      <c r="E102"/>
      <c r="F102"/>
      <c r="G102"/>
      <c r="H102"/>
      <c r="I102" s="10"/>
      <c r="V102" s="1" t="str">
        <f t="shared" si="48"/>
        <v/>
      </c>
      <c r="AA102" s="18" t="str">
        <f t="shared" si="49"/>
        <v/>
      </c>
      <c r="AB102" t="str">
        <f t="shared" si="50"/>
        <v/>
      </c>
      <c r="AC102" s="18" t="str">
        <f t="shared" si="51"/>
        <v/>
      </c>
      <c r="AD102" s="14" t="str">
        <f t="shared" si="52"/>
        <v/>
      </c>
      <c r="AE102" s="18" t="str">
        <f t="shared" si="53"/>
        <v/>
      </c>
      <c r="AG102"/>
    </row>
    <row r="103" spans="2:33">
      <c r="B103" s="4"/>
      <c r="C103"/>
      <c r="E103"/>
      <c r="F103"/>
      <c r="G103"/>
      <c r="H103"/>
      <c r="I103" s="10"/>
      <c r="V103" s="1" t="str">
        <f t="shared" si="48"/>
        <v/>
      </c>
      <c r="AA103" s="18" t="str">
        <f t="shared" si="49"/>
        <v/>
      </c>
      <c r="AB103" t="str">
        <f t="shared" si="50"/>
        <v/>
      </c>
      <c r="AC103" s="18" t="str">
        <f t="shared" si="51"/>
        <v/>
      </c>
      <c r="AD103" s="14" t="str">
        <f t="shared" si="52"/>
        <v/>
      </c>
      <c r="AE103" s="18" t="str">
        <f t="shared" si="53"/>
        <v/>
      </c>
      <c r="AG103"/>
    </row>
    <row r="104" spans="2:33">
      <c r="B104" s="4"/>
      <c r="C104"/>
      <c r="E104"/>
      <c r="F104"/>
      <c r="G104"/>
      <c r="H104"/>
      <c r="I104" s="10"/>
      <c r="V104" s="1" t="str">
        <f t="shared" si="48"/>
        <v/>
      </c>
      <c r="AA104" s="18" t="str">
        <f t="shared" si="49"/>
        <v/>
      </c>
      <c r="AB104" t="str">
        <f t="shared" si="50"/>
        <v/>
      </c>
      <c r="AC104" s="18" t="str">
        <f t="shared" si="51"/>
        <v/>
      </c>
      <c r="AD104" s="14" t="str">
        <f t="shared" si="52"/>
        <v/>
      </c>
      <c r="AE104" s="18" t="str">
        <f t="shared" si="53"/>
        <v/>
      </c>
      <c r="AG104"/>
    </row>
    <row r="105" spans="2:33">
      <c r="B105" s="4"/>
      <c r="C105"/>
      <c r="E105"/>
      <c r="F105"/>
      <c r="G105"/>
      <c r="H105"/>
      <c r="I105" s="10"/>
      <c r="V105" s="1" t="str">
        <f t="shared" si="48"/>
        <v/>
      </c>
      <c r="AA105" s="18" t="str">
        <f t="shared" si="49"/>
        <v/>
      </c>
      <c r="AB105" t="str">
        <f t="shared" si="50"/>
        <v/>
      </c>
      <c r="AC105" s="18" t="str">
        <f t="shared" si="51"/>
        <v/>
      </c>
      <c r="AD105" s="14" t="str">
        <f t="shared" si="52"/>
        <v/>
      </c>
      <c r="AE105" s="18" t="str">
        <f t="shared" si="53"/>
        <v/>
      </c>
      <c r="AG105"/>
    </row>
    <row r="106" spans="2:33">
      <c r="B106" s="4"/>
      <c r="C106"/>
      <c r="E106"/>
      <c r="F106"/>
      <c r="G106"/>
      <c r="H106"/>
      <c r="I106" s="10"/>
      <c r="V106" s="1" t="str">
        <f t="shared" si="48"/>
        <v/>
      </c>
      <c r="AA106" s="18" t="str">
        <f t="shared" si="49"/>
        <v/>
      </c>
      <c r="AB106" t="str">
        <f t="shared" si="50"/>
        <v/>
      </c>
      <c r="AC106" s="18" t="str">
        <f t="shared" si="51"/>
        <v/>
      </c>
      <c r="AD106" s="14" t="str">
        <f t="shared" si="52"/>
        <v/>
      </c>
      <c r="AE106" s="18" t="str">
        <f t="shared" si="53"/>
        <v/>
      </c>
      <c r="AG106"/>
    </row>
    <row r="107" spans="2:33">
      <c r="B107" s="4"/>
      <c r="C107"/>
      <c r="E107"/>
      <c r="F107"/>
      <c r="G107"/>
      <c r="H107"/>
      <c r="I107" s="10"/>
      <c r="V107" s="1" t="str">
        <f t="shared" si="48"/>
        <v/>
      </c>
      <c r="AA107" s="18" t="str">
        <f t="shared" si="49"/>
        <v/>
      </c>
      <c r="AB107" t="str">
        <f t="shared" si="50"/>
        <v/>
      </c>
      <c r="AC107" s="18" t="str">
        <f t="shared" si="51"/>
        <v/>
      </c>
      <c r="AD107" s="14" t="str">
        <f t="shared" si="52"/>
        <v/>
      </c>
      <c r="AE107" s="18" t="str">
        <f t="shared" si="53"/>
        <v/>
      </c>
      <c r="AG107"/>
    </row>
    <row r="108" spans="2:33">
      <c r="B108" s="4"/>
      <c r="C108"/>
      <c r="E108"/>
      <c r="F108"/>
      <c r="G108"/>
      <c r="H108"/>
      <c r="I108" s="10"/>
      <c r="V108" s="1" t="str">
        <f t="shared" si="48"/>
        <v/>
      </c>
      <c r="AA108" s="18" t="str">
        <f t="shared" si="49"/>
        <v/>
      </c>
      <c r="AB108" t="str">
        <f t="shared" si="50"/>
        <v/>
      </c>
      <c r="AC108" s="18" t="str">
        <f t="shared" si="51"/>
        <v/>
      </c>
      <c r="AD108" s="14" t="str">
        <f t="shared" si="52"/>
        <v/>
      </c>
      <c r="AE108" s="18" t="str">
        <f t="shared" si="53"/>
        <v/>
      </c>
      <c r="AG108"/>
    </row>
    <row r="109" spans="2:33">
      <c r="B109" s="4"/>
      <c r="C109"/>
      <c r="E109"/>
      <c r="F109"/>
      <c r="G109"/>
      <c r="H109"/>
      <c r="I109" s="10"/>
      <c r="V109" s="1" t="str">
        <f t="shared" si="48"/>
        <v/>
      </c>
      <c r="AA109" s="18" t="str">
        <f t="shared" si="49"/>
        <v/>
      </c>
      <c r="AB109" t="str">
        <f t="shared" si="50"/>
        <v/>
      </c>
      <c r="AC109" s="18" t="str">
        <f t="shared" si="51"/>
        <v/>
      </c>
      <c r="AD109" s="14" t="str">
        <f t="shared" si="52"/>
        <v/>
      </c>
      <c r="AE109" s="18" t="str">
        <f t="shared" si="53"/>
        <v/>
      </c>
      <c r="AG109"/>
    </row>
    <row r="110" spans="2:33">
      <c r="B110" s="4"/>
      <c r="C110"/>
      <c r="E110"/>
      <c r="F110"/>
      <c r="G110"/>
      <c r="H110"/>
      <c r="I110" s="10"/>
      <c r="V110" s="1" t="str">
        <f t="shared" ref="V110:V144" si="54">IF(G110="","",IF(G110&gt;1000,ROUNDDOWN(G110/1000,0),G110))</f>
        <v/>
      </c>
      <c r="AA110" s="18" t="str">
        <f t="shared" ref="AA110:AA152" si="55">IF(O110&gt;0,MONTH(O110),IF(M110="","",MONTH(M110)))</f>
        <v/>
      </c>
      <c r="AB110" t="str">
        <f t="shared" ref="AB110:AB151" si="56">IF(R110="","",YEAR(R110))</f>
        <v/>
      </c>
      <c r="AC110" s="18" t="str">
        <f t="shared" ref="AC110:AC151" si="57">IF(R110="","",MONTH(R110))</f>
        <v/>
      </c>
      <c r="AD110" s="14" t="str">
        <f t="shared" ref="AD110:AD144" si="58">IF(S110="","",YEAR(S110))</f>
        <v/>
      </c>
      <c r="AE110" s="18" t="str">
        <f t="shared" ref="AE110:AE144" si="59">IF(S110="","",MONTH(S110))</f>
        <v/>
      </c>
      <c r="AG110"/>
    </row>
    <row r="111" spans="2:33">
      <c r="B111" s="4"/>
      <c r="C111"/>
      <c r="E111"/>
      <c r="F111"/>
      <c r="G111"/>
      <c r="H111"/>
      <c r="I111" s="10"/>
      <c r="V111" s="1" t="str">
        <f t="shared" si="54"/>
        <v/>
      </c>
      <c r="AA111" s="18" t="str">
        <f t="shared" si="55"/>
        <v/>
      </c>
      <c r="AB111" t="str">
        <f t="shared" si="56"/>
        <v/>
      </c>
      <c r="AC111" s="18" t="str">
        <f t="shared" si="57"/>
        <v/>
      </c>
      <c r="AD111" s="14" t="str">
        <f t="shared" si="58"/>
        <v/>
      </c>
      <c r="AE111" s="18" t="str">
        <f t="shared" si="59"/>
        <v/>
      </c>
      <c r="AG111"/>
    </row>
    <row r="112" spans="2:33">
      <c r="B112" s="4"/>
      <c r="C112"/>
      <c r="E112"/>
      <c r="F112"/>
      <c r="G112"/>
      <c r="H112"/>
      <c r="I112" s="10"/>
      <c r="V112" s="1" t="str">
        <f t="shared" si="54"/>
        <v/>
      </c>
      <c r="AA112" s="18" t="str">
        <f t="shared" si="55"/>
        <v/>
      </c>
      <c r="AB112" t="str">
        <f t="shared" si="56"/>
        <v/>
      </c>
      <c r="AC112" s="18" t="str">
        <f t="shared" si="57"/>
        <v/>
      </c>
      <c r="AD112" s="14" t="str">
        <f t="shared" si="58"/>
        <v/>
      </c>
      <c r="AE112" s="18" t="str">
        <f t="shared" si="59"/>
        <v/>
      </c>
      <c r="AG112"/>
    </row>
    <row r="113" spans="2:33">
      <c r="B113" s="4"/>
      <c r="C113"/>
      <c r="E113"/>
      <c r="F113"/>
      <c r="G113"/>
      <c r="H113"/>
      <c r="I113" s="10"/>
      <c r="V113" s="1" t="str">
        <f t="shared" si="54"/>
        <v/>
      </c>
      <c r="AA113" s="18" t="str">
        <f t="shared" si="55"/>
        <v/>
      </c>
      <c r="AB113" t="str">
        <f t="shared" si="56"/>
        <v/>
      </c>
      <c r="AC113" s="18" t="str">
        <f t="shared" si="57"/>
        <v/>
      </c>
      <c r="AD113" s="14" t="str">
        <f t="shared" si="58"/>
        <v/>
      </c>
      <c r="AE113" s="18" t="str">
        <f t="shared" si="59"/>
        <v/>
      </c>
      <c r="AG113"/>
    </row>
    <row r="114" spans="2:33">
      <c r="B114" s="4"/>
      <c r="C114"/>
      <c r="E114"/>
      <c r="F114"/>
      <c r="G114"/>
      <c r="H114"/>
      <c r="I114" s="10"/>
      <c r="V114" s="1" t="str">
        <f t="shared" si="54"/>
        <v/>
      </c>
      <c r="AA114" s="18" t="str">
        <f t="shared" si="55"/>
        <v/>
      </c>
      <c r="AB114" t="str">
        <f t="shared" si="56"/>
        <v/>
      </c>
      <c r="AC114" s="18" t="str">
        <f t="shared" si="57"/>
        <v/>
      </c>
      <c r="AD114" s="14" t="str">
        <f t="shared" si="58"/>
        <v/>
      </c>
      <c r="AE114" s="18" t="str">
        <f t="shared" si="59"/>
        <v/>
      </c>
      <c r="AG114"/>
    </row>
    <row r="115" spans="2:33">
      <c r="B115" s="4"/>
      <c r="C115"/>
      <c r="E115"/>
      <c r="F115"/>
      <c r="G115"/>
      <c r="H115"/>
      <c r="I115" s="10"/>
      <c r="V115" s="1" t="str">
        <f t="shared" si="54"/>
        <v/>
      </c>
      <c r="AA115" s="18" t="str">
        <f t="shared" si="55"/>
        <v/>
      </c>
      <c r="AB115" t="str">
        <f t="shared" si="56"/>
        <v/>
      </c>
      <c r="AC115" s="18" t="str">
        <f t="shared" si="57"/>
        <v/>
      </c>
      <c r="AD115" s="14" t="str">
        <f t="shared" si="58"/>
        <v/>
      </c>
      <c r="AE115" s="18" t="str">
        <f t="shared" si="59"/>
        <v/>
      </c>
      <c r="AG115"/>
    </row>
    <row r="116" spans="2:33">
      <c r="B116" s="4"/>
      <c r="C116"/>
      <c r="E116"/>
      <c r="F116"/>
      <c r="G116"/>
      <c r="H116"/>
      <c r="I116" s="10"/>
      <c r="V116" s="1" t="str">
        <f t="shared" si="54"/>
        <v/>
      </c>
      <c r="AA116" s="18" t="str">
        <f t="shared" si="55"/>
        <v/>
      </c>
      <c r="AB116" t="str">
        <f t="shared" si="56"/>
        <v/>
      </c>
      <c r="AC116" s="18" t="str">
        <f t="shared" si="57"/>
        <v/>
      </c>
      <c r="AD116" s="14" t="str">
        <f t="shared" si="58"/>
        <v/>
      </c>
      <c r="AE116" s="18" t="str">
        <f t="shared" si="59"/>
        <v/>
      </c>
      <c r="AG116"/>
    </row>
    <row r="117" spans="2:33">
      <c r="B117" s="4"/>
      <c r="C117"/>
      <c r="E117"/>
      <c r="F117"/>
      <c r="G117"/>
      <c r="H117"/>
      <c r="I117" s="10"/>
      <c r="V117" s="1" t="str">
        <f t="shared" si="54"/>
        <v/>
      </c>
      <c r="AA117" s="18" t="str">
        <f t="shared" si="55"/>
        <v/>
      </c>
      <c r="AB117" t="str">
        <f t="shared" si="56"/>
        <v/>
      </c>
      <c r="AC117" s="18" t="str">
        <f t="shared" si="57"/>
        <v/>
      </c>
      <c r="AD117" s="14" t="str">
        <f t="shared" si="58"/>
        <v/>
      </c>
      <c r="AE117" s="18" t="str">
        <f t="shared" si="59"/>
        <v/>
      </c>
      <c r="AG117"/>
    </row>
    <row r="118" spans="2:33">
      <c r="B118" s="4"/>
      <c r="C118"/>
      <c r="E118"/>
      <c r="F118"/>
      <c r="G118"/>
      <c r="H118"/>
      <c r="I118" s="10"/>
      <c r="V118" s="1" t="str">
        <f t="shared" si="54"/>
        <v/>
      </c>
      <c r="AA118" s="18" t="str">
        <f t="shared" si="55"/>
        <v/>
      </c>
      <c r="AB118" t="str">
        <f t="shared" si="56"/>
        <v/>
      </c>
      <c r="AC118" s="18" t="str">
        <f t="shared" si="57"/>
        <v/>
      </c>
      <c r="AD118" s="14" t="str">
        <f t="shared" si="58"/>
        <v/>
      </c>
      <c r="AE118" s="18" t="str">
        <f t="shared" si="59"/>
        <v/>
      </c>
      <c r="AG118"/>
    </row>
    <row r="119" spans="2:33">
      <c r="B119" s="4"/>
      <c r="C119"/>
      <c r="E119"/>
      <c r="F119"/>
      <c r="G119"/>
      <c r="H119"/>
      <c r="I119" s="10"/>
      <c r="V119" s="1" t="str">
        <f t="shared" si="54"/>
        <v/>
      </c>
      <c r="AA119" s="18" t="str">
        <f t="shared" si="55"/>
        <v/>
      </c>
      <c r="AB119" t="str">
        <f t="shared" si="56"/>
        <v/>
      </c>
      <c r="AC119" s="18" t="str">
        <f t="shared" si="57"/>
        <v/>
      </c>
      <c r="AD119" s="14" t="str">
        <f t="shared" si="58"/>
        <v/>
      </c>
      <c r="AE119" s="18" t="str">
        <f t="shared" si="59"/>
        <v/>
      </c>
      <c r="AG119"/>
    </row>
    <row r="120" spans="2:33">
      <c r="B120" s="4"/>
      <c r="C120"/>
      <c r="E120"/>
      <c r="F120"/>
      <c r="G120"/>
      <c r="H120"/>
      <c r="I120" s="10"/>
      <c r="V120" s="1" t="str">
        <f t="shared" si="54"/>
        <v/>
      </c>
      <c r="AA120" s="18" t="str">
        <f t="shared" si="55"/>
        <v/>
      </c>
      <c r="AB120" t="str">
        <f t="shared" si="56"/>
        <v/>
      </c>
      <c r="AC120" s="18" t="str">
        <f t="shared" si="57"/>
        <v/>
      </c>
      <c r="AD120" s="14" t="str">
        <f t="shared" si="58"/>
        <v/>
      </c>
      <c r="AE120" s="18" t="str">
        <f t="shared" si="59"/>
        <v/>
      </c>
      <c r="AG120"/>
    </row>
    <row r="121" spans="2:33">
      <c r="B121" s="4"/>
      <c r="C121"/>
      <c r="E121"/>
      <c r="F121"/>
      <c r="G121"/>
      <c r="H121"/>
      <c r="I121" s="10"/>
      <c r="V121" s="1" t="str">
        <f t="shared" si="54"/>
        <v/>
      </c>
      <c r="AA121" s="18" t="str">
        <f t="shared" si="55"/>
        <v/>
      </c>
      <c r="AB121" t="str">
        <f t="shared" si="56"/>
        <v/>
      </c>
      <c r="AC121" s="18" t="str">
        <f t="shared" si="57"/>
        <v/>
      </c>
      <c r="AD121" s="14" t="str">
        <f t="shared" si="58"/>
        <v/>
      </c>
      <c r="AE121" s="18" t="str">
        <f t="shared" si="59"/>
        <v/>
      </c>
      <c r="AG121"/>
    </row>
    <row r="122" spans="2:33">
      <c r="B122" s="4"/>
      <c r="C122"/>
      <c r="E122"/>
      <c r="F122"/>
      <c r="G122"/>
      <c r="H122"/>
      <c r="I122" s="10"/>
      <c r="V122" s="1" t="str">
        <f t="shared" si="54"/>
        <v/>
      </c>
      <c r="AA122" s="18" t="str">
        <f t="shared" si="55"/>
        <v/>
      </c>
      <c r="AB122" t="str">
        <f t="shared" si="56"/>
        <v/>
      </c>
      <c r="AC122" s="18" t="str">
        <f t="shared" si="57"/>
        <v/>
      </c>
      <c r="AD122" s="14" t="str">
        <f t="shared" si="58"/>
        <v/>
      </c>
      <c r="AE122" s="18" t="str">
        <f t="shared" si="59"/>
        <v/>
      </c>
      <c r="AG122"/>
    </row>
    <row r="123" spans="2:33">
      <c r="B123" s="4"/>
      <c r="C123"/>
      <c r="E123"/>
      <c r="F123"/>
      <c r="G123"/>
      <c r="H123"/>
      <c r="I123" s="10"/>
      <c r="V123" s="1" t="str">
        <f t="shared" si="54"/>
        <v/>
      </c>
      <c r="AA123" s="18" t="str">
        <f t="shared" si="55"/>
        <v/>
      </c>
      <c r="AB123" t="str">
        <f t="shared" si="56"/>
        <v/>
      </c>
      <c r="AC123" s="18" t="str">
        <f t="shared" si="57"/>
        <v/>
      </c>
      <c r="AD123" s="14" t="str">
        <f t="shared" si="58"/>
        <v/>
      </c>
      <c r="AE123" s="18" t="str">
        <f t="shared" si="59"/>
        <v/>
      </c>
      <c r="AG123"/>
    </row>
    <row r="124" spans="2:33">
      <c r="B124" s="4"/>
      <c r="C124"/>
      <c r="E124"/>
      <c r="F124"/>
      <c r="G124"/>
      <c r="H124"/>
      <c r="I124" s="10"/>
      <c r="V124" s="1" t="str">
        <f t="shared" si="54"/>
        <v/>
      </c>
      <c r="AA124" s="18" t="str">
        <f t="shared" si="55"/>
        <v/>
      </c>
      <c r="AB124" t="str">
        <f t="shared" si="56"/>
        <v/>
      </c>
      <c r="AC124" s="18" t="str">
        <f t="shared" si="57"/>
        <v/>
      </c>
      <c r="AD124" s="14" t="str">
        <f t="shared" si="58"/>
        <v/>
      </c>
      <c r="AE124" s="18" t="str">
        <f t="shared" si="59"/>
        <v/>
      </c>
      <c r="AG124"/>
    </row>
    <row r="125" spans="2:33">
      <c r="B125" s="4"/>
      <c r="C125"/>
      <c r="E125"/>
      <c r="F125"/>
      <c r="G125"/>
      <c r="H125"/>
      <c r="I125" s="10"/>
      <c r="V125" s="1" t="str">
        <f t="shared" si="54"/>
        <v/>
      </c>
      <c r="AA125" s="18" t="str">
        <f t="shared" si="55"/>
        <v/>
      </c>
      <c r="AB125" t="str">
        <f t="shared" si="56"/>
        <v/>
      </c>
      <c r="AC125" s="18" t="str">
        <f t="shared" si="57"/>
        <v/>
      </c>
      <c r="AD125" s="14" t="str">
        <f t="shared" si="58"/>
        <v/>
      </c>
      <c r="AE125" s="18" t="str">
        <f t="shared" si="59"/>
        <v/>
      </c>
      <c r="AG125"/>
    </row>
    <row r="126" spans="2:33">
      <c r="B126" s="4"/>
      <c r="C126"/>
      <c r="E126"/>
      <c r="F126"/>
      <c r="G126"/>
      <c r="H126"/>
      <c r="I126" s="10"/>
      <c r="V126" s="1" t="str">
        <f t="shared" si="54"/>
        <v/>
      </c>
      <c r="AA126" s="18" t="str">
        <f t="shared" si="55"/>
        <v/>
      </c>
      <c r="AB126" t="str">
        <f t="shared" si="56"/>
        <v/>
      </c>
      <c r="AC126" s="18" t="str">
        <f t="shared" si="57"/>
        <v/>
      </c>
      <c r="AD126" s="14" t="str">
        <f t="shared" si="58"/>
        <v/>
      </c>
      <c r="AE126" s="18" t="str">
        <f t="shared" si="59"/>
        <v/>
      </c>
      <c r="AG126"/>
    </row>
    <row r="127" spans="2:33">
      <c r="B127" s="4"/>
      <c r="C127"/>
      <c r="E127"/>
      <c r="F127"/>
      <c r="G127"/>
      <c r="H127"/>
      <c r="I127" s="10"/>
      <c r="V127" s="1" t="str">
        <f t="shared" si="54"/>
        <v/>
      </c>
      <c r="AA127" s="18" t="str">
        <f t="shared" si="55"/>
        <v/>
      </c>
      <c r="AB127" t="str">
        <f t="shared" si="56"/>
        <v/>
      </c>
      <c r="AC127" s="18" t="str">
        <f t="shared" si="57"/>
        <v/>
      </c>
      <c r="AD127" s="14" t="str">
        <f t="shared" si="58"/>
        <v/>
      </c>
      <c r="AE127" s="18" t="str">
        <f t="shared" si="59"/>
        <v/>
      </c>
      <c r="AG127"/>
    </row>
    <row r="128" spans="2:33">
      <c r="B128" s="4"/>
      <c r="C128"/>
      <c r="E128"/>
      <c r="F128"/>
      <c r="G128"/>
      <c r="H128"/>
      <c r="I128" s="10"/>
      <c r="V128" s="1" t="str">
        <f t="shared" si="54"/>
        <v/>
      </c>
      <c r="AA128" s="18" t="str">
        <f t="shared" si="55"/>
        <v/>
      </c>
      <c r="AB128" t="str">
        <f t="shared" si="56"/>
        <v/>
      </c>
      <c r="AC128" s="18" t="str">
        <f t="shared" si="57"/>
        <v/>
      </c>
      <c r="AD128" s="14" t="str">
        <f t="shared" si="58"/>
        <v/>
      </c>
      <c r="AE128" s="18" t="str">
        <f t="shared" si="59"/>
        <v/>
      </c>
      <c r="AG128"/>
    </row>
    <row r="129" spans="2:33">
      <c r="B129" s="4"/>
      <c r="C129"/>
      <c r="E129"/>
      <c r="F129"/>
      <c r="G129"/>
      <c r="H129"/>
      <c r="I129" s="10"/>
      <c r="V129" s="1" t="str">
        <f t="shared" si="54"/>
        <v/>
      </c>
      <c r="AA129" s="18" t="str">
        <f t="shared" si="55"/>
        <v/>
      </c>
      <c r="AB129" t="str">
        <f t="shared" si="56"/>
        <v/>
      </c>
      <c r="AC129" s="18" t="str">
        <f t="shared" si="57"/>
        <v/>
      </c>
      <c r="AD129" s="14" t="str">
        <f t="shared" si="58"/>
        <v/>
      </c>
      <c r="AE129" s="18" t="str">
        <f t="shared" si="59"/>
        <v/>
      </c>
      <c r="AG129"/>
    </row>
    <row r="130" spans="2:33">
      <c r="B130" s="4"/>
      <c r="C130"/>
      <c r="E130"/>
      <c r="F130"/>
      <c r="G130"/>
      <c r="H130"/>
      <c r="I130" s="10"/>
      <c r="V130" s="1" t="str">
        <f t="shared" si="54"/>
        <v/>
      </c>
      <c r="AA130" s="18" t="str">
        <f t="shared" si="55"/>
        <v/>
      </c>
      <c r="AB130" t="str">
        <f t="shared" si="56"/>
        <v/>
      </c>
      <c r="AC130" s="18" t="str">
        <f t="shared" si="57"/>
        <v/>
      </c>
      <c r="AD130" s="14" t="str">
        <f t="shared" si="58"/>
        <v/>
      </c>
      <c r="AE130" s="18" t="str">
        <f t="shared" si="59"/>
        <v/>
      </c>
      <c r="AG130"/>
    </row>
    <row r="131" spans="2:33">
      <c r="B131" s="4"/>
      <c r="C131"/>
      <c r="E131"/>
      <c r="F131"/>
      <c r="G131"/>
      <c r="H131"/>
      <c r="I131" s="10"/>
      <c r="V131" s="1" t="str">
        <f t="shared" si="54"/>
        <v/>
      </c>
      <c r="AA131" s="18" t="str">
        <f t="shared" si="55"/>
        <v/>
      </c>
      <c r="AB131" t="str">
        <f t="shared" si="56"/>
        <v/>
      </c>
      <c r="AC131" s="18" t="str">
        <f t="shared" si="57"/>
        <v/>
      </c>
      <c r="AD131" s="14" t="str">
        <f t="shared" si="58"/>
        <v/>
      </c>
      <c r="AE131" s="18" t="str">
        <f t="shared" si="59"/>
        <v/>
      </c>
      <c r="AG131"/>
    </row>
    <row r="132" spans="2:33">
      <c r="B132" s="4"/>
      <c r="C132"/>
      <c r="E132"/>
      <c r="F132"/>
      <c r="G132"/>
      <c r="H132"/>
      <c r="I132" s="10"/>
      <c r="V132" s="1" t="str">
        <f t="shared" si="54"/>
        <v/>
      </c>
      <c r="AA132" s="18" t="str">
        <f t="shared" si="55"/>
        <v/>
      </c>
      <c r="AB132" t="str">
        <f t="shared" si="56"/>
        <v/>
      </c>
      <c r="AC132" s="18" t="str">
        <f t="shared" si="57"/>
        <v/>
      </c>
      <c r="AD132" s="14" t="str">
        <f t="shared" si="58"/>
        <v/>
      </c>
      <c r="AE132" s="18" t="str">
        <f t="shared" si="59"/>
        <v/>
      </c>
      <c r="AG132"/>
    </row>
    <row r="133" spans="2:33">
      <c r="B133" s="4"/>
      <c r="C133"/>
      <c r="E133"/>
      <c r="F133"/>
      <c r="G133"/>
      <c r="H133"/>
      <c r="I133" s="10"/>
      <c r="V133" s="1" t="str">
        <f t="shared" si="54"/>
        <v/>
      </c>
      <c r="AA133" s="18" t="str">
        <f t="shared" si="55"/>
        <v/>
      </c>
      <c r="AB133" t="str">
        <f t="shared" si="56"/>
        <v/>
      </c>
      <c r="AC133" s="18" t="str">
        <f t="shared" si="57"/>
        <v/>
      </c>
      <c r="AD133" s="14" t="str">
        <f t="shared" si="58"/>
        <v/>
      </c>
      <c r="AE133" s="18" t="str">
        <f t="shared" si="59"/>
        <v/>
      </c>
      <c r="AG133"/>
    </row>
    <row r="134" spans="2:33">
      <c r="B134" s="4"/>
      <c r="C134"/>
      <c r="E134"/>
      <c r="F134"/>
      <c r="G134"/>
      <c r="H134"/>
      <c r="I134" s="10"/>
      <c r="V134" s="1" t="str">
        <f t="shared" si="54"/>
        <v/>
      </c>
      <c r="AA134" s="18" t="str">
        <f t="shared" si="55"/>
        <v/>
      </c>
      <c r="AB134" t="str">
        <f t="shared" si="56"/>
        <v/>
      </c>
      <c r="AC134" s="18" t="str">
        <f t="shared" si="57"/>
        <v/>
      </c>
      <c r="AD134" s="14" t="str">
        <f t="shared" si="58"/>
        <v/>
      </c>
      <c r="AE134" s="18" t="str">
        <f t="shared" si="59"/>
        <v/>
      </c>
      <c r="AG134"/>
    </row>
    <row r="135" spans="2:33">
      <c r="B135" s="4"/>
      <c r="C135"/>
      <c r="E135"/>
      <c r="F135"/>
      <c r="G135"/>
      <c r="H135"/>
      <c r="I135" s="10"/>
      <c r="V135" s="1" t="str">
        <f t="shared" si="54"/>
        <v/>
      </c>
      <c r="AA135" s="18" t="str">
        <f t="shared" si="55"/>
        <v/>
      </c>
      <c r="AB135" t="str">
        <f t="shared" si="56"/>
        <v/>
      </c>
      <c r="AC135" s="18" t="str">
        <f t="shared" si="57"/>
        <v/>
      </c>
      <c r="AD135" s="14" t="str">
        <f t="shared" si="58"/>
        <v/>
      </c>
      <c r="AE135" s="18" t="str">
        <f t="shared" si="59"/>
        <v/>
      </c>
      <c r="AG135"/>
    </row>
    <row r="136" spans="2:33">
      <c r="B136" s="4"/>
      <c r="C136"/>
      <c r="E136"/>
      <c r="F136"/>
      <c r="G136"/>
      <c r="H136"/>
      <c r="I136" s="10"/>
      <c r="V136" s="1" t="str">
        <f t="shared" si="54"/>
        <v/>
      </c>
      <c r="AA136" s="18" t="str">
        <f t="shared" si="55"/>
        <v/>
      </c>
      <c r="AB136" t="str">
        <f t="shared" si="56"/>
        <v/>
      </c>
      <c r="AC136" s="18" t="str">
        <f t="shared" si="57"/>
        <v/>
      </c>
      <c r="AD136" s="14" t="str">
        <f t="shared" si="58"/>
        <v/>
      </c>
      <c r="AE136" s="18" t="str">
        <f t="shared" si="59"/>
        <v/>
      </c>
      <c r="AG136"/>
    </row>
    <row r="137" spans="2:33">
      <c r="B137" s="4"/>
      <c r="C137"/>
      <c r="E137"/>
      <c r="F137"/>
      <c r="G137"/>
      <c r="H137"/>
      <c r="I137" s="10"/>
      <c r="V137" s="1" t="str">
        <f t="shared" si="54"/>
        <v/>
      </c>
      <c r="AA137" s="18" t="str">
        <f t="shared" si="55"/>
        <v/>
      </c>
      <c r="AB137" t="str">
        <f t="shared" si="56"/>
        <v/>
      </c>
      <c r="AC137" s="18" t="str">
        <f t="shared" si="57"/>
        <v/>
      </c>
      <c r="AD137" s="14" t="str">
        <f t="shared" si="58"/>
        <v/>
      </c>
      <c r="AE137" s="18" t="str">
        <f t="shared" si="59"/>
        <v/>
      </c>
      <c r="AG137"/>
    </row>
    <row r="138" spans="2:33">
      <c r="B138" s="4"/>
      <c r="C138"/>
      <c r="E138"/>
      <c r="F138"/>
      <c r="G138"/>
      <c r="H138"/>
      <c r="I138" s="10"/>
      <c r="V138" s="1" t="str">
        <f t="shared" si="54"/>
        <v/>
      </c>
      <c r="AA138" s="18" t="str">
        <f t="shared" si="55"/>
        <v/>
      </c>
      <c r="AB138" t="str">
        <f t="shared" si="56"/>
        <v/>
      </c>
      <c r="AC138" s="18" t="str">
        <f t="shared" si="57"/>
        <v/>
      </c>
      <c r="AD138" s="14" t="str">
        <f t="shared" si="58"/>
        <v/>
      </c>
      <c r="AE138" s="18" t="str">
        <f t="shared" si="59"/>
        <v/>
      </c>
      <c r="AG138"/>
    </row>
    <row r="139" spans="2:33">
      <c r="B139" s="4"/>
      <c r="C139"/>
      <c r="E139"/>
      <c r="F139"/>
      <c r="G139"/>
      <c r="H139"/>
      <c r="I139" s="10"/>
      <c r="V139" s="1" t="str">
        <f t="shared" si="54"/>
        <v/>
      </c>
      <c r="AA139" s="18" t="str">
        <f t="shared" si="55"/>
        <v/>
      </c>
      <c r="AB139" t="str">
        <f t="shared" si="56"/>
        <v/>
      </c>
      <c r="AC139" s="18" t="str">
        <f t="shared" si="57"/>
        <v/>
      </c>
      <c r="AD139" s="14" t="str">
        <f t="shared" si="58"/>
        <v/>
      </c>
      <c r="AE139" s="18" t="str">
        <f t="shared" si="59"/>
        <v/>
      </c>
      <c r="AG139"/>
    </row>
    <row r="140" spans="2:33">
      <c r="B140" s="4"/>
      <c r="C140"/>
      <c r="E140"/>
      <c r="F140"/>
      <c r="G140"/>
      <c r="H140"/>
      <c r="I140" s="10"/>
      <c r="V140" s="1" t="str">
        <f t="shared" si="54"/>
        <v/>
      </c>
      <c r="AA140" s="18" t="str">
        <f t="shared" si="55"/>
        <v/>
      </c>
      <c r="AB140" t="str">
        <f t="shared" si="56"/>
        <v/>
      </c>
      <c r="AC140" s="18" t="str">
        <f t="shared" si="57"/>
        <v/>
      </c>
      <c r="AD140" s="14" t="str">
        <f t="shared" si="58"/>
        <v/>
      </c>
      <c r="AE140" s="18" t="str">
        <f t="shared" si="59"/>
        <v/>
      </c>
      <c r="AG140"/>
    </row>
    <row r="141" spans="2:33">
      <c r="B141" s="4"/>
      <c r="C141"/>
      <c r="E141"/>
      <c r="F141"/>
      <c r="G141"/>
      <c r="H141"/>
      <c r="I141" s="10"/>
      <c r="V141" s="1" t="str">
        <f t="shared" si="54"/>
        <v/>
      </c>
      <c r="AA141" s="18" t="str">
        <f t="shared" si="55"/>
        <v/>
      </c>
      <c r="AB141" t="str">
        <f t="shared" si="56"/>
        <v/>
      </c>
      <c r="AC141" s="18" t="str">
        <f t="shared" si="57"/>
        <v/>
      </c>
      <c r="AD141" s="14" t="str">
        <f t="shared" si="58"/>
        <v/>
      </c>
      <c r="AE141" s="18" t="str">
        <f t="shared" si="59"/>
        <v/>
      </c>
      <c r="AG141"/>
    </row>
    <row r="142" spans="2:33">
      <c r="B142" s="4"/>
      <c r="C142"/>
      <c r="E142"/>
      <c r="F142"/>
      <c r="G142"/>
      <c r="H142"/>
      <c r="I142" s="10"/>
      <c r="V142" s="1" t="str">
        <f t="shared" si="54"/>
        <v/>
      </c>
      <c r="AA142" s="18" t="str">
        <f t="shared" si="55"/>
        <v/>
      </c>
      <c r="AB142" t="str">
        <f t="shared" si="56"/>
        <v/>
      </c>
      <c r="AC142" s="18" t="str">
        <f t="shared" si="57"/>
        <v/>
      </c>
      <c r="AD142" s="14" t="str">
        <f t="shared" si="58"/>
        <v/>
      </c>
      <c r="AE142" s="18" t="str">
        <f t="shared" si="59"/>
        <v/>
      </c>
      <c r="AG142"/>
    </row>
    <row r="143" spans="2:33">
      <c r="B143" s="4"/>
      <c r="C143"/>
      <c r="E143"/>
      <c r="F143"/>
      <c r="G143"/>
      <c r="H143"/>
      <c r="I143" s="10"/>
      <c r="V143" s="1" t="str">
        <f t="shared" si="54"/>
        <v/>
      </c>
      <c r="AA143" s="18" t="str">
        <f t="shared" si="55"/>
        <v/>
      </c>
      <c r="AB143" t="str">
        <f t="shared" si="56"/>
        <v/>
      </c>
      <c r="AC143" s="18" t="str">
        <f t="shared" si="57"/>
        <v/>
      </c>
      <c r="AD143" s="14" t="str">
        <f t="shared" si="58"/>
        <v/>
      </c>
      <c r="AE143" s="18" t="str">
        <f t="shared" si="59"/>
        <v/>
      </c>
      <c r="AG143"/>
    </row>
    <row r="144" spans="2:33">
      <c r="B144" s="4"/>
      <c r="C144"/>
      <c r="E144"/>
      <c r="F144"/>
      <c r="G144"/>
      <c r="H144"/>
      <c r="I144" s="10"/>
      <c r="V144" s="1" t="str">
        <f t="shared" si="54"/>
        <v/>
      </c>
      <c r="AA144" s="18" t="str">
        <f t="shared" si="55"/>
        <v/>
      </c>
      <c r="AB144" t="str">
        <f t="shared" si="56"/>
        <v/>
      </c>
      <c r="AC144" s="18" t="str">
        <f t="shared" si="57"/>
        <v/>
      </c>
      <c r="AD144" s="14" t="str">
        <f t="shared" si="58"/>
        <v/>
      </c>
      <c r="AE144" s="18" t="str">
        <f t="shared" si="59"/>
        <v/>
      </c>
      <c r="AG144"/>
    </row>
    <row r="145" spans="2:33">
      <c r="B145" s="4"/>
      <c r="C145"/>
      <c r="E145"/>
      <c r="F145"/>
      <c r="G145"/>
      <c r="H145"/>
      <c r="I145" s="10"/>
      <c r="AA145" s="18" t="str">
        <f t="shared" si="55"/>
        <v/>
      </c>
      <c r="AB145" t="str">
        <f t="shared" si="56"/>
        <v/>
      </c>
      <c r="AC145" s="18" t="str">
        <f t="shared" si="57"/>
        <v/>
      </c>
      <c r="AG145"/>
    </row>
    <row r="146" spans="2:33">
      <c r="B146" s="4"/>
      <c r="C146"/>
      <c r="E146"/>
      <c r="F146"/>
      <c r="G146"/>
      <c r="H146"/>
      <c r="I146" s="10"/>
      <c r="AA146" s="18" t="str">
        <f t="shared" si="55"/>
        <v/>
      </c>
      <c r="AB146" t="str">
        <f t="shared" si="56"/>
        <v/>
      </c>
      <c r="AC146" s="18" t="str">
        <f t="shared" si="57"/>
        <v/>
      </c>
      <c r="AG146"/>
    </row>
    <row r="147" spans="2:33">
      <c r="B147" s="4"/>
      <c r="C147"/>
      <c r="E147"/>
      <c r="F147"/>
      <c r="G147"/>
      <c r="H147"/>
      <c r="I147" s="10"/>
      <c r="AA147" s="18" t="str">
        <f t="shared" si="55"/>
        <v/>
      </c>
      <c r="AB147" t="str">
        <f t="shared" si="56"/>
        <v/>
      </c>
      <c r="AC147" s="18" t="str">
        <f t="shared" si="57"/>
        <v/>
      </c>
      <c r="AG147"/>
    </row>
    <row r="148" spans="2:33">
      <c r="B148" s="4"/>
      <c r="C148"/>
      <c r="E148"/>
      <c r="F148"/>
      <c r="G148"/>
      <c r="H148"/>
      <c r="I148" s="10"/>
      <c r="AA148" s="18" t="str">
        <f t="shared" si="55"/>
        <v/>
      </c>
      <c r="AB148" t="str">
        <f t="shared" si="56"/>
        <v/>
      </c>
      <c r="AC148" s="18" t="str">
        <f t="shared" si="57"/>
        <v/>
      </c>
      <c r="AG148"/>
    </row>
    <row r="149" spans="2:33">
      <c r="B149" s="4"/>
      <c r="C149"/>
      <c r="E149"/>
      <c r="F149"/>
      <c r="G149"/>
      <c r="H149"/>
      <c r="I149" s="10"/>
      <c r="AA149" s="18" t="str">
        <f t="shared" si="55"/>
        <v/>
      </c>
      <c r="AB149" t="str">
        <f t="shared" si="56"/>
        <v/>
      </c>
      <c r="AC149" s="18" t="str">
        <f t="shared" si="57"/>
        <v/>
      </c>
      <c r="AG149"/>
    </row>
    <row r="150" spans="2:33">
      <c r="B150" s="4"/>
      <c r="C150"/>
      <c r="E150"/>
      <c r="F150"/>
      <c r="G150"/>
      <c r="H150"/>
      <c r="I150" s="10"/>
      <c r="AA150" s="18" t="str">
        <f t="shared" si="55"/>
        <v/>
      </c>
      <c r="AB150" t="str">
        <f t="shared" si="56"/>
        <v/>
      </c>
      <c r="AC150" s="18" t="str">
        <f t="shared" si="57"/>
        <v/>
      </c>
      <c r="AG150"/>
    </row>
    <row r="151" spans="2:33">
      <c r="B151" s="4"/>
      <c r="C151"/>
      <c r="E151"/>
      <c r="F151"/>
      <c r="G151"/>
      <c r="H151"/>
      <c r="I151" s="10"/>
      <c r="AA151" s="18" t="str">
        <f t="shared" si="55"/>
        <v/>
      </c>
      <c r="AB151" t="str">
        <f t="shared" si="56"/>
        <v/>
      </c>
      <c r="AC151" s="18" t="str">
        <f t="shared" si="57"/>
        <v/>
      </c>
      <c r="AG151"/>
    </row>
    <row r="152" spans="2:33">
      <c r="B152" s="4"/>
      <c r="C152"/>
      <c r="E152"/>
      <c r="F152"/>
      <c r="G152"/>
      <c r="H152"/>
      <c r="AA152" s="18" t="str">
        <f t="shared" si="55"/>
        <v/>
      </c>
      <c r="AG152"/>
    </row>
    <row r="153" spans="2:33">
      <c r="B153" s="4"/>
      <c r="C153"/>
      <c r="E153"/>
      <c r="F153"/>
      <c r="G153"/>
      <c r="H153"/>
      <c r="AG153"/>
    </row>
  </sheetData>
  <autoFilter ref="C5:U10"/>
  <mergeCells count="7">
    <mergeCell ref="AF4:AG4"/>
    <mergeCell ref="H1:I1"/>
    <mergeCell ref="X4:Y4"/>
    <mergeCell ref="AB4:AC4"/>
    <mergeCell ref="Z4:AA4"/>
    <mergeCell ref="AD4:AE4"/>
    <mergeCell ref="H2:I2"/>
  </mergeCells>
  <dataValidations count="1">
    <dataValidation type="list" allowBlank="1" showInputMessage="1" showErrorMessage="1" sqref="F2">
      <formula1>Feuil2!A14:A20</formula1>
    </dataValidation>
  </dataValidations>
  <pageMargins left="0.7" right="0.7" top="0.75" bottom="0.75" header="0.3" footer="0.3"/>
  <pageSetup paperSize="9" scale="29" fitToHeight="0" orientation="landscape" r:id="rId1"/>
  <ignoredErrors>
    <ignoredError sqref="J2" evalError="1"/>
  </ignoredErrors>
  <legacyDrawing r:id="rId2"/>
  <controls>
    <control shapeId="1028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20"/>
  <sheetViews>
    <sheetView workbookViewId="0">
      <selection activeCell="D3" sqref="D3"/>
    </sheetView>
  </sheetViews>
  <sheetFormatPr baseColWidth="10" defaultColWidth="9.140625" defaultRowHeight="15"/>
  <cols>
    <col min="1" max="1" width="27.5703125" customWidth="1"/>
    <col min="2" max="2" width="61.7109375" customWidth="1"/>
    <col min="3" max="3" width="48.7109375" customWidth="1"/>
    <col min="6" max="6" width="12.85546875" customWidth="1"/>
    <col min="7" max="7" width="17.28515625" customWidth="1"/>
    <col min="8" max="8" width="12.85546875" customWidth="1"/>
    <col min="9" max="9" width="10.7109375" bestFit="1" customWidth="1"/>
    <col min="10" max="10" width="11" customWidth="1"/>
    <col min="11" max="11" width="11.42578125" customWidth="1"/>
    <col min="12" max="15" width="12.5703125" customWidth="1"/>
  </cols>
  <sheetData>
    <row r="1" spans="1:17">
      <c r="A1" s="3"/>
      <c r="B1" s="3"/>
      <c r="C1" s="3"/>
      <c r="D1" t="s">
        <v>0</v>
      </c>
      <c r="E1" t="s">
        <v>61</v>
      </c>
      <c r="F1" t="s">
        <v>42</v>
      </c>
      <c r="G1" t="s">
        <v>43</v>
      </c>
      <c r="H1" t="s">
        <v>44</v>
      </c>
      <c r="I1" s="71" t="s">
        <v>30</v>
      </c>
      <c r="J1" s="71"/>
      <c r="K1" s="71"/>
      <c r="L1" t="s">
        <v>41</v>
      </c>
      <c r="M1" t="s">
        <v>31</v>
      </c>
      <c r="N1" t="s">
        <v>32</v>
      </c>
      <c r="O1" t="s">
        <v>60</v>
      </c>
      <c r="P1" t="s">
        <v>64</v>
      </c>
      <c r="Q1" t="s">
        <v>63</v>
      </c>
    </row>
    <row r="2" spans="1:17">
      <c r="A2" s="1" t="s">
        <v>14</v>
      </c>
      <c r="B2" s="1" t="s">
        <v>50</v>
      </c>
      <c r="C2" s="1" t="s">
        <v>56</v>
      </c>
      <c r="I2" s="48">
        <v>1</v>
      </c>
      <c r="J2" s="48">
        <v>2</v>
      </c>
      <c r="K2" s="48" t="s">
        <v>62</v>
      </c>
      <c r="L2" s="8"/>
      <c r="M2" s="8"/>
      <c r="N2" s="8"/>
      <c r="O2" s="8"/>
      <c r="P2" t="str">
        <f>VLOOKUP(TKGE!E2,TKGE!A6:S10,9,0)</f>
        <v>RENOUVELLEMENT CARTE</v>
      </c>
    </row>
    <row r="3" spans="1:17">
      <c r="A3" s="1" t="s">
        <v>13</v>
      </c>
      <c r="B3" s="1" t="s">
        <v>51</v>
      </c>
      <c r="C3" s="1" t="s">
        <v>55</v>
      </c>
      <c r="D3" t="str">
        <f>TKGE!C6</f>
        <v>TKGE</v>
      </c>
      <c r="E3">
        <f>TKGE!E2</f>
        <v>5</v>
      </c>
      <c r="F3" t="str">
        <f>TKGE!H2</f>
        <v>LES 4 FANTASTIQUE</v>
      </c>
      <c r="G3" t="str">
        <f>VLOOKUP(TKGE!E2,TKGE!A6:S10,6,0)</f>
        <v>9 AVENUE DES LOUPS</v>
      </c>
      <c r="H3" t="str">
        <f>VLOOKUP(TKGE!E2,TKGE!A6:S10,7,0)&amp;" "&amp;VLOOKUP(TKGE!E2,TKGE!A6:S10,8,0)</f>
        <v>94260 FRESNES</v>
      </c>
      <c r="I3" s="8">
        <f>VLOOKUP(TKGE!E2,TKGE!A6:S10,13,0)</f>
        <v>42277</v>
      </c>
      <c r="J3" s="8">
        <f>VLOOKUP(TKGE!E2,TKGE!A6:S10,15,0)</f>
        <v>0</v>
      </c>
      <c r="K3" s="8">
        <f>IF(J3=0,I3,J3)</f>
        <v>42277</v>
      </c>
      <c r="L3" s="8">
        <f>VLOOKUP(TKGE!E2,TKGE!A6:S10,17,0)</f>
        <v>0</v>
      </c>
      <c r="M3" s="8">
        <f>VLOOKUP(TKGE!E2,TKGE!A6:S10,18,0)</f>
        <v>42298</v>
      </c>
      <c r="N3" s="8">
        <f>VLOOKUP(TKGE!E2,TKGE!A6:S10,19,0)</f>
        <v>0</v>
      </c>
      <c r="O3" s="8">
        <f>EDATE(I3,2)</f>
        <v>42338</v>
      </c>
      <c r="P3" t="str">
        <f>VLOOKUP(P2,A1:C6,2,0)</f>
        <v>DEMANDE DE RENOUVELLEMENT DE VOTRE CARTE PROFESSIONNELLE</v>
      </c>
      <c r="Q3" t="str">
        <f>VLOOKUP(P2,A1:C6,3,0)</f>
        <v>de renouvellement de votre carte professionnelle</v>
      </c>
    </row>
    <row r="4" spans="1:17">
      <c r="A4" s="1" t="s">
        <v>19</v>
      </c>
      <c r="B4" s="1" t="s">
        <v>52</v>
      </c>
      <c r="C4" s="1" t="s">
        <v>57</v>
      </c>
    </row>
    <row r="5" spans="1:17">
      <c r="A5" s="1" t="s">
        <v>17</v>
      </c>
      <c r="B5" s="1" t="s">
        <v>53</v>
      </c>
      <c r="C5" s="1" t="s">
        <v>58</v>
      </c>
      <c r="F5" t="s">
        <v>66</v>
      </c>
    </row>
    <row r="6" spans="1:17">
      <c r="A6" s="1" t="s">
        <v>18</v>
      </c>
      <c r="B6" s="1" t="s">
        <v>54</v>
      </c>
      <c r="C6" s="1" t="s">
        <v>59</v>
      </c>
      <c r="F6">
        <f>VLOOKUP(TKGE!E2,TKGE!A6:W10,20,0)</f>
        <v>0</v>
      </c>
    </row>
    <row r="7" spans="1:17">
      <c r="A7" s="1" t="s">
        <v>21</v>
      </c>
      <c r="B7" s="1"/>
      <c r="C7" s="1"/>
    </row>
    <row r="8" spans="1:17">
      <c r="A8" s="1" t="s">
        <v>20</v>
      </c>
      <c r="B8" s="1"/>
      <c r="C8" s="1"/>
    </row>
    <row r="9" spans="1:17">
      <c r="A9" s="1" t="s">
        <v>11</v>
      </c>
      <c r="B9" s="1"/>
      <c r="C9" s="1"/>
    </row>
    <row r="10" spans="1:17">
      <c r="A10" s="1" t="s">
        <v>16</v>
      </c>
      <c r="B10" s="1"/>
      <c r="C10" s="1"/>
      <c r="I10" s="8"/>
      <c r="J10" s="8"/>
    </row>
    <row r="11" spans="1:17" ht="15.75" thickBot="1">
      <c r="A11" s="9" t="s">
        <v>15</v>
      </c>
      <c r="B11" s="9"/>
      <c r="C11" s="9"/>
    </row>
    <row r="13" spans="1:17" ht="15.75" thickBot="1">
      <c r="A13" t="s">
        <v>39</v>
      </c>
    </row>
    <row r="14" spans="1:17">
      <c r="A14" s="3" t="s">
        <v>6</v>
      </c>
    </row>
    <row r="15" spans="1:17">
      <c r="A15" s="1" t="s">
        <v>8</v>
      </c>
    </row>
    <row r="16" spans="1:17">
      <c r="A16" s="1" t="s">
        <v>9</v>
      </c>
    </row>
    <row r="17" spans="1:5">
      <c r="A17" s="1" t="s">
        <v>10</v>
      </c>
      <c r="E17" s="57"/>
    </row>
    <row r="18" spans="1:5">
      <c r="A18" s="1" t="s">
        <v>67</v>
      </c>
    </row>
    <row r="19" spans="1:5">
      <c r="A19" s="1" t="s">
        <v>68</v>
      </c>
    </row>
    <row r="20" spans="1:5" ht="15.75" thickBot="1">
      <c r="A20" s="9" t="s">
        <v>69</v>
      </c>
    </row>
  </sheetData>
  <mergeCells count="1">
    <mergeCell ref="I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3:I48"/>
  <sheetViews>
    <sheetView showGridLines="0" showRowColHeaders="0" showRuler="0" view="pageLayout" topLeftCell="A7" zoomScale="85" zoomScalePageLayoutView="85" workbookViewId="0">
      <selection activeCell="D40" sqref="D40"/>
    </sheetView>
  </sheetViews>
  <sheetFormatPr baseColWidth="10" defaultRowHeight="15"/>
  <cols>
    <col min="1" max="9" width="11.28515625" customWidth="1"/>
  </cols>
  <sheetData>
    <row r="3" spans="1:9" ht="13.5" customHeight="1"/>
    <row r="4" spans="1:9" ht="15.75">
      <c r="A4" s="72"/>
      <c r="B4" s="72"/>
      <c r="C4" s="72"/>
      <c r="D4" s="72"/>
      <c r="E4" s="72"/>
      <c r="F4" s="52"/>
      <c r="G4" s="54"/>
      <c r="H4" s="54"/>
      <c r="I4" s="54"/>
    </row>
    <row r="5" spans="1:9" ht="15.75">
      <c r="G5" s="54"/>
      <c r="H5" s="54"/>
      <c r="I5" s="54"/>
    </row>
    <row r="6" spans="1:9">
      <c r="A6" s="53"/>
      <c r="B6" s="53"/>
      <c r="C6" s="53"/>
      <c r="D6" s="53"/>
      <c r="E6" s="53"/>
      <c r="F6" s="53"/>
      <c r="G6" s="77" t="str">
        <f>Feuil2!F3</f>
        <v>LES 4 FANTASTIQUE</v>
      </c>
      <c r="H6" s="77"/>
      <c r="I6" s="77"/>
    </row>
    <row r="7" spans="1:9">
      <c r="A7" s="53"/>
      <c r="B7" s="53"/>
      <c r="C7" s="53"/>
      <c r="D7" s="53"/>
      <c r="E7" s="53"/>
      <c r="F7" s="53"/>
      <c r="G7" s="77"/>
      <c r="H7" s="77"/>
      <c r="I7" s="77"/>
    </row>
    <row r="8" spans="1:9">
      <c r="A8" s="53"/>
      <c r="B8" s="53"/>
      <c r="C8" s="53"/>
      <c r="D8" s="53"/>
      <c r="E8" s="53"/>
      <c r="F8" s="53"/>
      <c r="G8" s="78" t="str">
        <f>Feuil2!G3</f>
        <v>9 AVENUE DES LOUPS</v>
      </c>
      <c r="H8" s="78"/>
      <c r="I8" s="78"/>
    </row>
    <row r="9" spans="1:9">
      <c r="A9" s="53"/>
      <c r="B9" s="53"/>
      <c r="C9" s="53"/>
      <c r="D9" s="53"/>
      <c r="E9" s="53"/>
      <c r="F9" s="53"/>
      <c r="G9" s="78"/>
      <c r="H9" s="78"/>
      <c r="I9" s="78"/>
    </row>
    <row r="10" spans="1:9">
      <c r="A10" s="53"/>
      <c r="B10" s="53"/>
      <c r="C10" s="53"/>
      <c r="D10" s="53"/>
      <c r="E10" s="53"/>
      <c r="F10" s="53"/>
      <c r="G10" s="77" t="str">
        <f>Feuil2!H3</f>
        <v>94260 FRESNES</v>
      </c>
      <c r="H10" s="77"/>
      <c r="I10" s="77"/>
    </row>
    <row r="11" spans="1:9">
      <c r="A11" s="53"/>
      <c r="B11" s="53"/>
      <c r="C11" s="53"/>
      <c r="D11" s="53"/>
      <c r="E11" s="53"/>
      <c r="F11" s="53"/>
      <c r="G11" s="77"/>
      <c r="H11" s="77"/>
      <c r="I11" s="77"/>
    </row>
    <row r="12" spans="1:9" ht="15.75">
      <c r="A12" s="53"/>
      <c r="B12" s="53"/>
      <c r="C12" s="53"/>
      <c r="D12" s="53"/>
      <c r="E12" s="53"/>
      <c r="F12" s="53"/>
      <c r="G12" s="54"/>
      <c r="H12" s="54"/>
      <c r="I12" s="54"/>
    </row>
    <row r="13" spans="1:9" ht="15.75">
      <c r="A13" s="53"/>
      <c r="B13" s="53"/>
      <c r="C13" s="53"/>
      <c r="D13" s="53"/>
      <c r="E13" s="53"/>
      <c r="F13" s="53"/>
      <c r="G13" s="55"/>
      <c r="H13" s="56" t="str">
        <f>" A Cergy-Pontoise, le "&amp;TEXT(Feuil2!K3,"jj/mm/aa")&amp;"."</f>
        <v xml:space="preserve"> A Cergy-Pontoise, le 30/09/15.</v>
      </c>
      <c r="I13" s="54"/>
    </row>
    <row r="14" spans="1:9" ht="15.75">
      <c r="A14" s="53"/>
      <c r="B14" s="53"/>
      <c r="C14" s="53"/>
      <c r="D14" s="53"/>
      <c r="E14" s="53"/>
      <c r="F14" s="53"/>
      <c r="G14" s="55"/>
      <c r="H14" s="56"/>
      <c r="I14" s="54"/>
    </row>
    <row r="15" spans="1:9">
      <c r="A15" s="53"/>
      <c r="B15" s="53"/>
      <c r="C15" s="53"/>
      <c r="D15" s="53"/>
      <c r="E15" s="53"/>
      <c r="F15" s="53"/>
      <c r="G15" s="53"/>
      <c r="H15" s="53"/>
      <c r="I15" s="53"/>
    </row>
    <row r="16" spans="1:9" ht="15.75">
      <c r="A16" s="74" t="s">
        <v>45</v>
      </c>
      <c r="B16" s="74"/>
      <c r="C16" s="74"/>
      <c r="D16" s="74"/>
      <c r="E16" s="74"/>
      <c r="F16" s="74"/>
      <c r="G16" s="74"/>
      <c r="H16" s="74"/>
      <c r="I16" s="74"/>
    </row>
    <row r="17" spans="1:9" ht="19.5" customHeight="1">
      <c r="A17" s="75" t="str">
        <f>Feuil2!P3</f>
        <v>DEMANDE DE RENOUVELLEMENT DE VOTRE CARTE PROFESSIONNELLE</v>
      </c>
      <c r="B17" s="75"/>
      <c r="C17" s="75"/>
      <c r="D17" s="75"/>
      <c r="E17" s="75"/>
      <c r="F17" s="75"/>
      <c r="G17" s="75"/>
      <c r="H17" s="75"/>
      <c r="I17" s="75"/>
    </row>
    <row r="18" spans="1:9" ht="11.25" customHeight="1">
      <c r="A18" s="76" t="s">
        <v>65</v>
      </c>
      <c r="B18" s="76"/>
      <c r="C18" s="76"/>
      <c r="D18" s="76"/>
      <c r="E18" s="76"/>
      <c r="F18" s="76"/>
      <c r="G18" s="76"/>
      <c r="H18" s="76"/>
      <c r="I18" s="76"/>
    </row>
    <row r="19" spans="1:9">
      <c r="A19" s="53"/>
      <c r="B19" s="53"/>
      <c r="C19" s="53"/>
      <c r="D19" s="53"/>
      <c r="E19" s="53"/>
      <c r="F19" s="53"/>
      <c r="G19" s="53"/>
      <c r="H19" s="53"/>
      <c r="I19" s="53"/>
    </row>
    <row r="20" spans="1:9">
      <c r="A20" s="53"/>
      <c r="B20" s="53"/>
      <c r="C20" s="53"/>
      <c r="D20" s="53"/>
      <c r="E20" s="53"/>
      <c r="F20" s="53"/>
      <c r="G20" s="53"/>
      <c r="H20" s="53"/>
      <c r="I20" s="53"/>
    </row>
    <row r="21" spans="1:9">
      <c r="A21" s="53" t="str">
        <f>"Formalité n°:  "&amp;Feuil2!E3</f>
        <v>Formalité n°:  5</v>
      </c>
      <c r="B21" s="53"/>
      <c r="C21" s="53"/>
      <c r="D21" s="53"/>
      <c r="E21" s="53"/>
      <c r="F21" s="53"/>
      <c r="G21" s="53"/>
      <c r="H21" s="53"/>
      <c r="I21" s="53"/>
    </row>
    <row r="22" spans="1:9">
      <c r="A22" s="53" t="str">
        <f>"suivie par:  "&amp;TKGE!C6</f>
        <v>suivie par:  TKGE</v>
      </c>
      <c r="B22" s="53"/>
      <c r="C22" s="53"/>
      <c r="D22" s="53"/>
      <c r="E22" s="53"/>
      <c r="F22" s="53"/>
      <c r="G22" s="53"/>
      <c r="H22" s="53"/>
      <c r="I22" s="53"/>
    </row>
    <row r="23" spans="1:9" ht="15.75">
      <c r="A23" s="54"/>
      <c r="B23" s="54"/>
      <c r="C23" s="54"/>
      <c r="D23" s="54"/>
      <c r="E23" s="54"/>
      <c r="F23" s="54"/>
      <c r="G23" s="54"/>
      <c r="H23" s="54"/>
      <c r="I23" s="53"/>
    </row>
    <row r="24" spans="1:9" ht="15.75">
      <c r="A24" s="54" t="s">
        <v>46</v>
      </c>
      <c r="B24" s="54"/>
      <c r="C24" s="54"/>
      <c r="D24" s="54"/>
      <c r="E24" s="54"/>
      <c r="F24" s="54"/>
      <c r="G24" s="54"/>
      <c r="H24" s="54"/>
      <c r="I24" s="53"/>
    </row>
    <row r="25" spans="1:9" ht="15.75">
      <c r="A25" s="54"/>
      <c r="B25" s="54"/>
      <c r="C25" s="54"/>
      <c r="D25" s="54"/>
      <c r="E25" s="54"/>
      <c r="F25" s="54"/>
      <c r="G25" s="54"/>
      <c r="H25" s="54"/>
      <c r="I25" s="53"/>
    </row>
    <row r="26" spans="1:9" ht="16.5" customHeight="1">
      <c r="A26" s="73" t="str">
        <f>"Nous avons recu votre demande "&amp;Feuil2!Q3&amp;" établie au nom de l'entreprise "&amp;Feuil2!F3&amp;"."</f>
        <v>Nous avons recu votre demande de renouvellement de votre carte professionnelle établie au nom de l'entreprise LES 4 FANTASTIQUE.</v>
      </c>
      <c r="B26" s="73"/>
      <c r="C26" s="73"/>
      <c r="D26" s="73"/>
      <c r="E26" s="73"/>
      <c r="F26" s="73"/>
      <c r="G26" s="73"/>
      <c r="H26" s="73"/>
      <c r="I26" s="73"/>
    </row>
    <row r="27" spans="1:9" ht="15.75" customHeight="1">
      <c r="A27" s="73"/>
      <c r="B27" s="73"/>
      <c r="C27" s="73"/>
      <c r="D27" s="73"/>
      <c r="E27" s="73"/>
      <c r="F27" s="73"/>
      <c r="G27" s="73"/>
      <c r="H27" s="73"/>
      <c r="I27" s="73"/>
    </row>
    <row r="28" spans="1:9" ht="15.75">
      <c r="A28" s="54" t="str">
        <f>"Votre dossier est pour l'instant incomplet, il vous appartient de le completer avant le "&amp;TEXT(Feuil2!O3,"jj/mm/aa")&amp;"."</f>
        <v>Votre dossier est pour l'instant incomplet, il vous appartient de le completer avant le 30/11/15.</v>
      </c>
      <c r="B28" s="54"/>
      <c r="C28" s="54"/>
      <c r="D28" s="54"/>
      <c r="E28" s="54"/>
      <c r="F28" s="54"/>
      <c r="G28" s="54"/>
      <c r="H28" s="54"/>
      <c r="I28" s="53"/>
    </row>
    <row r="29" spans="1:9" ht="15.75">
      <c r="A29" s="54"/>
      <c r="B29" s="54"/>
      <c r="C29" s="54"/>
      <c r="D29" s="54"/>
      <c r="E29" s="54"/>
      <c r="F29" s="54"/>
      <c r="G29" s="54"/>
      <c r="H29" s="54"/>
      <c r="I29" s="53"/>
    </row>
    <row r="30" spans="1:9" ht="15.75">
      <c r="A30" s="54" t="s">
        <v>47</v>
      </c>
      <c r="B30" s="54"/>
      <c r="C30" s="54"/>
      <c r="D30" s="54"/>
      <c r="E30" s="54"/>
      <c r="F30" s="54"/>
      <c r="G30" s="54"/>
      <c r="H30" s="54"/>
      <c r="I30" s="53"/>
    </row>
    <row r="31" spans="1:9" ht="15.75">
      <c r="A31" s="54"/>
      <c r="B31" s="54"/>
      <c r="C31" s="54"/>
      <c r="D31" s="54"/>
      <c r="E31" s="54"/>
      <c r="F31" s="54"/>
      <c r="G31" s="54"/>
      <c r="H31" s="54"/>
      <c r="I31" s="53"/>
    </row>
    <row r="32" spans="1:9" ht="15.75">
      <c r="A32" s="54" t="s">
        <v>48</v>
      </c>
      <c r="B32" s="54"/>
      <c r="C32" s="54"/>
      <c r="D32" s="54"/>
      <c r="E32" s="54"/>
      <c r="F32" s="54"/>
      <c r="G32" s="54"/>
      <c r="H32" s="54"/>
      <c r="I32" s="53"/>
    </row>
    <row r="33" spans="1:9" ht="15.75">
      <c r="A33" s="54"/>
      <c r="B33" s="54"/>
      <c r="C33" s="54"/>
      <c r="D33" s="54"/>
      <c r="E33" s="54"/>
      <c r="F33" s="54"/>
      <c r="G33" s="54"/>
      <c r="H33" s="54"/>
      <c r="I33" s="53"/>
    </row>
    <row r="34" spans="1:9" ht="15.75">
      <c r="A34" s="54"/>
      <c r="B34" s="54"/>
      <c r="C34" s="54"/>
      <c r="D34" s="54"/>
      <c r="E34" s="54"/>
      <c r="F34" s="54"/>
      <c r="G34" s="54"/>
      <c r="H34" s="54"/>
      <c r="I34" s="53"/>
    </row>
    <row r="35" spans="1:9" ht="15.75">
      <c r="A35" s="54" t="s">
        <v>49</v>
      </c>
      <c r="B35" s="54"/>
      <c r="C35" s="54"/>
      <c r="D35" s="54"/>
      <c r="E35" s="54"/>
      <c r="F35" s="54"/>
      <c r="G35" s="54"/>
      <c r="H35" s="54"/>
      <c r="I35" s="53"/>
    </row>
    <row r="36" spans="1:9" ht="15.75">
      <c r="A36" s="54"/>
      <c r="B36" s="54"/>
      <c r="C36" s="54"/>
      <c r="D36" s="54"/>
      <c r="E36" s="54"/>
      <c r="F36" s="54"/>
      <c r="G36" s="54"/>
      <c r="H36" s="54"/>
      <c r="I36" s="53"/>
    </row>
    <row r="37" spans="1:9" ht="15.75">
      <c r="A37" s="54"/>
      <c r="B37" s="54"/>
      <c r="C37" s="54"/>
      <c r="D37" s="54"/>
      <c r="E37" s="54"/>
      <c r="F37" s="54"/>
      <c r="G37" s="54"/>
      <c r="H37" s="54"/>
      <c r="I37" s="53"/>
    </row>
    <row r="38" spans="1:9" ht="15.75">
      <c r="A38" s="54"/>
      <c r="B38" s="54"/>
      <c r="C38" s="54"/>
      <c r="D38" s="54"/>
      <c r="E38" s="54"/>
      <c r="F38" s="54"/>
      <c r="G38" s="54"/>
      <c r="H38" s="54"/>
      <c r="I38" s="53"/>
    </row>
    <row r="39" spans="1:9" ht="15.75">
      <c r="A39" s="54"/>
      <c r="B39" s="54"/>
      <c r="C39" s="54"/>
      <c r="D39" s="54"/>
      <c r="E39" s="54"/>
      <c r="F39" s="54"/>
      <c r="G39" s="54"/>
      <c r="H39" s="54"/>
      <c r="I39" s="53"/>
    </row>
    <row r="40" spans="1:9">
      <c r="A40" s="53"/>
      <c r="B40" s="53"/>
      <c r="C40" s="53"/>
      <c r="D40" s="53"/>
      <c r="E40" s="53"/>
      <c r="F40" s="53"/>
      <c r="G40" s="53"/>
      <c r="H40" s="53"/>
      <c r="I40" s="53"/>
    </row>
    <row r="41" spans="1:9">
      <c r="A41" s="53"/>
      <c r="B41" s="53"/>
      <c r="C41" s="53"/>
      <c r="D41" s="53"/>
      <c r="E41" s="53"/>
      <c r="F41" s="53"/>
      <c r="G41" s="53"/>
      <c r="H41" s="53"/>
      <c r="I41" s="53"/>
    </row>
    <row r="42" spans="1:9">
      <c r="A42" s="53"/>
      <c r="B42" s="53"/>
      <c r="C42" s="53"/>
      <c r="D42" s="53"/>
      <c r="E42" s="53"/>
      <c r="F42" s="53"/>
      <c r="G42" s="53"/>
      <c r="H42" s="53"/>
      <c r="I42" s="53"/>
    </row>
    <row r="43" spans="1:9">
      <c r="A43" s="53"/>
      <c r="B43" s="53"/>
      <c r="C43" s="53"/>
      <c r="D43" s="53"/>
      <c r="E43" s="53"/>
      <c r="F43" s="53"/>
      <c r="G43" s="53"/>
      <c r="H43" s="53"/>
      <c r="I43" s="53"/>
    </row>
    <row r="44" spans="1:9">
      <c r="A44" s="53"/>
      <c r="B44" s="53"/>
      <c r="C44" s="53"/>
      <c r="D44" s="53"/>
      <c r="E44" s="53"/>
      <c r="F44" s="53"/>
      <c r="G44" s="53"/>
      <c r="H44" s="53"/>
      <c r="I44" s="53"/>
    </row>
    <row r="45" spans="1:9">
      <c r="A45" s="53"/>
      <c r="B45" s="53"/>
      <c r="C45" s="53"/>
      <c r="D45" s="53"/>
      <c r="E45" s="53"/>
      <c r="F45" s="53"/>
      <c r="G45" s="53"/>
      <c r="H45" s="53"/>
      <c r="I45" s="53"/>
    </row>
    <row r="46" spans="1:9">
      <c r="A46" s="53"/>
      <c r="B46" s="53"/>
      <c r="C46" s="53"/>
      <c r="D46" s="53"/>
      <c r="E46" s="53"/>
      <c r="F46" s="53"/>
      <c r="G46" s="53"/>
      <c r="H46" s="53"/>
      <c r="I46" s="53"/>
    </row>
    <row r="47" spans="1:9">
      <c r="A47" s="53"/>
      <c r="B47" s="53"/>
      <c r="C47" s="53"/>
      <c r="D47" s="53"/>
      <c r="E47" s="53"/>
      <c r="F47" s="53"/>
      <c r="G47" s="53"/>
      <c r="H47" s="53"/>
      <c r="I47" s="53"/>
    </row>
    <row r="48" spans="1:9">
      <c r="A48" s="53"/>
      <c r="B48" s="53"/>
      <c r="C48" s="53"/>
      <c r="D48" s="53"/>
      <c r="E48" s="53"/>
      <c r="F48" s="53"/>
      <c r="G48" s="53"/>
      <c r="H48" s="53"/>
      <c r="I48" s="53"/>
    </row>
  </sheetData>
  <mergeCells count="8">
    <mergeCell ref="A4:E4"/>
    <mergeCell ref="A26:I27"/>
    <mergeCell ref="A16:I16"/>
    <mergeCell ref="A17:I17"/>
    <mergeCell ref="A18:I18"/>
    <mergeCell ref="G6:I7"/>
    <mergeCell ref="G8:I9"/>
    <mergeCell ref="G10:I11"/>
  </mergeCells>
  <pageMargins left="0.25" right="0.25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TKGE</vt:lpstr>
      <vt:lpstr>Feuil2</vt:lpstr>
      <vt:lpstr>incomplet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2015-11-01T11:19:52Z</dcterms:modified>
</cp:coreProperties>
</file>