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calcChain.xml" ContentType="application/vnd.openxmlformats-officedocument.spreadsheetml.calcChain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725" yWindow="-135" windowWidth="13095" windowHeight="12570" activeTab="3"/>
  </bookViews>
  <sheets>
    <sheet name="LISTE" sheetId="2" r:id="rId1"/>
    <sheet name="VEFR" sheetId="383" r:id="rId2"/>
    <sheet name="SNGD" sheetId="381" r:id="rId3"/>
    <sheet name="RARR" sheetId="380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</externalReferences>
  <definedNames>
    <definedName name="_xlnm._FilterDatabase" localSheetId="0" hidden="1">LISTE!$A$2:$AE$551</definedName>
    <definedName name="_xlnm._FilterDatabase" localSheetId="3" hidden="1">RARR!$C$5:$U$98</definedName>
    <definedName name="_xlnm._FilterDatabase" localSheetId="2" hidden="1">SNGD!$C$5:$U$128</definedName>
    <definedName name="_xlnm._FilterDatabase" localSheetId="1" hidden="1">VEFR!$C$5:$U$417</definedName>
    <definedName name="DF">[1]Feuil4!$A$1:$A$7</definedName>
    <definedName name="LISTE">[2]Feuil4!$A$1:$A$7</definedName>
  </definedNames>
  <calcPr calcId="124519"/>
</workbook>
</file>

<file path=xl/calcChain.xml><?xml version="1.0" encoding="utf-8"?>
<calcChain xmlns="http://schemas.openxmlformats.org/spreadsheetml/2006/main">
  <c r="C420" i="383"/>
  <c r="C419"/>
  <c r="C418"/>
  <c r="C129" i="381"/>
  <c r="C130"/>
  <c r="C131"/>
  <c r="C132"/>
  <c r="C133"/>
  <c r="A251" i="2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56" i="383"/>
  <c r="C56"/>
  <c r="V56"/>
  <c r="W56"/>
  <c r="X56"/>
  <c r="Y56"/>
  <c r="Z56"/>
  <c r="AA56"/>
  <c r="AB56"/>
  <c r="AC56"/>
  <c r="AD56"/>
  <c r="AE56"/>
  <c r="AF56"/>
  <c r="AG56"/>
  <c r="AG417"/>
  <c r="AF417"/>
  <c r="AE417"/>
  <c r="AD417"/>
  <c r="AC417"/>
  <c r="AB417"/>
  <c r="AA417"/>
  <c r="Z417"/>
  <c r="W417"/>
  <c r="V417"/>
  <c r="C417"/>
  <c r="A417"/>
  <c r="AG416"/>
  <c r="AF416"/>
  <c r="AE416"/>
  <c r="AD416"/>
  <c r="AC416"/>
  <c r="AB416"/>
  <c r="AA416"/>
  <c r="Z416"/>
  <c r="W416"/>
  <c r="V416"/>
  <c r="C416"/>
  <c r="A416"/>
  <c r="AG415"/>
  <c r="AF415"/>
  <c r="AE415"/>
  <c r="AD415"/>
  <c r="AC415"/>
  <c r="AB415"/>
  <c r="AA415"/>
  <c r="Z415"/>
  <c r="W415"/>
  <c r="V415"/>
  <c r="C415"/>
  <c r="A415"/>
  <c r="AG414"/>
  <c r="AF414"/>
  <c r="AE414"/>
  <c r="AD414"/>
  <c r="AC414"/>
  <c r="AB414"/>
  <c r="AA414"/>
  <c r="Z414"/>
  <c r="W414"/>
  <c r="V414"/>
  <c r="C414"/>
  <c r="A414"/>
  <c r="AG413"/>
  <c r="AF413"/>
  <c r="AE413"/>
  <c r="AD413"/>
  <c r="AC413"/>
  <c r="AB413"/>
  <c r="AA413"/>
  <c r="Z413"/>
  <c r="W413"/>
  <c r="V413"/>
  <c r="C413"/>
  <c r="A413"/>
  <c r="AG412"/>
  <c r="AF412"/>
  <c r="AE412"/>
  <c r="AD412"/>
  <c r="AC412"/>
  <c r="AB412"/>
  <c r="AA412"/>
  <c r="Z412"/>
  <c r="W412"/>
  <c r="V412"/>
  <c r="C412"/>
  <c r="A412"/>
  <c r="AG411"/>
  <c r="AF411"/>
  <c r="AE411"/>
  <c r="AD411"/>
  <c r="AC411"/>
  <c r="AB411"/>
  <c r="AA411"/>
  <c r="Z411"/>
  <c r="W411"/>
  <c r="V411"/>
  <c r="C411"/>
  <c r="A411"/>
  <c r="AG410"/>
  <c r="AF410"/>
  <c r="AE410"/>
  <c r="AD410"/>
  <c r="AC410"/>
  <c r="AB410"/>
  <c r="AA410"/>
  <c r="Z410"/>
  <c r="W410"/>
  <c r="V410"/>
  <c r="C410"/>
  <c r="A410"/>
  <c r="AG409"/>
  <c r="AF409"/>
  <c r="AE409"/>
  <c r="AD409"/>
  <c r="AC409"/>
  <c r="AB409"/>
  <c r="AA409"/>
  <c r="Z409"/>
  <c r="W409"/>
  <c r="V409"/>
  <c r="C409"/>
  <c r="A409"/>
  <c r="AG408"/>
  <c r="AF408"/>
  <c r="AE408"/>
  <c r="AD408"/>
  <c r="AC408"/>
  <c r="AB408"/>
  <c r="AA408"/>
  <c r="Z408"/>
  <c r="W408"/>
  <c r="V408"/>
  <c r="C408"/>
  <c r="A408"/>
  <c r="AG407"/>
  <c r="AF407"/>
  <c r="AE407"/>
  <c r="AD407"/>
  <c r="AC407"/>
  <c r="AB407"/>
  <c r="AA407"/>
  <c r="Z407"/>
  <c r="W407"/>
  <c r="V407"/>
  <c r="C407"/>
  <c r="A407"/>
  <c r="AG406"/>
  <c r="AF406"/>
  <c r="AE406"/>
  <c r="AD406"/>
  <c r="AC406"/>
  <c r="AB406"/>
  <c r="AA406"/>
  <c r="Z406"/>
  <c r="W406"/>
  <c r="V406"/>
  <c r="C406"/>
  <c r="A406"/>
  <c r="AG405"/>
  <c r="AF405"/>
  <c r="AE405"/>
  <c r="AD405"/>
  <c r="AC405"/>
  <c r="AB405"/>
  <c r="AA405"/>
  <c r="Z405"/>
  <c r="W405"/>
  <c r="V405"/>
  <c r="C405"/>
  <c r="A405"/>
  <c r="AG404"/>
  <c r="AF404"/>
  <c r="AE404"/>
  <c r="AD404"/>
  <c r="AC404"/>
  <c r="AB404"/>
  <c r="AA404"/>
  <c r="Z404"/>
  <c r="W404"/>
  <c r="V404"/>
  <c r="C404"/>
  <c r="A404"/>
  <c r="AG403"/>
  <c r="AF403"/>
  <c r="AE403"/>
  <c r="AD403"/>
  <c r="AC403"/>
  <c r="AB403"/>
  <c r="AA403"/>
  <c r="Z403"/>
  <c r="W403"/>
  <c r="V403"/>
  <c r="C403"/>
  <c r="A403"/>
  <c r="AG402"/>
  <c r="AF402"/>
  <c r="AE402"/>
  <c r="AD402"/>
  <c r="AC402"/>
  <c r="AB402"/>
  <c r="AA402"/>
  <c r="Z402"/>
  <c r="W402"/>
  <c r="V402"/>
  <c r="C402"/>
  <c r="A402"/>
  <c r="AG401"/>
  <c r="AF401"/>
  <c r="AE401"/>
  <c r="AD401"/>
  <c r="AC401"/>
  <c r="AB401"/>
  <c r="AA401"/>
  <c r="Z401"/>
  <c r="W401"/>
  <c r="V401"/>
  <c r="C401"/>
  <c r="A401"/>
  <c r="AG400"/>
  <c r="AF400"/>
  <c r="AE400"/>
  <c r="AD400"/>
  <c r="AC400"/>
  <c r="AB400"/>
  <c r="AA400"/>
  <c r="Z400"/>
  <c r="W400"/>
  <c r="V400"/>
  <c r="C400"/>
  <c r="A400"/>
  <c r="AG399"/>
  <c r="AF399"/>
  <c r="AE399"/>
  <c r="AD399"/>
  <c r="AC399"/>
  <c r="AB399"/>
  <c r="AA399"/>
  <c r="Z399"/>
  <c r="W399"/>
  <c r="V399"/>
  <c r="C399"/>
  <c r="A399"/>
  <c r="AG398"/>
  <c r="AF398"/>
  <c r="AE398"/>
  <c r="AD398"/>
  <c r="AC398"/>
  <c r="AB398"/>
  <c r="AA398"/>
  <c r="Z398"/>
  <c r="W398"/>
  <c r="V398"/>
  <c r="C398"/>
  <c r="A398"/>
  <c r="AG397"/>
  <c r="AF397"/>
  <c r="AE397"/>
  <c r="AD397"/>
  <c r="AC397"/>
  <c r="AB397"/>
  <c r="AA397"/>
  <c r="Z397"/>
  <c r="W397"/>
  <c r="V397"/>
  <c r="C397"/>
  <c r="A397"/>
  <c r="AG396"/>
  <c r="AF396"/>
  <c r="AE396"/>
  <c r="AD396"/>
  <c r="AC396"/>
  <c r="AB396"/>
  <c r="AA396"/>
  <c r="Z396"/>
  <c r="W396"/>
  <c r="V396"/>
  <c r="C396"/>
  <c r="A396"/>
  <c r="AG395"/>
  <c r="AF395"/>
  <c r="AE395"/>
  <c r="AD395"/>
  <c r="AC395"/>
  <c r="AB395"/>
  <c r="AA395"/>
  <c r="Z395"/>
  <c r="W395"/>
  <c r="V395"/>
  <c r="C395"/>
  <c r="A395"/>
  <c r="AG394"/>
  <c r="AF394"/>
  <c r="AE394"/>
  <c r="AD394"/>
  <c r="AC394"/>
  <c r="AB394"/>
  <c r="AA394"/>
  <c r="Z394"/>
  <c r="W394"/>
  <c r="V394"/>
  <c r="C394"/>
  <c r="A394"/>
  <c r="AG393"/>
  <c r="AF393"/>
  <c r="AE393"/>
  <c r="AD393"/>
  <c r="AC393"/>
  <c r="AB393"/>
  <c r="AA393"/>
  <c r="Z393"/>
  <c r="W393"/>
  <c r="V393"/>
  <c r="C393"/>
  <c r="A393"/>
  <c r="AG392"/>
  <c r="AF392"/>
  <c r="AE392"/>
  <c r="AD392"/>
  <c r="AC392"/>
  <c r="AB392"/>
  <c r="AA392"/>
  <c r="Z392"/>
  <c r="W392"/>
  <c r="V392"/>
  <c r="C392"/>
  <c r="A392"/>
  <c r="AG391"/>
  <c r="AF391"/>
  <c r="AE391"/>
  <c r="AD391"/>
  <c r="AC391"/>
  <c r="AB391"/>
  <c r="AA391"/>
  <c r="Z391"/>
  <c r="W391"/>
  <c r="V391"/>
  <c r="C391"/>
  <c r="A391"/>
  <c r="AG390"/>
  <c r="AF390"/>
  <c r="AE390"/>
  <c r="AD390"/>
  <c r="AC390"/>
  <c r="AB390"/>
  <c r="AA390"/>
  <c r="Z390"/>
  <c r="W390"/>
  <c r="V390"/>
  <c r="C390"/>
  <c r="A390"/>
  <c r="AG389"/>
  <c r="AF389"/>
  <c r="AE389"/>
  <c r="AD389"/>
  <c r="AC389"/>
  <c r="AB389"/>
  <c r="AA389"/>
  <c r="Z389"/>
  <c r="W389"/>
  <c r="V389"/>
  <c r="C389"/>
  <c r="A389"/>
  <c r="AG388"/>
  <c r="AF388"/>
  <c r="AE388"/>
  <c r="AD388"/>
  <c r="AC388"/>
  <c r="AB388"/>
  <c r="AA388"/>
  <c r="Z388"/>
  <c r="W388"/>
  <c r="V388"/>
  <c r="C388"/>
  <c r="A388"/>
  <c r="AG387"/>
  <c r="AF387"/>
  <c r="AE387"/>
  <c r="AD387"/>
  <c r="AC387"/>
  <c r="AB387"/>
  <c r="AA387"/>
  <c r="Z387"/>
  <c r="W387"/>
  <c r="V387"/>
  <c r="C387"/>
  <c r="A387"/>
  <c r="AG386"/>
  <c r="AF386"/>
  <c r="AE386"/>
  <c r="AD386"/>
  <c r="AC386"/>
  <c r="AB386"/>
  <c r="AA386"/>
  <c r="Z386"/>
  <c r="W386"/>
  <c r="V386"/>
  <c r="C386"/>
  <c r="A386"/>
  <c r="AG385"/>
  <c r="AF385"/>
  <c r="AE385"/>
  <c r="AD385"/>
  <c r="AC385"/>
  <c r="AB385"/>
  <c r="AA385"/>
  <c r="Z385"/>
  <c r="W385"/>
  <c r="V385"/>
  <c r="C385"/>
  <c r="A385"/>
  <c r="AG384"/>
  <c r="AF384"/>
  <c r="AE384"/>
  <c r="AD384"/>
  <c r="AC384"/>
  <c r="AB384"/>
  <c r="AA384"/>
  <c r="Z384"/>
  <c r="W384"/>
  <c r="V384"/>
  <c r="C384"/>
  <c r="A384"/>
  <c r="AG383"/>
  <c r="AF383"/>
  <c r="AE383"/>
  <c r="AD383"/>
  <c r="AC383"/>
  <c r="AB383"/>
  <c r="AA383"/>
  <c r="Z383"/>
  <c r="W383"/>
  <c r="V383"/>
  <c r="C383"/>
  <c r="A383"/>
  <c r="AG382"/>
  <c r="AF382"/>
  <c r="AE382"/>
  <c r="AD382"/>
  <c r="AC382"/>
  <c r="AB382"/>
  <c r="AA382"/>
  <c r="Z382"/>
  <c r="W382"/>
  <c r="V382"/>
  <c r="C382"/>
  <c r="A382"/>
  <c r="AG381"/>
  <c r="AF381"/>
  <c r="AE381"/>
  <c r="AD381"/>
  <c r="AC381"/>
  <c r="AB381"/>
  <c r="AA381"/>
  <c r="Z381"/>
  <c r="W381"/>
  <c r="V381"/>
  <c r="C381"/>
  <c r="A381"/>
  <c r="AG380"/>
  <c r="AF380"/>
  <c r="AE380"/>
  <c r="AD380"/>
  <c r="AC380"/>
  <c r="AB380"/>
  <c r="AA380"/>
  <c r="Z380"/>
  <c r="W380"/>
  <c r="V380"/>
  <c r="C380"/>
  <c r="A380"/>
  <c r="AG379"/>
  <c r="AF379"/>
  <c r="AE379"/>
  <c r="AD379"/>
  <c r="AC379"/>
  <c r="AB379"/>
  <c r="AA379"/>
  <c r="Z379"/>
  <c r="W379"/>
  <c r="V379"/>
  <c r="C379"/>
  <c r="A379"/>
  <c r="AG378"/>
  <c r="AF378"/>
  <c r="AE378"/>
  <c r="AD378"/>
  <c r="AC378"/>
  <c r="AB378"/>
  <c r="AA378"/>
  <c r="Z378"/>
  <c r="W378"/>
  <c r="V378"/>
  <c r="C378"/>
  <c r="A378"/>
  <c r="AG377"/>
  <c r="AF377"/>
  <c r="AE377"/>
  <c r="AD377"/>
  <c r="AC377"/>
  <c r="AB377"/>
  <c r="AA377"/>
  <c r="Z377"/>
  <c r="W377"/>
  <c r="V377"/>
  <c r="C377"/>
  <c r="A377"/>
  <c r="AG376"/>
  <c r="AF376"/>
  <c r="AE376"/>
  <c r="AD376"/>
  <c r="AC376"/>
  <c r="AB376"/>
  <c r="AA376"/>
  <c r="Z376"/>
  <c r="W376"/>
  <c r="V376"/>
  <c r="C376"/>
  <c r="A376"/>
  <c r="AG375"/>
  <c r="AF375"/>
  <c r="AE375"/>
  <c r="AD375"/>
  <c r="AC375"/>
  <c r="AB375"/>
  <c r="AA375"/>
  <c r="Z375"/>
  <c r="W375"/>
  <c r="V375"/>
  <c r="C375"/>
  <c r="A375"/>
  <c r="AG374"/>
  <c r="AF374"/>
  <c r="AE374"/>
  <c r="AD374"/>
  <c r="AC374"/>
  <c r="AB374"/>
  <c r="AA374"/>
  <c r="Z374"/>
  <c r="W374"/>
  <c r="V374"/>
  <c r="C374"/>
  <c r="A374"/>
  <c r="AG373"/>
  <c r="AF373"/>
  <c r="AE373"/>
  <c r="AD373"/>
  <c r="AC373"/>
  <c r="AB373"/>
  <c r="AA373"/>
  <c r="Z373"/>
  <c r="W373"/>
  <c r="V373"/>
  <c r="C373"/>
  <c r="A373"/>
  <c r="AG372"/>
  <c r="AF372"/>
  <c r="AE372"/>
  <c r="AD372"/>
  <c r="AC372"/>
  <c r="AB372"/>
  <c r="AA372"/>
  <c r="Z372"/>
  <c r="W372"/>
  <c r="V372"/>
  <c r="C372"/>
  <c r="A372"/>
  <c r="AG371"/>
  <c r="AF371"/>
  <c r="AE371"/>
  <c r="AD371"/>
  <c r="AC371"/>
  <c r="AB371"/>
  <c r="AA371"/>
  <c r="Z371"/>
  <c r="W371"/>
  <c r="V371"/>
  <c r="C371"/>
  <c r="A371"/>
  <c r="AG370"/>
  <c r="AF370"/>
  <c r="AE370"/>
  <c r="AD370"/>
  <c r="AC370"/>
  <c r="AB370"/>
  <c r="AA370"/>
  <c r="Z370"/>
  <c r="W370"/>
  <c r="V370"/>
  <c r="C370"/>
  <c r="A370"/>
  <c r="AG369"/>
  <c r="AF369"/>
  <c r="AE369"/>
  <c r="AD369"/>
  <c r="AC369"/>
  <c r="AB369"/>
  <c r="AA369"/>
  <c r="Z369"/>
  <c r="W369"/>
  <c r="V369"/>
  <c r="C369"/>
  <c r="A369"/>
  <c r="AG368"/>
  <c r="AF368"/>
  <c r="AE368"/>
  <c r="AD368"/>
  <c r="AC368"/>
  <c r="AB368"/>
  <c r="AA368"/>
  <c r="Z368"/>
  <c r="W368"/>
  <c r="V368"/>
  <c r="C368"/>
  <c r="A368"/>
  <c r="AG367"/>
  <c r="AF367"/>
  <c r="AE367"/>
  <c r="AD367"/>
  <c r="AC367"/>
  <c r="AB367"/>
  <c r="AA367"/>
  <c r="Z367"/>
  <c r="W367"/>
  <c r="V367"/>
  <c r="C367"/>
  <c r="A367"/>
  <c r="AG366"/>
  <c r="AF366"/>
  <c r="AE366"/>
  <c r="AD366"/>
  <c r="AC366"/>
  <c r="AB366"/>
  <c r="AA366"/>
  <c r="Z366"/>
  <c r="W366"/>
  <c r="V366"/>
  <c r="C366"/>
  <c r="A366"/>
  <c r="AG365"/>
  <c r="AF365"/>
  <c r="AE365"/>
  <c r="AD365"/>
  <c r="AC365"/>
  <c r="AB365"/>
  <c r="AA365"/>
  <c r="Z365"/>
  <c r="W365"/>
  <c r="V365"/>
  <c r="C365"/>
  <c r="A365"/>
  <c r="AG364"/>
  <c r="AF364"/>
  <c r="AE364"/>
  <c r="AD364"/>
  <c r="AC364"/>
  <c r="AB364"/>
  <c r="AA364"/>
  <c r="Z364"/>
  <c r="W364"/>
  <c r="V364"/>
  <c r="C364"/>
  <c r="A364"/>
  <c r="AG363"/>
  <c r="AF363"/>
  <c r="AE363"/>
  <c r="AD363"/>
  <c r="AC363"/>
  <c r="AB363"/>
  <c r="AA363"/>
  <c r="Z363"/>
  <c r="W363"/>
  <c r="V363"/>
  <c r="C363"/>
  <c r="A363"/>
  <c r="AG362"/>
  <c r="AF362"/>
  <c r="AE362"/>
  <c r="AD362"/>
  <c r="AC362"/>
  <c r="AB362"/>
  <c r="AA362"/>
  <c r="Z362"/>
  <c r="W362"/>
  <c r="V362"/>
  <c r="C362"/>
  <c r="A362"/>
  <c r="AG361"/>
  <c r="AF361"/>
  <c r="AE361"/>
  <c r="AD361"/>
  <c r="AC361"/>
  <c r="AB361"/>
  <c r="AA361"/>
  <c r="Z361"/>
  <c r="W361"/>
  <c r="V361"/>
  <c r="C361"/>
  <c r="A361"/>
  <c r="AG360"/>
  <c r="AF360"/>
  <c r="AE360"/>
  <c r="AD360"/>
  <c r="AC360"/>
  <c r="AB360"/>
  <c r="AA360"/>
  <c r="Z360"/>
  <c r="W360"/>
  <c r="V360"/>
  <c r="C360"/>
  <c r="A360"/>
  <c r="AG359"/>
  <c r="AF359"/>
  <c r="AE359"/>
  <c r="AD359"/>
  <c r="AC359"/>
  <c r="AB359"/>
  <c r="AA359"/>
  <c r="Z359"/>
  <c r="W359"/>
  <c r="V359"/>
  <c r="C359"/>
  <c r="A359"/>
  <c r="AG358"/>
  <c r="AF358"/>
  <c r="AE358"/>
  <c r="AD358"/>
  <c r="AC358"/>
  <c r="AB358"/>
  <c r="AA358"/>
  <c r="Z358"/>
  <c r="W358"/>
  <c r="V358"/>
  <c r="C358"/>
  <c r="A358"/>
  <c r="AG357"/>
  <c r="AF357"/>
  <c r="AE357"/>
  <c r="AD357"/>
  <c r="AC357"/>
  <c r="AB357"/>
  <c r="AA357"/>
  <c r="Z357"/>
  <c r="W357"/>
  <c r="V357"/>
  <c r="C357"/>
  <c r="A357"/>
  <c r="AG356"/>
  <c r="AF356"/>
  <c r="AE356"/>
  <c r="AD356"/>
  <c r="AC356"/>
  <c r="AB356"/>
  <c r="AA356"/>
  <c r="Z356"/>
  <c r="W356"/>
  <c r="V356"/>
  <c r="C356"/>
  <c r="A356"/>
  <c r="AG355"/>
  <c r="AF355"/>
  <c r="AE355"/>
  <c r="AD355"/>
  <c r="AC355"/>
  <c r="AB355"/>
  <c r="AA355"/>
  <c r="Z355"/>
  <c r="W355"/>
  <c r="V355"/>
  <c r="C355"/>
  <c r="A355"/>
  <c r="AG354"/>
  <c r="AF354"/>
  <c r="AE354"/>
  <c r="AD354"/>
  <c r="AC354"/>
  <c r="AB354"/>
  <c r="AA354"/>
  <c r="Z354"/>
  <c r="W354"/>
  <c r="V354"/>
  <c r="C354"/>
  <c r="A354"/>
  <c r="AG353"/>
  <c r="AF353"/>
  <c r="AE353"/>
  <c r="AD353"/>
  <c r="AC353"/>
  <c r="AB353"/>
  <c r="AA353"/>
  <c r="Z353"/>
  <c r="W353"/>
  <c r="V353"/>
  <c r="C353"/>
  <c r="A353"/>
  <c r="AG352"/>
  <c r="AF352"/>
  <c r="AE352"/>
  <c r="AD352"/>
  <c r="AC352"/>
  <c r="AB352"/>
  <c r="AA352"/>
  <c r="Z352"/>
  <c r="W352"/>
  <c r="V352"/>
  <c r="C352"/>
  <c r="A352"/>
  <c r="AG351"/>
  <c r="AF351"/>
  <c r="AE351"/>
  <c r="AD351"/>
  <c r="AC351"/>
  <c r="AB351"/>
  <c r="AA351"/>
  <c r="Z351"/>
  <c r="W351"/>
  <c r="V351"/>
  <c r="C351"/>
  <c r="A351"/>
  <c r="AG350"/>
  <c r="AF350"/>
  <c r="AE350"/>
  <c r="AD350"/>
  <c r="AC350"/>
  <c r="AB350"/>
  <c r="AA350"/>
  <c r="Z350"/>
  <c r="W350"/>
  <c r="V350"/>
  <c r="C350"/>
  <c r="A350"/>
  <c r="AG349"/>
  <c r="AF349"/>
  <c r="AE349"/>
  <c r="AD349"/>
  <c r="AC349"/>
  <c r="AB349"/>
  <c r="AA349"/>
  <c r="Z349"/>
  <c r="W349"/>
  <c r="V349"/>
  <c r="C349"/>
  <c r="A349"/>
  <c r="AG348"/>
  <c r="AF348"/>
  <c r="AE348"/>
  <c r="AD348"/>
  <c r="AC348"/>
  <c r="AB348"/>
  <c r="AA348"/>
  <c r="Z348"/>
  <c r="W348"/>
  <c r="V348"/>
  <c r="C348"/>
  <c r="A348"/>
  <c r="AG347"/>
  <c r="AF347"/>
  <c r="AE347"/>
  <c r="AD347"/>
  <c r="AC347"/>
  <c r="AB347"/>
  <c r="AA347"/>
  <c r="Z347"/>
  <c r="W347"/>
  <c r="V347"/>
  <c r="C347"/>
  <c r="A347"/>
  <c r="AG346"/>
  <c r="AF346"/>
  <c r="AE346"/>
  <c r="AD346"/>
  <c r="AC346"/>
  <c r="AB346"/>
  <c r="AA346"/>
  <c r="Z346"/>
  <c r="W346"/>
  <c r="V346"/>
  <c r="C346"/>
  <c r="A346"/>
  <c r="AG345"/>
  <c r="AF345"/>
  <c r="AE345"/>
  <c r="AD345"/>
  <c r="AC345"/>
  <c r="AB345"/>
  <c r="AA345"/>
  <c r="Z345"/>
  <c r="W345"/>
  <c r="V345"/>
  <c r="C345"/>
  <c r="A345"/>
  <c r="AG344"/>
  <c r="AF344"/>
  <c r="AE344"/>
  <c r="AD344"/>
  <c r="AC344"/>
  <c r="AB344"/>
  <c r="AA344"/>
  <c r="Z344"/>
  <c r="W344"/>
  <c r="V344"/>
  <c r="C344"/>
  <c r="A344"/>
  <c r="AG343"/>
  <c r="AF343"/>
  <c r="AE343"/>
  <c r="AD343"/>
  <c r="AC343"/>
  <c r="AB343"/>
  <c r="AA343"/>
  <c r="Z343"/>
  <c r="W343"/>
  <c r="V343"/>
  <c r="C343"/>
  <c r="A343"/>
  <c r="AG342"/>
  <c r="AF342"/>
  <c r="AE342"/>
  <c r="AD342"/>
  <c r="AC342"/>
  <c r="AB342"/>
  <c r="AA342"/>
  <c r="Z342"/>
  <c r="W342"/>
  <c r="V342"/>
  <c r="C342"/>
  <c r="A342"/>
  <c r="AG341"/>
  <c r="AF341"/>
  <c r="AE341"/>
  <c r="AD341"/>
  <c r="AC341"/>
  <c r="AB341"/>
  <c r="AA341"/>
  <c r="Z341"/>
  <c r="W341"/>
  <c r="V341"/>
  <c r="C341"/>
  <c r="A341"/>
  <c r="AG340"/>
  <c r="AF340"/>
  <c r="AE340"/>
  <c r="AD340"/>
  <c r="AC340"/>
  <c r="AB340"/>
  <c r="AA340"/>
  <c r="Z340"/>
  <c r="W340"/>
  <c r="V340"/>
  <c r="C340"/>
  <c r="A340"/>
  <c r="AG339"/>
  <c r="AF339"/>
  <c r="AE339"/>
  <c r="AD339"/>
  <c r="AC339"/>
  <c r="AB339"/>
  <c r="AA339"/>
  <c r="Z339"/>
  <c r="W339"/>
  <c r="V339"/>
  <c r="C339"/>
  <c r="A339"/>
  <c r="AG338"/>
  <c r="AF338"/>
  <c r="AE338"/>
  <c r="AD338"/>
  <c r="AC338"/>
  <c r="AB338"/>
  <c r="AA338"/>
  <c r="Z338"/>
  <c r="W338"/>
  <c r="V338"/>
  <c r="C338"/>
  <c r="A338"/>
  <c r="AG337"/>
  <c r="AF337"/>
  <c r="AE337"/>
  <c r="AD337"/>
  <c r="AC337"/>
  <c r="AB337"/>
  <c r="AA337"/>
  <c r="Z337"/>
  <c r="W337"/>
  <c r="V337"/>
  <c r="C337"/>
  <c r="A337"/>
  <c r="AG336"/>
  <c r="AF336"/>
  <c r="AE336"/>
  <c r="AD336"/>
  <c r="AC336"/>
  <c r="AB336"/>
  <c r="AA336"/>
  <c r="Z336"/>
  <c r="W336"/>
  <c r="V336"/>
  <c r="C336"/>
  <c r="A336"/>
  <c r="AG335"/>
  <c r="AF335"/>
  <c r="AE335"/>
  <c r="AD335"/>
  <c r="AC335"/>
  <c r="AB335"/>
  <c r="AA335"/>
  <c r="Z335"/>
  <c r="W335"/>
  <c r="V335"/>
  <c r="C335"/>
  <c r="A335"/>
  <c r="AG334"/>
  <c r="AF334"/>
  <c r="AE334"/>
  <c r="AD334"/>
  <c r="AC334"/>
  <c r="AB334"/>
  <c r="AA334"/>
  <c r="Z334"/>
  <c r="W334"/>
  <c r="V334"/>
  <c r="C334"/>
  <c r="A334"/>
  <c r="AG333"/>
  <c r="AF333"/>
  <c r="AE333"/>
  <c r="AD333"/>
  <c r="AC333"/>
  <c r="AB333"/>
  <c r="AA333"/>
  <c r="Z333"/>
  <c r="W333"/>
  <c r="V333"/>
  <c r="C333"/>
  <c r="A333"/>
  <c r="AG332"/>
  <c r="AF332"/>
  <c r="AE332"/>
  <c r="AD332"/>
  <c r="AC332"/>
  <c r="AB332"/>
  <c r="AA332"/>
  <c r="Z332"/>
  <c r="W332"/>
  <c r="V332"/>
  <c r="C332"/>
  <c r="A332"/>
  <c r="AG331"/>
  <c r="AF331"/>
  <c r="AE331"/>
  <c r="AD331"/>
  <c r="AC331"/>
  <c r="AB331"/>
  <c r="AA331"/>
  <c r="Z331"/>
  <c r="W331"/>
  <c r="V331"/>
  <c r="C331"/>
  <c r="A331"/>
  <c r="AG330"/>
  <c r="AF330"/>
  <c r="AE330"/>
  <c r="AD330"/>
  <c r="AC330"/>
  <c r="AB330"/>
  <c r="AA330"/>
  <c r="Z330"/>
  <c r="W330"/>
  <c r="V330"/>
  <c r="C330"/>
  <c r="A330"/>
  <c r="AG329"/>
  <c r="AF329"/>
  <c r="AE329"/>
  <c r="AD329"/>
  <c r="AC329"/>
  <c r="AB329"/>
  <c r="AA329"/>
  <c r="Z329"/>
  <c r="W329"/>
  <c r="V329"/>
  <c r="C329"/>
  <c r="A329"/>
  <c r="AG328"/>
  <c r="AF328"/>
  <c r="AE328"/>
  <c r="AD328"/>
  <c r="AC328"/>
  <c r="AB328"/>
  <c r="AA328"/>
  <c r="Z328"/>
  <c r="W328"/>
  <c r="V328"/>
  <c r="C328"/>
  <c r="A328"/>
  <c r="AG327"/>
  <c r="AF327"/>
  <c r="AE327"/>
  <c r="AD327"/>
  <c r="AC327"/>
  <c r="AB327"/>
  <c r="AA327"/>
  <c r="Z327"/>
  <c r="W327"/>
  <c r="V327"/>
  <c r="C327"/>
  <c r="A327"/>
  <c r="AG326"/>
  <c r="AF326"/>
  <c r="AE326"/>
  <c r="AD326"/>
  <c r="AC326"/>
  <c r="AB326"/>
  <c r="AA326"/>
  <c r="Z326"/>
  <c r="W326"/>
  <c r="V326"/>
  <c r="C326"/>
  <c r="A326"/>
  <c r="AG325"/>
  <c r="AF325"/>
  <c r="AE325"/>
  <c r="AD325"/>
  <c r="AC325"/>
  <c r="AB325"/>
  <c r="AA325"/>
  <c r="Z325"/>
  <c r="W325"/>
  <c r="V325"/>
  <c r="C325"/>
  <c r="A325"/>
  <c r="AG324"/>
  <c r="AF324"/>
  <c r="AE324"/>
  <c r="AD324"/>
  <c r="AC324"/>
  <c r="AB324"/>
  <c r="AA324"/>
  <c r="Z324"/>
  <c r="W324"/>
  <c r="V324"/>
  <c r="C324"/>
  <c r="A324"/>
  <c r="AG323"/>
  <c r="AF323"/>
  <c r="AE323"/>
  <c r="AD323"/>
  <c r="AC323"/>
  <c r="AB323"/>
  <c r="AA323"/>
  <c r="Z323"/>
  <c r="W323"/>
  <c r="V323"/>
  <c r="C323"/>
  <c r="A323"/>
  <c r="AG322"/>
  <c r="AF322"/>
  <c r="AE322"/>
  <c r="AD322"/>
  <c r="AC322"/>
  <c r="AB322"/>
  <c r="AA322"/>
  <c r="Z322"/>
  <c r="W322"/>
  <c r="V322"/>
  <c r="C322"/>
  <c r="A322"/>
  <c r="AG321"/>
  <c r="AF321"/>
  <c r="AE321"/>
  <c r="AD321"/>
  <c r="AC321"/>
  <c r="AB321"/>
  <c r="AA321"/>
  <c r="Z321"/>
  <c r="W321"/>
  <c r="V321"/>
  <c r="C321"/>
  <c r="A321"/>
  <c r="AG320"/>
  <c r="AF320"/>
  <c r="AE320"/>
  <c r="AD320"/>
  <c r="AC320"/>
  <c r="AB320"/>
  <c r="AA320"/>
  <c r="Z320"/>
  <c r="W320"/>
  <c r="V320"/>
  <c r="C320"/>
  <c r="A320"/>
  <c r="AG319"/>
  <c r="AF319"/>
  <c r="AE319"/>
  <c r="AD319"/>
  <c r="AC319"/>
  <c r="AB319"/>
  <c r="AA319"/>
  <c r="Z319"/>
  <c r="W319"/>
  <c r="V319"/>
  <c r="C319"/>
  <c r="A319"/>
  <c r="AG318"/>
  <c r="AF318"/>
  <c r="AE318"/>
  <c r="AD318"/>
  <c r="AC318"/>
  <c r="AB318"/>
  <c r="AA318"/>
  <c r="Z318"/>
  <c r="W318"/>
  <c r="V318"/>
  <c r="C318"/>
  <c r="A318"/>
  <c r="AG317"/>
  <c r="AF317"/>
  <c r="AE317"/>
  <c r="AD317"/>
  <c r="AC317"/>
  <c r="AB317"/>
  <c r="AA317"/>
  <c r="Z317"/>
  <c r="W317"/>
  <c r="V317"/>
  <c r="C317"/>
  <c r="A317"/>
  <c r="AG316"/>
  <c r="AF316"/>
  <c r="AE316"/>
  <c r="AD316"/>
  <c r="AC316"/>
  <c r="AB316"/>
  <c r="AA316"/>
  <c r="Z316"/>
  <c r="W316"/>
  <c r="V316"/>
  <c r="C316"/>
  <c r="A316"/>
  <c r="AG315"/>
  <c r="AF315"/>
  <c r="AE315"/>
  <c r="AD315"/>
  <c r="AC315"/>
  <c r="AB315"/>
  <c r="AA315"/>
  <c r="Z315"/>
  <c r="W315"/>
  <c r="V315"/>
  <c r="C315"/>
  <c r="A315"/>
  <c r="AG314"/>
  <c r="AF314"/>
  <c r="AE314"/>
  <c r="AD314"/>
  <c r="AC314"/>
  <c r="AB314"/>
  <c r="AA314"/>
  <c r="Z314"/>
  <c r="W314"/>
  <c r="V314"/>
  <c r="C314"/>
  <c r="A314"/>
  <c r="AG313"/>
  <c r="AF313"/>
  <c r="AE313"/>
  <c r="AD313"/>
  <c r="AC313"/>
  <c r="AB313"/>
  <c r="AA313"/>
  <c r="Z313"/>
  <c r="W313"/>
  <c r="V313"/>
  <c r="C313"/>
  <c r="A313"/>
  <c r="AG312"/>
  <c r="AF312"/>
  <c r="AE312"/>
  <c r="AD312"/>
  <c r="AC312"/>
  <c r="AB312"/>
  <c r="AA312"/>
  <c r="Z312"/>
  <c r="W312"/>
  <c r="V312"/>
  <c r="C312"/>
  <c r="A312"/>
  <c r="AG311"/>
  <c r="AF311"/>
  <c r="AE311"/>
  <c r="AD311"/>
  <c r="AC311"/>
  <c r="AB311"/>
  <c r="AA311"/>
  <c r="Z311"/>
  <c r="W311"/>
  <c r="V311"/>
  <c r="C311"/>
  <c r="A311"/>
  <c r="AG310"/>
  <c r="AF310"/>
  <c r="AE310"/>
  <c r="AD310"/>
  <c r="AC310"/>
  <c r="AB310"/>
  <c r="AA310"/>
  <c r="Z310"/>
  <c r="W310"/>
  <c r="V310"/>
  <c r="C310"/>
  <c r="A310"/>
  <c r="AG309"/>
  <c r="AF309"/>
  <c r="AE309"/>
  <c r="AD309"/>
  <c r="AC309"/>
  <c r="AB309"/>
  <c r="AA309"/>
  <c r="Z309"/>
  <c r="W309"/>
  <c r="V309"/>
  <c r="C309"/>
  <c r="A309"/>
  <c r="AG308"/>
  <c r="AF308"/>
  <c r="AE308"/>
  <c r="AD308"/>
  <c r="AC308"/>
  <c r="AB308"/>
  <c r="AA308"/>
  <c r="Z308"/>
  <c r="W308"/>
  <c r="V308"/>
  <c r="C308"/>
  <c r="A308"/>
  <c r="AG307"/>
  <c r="AF307"/>
  <c r="AE307"/>
  <c r="AD307"/>
  <c r="AC307"/>
  <c r="AB307"/>
  <c r="AA307"/>
  <c r="Z307"/>
  <c r="W307"/>
  <c r="V307"/>
  <c r="C307"/>
  <c r="A307"/>
  <c r="AG306"/>
  <c r="AF306"/>
  <c r="AE306"/>
  <c r="AD306"/>
  <c r="AC306"/>
  <c r="AB306"/>
  <c r="AA306"/>
  <c r="Z306"/>
  <c r="W306"/>
  <c r="V306"/>
  <c r="C306"/>
  <c r="A306"/>
  <c r="AG305"/>
  <c r="AF305"/>
  <c r="AE305"/>
  <c r="AD305"/>
  <c r="AC305"/>
  <c r="AB305"/>
  <c r="AA305"/>
  <c r="Z305"/>
  <c r="W305"/>
  <c r="V305"/>
  <c r="C305"/>
  <c r="A305"/>
  <c r="AG304"/>
  <c r="AF304"/>
  <c r="AE304"/>
  <c r="AD304"/>
  <c r="AC304"/>
  <c r="AB304"/>
  <c r="AA304"/>
  <c r="Z304"/>
  <c r="W304"/>
  <c r="V304"/>
  <c r="C304"/>
  <c r="A304"/>
  <c r="AG303"/>
  <c r="AF303"/>
  <c r="AE303"/>
  <c r="AD303"/>
  <c r="AC303"/>
  <c r="AB303"/>
  <c r="AA303"/>
  <c r="Z303"/>
  <c r="W303"/>
  <c r="V303"/>
  <c r="C303"/>
  <c r="A303"/>
  <c r="AG302"/>
  <c r="AF302"/>
  <c r="AE302"/>
  <c r="AD302"/>
  <c r="AC302"/>
  <c r="AB302"/>
  <c r="AA302"/>
  <c r="Z302"/>
  <c r="W302"/>
  <c r="V302"/>
  <c r="C302"/>
  <c r="A302"/>
  <c r="AG301"/>
  <c r="AF301"/>
  <c r="AE301"/>
  <c r="AD301"/>
  <c r="AC301"/>
  <c r="AB301"/>
  <c r="AA301"/>
  <c r="Z301"/>
  <c r="W301"/>
  <c r="V301"/>
  <c r="C301"/>
  <c r="A301"/>
  <c r="AG300"/>
  <c r="AF300"/>
  <c r="AE300"/>
  <c r="AD300"/>
  <c r="AC300"/>
  <c r="AB300"/>
  <c r="AA300"/>
  <c r="Z300"/>
  <c r="W300"/>
  <c r="V300"/>
  <c r="C300"/>
  <c r="A300"/>
  <c r="AG299"/>
  <c r="AF299"/>
  <c r="AE299"/>
  <c r="AD299"/>
  <c r="AC299"/>
  <c r="AB299"/>
  <c r="AA299"/>
  <c r="Z299"/>
  <c r="W299"/>
  <c r="V299"/>
  <c r="C299"/>
  <c r="A299"/>
  <c r="AG298"/>
  <c r="AF298"/>
  <c r="AE298"/>
  <c r="AD298"/>
  <c r="AC298"/>
  <c r="AB298"/>
  <c r="AA298"/>
  <c r="Z298"/>
  <c r="W298"/>
  <c r="V298"/>
  <c r="C298"/>
  <c r="A298"/>
  <c r="AG297"/>
  <c r="AF297"/>
  <c r="AE297"/>
  <c r="AD297"/>
  <c r="AC297"/>
  <c r="AB297"/>
  <c r="AA297"/>
  <c r="Z297"/>
  <c r="W297"/>
  <c r="V297"/>
  <c r="C297"/>
  <c r="A297"/>
  <c r="AG296"/>
  <c r="AF296"/>
  <c r="AE296"/>
  <c r="AD296"/>
  <c r="AC296"/>
  <c r="AB296"/>
  <c r="AA296"/>
  <c r="Z296"/>
  <c r="W296"/>
  <c r="V296"/>
  <c r="C296"/>
  <c r="A296"/>
  <c r="AG295"/>
  <c r="AF295"/>
  <c r="AE295"/>
  <c r="AD295"/>
  <c r="AC295"/>
  <c r="AB295"/>
  <c r="AA295"/>
  <c r="Z295"/>
  <c r="W295"/>
  <c r="V295"/>
  <c r="C295"/>
  <c r="A295"/>
  <c r="AG294"/>
  <c r="AF294"/>
  <c r="AE294"/>
  <c r="AD294"/>
  <c r="AC294"/>
  <c r="AB294"/>
  <c r="AA294"/>
  <c r="Z294"/>
  <c r="W294"/>
  <c r="V294"/>
  <c r="C294"/>
  <c r="A294"/>
  <c r="AG293"/>
  <c r="AF293"/>
  <c r="AE293"/>
  <c r="AD293"/>
  <c r="AC293"/>
  <c r="AB293"/>
  <c r="AA293"/>
  <c r="Z293"/>
  <c r="W293"/>
  <c r="V293"/>
  <c r="C293"/>
  <c r="A293"/>
  <c r="AG292"/>
  <c r="AF292"/>
  <c r="AE292"/>
  <c r="AD292"/>
  <c r="AC292"/>
  <c r="AB292"/>
  <c r="AA292"/>
  <c r="Z292"/>
  <c r="W292"/>
  <c r="V292"/>
  <c r="C292"/>
  <c r="A292"/>
  <c r="AG291"/>
  <c r="AF291"/>
  <c r="AE291"/>
  <c r="AD291"/>
  <c r="AC291"/>
  <c r="AB291"/>
  <c r="AA291"/>
  <c r="Z291"/>
  <c r="W291"/>
  <c r="V291"/>
  <c r="C291"/>
  <c r="A291"/>
  <c r="AG290"/>
  <c r="AF290"/>
  <c r="AE290"/>
  <c r="AD290"/>
  <c r="AC290"/>
  <c r="AB290"/>
  <c r="AA290"/>
  <c r="Z290"/>
  <c r="W290"/>
  <c r="V290"/>
  <c r="C290"/>
  <c r="A290"/>
  <c r="AG289"/>
  <c r="AF289"/>
  <c r="AE289"/>
  <c r="AD289"/>
  <c r="AC289"/>
  <c r="AB289"/>
  <c r="AA289"/>
  <c r="Z289"/>
  <c r="W289"/>
  <c r="V289"/>
  <c r="C289"/>
  <c r="A289"/>
  <c r="AG288"/>
  <c r="AF288"/>
  <c r="AE288"/>
  <c r="AD288"/>
  <c r="AC288"/>
  <c r="AB288"/>
  <c r="AA288"/>
  <c r="Z288"/>
  <c r="W288"/>
  <c r="V288"/>
  <c r="C288"/>
  <c r="A288"/>
  <c r="AG287"/>
  <c r="AF287"/>
  <c r="AE287"/>
  <c r="AD287"/>
  <c r="AC287"/>
  <c r="AB287"/>
  <c r="AA287"/>
  <c r="Z287"/>
  <c r="W287"/>
  <c r="V287"/>
  <c r="C287"/>
  <c r="A287"/>
  <c r="AG286"/>
  <c r="AF286"/>
  <c r="AE286"/>
  <c r="AD286"/>
  <c r="AC286"/>
  <c r="AB286"/>
  <c r="AA286"/>
  <c r="Z286"/>
  <c r="W286"/>
  <c r="V286"/>
  <c r="C286"/>
  <c r="A286"/>
  <c r="AG285"/>
  <c r="AF285"/>
  <c r="AE285"/>
  <c r="AD285"/>
  <c r="AC285"/>
  <c r="AB285"/>
  <c r="AA285"/>
  <c r="Z285"/>
  <c r="W285"/>
  <c r="V285"/>
  <c r="C285"/>
  <c r="A285"/>
  <c r="AG284"/>
  <c r="AF284"/>
  <c r="AE284"/>
  <c r="AD284"/>
  <c r="AC284"/>
  <c r="AB284"/>
  <c r="AA284"/>
  <c r="Z284"/>
  <c r="W284"/>
  <c r="V284"/>
  <c r="C284"/>
  <c r="A284"/>
  <c r="AG283"/>
  <c r="AF283"/>
  <c r="AE283"/>
  <c r="AD283"/>
  <c r="AC283"/>
  <c r="AB283"/>
  <c r="AA283"/>
  <c r="Z283"/>
  <c r="W283"/>
  <c r="V283"/>
  <c r="C283"/>
  <c r="A283"/>
  <c r="AG282"/>
  <c r="AF282"/>
  <c r="AE282"/>
  <c r="AD282"/>
  <c r="AC282"/>
  <c r="AB282"/>
  <c r="AA282"/>
  <c r="Z282"/>
  <c r="W282"/>
  <c r="V282"/>
  <c r="C282"/>
  <c r="A282"/>
  <c r="AG281"/>
  <c r="AF281"/>
  <c r="AE281"/>
  <c r="AD281"/>
  <c r="AC281"/>
  <c r="AB281"/>
  <c r="AA281"/>
  <c r="Z281"/>
  <c r="W281"/>
  <c r="V281"/>
  <c r="C281"/>
  <c r="A281"/>
  <c r="AG280"/>
  <c r="AF280"/>
  <c r="AE280"/>
  <c r="AD280"/>
  <c r="AC280"/>
  <c r="AB280"/>
  <c r="AA280"/>
  <c r="Z280"/>
  <c r="W280"/>
  <c r="V280"/>
  <c r="C280"/>
  <c r="A280"/>
  <c r="AG279"/>
  <c r="AF279"/>
  <c r="AE279"/>
  <c r="AD279"/>
  <c r="AC279"/>
  <c r="AB279"/>
  <c r="AA279"/>
  <c r="Z279"/>
  <c r="W279"/>
  <c r="V279"/>
  <c r="C279"/>
  <c r="A279"/>
  <c r="AG278"/>
  <c r="AF278"/>
  <c r="AE278"/>
  <c r="AD278"/>
  <c r="AC278"/>
  <c r="AB278"/>
  <c r="AA278"/>
  <c r="Z278"/>
  <c r="W278"/>
  <c r="V278"/>
  <c r="C278"/>
  <c r="A278"/>
  <c r="AG277"/>
  <c r="AF277"/>
  <c r="AE277"/>
  <c r="AD277"/>
  <c r="AC277"/>
  <c r="AB277"/>
  <c r="AA277"/>
  <c r="Z277"/>
  <c r="W277"/>
  <c r="V277"/>
  <c r="C277"/>
  <c r="A277"/>
  <c r="AG276"/>
  <c r="AF276"/>
  <c r="AE276"/>
  <c r="AD276"/>
  <c r="AC276"/>
  <c r="AB276"/>
  <c r="AA276"/>
  <c r="Z276"/>
  <c r="W276"/>
  <c r="V276"/>
  <c r="C276"/>
  <c r="A276"/>
  <c r="AG275"/>
  <c r="AF275"/>
  <c r="AE275"/>
  <c r="AD275"/>
  <c r="AC275"/>
  <c r="AB275"/>
  <c r="AA275"/>
  <c r="Z275"/>
  <c r="W275"/>
  <c r="V275"/>
  <c r="C275"/>
  <c r="A275"/>
  <c r="AG274"/>
  <c r="AF274"/>
  <c r="AE274"/>
  <c r="AD274"/>
  <c r="AC274"/>
  <c r="AB274"/>
  <c r="AA274"/>
  <c r="Z274"/>
  <c r="W274"/>
  <c r="V274"/>
  <c r="C274"/>
  <c r="A274"/>
  <c r="AG273"/>
  <c r="AF273"/>
  <c r="AE273"/>
  <c r="AD273"/>
  <c r="AC273"/>
  <c r="AB273"/>
  <c r="AA273"/>
  <c r="Z273"/>
  <c r="W273"/>
  <c r="V273"/>
  <c r="C273"/>
  <c r="A273"/>
  <c r="AG272"/>
  <c r="AF272"/>
  <c r="AE272"/>
  <c r="AD272"/>
  <c r="AC272"/>
  <c r="AB272"/>
  <c r="AA272"/>
  <c r="Z272"/>
  <c r="W272"/>
  <c r="V272"/>
  <c r="C272"/>
  <c r="A272"/>
  <c r="AG271"/>
  <c r="AF271"/>
  <c r="AE271"/>
  <c r="AD271"/>
  <c r="AC271"/>
  <c r="AB271"/>
  <c r="AA271"/>
  <c r="Z271"/>
  <c r="W271"/>
  <c r="V271"/>
  <c r="C271"/>
  <c r="A271"/>
  <c r="AG270"/>
  <c r="AF270"/>
  <c r="AE270"/>
  <c r="AD270"/>
  <c r="AC270"/>
  <c r="AB270"/>
  <c r="AA270"/>
  <c r="Z270"/>
  <c r="W270"/>
  <c r="V270"/>
  <c r="C270"/>
  <c r="A270"/>
  <c r="AG269"/>
  <c r="AF269"/>
  <c r="AE269"/>
  <c r="AD269"/>
  <c r="AC269"/>
  <c r="AB269"/>
  <c r="AA269"/>
  <c r="Z269"/>
  <c r="W269"/>
  <c r="V269"/>
  <c r="C269"/>
  <c r="A269"/>
  <c r="AG268"/>
  <c r="AF268"/>
  <c r="AE268"/>
  <c r="AD268"/>
  <c r="AC268"/>
  <c r="AB268"/>
  <c r="AA268"/>
  <c r="Z268"/>
  <c r="W268"/>
  <c r="V268"/>
  <c r="C268"/>
  <c r="A268"/>
  <c r="AG267"/>
  <c r="AF267"/>
  <c r="AE267"/>
  <c r="AD267"/>
  <c r="AC267"/>
  <c r="AB267"/>
  <c r="AA267"/>
  <c r="Z267"/>
  <c r="W267"/>
  <c r="V267"/>
  <c r="C267"/>
  <c r="A267"/>
  <c r="AG266"/>
  <c r="AF266"/>
  <c r="AE266"/>
  <c r="AD266"/>
  <c r="AC266"/>
  <c r="AB266"/>
  <c r="AA266"/>
  <c r="Z266"/>
  <c r="W266"/>
  <c r="V266"/>
  <c r="C266"/>
  <c r="A266"/>
  <c r="AG265"/>
  <c r="AF265"/>
  <c r="AE265"/>
  <c r="AD265"/>
  <c r="AC265"/>
  <c r="AB265"/>
  <c r="AA265"/>
  <c r="Z265"/>
  <c r="W265"/>
  <c r="V265"/>
  <c r="C265"/>
  <c r="A265"/>
  <c r="AG264"/>
  <c r="AF264"/>
  <c r="AE264"/>
  <c r="AD264"/>
  <c r="AC264"/>
  <c r="AB264"/>
  <c r="AA264"/>
  <c r="Z264"/>
  <c r="W264"/>
  <c r="V264"/>
  <c r="C264"/>
  <c r="A264"/>
  <c r="AG263"/>
  <c r="AF263"/>
  <c r="AE263"/>
  <c r="AD263"/>
  <c r="AC263"/>
  <c r="AB263"/>
  <c r="AA263"/>
  <c r="Z263"/>
  <c r="W263"/>
  <c r="V263"/>
  <c r="C263"/>
  <c r="A263"/>
  <c r="AG262"/>
  <c r="AF262"/>
  <c r="AE262"/>
  <c r="AD262"/>
  <c r="AC262"/>
  <c r="AB262"/>
  <c r="AA262"/>
  <c r="Z262"/>
  <c r="W262"/>
  <c r="V262"/>
  <c r="C262"/>
  <c r="A262"/>
  <c r="AG261"/>
  <c r="AF261"/>
  <c r="AE261"/>
  <c r="AD261"/>
  <c r="AC261"/>
  <c r="AB261"/>
  <c r="AA261"/>
  <c r="Z261"/>
  <c r="W261"/>
  <c r="V261"/>
  <c r="C261"/>
  <c r="A261"/>
  <c r="AG260"/>
  <c r="AF260"/>
  <c r="AE260"/>
  <c r="AD260"/>
  <c r="AC260"/>
  <c r="AB260"/>
  <c r="AA260"/>
  <c r="Z260"/>
  <c r="W260"/>
  <c r="V260"/>
  <c r="C260"/>
  <c r="A260"/>
  <c r="AG259"/>
  <c r="AF259"/>
  <c r="AE259"/>
  <c r="AD259"/>
  <c r="AC259"/>
  <c r="AB259"/>
  <c r="AA259"/>
  <c r="Z259"/>
  <c r="W259"/>
  <c r="V259"/>
  <c r="C259"/>
  <c r="A259"/>
  <c r="AG258"/>
  <c r="AF258"/>
  <c r="AE258"/>
  <c r="AD258"/>
  <c r="AC258"/>
  <c r="AB258"/>
  <c r="AA258"/>
  <c r="Z258"/>
  <c r="W258"/>
  <c r="V258"/>
  <c r="C258"/>
  <c r="A258"/>
  <c r="AG257"/>
  <c r="AF257"/>
  <c r="AE257"/>
  <c r="AD257"/>
  <c r="AC257"/>
  <c r="AB257"/>
  <c r="AA257"/>
  <c r="Z257"/>
  <c r="W257"/>
  <c r="V257"/>
  <c r="C257"/>
  <c r="A257"/>
  <c r="AG256"/>
  <c r="AF256"/>
  <c r="AE256"/>
  <c r="AD256"/>
  <c r="AC256"/>
  <c r="AB256"/>
  <c r="AA256"/>
  <c r="Z256"/>
  <c r="W256"/>
  <c r="V256"/>
  <c r="C256"/>
  <c r="A256"/>
  <c r="AG255"/>
  <c r="AF255"/>
  <c r="AE255"/>
  <c r="AD255"/>
  <c r="AC255"/>
  <c r="AB255"/>
  <c r="AA255"/>
  <c r="Z255"/>
  <c r="W255"/>
  <c r="V255"/>
  <c r="C255"/>
  <c r="A255"/>
  <c r="AG254"/>
  <c r="AF254"/>
  <c r="AE254"/>
  <c r="AD254"/>
  <c r="AC254"/>
  <c r="AB254"/>
  <c r="AA254"/>
  <c r="Z254"/>
  <c r="W254"/>
  <c r="V254"/>
  <c r="C254"/>
  <c r="A254"/>
  <c r="AG253"/>
  <c r="AF253"/>
  <c r="AE253"/>
  <c r="AD253"/>
  <c r="AC253"/>
  <c r="AB253"/>
  <c r="AA253"/>
  <c r="Z253"/>
  <c r="W253"/>
  <c r="V253"/>
  <c r="C253"/>
  <c r="A253"/>
  <c r="AG252"/>
  <c r="AF252"/>
  <c r="AE252"/>
  <c r="AD252"/>
  <c r="AC252"/>
  <c r="AB252"/>
  <c r="AA252"/>
  <c r="Z252"/>
  <c r="W252"/>
  <c r="V252"/>
  <c r="C252"/>
  <c r="A252"/>
  <c r="AG251"/>
  <c r="AF251"/>
  <c r="AE251"/>
  <c r="AD251"/>
  <c r="AC251"/>
  <c r="AB251"/>
  <c r="AA251"/>
  <c r="Z251"/>
  <c r="W251"/>
  <c r="V251"/>
  <c r="C251"/>
  <c r="A251"/>
  <c r="AG250"/>
  <c r="AF250"/>
  <c r="AE250"/>
  <c r="AD250"/>
  <c r="AC250"/>
  <c r="AB250"/>
  <c r="AA250"/>
  <c r="Z250"/>
  <c r="W250"/>
  <c r="V250"/>
  <c r="C250"/>
  <c r="A250"/>
  <c r="AG249"/>
  <c r="AF249"/>
  <c r="AE249"/>
  <c r="AD249"/>
  <c r="AC249"/>
  <c r="AB249"/>
  <c r="AA249"/>
  <c r="Z249"/>
  <c r="W249"/>
  <c r="V249"/>
  <c r="C249"/>
  <c r="A249"/>
  <c r="AG248"/>
  <c r="AF248"/>
  <c r="AE248"/>
  <c r="AD248"/>
  <c r="AC248"/>
  <c r="AB248"/>
  <c r="AA248"/>
  <c r="Z248"/>
  <c r="W248"/>
  <c r="V248"/>
  <c r="C248"/>
  <c r="A248"/>
  <c r="AG247"/>
  <c r="AF247"/>
  <c r="AE247"/>
  <c r="AD247"/>
  <c r="AC247"/>
  <c r="AB247"/>
  <c r="AA247"/>
  <c r="Z247"/>
  <c r="W247"/>
  <c r="V247"/>
  <c r="C247"/>
  <c r="A247"/>
  <c r="AG246"/>
  <c r="AF246"/>
  <c r="AE246"/>
  <c r="AD246"/>
  <c r="AC246"/>
  <c r="AB246"/>
  <c r="AA246"/>
  <c r="Z246"/>
  <c r="W246"/>
  <c r="V246"/>
  <c r="C246"/>
  <c r="A246"/>
  <c r="AG245"/>
  <c r="AF245"/>
  <c r="AE245"/>
  <c r="AD245"/>
  <c r="AC245"/>
  <c r="AB245"/>
  <c r="AA245"/>
  <c r="Z245"/>
  <c r="W245"/>
  <c r="V245"/>
  <c r="C245"/>
  <c r="A245"/>
  <c r="AG244"/>
  <c r="AF244"/>
  <c r="AE244"/>
  <c r="AD244"/>
  <c r="AC244"/>
  <c r="AB244"/>
  <c r="AA244"/>
  <c r="Z244"/>
  <c r="W244"/>
  <c r="V244"/>
  <c r="C244"/>
  <c r="A244"/>
  <c r="AG243"/>
  <c r="AF243"/>
  <c r="AE243"/>
  <c r="AD243"/>
  <c r="AC243"/>
  <c r="AB243"/>
  <c r="AA243"/>
  <c r="Z243"/>
  <c r="W243"/>
  <c r="V243"/>
  <c r="C243"/>
  <c r="A243"/>
  <c r="AG242"/>
  <c r="AF242"/>
  <c r="AE242"/>
  <c r="AD242"/>
  <c r="AC242"/>
  <c r="AB242"/>
  <c r="AA242"/>
  <c r="Z242"/>
  <c r="W242"/>
  <c r="V242"/>
  <c r="C242"/>
  <c r="A242"/>
  <c r="AG241"/>
  <c r="AF241"/>
  <c r="AE241"/>
  <c r="AD241"/>
  <c r="AC241"/>
  <c r="AB241"/>
  <c r="AA241"/>
  <c r="Z241"/>
  <c r="W241"/>
  <c r="V241"/>
  <c r="C241"/>
  <c r="A241"/>
  <c r="AG240"/>
  <c r="AF240"/>
  <c r="AE240"/>
  <c r="AD240"/>
  <c r="AC240"/>
  <c r="AB240"/>
  <c r="AA240"/>
  <c r="Z240"/>
  <c r="W240"/>
  <c r="V240"/>
  <c r="C240"/>
  <c r="A240"/>
  <c r="AG239"/>
  <c r="AF239"/>
  <c r="AE239"/>
  <c r="AD239"/>
  <c r="AC239"/>
  <c r="AB239"/>
  <c r="AA239"/>
  <c r="Z239"/>
  <c r="W239"/>
  <c r="V239"/>
  <c r="C239"/>
  <c r="A239"/>
  <c r="AG238"/>
  <c r="AF238"/>
  <c r="AE238"/>
  <c r="AD238"/>
  <c r="AC238"/>
  <c r="AB238"/>
  <c r="AA238"/>
  <c r="Z238"/>
  <c r="W238"/>
  <c r="V238"/>
  <c r="C238"/>
  <c r="A238"/>
  <c r="AG237"/>
  <c r="AF237"/>
  <c r="AE237"/>
  <c r="AD237"/>
  <c r="AC237"/>
  <c r="AB237"/>
  <c r="AA237"/>
  <c r="Z237"/>
  <c r="W237"/>
  <c r="V237"/>
  <c r="C237"/>
  <c r="A237"/>
  <c r="AG236"/>
  <c r="AF236"/>
  <c r="AE236"/>
  <c r="AD236"/>
  <c r="AC236"/>
  <c r="AB236"/>
  <c r="AA236"/>
  <c r="Z236"/>
  <c r="W236"/>
  <c r="V236"/>
  <c r="C236"/>
  <c r="A236"/>
  <c r="AG235"/>
  <c r="AF235"/>
  <c r="AE235"/>
  <c r="AD235"/>
  <c r="AC235"/>
  <c r="AB235"/>
  <c r="AA235"/>
  <c r="Z235"/>
  <c r="W235"/>
  <c r="V235"/>
  <c r="C235"/>
  <c r="A235"/>
  <c r="AG234"/>
  <c r="AF234"/>
  <c r="AE234"/>
  <c r="AD234"/>
  <c r="AC234"/>
  <c r="AB234"/>
  <c r="AA234"/>
  <c r="Z234"/>
  <c r="W234"/>
  <c r="V234"/>
  <c r="C234"/>
  <c r="A234"/>
  <c r="AG233"/>
  <c r="AF233"/>
  <c r="AE233"/>
  <c r="AD233"/>
  <c r="AC233"/>
  <c r="AB233"/>
  <c r="AA233"/>
  <c r="Z233"/>
  <c r="W233"/>
  <c r="V233"/>
  <c r="C233"/>
  <c r="A233"/>
  <c r="AG232"/>
  <c r="AF232"/>
  <c r="AE232"/>
  <c r="AD232"/>
  <c r="AC232"/>
  <c r="AB232"/>
  <c r="AA232"/>
  <c r="Z232"/>
  <c r="W232"/>
  <c r="V232"/>
  <c r="C232"/>
  <c r="A232"/>
  <c r="AG231"/>
  <c r="AF231"/>
  <c r="AE231"/>
  <c r="AD231"/>
  <c r="AC231"/>
  <c r="AB231"/>
  <c r="AA231"/>
  <c r="Z231"/>
  <c r="W231"/>
  <c r="V231"/>
  <c r="C231"/>
  <c r="A231"/>
  <c r="AG230"/>
  <c r="AF230"/>
  <c r="AE230"/>
  <c r="AD230"/>
  <c r="AC230"/>
  <c r="AB230"/>
  <c r="AA230"/>
  <c r="Z230"/>
  <c r="W230"/>
  <c r="V230"/>
  <c r="C230"/>
  <c r="A230"/>
  <c r="AG229"/>
  <c r="AF229"/>
  <c r="AE229"/>
  <c r="AD229"/>
  <c r="AC229"/>
  <c r="AB229"/>
  <c r="AA229"/>
  <c r="Z229"/>
  <c r="W229"/>
  <c r="V229"/>
  <c r="C229"/>
  <c r="A229"/>
  <c r="AG228"/>
  <c r="AF228"/>
  <c r="AE228"/>
  <c r="AD228"/>
  <c r="AC228"/>
  <c r="AB228"/>
  <c r="AA228"/>
  <c r="Z228"/>
  <c r="W228"/>
  <c r="V228"/>
  <c r="C228"/>
  <c r="A228"/>
  <c r="AG227"/>
  <c r="AF227"/>
  <c r="AE227"/>
  <c r="AD227"/>
  <c r="AC227"/>
  <c r="AB227"/>
  <c r="AA227"/>
  <c r="Z227"/>
  <c r="W227"/>
  <c r="V227"/>
  <c r="C227"/>
  <c r="A227"/>
  <c r="AG226"/>
  <c r="AF226"/>
  <c r="AE226"/>
  <c r="AD226"/>
  <c r="AC226"/>
  <c r="AB226"/>
  <c r="AA226"/>
  <c r="Z226"/>
  <c r="W226"/>
  <c r="V226"/>
  <c r="C226"/>
  <c r="A226"/>
  <c r="AG225"/>
  <c r="AF225"/>
  <c r="AE225"/>
  <c r="AD225"/>
  <c r="AC225"/>
  <c r="AB225"/>
  <c r="AA225"/>
  <c r="Z225"/>
  <c r="W225"/>
  <c r="V225"/>
  <c r="C225"/>
  <c r="A225"/>
  <c r="AG224"/>
  <c r="AF224"/>
  <c r="AE224"/>
  <c r="AD224"/>
  <c r="AC224"/>
  <c r="AB224"/>
  <c r="AA224"/>
  <c r="Z224"/>
  <c r="W224"/>
  <c r="V224"/>
  <c r="C224"/>
  <c r="A224"/>
  <c r="AG223"/>
  <c r="AF223"/>
  <c r="AE223"/>
  <c r="AD223"/>
  <c r="AC223"/>
  <c r="AB223"/>
  <c r="AA223"/>
  <c r="Z223"/>
  <c r="W223"/>
  <c r="V223"/>
  <c r="C223"/>
  <c r="A223"/>
  <c r="AG222"/>
  <c r="AF222"/>
  <c r="AE222"/>
  <c r="AD222"/>
  <c r="AC222"/>
  <c r="AB222"/>
  <c r="AA222"/>
  <c r="Z222"/>
  <c r="W222"/>
  <c r="V222"/>
  <c r="C222"/>
  <c r="A222"/>
  <c r="AG221"/>
  <c r="AF221"/>
  <c r="AE221"/>
  <c r="AD221"/>
  <c r="AC221"/>
  <c r="AB221"/>
  <c r="AA221"/>
  <c r="Z221"/>
  <c r="W221"/>
  <c r="V221"/>
  <c r="C221"/>
  <c r="A221"/>
  <c r="AG220"/>
  <c r="AF220"/>
  <c r="AE220"/>
  <c r="AD220"/>
  <c r="AC220"/>
  <c r="AB220"/>
  <c r="AA220"/>
  <c r="Z220"/>
  <c r="W220"/>
  <c r="V220"/>
  <c r="C220"/>
  <c r="A220"/>
  <c r="AG219"/>
  <c r="AF219"/>
  <c r="AE219"/>
  <c r="AD219"/>
  <c r="AC219"/>
  <c r="AB219"/>
  <c r="AA219"/>
  <c r="Z219"/>
  <c r="W219"/>
  <c r="V219"/>
  <c r="C219"/>
  <c r="A219"/>
  <c r="AG218"/>
  <c r="AF218"/>
  <c r="AE218"/>
  <c r="AD218"/>
  <c r="AC218"/>
  <c r="AB218"/>
  <c r="AA218"/>
  <c r="Z218"/>
  <c r="W218"/>
  <c r="V218"/>
  <c r="C218"/>
  <c r="A218"/>
  <c r="AG217"/>
  <c r="AF217"/>
  <c r="AE217"/>
  <c r="AD217"/>
  <c r="AC217"/>
  <c r="AB217"/>
  <c r="AA217"/>
  <c r="Z217"/>
  <c r="W217"/>
  <c r="V217"/>
  <c r="C217"/>
  <c r="A217"/>
  <c r="AG216"/>
  <c r="AF216"/>
  <c r="AE216"/>
  <c r="AD216"/>
  <c r="AC216"/>
  <c r="AB216"/>
  <c r="AA216"/>
  <c r="Z216"/>
  <c r="W216"/>
  <c r="V216"/>
  <c r="C216"/>
  <c r="A216"/>
  <c r="AG215"/>
  <c r="AF215"/>
  <c r="AE215"/>
  <c r="AD215"/>
  <c r="AC215"/>
  <c r="AB215"/>
  <c r="AA215"/>
  <c r="Z215"/>
  <c r="W215"/>
  <c r="V215"/>
  <c r="C215"/>
  <c r="A215"/>
  <c r="AG214"/>
  <c r="AF214"/>
  <c r="AE214"/>
  <c r="AD214"/>
  <c r="AC214"/>
  <c r="AB214"/>
  <c r="AA214"/>
  <c r="Z214"/>
  <c r="W214"/>
  <c r="V214"/>
  <c r="C214"/>
  <c r="A214"/>
  <c r="AG213"/>
  <c r="AF213"/>
  <c r="AE213"/>
  <c r="AD213"/>
  <c r="AC213"/>
  <c r="AB213"/>
  <c r="AA213"/>
  <c r="Z213"/>
  <c r="W213"/>
  <c r="V213"/>
  <c r="C213"/>
  <c r="A213"/>
  <c r="AG212"/>
  <c r="AF212"/>
  <c r="AE212"/>
  <c r="AD212"/>
  <c r="AC212"/>
  <c r="AB212"/>
  <c r="AA212"/>
  <c r="Z212"/>
  <c r="W212"/>
  <c r="V212"/>
  <c r="C212"/>
  <c r="A212"/>
  <c r="AG211"/>
  <c r="AF211"/>
  <c r="AE211"/>
  <c r="AD211"/>
  <c r="AC211"/>
  <c r="AB211"/>
  <c r="AA211"/>
  <c r="Z211"/>
  <c r="W211"/>
  <c r="V211"/>
  <c r="C211"/>
  <c r="A211"/>
  <c r="AG210"/>
  <c r="AF210"/>
  <c r="AE210"/>
  <c r="AD210"/>
  <c r="AC210"/>
  <c r="AB210"/>
  <c r="AA210"/>
  <c r="Z210"/>
  <c r="W210"/>
  <c r="V210"/>
  <c r="C210"/>
  <c r="A210"/>
  <c r="AG209"/>
  <c r="AF209"/>
  <c r="AE209"/>
  <c r="AD209"/>
  <c r="AC209"/>
  <c r="AB209"/>
  <c r="AA209"/>
  <c r="Z209"/>
  <c r="W209"/>
  <c r="V209"/>
  <c r="C209"/>
  <c r="A209"/>
  <c r="AG208"/>
  <c r="AF208"/>
  <c r="AE208"/>
  <c r="AD208"/>
  <c r="AC208"/>
  <c r="AB208"/>
  <c r="AA208"/>
  <c r="Z208"/>
  <c r="W208"/>
  <c r="V208"/>
  <c r="C208"/>
  <c r="A208"/>
  <c r="AG207"/>
  <c r="AF207"/>
  <c r="AE207"/>
  <c r="AD207"/>
  <c r="AC207"/>
  <c r="AB207"/>
  <c r="AA207"/>
  <c r="Z207"/>
  <c r="W207"/>
  <c r="V207"/>
  <c r="C207"/>
  <c r="A207"/>
  <c r="AG206"/>
  <c r="AF206"/>
  <c r="AE206"/>
  <c r="AD206"/>
  <c r="AC206"/>
  <c r="AB206"/>
  <c r="AA206"/>
  <c r="Z206"/>
  <c r="W206"/>
  <c r="V206"/>
  <c r="C206"/>
  <c r="A206"/>
  <c r="AG205"/>
  <c r="AF205"/>
  <c r="AE205"/>
  <c r="AD205"/>
  <c r="AC205"/>
  <c r="AB205"/>
  <c r="AA205"/>
  <c r="Z205"/>
  <c r="W205"/>
  <c r="V205"/>
  <c r="C205"/>
  <c r="A205"/>
  <c r="AG204"/>
  <c r="AF204"/>
  <c r="AE204"/>
  <c r="AD204"/>
  <c r="AC204"/>
  <c r="AB204"/>
  <c r="AA204"/>
  <c r="Z204"/>
  <c r="W204"/>
  <c r="V204"/>
  <c r="C204"/>
  <c r="A204"/>
  <c r="AG203"/>
  <c r="AF203"/>
  <c r="AE203"/>
  <c r="AD203"/>
  <c r="AC203"/>
  <c r="AB203"/>
  <c r="AA203"/>
  <c r="Z203"/>
  <c r="W203"/>
  <c r="V203"/>
  <c r="C203"/>
  <c r="A203"/>
  <c r="AG202"/>
  <c r="AF202"/>
  <c r="AE202"/>
  <c r="AD202"/>
  <c r="AC202"/>
  <c r="AB202"/>
  <c r="AA202"/>
  <c r="Z202"/>
  <c r="W202"/>
  <c r="V202"/>
  <c r="C202"/>
  <c r="A202"/>
  <c r="AG201"/>
  <c r="AF201"/>
  <c r="AE201"/>
  <c r="AD201"/>
  <c r="AC201"/>
  <c r="AB201"/>
  <c r="AA201"/>
  <c r="Z201"/>
  <c r="W201"/>
  <c r="V201"/>
  <c r="C201"/>
  <c r="A201"/>
  <c r="AG200"/>
  <c r="AF200"/>
  <c r="AE200"/>
  <c r="AD200"/>
  <c r="AC200"/>
  <c r="AB200"/>
  <c r="AA200"/>
  <c r="Z200"/>
  <c r="W200"/>
  <c r="V200"/>
  <c r="C200"/>
  <c r="A200"/>
  <c r="AG199"/>
  <c r="AF199"/>
  <c r="AE199"/>
  <c r="AD199"/>
  <c r="AC199"/>
  <c r="AB199"/>
  <c r="AA199"/>
  <c r="Z199"/>
  <c r="W199"/>
  <c r="V199"/>
  <c r="C199"/>
  <c r="A199"/>
  <c r="AG198"/>
  <c r="AF198"/>
  <c r="AE198"/>
  <c r="AD198"/>
  <c r="AC198"/>
  <c r="AB198"/>
  <c r="AA198"/>
  <c r="Z198"/>
  <c r="W198"/>
  <c r="V198"/>
  <c r="C198"/>
  <c r="A198"/>
  <c r="AG197"/>
  <c r="AF197"/>
  <c r="AE197"/>
  <c r="AD197"/>
  <c r="AC197"/>
  <c r="AB197"/>
  <c r="AA197"/>
  <c r="Z197"/>
  <c r="W197"/>
  <c r="V197"/>
  <c r="C197"/>
  <c r="A197"/>
  <c r="AG196"/>
  <c r="AF196"/>
  <c r="AE196"/>
  <c r="AD196"/>
  <c r="AC196"/>
  <c r="AB196"/>
  <c r="AA196"/>
  <c r="Z196"/>
  <c r="W196"/>
  <c r="V196"/>
  <c r="C196"/>
  <c r="A196"/>
  <c r="AG195"/>
  <c r="AF195"/>
  <c r="AE195"/>
  <c r="AD195"/>
  <c r="AC195"/>
  <c r="AB195"/>
  <c r="AA195"/>
  <c r="Z195"/>
  <c r="W195"/>
  <c r="V195"/>
  <c r="C195"/>
  <c r="A195"/>
  <c r="AG194"/>
  <c r="AF194"/>
  <c r="AE194"/>
  <c r="AD194"/>
  <c r="AC194"/>
  <c r="AB194"/>
  <c r="AA194"/>
  <c r="Z194"/>
  <c r="W194"/>
  <c r="V194"/>
  <c r="C194"/>
  <c r="A194"/>
  <c r="AG193"/>
  <c r="AF193"/>
  <c r="AE193"/>
  <c r="AD193"/>
  <c r="AC193"/>
  <c r="AB193"/>
  <c r="AA193"/>
  <c r="Z193"/>
  <c r="W193"/>
  <c r="V193"/>
  <c r="C193"/>
  <c r="A193"/>
  <c r="AG192"/>
  <c r="AF192"/>
  <c r="AE192"/>
  <c r="AD192"/>
  <c r="AC192"/>
  <c r="AB192"/>
  <c r="AA192"/>
  <c r="Z192"/>
  <c r="W192"/>
  <c r="V192"/>
  <c r="C192"/>
  <c r="A192"/>
  <c r="AG191"/>
  <c r="AF191"/>
  <c r="AE191"/>
  <c r="AD191"/>
  <c r="AC191"/>
  <c r="AB191"/>
  <c r="AA191"/>
  <c r="Z191"/>
  <c r="W191"/>
  <c r="V191"/>
  <c r="C191"/>
  <c r="A191"/>
  <c r="AG190"/>
  <c r="AF190"/>
  <c r="AE190"/>
  <c r="AD190"/>
  <c r="AC190"/>
  <c r="AB190"/>
  <c r="AA190"/>
  <c r="Z190"/>
  <c r="W190"/>
  <c r="V190"/>
  <c r="C190"/>
  <c r="A190"/>
  <c r="AG189"/>
  <c r="AF189"/>
  <c r="AE189"/>
  <c r="AD189"/>
  <c r="AC189"/>
  <c r="AB189"/>
  <c r="AA189"/>
  <c r="Z189"/>
  <c r="W189"/>
  <c r="V189"/>
  <c r="C189"/>
  <c r="A189"/>
  <c r="AG188"/>
  <c r="AF188"/>
  <c r="AE188"/>
  <c r="AD188"/>
  <c r="AC188"/>
  <c r="AB188"/>
  <c r="AA188"/>
  <c r="Z188"/>
  <c r="W188"/>
  <c r="V188"/>
  <c r="C188"/>
  <c r="A188"/>
  <c r="AG187"/>
  <c r="AF187"/>
  <c r="AE187"/>
  <c r="AD187"/>
  <c r="AC187"/>
  <c r="AB187"/>
  <c r="AA187"/>
  <c r="Z187"/>
  <c r="W187"/>
  <c r="V187"/>
  <c r="C187"/>
  <c r="A187"/>
  <c r="AG186"/>
  <c r="AF186"/>
  <c r="AE186"/>
  <c r="AD186"/>
  <c r="AC186"/>
  <c r="AB186"/>
  <c r="AA186"/>
  <c r="Z186"/>
  <c r="W186"/>
  <c r="V186"/>
  <c r="C186"/>
  <c r="A186"/>
  <c r="AG185"/>
  <c r="AF185"/>
  <c r="AE185"/>
  <c r="AD185"/>
  <c r="AC185"/>
  <c r="AB185"/>
  <c r="AA185"/>
  <c r="Z185"/>
  <c r="W185"/>
  <c r="V185"/>
  <c r="C185"/>
  <c r="A185"/>
  <c r="AG184"/>
  <c r="AF184"/>
  <c r="AE184"/>
  <c r="AD184"/>
  <c r="AC184"/>
  <c r="AB184"/>
  <c r="AA184"/>
  <c r="Z184"/>
  <c r="W184"/>
  <c r="V184"/>
  <c r="C184"/>
  <c r="A184"/>
  <c r="AG183"/>
  <c r="AF183"/>
  <c r="AE183"/>
  <c r="AD183"/>
  <c r="AC183"/>
  <c r="AB183"/>
  <c r="AA183"/>
  <c r="Z183"/>
  <c r="W183"/>
  <c r="V183"/>
  <c r="C183"/>
  <c r="A183"/>
  <c r="AG182"/>
  <c r="AF182"/>
  <c r="AE182"/>
  <c r="AD182"/>
  <c r="AC182"/>
  <c r="AB182"/>
  <c r="AA182"/>
  <c r="Z182"/>
  <c r="W182"/>
  <c r="V182"/>
  <c r="C182"/>
  <c r="A182"/>
  <c r="AG181"/>
  <c r="AF181"/>
  <c r="AE181"/>
  <c r="AD181"/>
  <c r="AC181"/>
  <c r="AB181"/>
  <c r="AA181"/>
  <c r="Z181"/>
  <c r="W181"/>
  <c r="V181"/>
  <c r="C181"/>
  <c r="A181"/>
  <c r="AG180"/>
  <c r="AF180"/>
  <c r="AE180"/>
  <c r="AD180"/>
  <c r="AC180"/>
  <c r="AB180"/>
  <c r="AA180"/>
  <c r="Z180"/>
  <c r="W180"/>
  <c r="V180"/>
  <c r="C180"/>
  <c r="A180"/>
  <c r="AG179"/>
  <c r="AF179"/>
  <c r="AE179"/>
  <c r="AD179"/>
  <c r="AC179"/>
  <c r="AB179"/>
  <c r="AA179"/>
  <c r="Z179"/>
  <c r="W179"/>
  <c r="V179"/>
  <c r="C179"/>
  <c r="A179"/>
  <c r="AG178"/>
  <c r="AF178"/>
  <c r="AE178"/>
  <c r="AD178"/>
  <c r="AC178"/>
  <c r="AB178"/>
  <c r="AA178"/>
  <c r="Z178"/>
  <c r="W178"/>
  <c r="V178"/>
  <c r="C178"/>
  <c r="A178"/>
  <c r="AG177"/>
  <c r="AF177"/>
  <c r="AE177"/>
  <c r="AD177"/>
  <c r="AC177"/>
  <c r="AB177"/>
  <c r="AA177"/>
  <c r="Z177"/>
  <c r="W177"/>
  <c r="V177"/>
  <c r="C177"/>
  <c r="A177"/>
  <c r="AG176"/>
  <c r="AF176"/>
  <c r="AE176"/>
  <c r="AD176"/>
  <c r="AC176"/>
  <c r="AB176"/>
  <c r="AA176"/>
  <c r="Z176"/>
  <c r="W176"/>
  <c r="V176"/>
  <c r="C176"/>
  <c r="A176"/>
  <c r="AG175"/>
  <c r="AF175"/>
  <c r="AE175"/>
  <c r="AD175"/>
  <c r="AC175"/>
  <c r="AB175"/>
  <c r="AA175"/>
  <c r="Z175"/>
  <c r="W175"/>
  <c r="V175"/>
  <c r="C175"/>
  <c r="A175"/>
  <c r="AG174"/>
  <c r="AF174"/>
  <c r="AE174"/>
  <c r="AD174"/>
  <c r="AC174"/>
  <c r="AB174"/>
  <c r="AA174"/>
  <c r="Z174"/>
  <c r="W174"/>
  <c r="V174"/>
  <c r="C174"/>
  <c r="A174"/>
  <c r="AG173"/>
  <c r="AF173"/>
  <c r="AE173"/>
  <c r="AD173"/>
  <c r="AC173"/>
  <c r="AB173"/>
  <c r="AA173"/>
  <c r="Z173"/>
  <c r="W173"/>
  <c r="V173"/>
  <c r="C173"/>
  <c r="A173"/>
  <c r="AG172"/>
  <c r="AF172"/>
  <c r="AE172"/>
  <c r="AD172"/>
  <c r="AC172"/>
  <c r="AB172"/>
  <c r="AA172"/>
  <c r="Z172"/>
  <c r="W172"/>
  <c r="V172"/>
  <c r="C172"/>
  <c r="A172"/>
  <c r="AG171"/>
  <c r="AF171"/>
  <c r="AE171"/>
  <c r="AD171"/>
  <c r="AC171"/>
  <c r="AB171"/>
  <c r="AA171"/>
  <c r="Z171"/>
  <c r="W171"/>
  <c r="V171"/>
  <c r="C171"/>
  <c r="A171"/>
  <c r="AG170"/>
  <c r="AF170"/>
  <c r="AE170"/>
  <c r="AD170"/>
  <c r="AC170"/>
  <c r="AB170"/>
  <c r="AA170"/>
  <c r="Z170"/>
  <c r="W170"/>
  <c r="V170"/>
  <c r="C170"/>
  <c r="A170"/>
  <c r="AG169"/>
  <c r="AF169"/>
  <c r="AE169"/>
  <c r="AD169"/>
  <c r="AC169"/>
  <c r="AB169"/>
  <c r="AA169"/>
  <c r="Z169"/>
  <c r="W169"/>
  <c r="V169"/>
  <c r="C169"/>
  <c r="A169"/>
  <c r="AG168"/>
  <c r="AF168"/>
  <c r="AE168"/>
  <c r="AD168"/>
  <c r="AC168"/>
  <c r="AB168"/>
  <c r="AA168"/>
  <c r="Z168"/>
  <c r="W168"/>
  <c r="V168"/>
  <c r="C168"/>
  <c r="A168"/>
  <c r="AG167"/>
  <c r="AF167"/>
  <c r="AE167"/>
  <c r="AD167"/>
  <c r="AC167"/>
  <c r="AB167"/>
  <c r="AA167"/>
  <c r="Z167"/>
  <c r="W167"/>
  <c r="V167"/>
  <c r="C167"/>
  <c r="A167"/>
  <c r="AG166"/>
  <c r="AF166"/>
  <c r="AE166"/>
  <c r="AD166"/>
  <c r="AC166"/>
  <c r="AB166"/>
  <c r="AA166"/>
  <c r="Z166"/>
  <c r="W166"/>
  <c r="V166"/>
  <c r="C166"/>
  <c r="A166"/>
  <c r="AG165"/>
  <c r="AF165"/>
  <c r="AE165"/>
  <c r="AD165"/>
  <c r="AC165"/>
  <c r="AB165"/>
  <c r="AA165"/>
  <c r="Z165"/>
  <c r="W165"/>
  <c r="V165"/>
  <c r="C165"/>
  <c r="A165"/>
  <c r="AG164"/>
  <c r="AF164"/>
  <c r="AE164"/>
  <c r="AD164"/>
  <c r="AC164"/>
  <c r="AB164"/>
  <c r="AA164"/>
  <c r="Z164"/>
  <c r="W164"/>
  <c r="V164"/>
  <c r="C164"/>
  <c r="A164"/>
  <c r="AG163"/>
  <c r="AF163"/>
  <c r="AE163"/>
  <c r="AD163"/>
  <c r="AC163"/>
  <c r="AB163"/>
  <c r="AA163"/>
  <c r="Z163"/>
  <c r="W163"/>
  <c r="V163"/>
  <c r="C163"/>
  <c r="A163"/>
  <c r="AG162"/>
  <c r="AF162"/>
  <c r="AE162"/>
  <c r="AD162"/>
  <c r="AC162"/>
  <c r="AB162"/>
  <c r="AA162"/>
  <c r="Z162"/>
  <c r="W162"/>
  <c r="V162"/>
  <c r="C162"/>
  <c r="A162"/>
  <c r="AG161"/>
  <c r="AF161"/>
  <c r="AE161"/>
  <c r="AD161"/>
  <c r="AC161"/>
  <c r="AB161"/>
  <c r="AA161"/>
  <c r="Z161"/>
  <c r="W161"/>
  <c r="V161"/>
  <c r="C161"/>
  <c r="A161"/>
  <c r="AG160"/>
  <c r="AF160"/>
  <c r="AE160"/>
  <c r="AD160"/>
  <c r="AC160"/>
  <c r="AB160"/>
  <c r="AA160"/>
  <c r="Z160"/>
  <c r="W160"/>
  <c r="V160"/>
  <c r="C160"/>
  <c r="A160"/>
  <c r="AG159"/>
  <c r="AF159"/>
  <c r="AE159"/>
  <c r="AD159"/>
  <c r="AC159"/>
  <c r="AB159"/>
  <c r="AA159"/>
  <c r="Z159"/>
  <c r="W159"/>
  <c r="V159"/>
  <c r="C159"/>
  <c r="A159"/>
  <c r="AG158"/>
  <c r="AF158"/>
  <c r="AE158"/>
  <c r="AD158"/>
  <c r="AC158"/>
  <c r="AB158"/>
  <c r="AA158"/>
  <c r="Z158"/>
  <c r="W158"/>
  <c r="V158"/>
  <c r="C158"/>
  <c r="A158"/>
  <c r="AG157"/>
  <c r="AF157"/>
  <c r="AE157"/>
  <c r="AD157"/>
  <c r="AC157"/>
  <c r="AB157"/>
  <c r="AA157"/>
  <c r="Z157"/>
  <c r="W157"/>
  <c r="V157"/>
  <c r="C157"/>
  <c r="A157"/>
  <c r="AG156"/>
  <c r="AF156"/>
  <c r="AE156"/>
  <c r="AD156"/>
  <c r="AC156"/>
  <c r="AB156"/>
  <c r="AA156"/>
  <c r="Z156"/>
  <c r="W156"/>
  <c r="V156"/>
  <c r="C156"/>
  <c r="A156"/>
  <c r="AG155"/>
  <c r="AF155"/>
  <c r="AE155"/>
  <c r="AD155"/>
  <c r="AC155"/>
  <c r="AB155"/>
  <c r="AA155"/>
  <c r="Z155"/>
  <c r="W155"/>
  <c r="V155"/>
  <c r="C155"/>
  <c r="A155"/>
  <c r="AG154"/>
  <c r="AF154"/>
  <c r="AE154"/>
  <c r="AD154"/>
  <c r="AC154"/>
  <c r="AB154"/>
  <c r="AA154"/>
  <c r="Z154"/>
  <c r="W154"/>
  <c r="V154"/>
  <c r="C154"/>
  <c r="A154"/>
  <c r="AG153"/>
  <c r="AF153"/>
  <c r="AE153"/>
  <c r="AD153"/>
  <c r="AC153"/>
  <c r="AB153"/>
  <c r="AA153"/>
  <c r="Z153"/>
  <c r="W153"/>
  <c r="V153"/>
  <c r="C153"/>
  <c r="A153"/>
  <c r="AG152"/>
  <c r="AF152"/>
  <c r="AE152"/>
  <c r="AD152"/>
  <c r="AC152"/>
  <c r="AB152"/>
  <c r="AA152"/>
  <c r="Z152"/>
  <c r="W152"/>
  <c r="V152"/>
  <c r="C152"/>
  <c r="A152"/>
  <c r="AG151"/>
  <c r="AF151"/>
  <c r="AE151"/>
  <c r="AD151"/>
  <c r="AC151"/>
  <c r="AB151"/>
  <c r="AA151"/>
  <c r="Z151"/>
  <c r="W151"/>
  <c r="V151"/>
  <c r="C151"/>
  <c r="A151"/>
  <c r="AG150"/>
  <c r="AF150"/>
  <c r="AE150"/>
  <c r="AD150"/>
  <c r="AC150"/>
  <c r="AB150"/>
  <c r="AA150"/>
  <c r="Z150"/>
  <c r="W150"/>
  <c r="V150"/>
  <c r="C150"/>
  <c r="A150"/>
  <c r="AG149"/>
  <c r="AF149"/>
  <c r="AE149"/>
  <c r="AD149"/>
  <c r="AC149"/>
  <c r="AB149"/>
  <c r="AA149"/>
  <c r="Z149"/>
  <c r="W149"/>
  <c r="V149"/>
  <c r="C149"/>
  <c r="A149"/>
  <c r="AG148"/>
  <c r="AF148"/>
  <c r="AE148"/>
  <c r="AD148"/>
  <c r="AC148"/>
  <c r="AB148"/>
  <c r="AA148"/>
  <c r="Z148"/>
  <c r="W148"/>
  <c r="V148"/>
  <c r="C148"/>
  <c r="A148"/>
  <c r="AG147"/>
  <c r="AF147"/>
  <c r="AE147"/>
  <c r="AD147"/>
  <c r="AC147"/>
  <c r="AB147"/>
  <c r="AA147"/>
  <c r="Z147"/>
  <c r="W147"/>
  <c r="V147"/>
  <c r="C147"/>
  <c r="A147"/>
  <c r="AG146"/>
  <c r="AF146"/>
  <c r="AE146"/>
  <c r="AD146"/>
  <c r="AC146"/>
  <c r="AB146"/>
  <c r="AA146"/>
  <c r="Z146"/>
  <c r="W146"/>
  <c r="V146"/>
  <c r="C146"/>
  <c r="A146"/>
  <c r="AG145"/>
  <c r="AF145"/>
  <c r="AE145"/>
  <c r="AD145"/>
  <c r="AC145"/>
  <c r="AB145"/>
  <c r="AA145"/>
  <c r="Z145"/>
  <c r="W145"/>
  <c r="V145"/>
  <c r="C145"/>
  <c r="A145"/>
  <c r="AG144"/>
  <c r="AF144"/>
  <c r="AE144"/>
  <c r="AD144"/>
  <c r="AC144"/>
  <c r="AB144"/>
  <c r="AA144"/>
  <c r="Z144"/>
  <c r="Y144"/>
  <c r="X144"/>
  <c r="W144"/>
  <c r="V144"/>
  <c r="C144"/>
  <c r="A144"/>
  <c r="AG143"/>
  <c r="AF143"/>
  <c r="AE143"/>
  <c r="AD143"/>
  <c r="AC143"/>
  <c r="AB143"/>
  <c r="AA143"/>
  <c r="Z143"/>
  <c r="Y143"/>
  <c r="X143"/>
  <c r="W143"/>
  <c r="V143"/>
  <c r="C143"/>
  <c r="A143"/>
  <c r="AG142"/>
  <c r="AF142"/>
  <c r="AE142"/>
  <c r="AD142"/>
  <c r="AC142"/>
  <c r="AB142"/>
  <c r="AA142"/>
  <c r="Z142"/>
  <c r="Y142"/>
  <c r="X142"/>
  <c r="W142"/>
  <c r="V142"/>
  <c r="C142"/>
  <c r="A142"/>
  <c r="AG141"/>
  <c r="AF141"/>
  <c r="AE141"/>
  <c r="AD141"/>
  <c r="AC141"/>
  <c r="AB141"/>
  <c r="AA141"/>
  <c r="Z141"/>
  <c r="Y141"/>
  <c r="X141"/>
  <c r="W141"/>
  <c r="V141"/>
  <c r="C141"/>
  <c r="A141"/>
  <c r="AG140"/>
  <c r="AF140"/>
  <c r="AE140"/>
  <c r="AD140"/>
  <c r="AC140"/>
  <c r="AB140"/>
  <c r="AA140"/>
  <c r="Z140"/>
  <c r="Y140"/>
  <c r="X140"/>
  <c r="W140"/>
  <c r="V140"/>
  <c r="C140"/>
  <c r="A140"/>
  <c r="AG139"/>
  <c r="AF139"/>
  <c r="AE139"/>
  <c r="AD139"/>
  <c r="AC139"/>
  <c r="AB139"/>
  <c r="AA139"/>
  <c r="Z139"/>
  <c r="Y139"/>
  <c r="X139"/>
  <c r="W139"/>
  <c r="V139"/>
  <c r="C139"/>
  <c r="A139"/>
  <c r="AG138"/>
  <c r="AF138"/>
  <c r="AE138"/>
  <c r="AD138"/>
  <c r="AC138"/>
  <c r="AB138"/>
  <c r="AA138"/>
  <c r="Z138"/>
  <c r="Y138"/>
  <c r="X138"/>
  <c r="W138"/>
  <c r="V138"/>
  <c r="C138"/>
  <c r="A138"/>
  <c r="AG137"/>
  <c r="AF137"/>
  <c r="AE137"/>
  <c r="AD137"/>
  <c r="AC137"/>
  <c r="AB137"/>
  <c r="AA137"/>
  <c r="Z137"/>
  <c r="Y137"/>
  <c r="X137"/>
  <c r="W137"/>
  <c r="V137"/>
  <c r="C137"/>
  <c r="A137"/>
  <c r="AG136"/>
  <c r="AF136"/>
  <c r="AE136"/>
  <c r="AD136"/>
  <c r="AC136"/>
  <c r="AB136"/>
  <c r="AA136"/>
  <c r="Z136"/>
  <c r="Y136"/>
  <c r="X136"/>
  <c r="W136"/>
  <c r="V136"/>
  <c r="C136"/>
  <c r="A136"/>
  <c r="AG135"/>
  <c r="AF135"/>
  <c r="AE135"/>
  <c r="AD135"/>
  <c r="AC135"/>
  <c r="AB135"/>
  <c r="AA135"/>
  <c r="Z135"/>
  <c r="Y135"/>
  <c r="X135"/>
  <c r="W135"/>
  <c r="V135"/>
  <c r="C135"/>
  <c r="A135"/>
  <c r="AG134"/>
  <c r="AF134"/>
  <c r="AE134"/>
  <c r="AD134"/>
  <c r="AC134"/>
  <c r="AB134"/>
  <c r="AA134"/>
  <c r="Z134"/>
  <c r="Y134"/>
  <c r="X134"/>
  <c r="W134"/>
  <c r="V134"/>
  <c r="C134"/>
  <c r="A134"/>
  <c r="AG133"/>
  <c r="AF133"/>
  <c r="AE133"/>
  <c r="AD133"/>
  <c r="AC133"/>
  <c r="AB133"/>
  <c r="AA133"/>
  <c r="Z133"/>
  <c r="Y133"/>
  <c r="X133"/>
  <c r="W133"/>
  <c r="V133"/>
  <c r="C133"/>
  <c r="A133"/>
  <c r="AG132"/>
  <c r="AF132"/>
  <c r="AE132"/>
  <c r="AD132"/>
  <c r="AC132"/>
  <c r="AB132"/>
  <c r="AA132"/>
  <c r="Z132"/>
  <c r="Y132"/>
  <c r="X132"/>
  <c r="W132"/>
  <c r="V132"/>
  <c r="C132"/>
  <c r="A132"/>
  <c r="AG131"/>
  <c r="AF131"/>
  <c r="AE131"/>
  <c r="AD131"/>
  <c r="AC131"/>
  <c r="AB131"/>
  <c r="AA131"/>
  <c r="Z131"/>
  <c r="Y131"/>
  <c r="X131"/>
  <c r="W131"/>
  <c r="V131"/>
  <c r="C131"/>
  <c r="A131"/>
  <c r="AG130"/>
  <c r="AF130"/>
  <c r="AE130"/>
  <c r="AD130"/>
  <c r="AC130"/>
  <c r="AB130"/>
  <c r="AA130"/>
  <c r="Z130"/>
  <c r="Y130"/>
  <c r="X130"/>
  <c r="W130"/>
  <c r="V130"/>
  <c r="C130"/>
  <c r="A130"/>
  <c r="AG129"/>
  <c r="AF129"/>
  <c r="AE129"/>
  <c r="AD129"/>
  <c r="AC129"/>
  <c r="AB129"/>
  <c r="AA129"/>
  <c r="Z129"/>
  <c r="Y129"/>
  <c r="X129"/>
  <c r="W129"/>
  <c r="V129"/>
  <c r="C129"/>
  <c r="A129"/>
  <c r="AG128"/>
  <c r="AF128"/>
  <c r="AE128"/>
  <c r="AD128"/>
  <c r="AC128"/>
  <c r="AB128"/>
  <c r="AA128"/>
  <c r="Z128"/>
  <c r="Y128"/>
  <c r="X128"/>
  <c r="W128"/>
  <c r="V128"/>
  <c r="C128"/>
  <c r="A128"/>
  <c r="AG127"/>
  <c r="AF127"/>
  <c r="AE127"/>
  <c r="AD127"/>
  <c r="AC127"/>
  <c r="AB127"/>
  <c r="AA127"/>
  <c r="Z127"/>
  <c r="Y127"/>
  <c r="X127"/>
  <c r="W127"/>
  <c r="V127"/>
  <c r="C127"/>
  <c r="A127"/>
  <c r="AG126"/>
  <c r="AF126"/>
  <c r="AE126"/>
  <c r="AD126"/>
  <c r="AC126"/>
  <c r="AB126"/>
  <c r="AA126"/>
  <c r="Z126"/>
  <c r="Y126"/>
  <c r="X126"/>
  <c r="W126"/>
  <c r="V126"/>
  <c r="C126"/>
  <c r="A126"/>
  <c r="AG125"/>
  <c r="AF125"/>
  <c r="AE125"/>
  <c r="AD125"/>
  <c r="AC125"/>
  <c r="AB125"/>
  <c r="AA125"/>
  <c r="Z125"/>
  <c r="Y125"/>
  <c r="X125"/>
  <c r="W125"/>
  <c r="V125"/>
  <c r="C125"/>
  <c r="A125"/>
  <c r="AG124"/>
  <c r="AF124"/>
  <c r="AE124"/>
  <c r="AD124"/>
  <c r="AC124"/>
  <c r="AB124"/>
  <c r="AA124"/>
  <c r="Z124"/>
  <c r="Y124"/>
  <c r="X124"/>
  <c r="W124"/>
  <c r="V124"/>
  <c r="C124"/>
  <c r="A124"/>
  <c r="AG123"/>
  <c r="AF123"/>
  <c r="AE123"/>
  <c r="AD123"/>
  <c r="AC123"/>
  <c r="AB123"/>
  <c r="AA123"/>
  <c r="Z123"/>
  <c r="Y123"/>
  <c r="X123"/>
  <c r="W123"/>
  <c r="V123"/>
  <c r="C123"/>
  <c r="A123"/>
  <c r="AG122"/>
  <c r="AF122"/>
  <c r="AE122"/>
  <c r="AD122"/>
  <c r="AC122"/>
  <c r="AB122"/>
  <c r="AA122"/>
  <c r="Z122"/>
  <c r="Y122"/>
  <c r="X122"/>
  <c r="W122"/>
  <c r="V122"/>
  <c r="C122"/>
  <c r="A122"/>
  <c r="AG121"/>
  <c r="AF121"/>
  <c r="AE121"/>
  <c r="AD121"/>
  <c r="AC121"/>
  <c r="AB121"/>
  <c r="AA121"/>
  <c r="Z121"/>
  <c r="Y121"/>
  <c r="X121"/>
  <c r="W121"/>
  <c r="V121"/>
  <c r="C121"/>
  <c r="A121"/>
  <c r="AG120"/>
  <c r="AF120"/>
  <c r="AE120"/>
  <c r="AD120"/>
  <c r="AC120"/>
  <c r="AB120"/>
  <c r="AA120"/>
  <c r="Z120"/>
  <c r="Y120"/>
  <c r="X120"/>
  <c r="W120"/>
  <c r="V120"/>
  <c r="C120"/>
  <c r="A120"/>
  <c r="AG119"/>
  <c r="AF119"/>
  <c r="AE119"/>
  <c r="AD119"/>
  <c r="AC119"/>
  <c r="AB119"/>
  <c r="AA119"/>
  <c r="Z119"/>
  <c r="Y119"/>
  <c r="X119"/>
  <c r="W119"/>
  <c r="V119"/>
  <c r="C119"/>
  <c r="A119"/>
  <c r="AG118"/>
  <c r="AF118"/>
  <c r="AE118"/>
  <c r="AD118"/>
  <c r="AC118"/>
  <c r="AB118"/>
  <c r="AA118"/>
  <c r="Z118"/>
  <c r="Y118"/>
  <c r="X118"/>
  <c r="W118"/>
  <c r="V118"/>
  <c r="C118"/>
  <c r="A118"/>
  <c r="AG117"/>
  <c r="AF117"/>
  <c r="AE117"/>
  <c r="AD117"/>
  <c r="AC117"/>
  <c r="AB117"/>
  <c r="AA117"/>
  <c r="Z117"/>
  <c r="Y117"/>
  <c r="X117"/>
  <c r="W117"/>
  <c r="V117"/>
  <c r="C117"/>
  <c r="A117"/>
  <c r="AG116"/>
  <c r="AF116"/>
  <c r="AE116"/>
  <c r="AD116"/>
  <c r="AC116"/>
  <c r="AB116"/>
  <c r="AA116"/>
  <c r="Z116"/>
  <c r="Y116"/>
  <c r="X116"/>
  <c r="W116"/>
  <c r="V116"/>
  <c r="C116"/>
  <c r="A116"/>
  <c r="AG115"/>
  <c r="AF115"/>
  <c r="AE115"/>
  <c r="AD115"/>
  <c r="AC115"/>
  <c r="AB115"/>
  <c r="AA115"/>
  <c r="Z115"/>
  <c r="Y115"/>
  <c r="X115"/>
  <c r="W115"/>
  <c r="V115"/>
  <c r="C115"/>
  <c r="A115"/>
  <c r="AG114"/>
  <c r="AF114"/>
  <c r="AE114"/>
  <c r="AD114"/>
  <c r="AC114"/>
  <c r="AB114"/>
  <c r="AA114"/>
  <c r="Z114"/>
  <c r="Y114"/>
  <c r="X114"/>
  <c r="W114"/>
  <c r="V114"/>
  <c r="C114"/>
  <c r="A114"/>
  <c r="AG113"/>
  <c r="AF113"/>
  <c r="AE113"/>
  <c r="AD113"/>
  <c r="AC113"/>
  <c r="AB113"/>
  <c r="AA113"/>
  <c r="Z113"/>
  <c r="Y113"/>
  <c r="X113"/>
  <c r="W113"/>
  <c r="V113"/>
  <c r="C113"/>
  <c r="A113"/>
  <c r="AG112"/>
  <c r="AF112"/>
  <c r="AE112"/>
  <c r="AD112"/>
  <c r="AC112"/>
  <c r="AB112"/>
  <c r="AA112"/>
  <c r="Z112"/>
  <c r="Y112"/>
  <c r="X112"/>
  <c r="W112"/>
  <c r="V112"/>
  <c r="C112"/>
  <c r="A112"/>
  <c r="AG111"/>
  <c r="AF111"/>
  <c r="AE111"/>
  <c r="AD111"/>
  <c r="AC111"/>
  <c r="AB111"/>
  <c r="AA111"/>
  <c r="Z111"/>
  <c r="Y111"/>
  <c r="X111"/>
  <c r="W111"/>
  <c r="V111"/>
  <c r="C111"/>
  <c r="A111"/>
  <c r="AG110"/>
  <c r="AF110"/>
  <c r="AE110"/>
  <c r="AD110"/>
  <c r="AC110"/>
  <c r="AB110"/>
  <c r="AA110"/>
  <c r="Z110"/>
  <c r="Y110"/>
  <c r="X110"/>
  <c r="W110"/>
  <c r="V110"/>
  <c r="C110"/>
  <c r="A110"/>
  <c r="AG109"/>
  <c r="AF109"/>
  <c r="AE109"/>
  <c r="AD109"/>
  <c r="AC109"/>
  <c r="AB109"/>
  <c r="AA109"/>
  <c r="Z109"/>
  <c r="Y109"/>
  <c r="X109"/>
  <c r="W109"/>
  <c r="V109"/>
  <c r="C109"/>
  <c r="A109"/>
  <c r="AG108"/>
  <c r="AF108"/>
  <c r="AE108"/>
  <c r="AD108"/>
  <c r="AC108"/>
  <c r="AB108"/>
  <c r="AA108"/>
  <c r="Z108"/>
  <c r="Y108"/>
  <c r="X108"/>
  <c r="W108"/>
  <c r="V108"/>
  <c r="C108"/>
  <c r="A108"/>
  <c r="AG107"/>
  <c r="AF107"/>
  <c r="AE107"/>
  <c r="AD107"/>
  <c r="AC107"/>
  <c r="AB107"/>
  <c r="AA107"/>
  <c r="Z107"/>
  <c r="Y107"/>
  <c r="X107"/>
  <c r="W107"/>
  <c r="V107"/>
  <c r="C107"/>
  <c r="A107"/>
  <c r="AG106"/>
  <c r="AF106"/>
  <c r="AE106"/>
  <c r="AD106"/>
  <c r="AC106"/>
  <c r="AB106"/>
  <c r="AA106"/>
  <c r="Z106"/>
  <c r="Y106"/>
  <c r="X106"/>
  <c r="W106"/>
  <c r="V106"/>
  <c r="C106"/>
  <c r="A106"/>
  <c r="AG105"/>
  <c r="AF105"/>
  <c r="AE105"/>
  <c r="AD105"/>
  <c r="AC105"/>
  <c r="AB105"/>
  <c r="AA105"/>
  <c r="Z105"/>
  <c r="Y105"/>
  <c r="X105"/>
  <c r="W105"/>
  <c r="V105"/>
  <c r="C105"/>
  <c r="A105"/>
  <c r="AG104"/>
  <c r="AF104"/>
  <c r="AE104"/>
  <c r="AD104"/>
  <c r="AC104"/>
  <c r="AB104"/>
  <c r="AA104"/>
  <c r="Z104"/>
  <c r="Y104"/>
  <c r="X104"/>
  <c r="W104"/>
  <c r="V104"/>
  <c r="C104"/>
  <c r="A104"/>
  <c r="AG103"/>
  <c r="AF103"/>
  <c r="AE103"/>
  <c r="AD103"/>
  <c r="AC103"/>
  <c r="AB103"/>
  <c r="AA103"/>
  <c r="Z103"/>
  <c r="Y103"/>
  <c r="X103"/>
  <c r="W103"/>
  <c r="V103"/>
  <c r="C103"/>
  <c r="A103"/>
  <c r="AG102"/>
  <c r="AF102"/>
  <c r="AE102"/>
  <c r="AD102"/>
  <c r="AC102"/>
  <c r="AB102"/>
  <c r="AA102"/>
  <c r="Z102"/>
  <c r="Y102"/>
  <c r="X102"/>
  <c r="W102"/>
  <c r="V102"/>
  <c r="C102"/>
  <c r="A102"/>
  <c r="AG101"/>
  <c r="AF101"/>
  <c r="AE101"/>
  <c r="AD101"/>
  <c r="AC101"/>
  <c r="AB101"/>
  <c r="AA101"/>
  <c r="Z101"/>
  <c r="Y101"/>
  <c r="X101"/>
  <c r="W101"/>
  <c r="V101"/>
  <c r="C101"/>
  <c r="A101"/>
  <c r="AG100"/>
  <c r="AF100"/>
  <c r="AE100"/>
  <c r="AD100"/>
  <c r="AC100"/>
  <c r="AB100"/>
  <c r="AA100"/>
  <c r="Z100"/>
  <c r="Y100"/>
  <c r="X100"/>
  <c r="W100"/>
  <c r="V100"/>
  <c r="C100"/>
  <c r="A100"/>
  <c r="AG99"/>
  <c r="AF99"/>
  <c r="AE99"/>
  <c r="AD99"/>
  <c r="AC99"/>
  <c r="AB99"/>
  <c r="AA99"/>
  <c r="Z99"/>
  <c r="Y99"/>
  <c r="X99"/>
  <c r="W99"/>
  <c r="V99"/>
  <c r="C99"/>
  <c r="A99"/>
  <c r="AG98"/>
  <c r="AF98"/>
  <c r="AE98"/>
  <c r="AD98"/>
  <c r="AC98"/>
  <c r="AB98"/>
  <c r="AA98"/>
  <c r="Z98"/>
  <c r="Y98"/>
  <c r="X98"/>
  <c r="W98"/>
  <c r="V98"/>
  <c r="C98"/>
  <c r="A98"/>
  <c r="AG97"/>
  <c r="AF97"/>
  <c r="AE97"/>
  <c r="AD97"/>
  <c r="AC97"/>
  <c r="AB97"/>
  <c r="AA97"/>
  <c r="Z97"/>
  <c r="Y97"/>
  <c r="X97"/>
  <c r="W97"/>
  <c r="V97"/>
  <c r="C97"/>
  <c r="A97"/>
  <c r="AG96"/>
  <c r="AF96"/>
  <c r="AE96"/>
  <c r="AD96"/>
  <c r="AC96"/>
  <c r="AB96"/>
  <c r="AA96"/>
  <c r="Z96"/>
  <c r="Y96"/>
  <c r="X96"/>
  <c r="W96"/>
  <c r="V96"/>
  <c r="C96"/>
  <c r="A96"/>
  <c r="AG95"/>
  <c r="AF95"/>
  <c r="AE95"/>
  <c r="AD95"/>
  <c r="AC95"/>
  <c r="AB95"/>
  <c r="AA95"/>
  <c r="Z95"/>
  <c r="Y95"/>
  <c r="X95"/>
  <c r="W95"/>
  <c r="V95"/>
  <c r="C95"/>
  <c r="A95"/>
  <c r="AG94"/>
  <c r="AF94"/>
  <c r="AE94"/>
  <c r="AD94"/>
  <c r="AC94"/>
  <c r="AB94"/>
  <c r="AA94"/>
  <c r="Z94"/>
  <c r="Y94"/>
  <c r="X94"/>
  <c r="W94"/>
  <c r="V94"/>
  <c r="C94"/>
  <c r="A94"/>
  <c r="AG93"/>
  <c r="AF93"/>
  <c r="AE93"/>
  <c r="AD93"/>
  <c r="AC93"/>
  <c r="AB93"/>
  <c r="AA93"/>
  <c r="Z93"/>
  <c r="Y93"/>
  <c r="X93"/>
  <c r="W93"/>
  <c r="V93"/>
  <c r="C93"/>
  <c r="A93"/>
  <c r="AG92"/>
  <c r="AF92"/>
  <c r="AE92"/>
  <c r="AD92"/>
  <c r="AC92"/>
  <c r="AB92"/>
  <c r="AA92"/>
  <c r="Z92"/>
  <c r="Y92"/>
  <c r="X92"/>
  <c r="W92"/>
  <c r="V92"/>
  <c r="C92"/>
  <c r="A92"/>
  <c r="AG91"/>
  <c r="AF91"/>
  <c r="AE91"/>
  <c r="AD91"/>
  <c r="AC91"/>
  <c r="AB91"/>
  <c r="AA91"/>
  <c r="Z91"/>
  <c r="Y91"/>
  <c r="X91"/>
  <c r="W91"/>
  <c r="V91"/>
  <c r="C91"/>
  <c r="A91"/>
  <c r="AG90"/>
  <c r="AF90"/>
  <c r="AE90"/>
  <c r="AD90"/>
  <c r="AC90"/>
  <c r="AB90"/>
  <c r="AA90"/>
  <c r="Z90"/>
  <c r="Y90"/>
  <c r="X90"/>
  <c r="W90"/>
  <c r="V90"/>
  <c r="C90"/>
  <c r="A90"/>
  <c r="AG89"/>
  <c r="AF89"/>
  <c r="AE89"/>
  <c r="AD89"/>
  <c r="AC89"/>
  <c r="AB89"/>
  <c r="AA89"/>
  <c r="Z89"/>
  <c r="Y89"/>
  <c r="X89"/>
  <c r="W89"/>
  <c r="V89"/>
  <c r="C89"/>
  <c r="A89"/>
  <c r="AG88"/>
  <c r="AF88"/>
  <c r="AE88"/>
  <c r="AD88"/>
  <c r="AC88"/>
  <c r="AB88"/>
  <c r="AA88"/>
  <c r="Z88"/>
  <c r="Y88"/>
  <c r="X88"/>
  <c r="W88"/>
  <c r="V88"/>
  <c r="C88"/>
  <c r="A88"/>
  <c r="AG87"/>
  <c r="AF87"/>
  <c r="AE87"/>
  <c r="AD87"/>
  <c r="AC87"/>
  <c r="AB87"/>
  <c r="AA87"/>
  <c r="Z87"/>
  <c r="Y87"/>
  <c r="X87"/>
  <c r="W87"/>
  <c r="V87"/>
  <c r="C87"/>
  <c r="A87"/>
  <c r="AG86"/>
  <c r="AF86"/>
  <c r="AE86"/>
  <c r="AD86"/>
  <c r="AC86"/>
  <c r="AB86"/>
  <c r="AA86"/>
  <c r="Z86"/>
  <c r="Y86"/>
  <c r="X86"/>
  <c r="W86"/>
  <c r="V86"/>
  <c r="C86"/>
  <c r="A86"/>
  <c r="AG85"/>
  <c r="AF85"/>
  <c r="AE85"/>
  <c r="AD85"/>
  <c r="AC85"/>
  <c r="AB85"/>
  <c r="AA85"/>
  <c r="Z85"/>
  <c r="Y85"/>
  <c r="X85"/>
  <c r="W85"/>
  <c r="V85"/>
  <c r="C85"/>
  <c r="A85"/>
  <c r="AG84"/>
  <c r="AF84"/>
  <c r="AE84"/>
  <c r="AD84"/>
  <c r="AC84"/>
  <c r="AB84"/>
  <c r="AA84"/>
  <c r="Z84"/>
  <c r="Y84"/>
  <c r="X84"/>
  <c r="W84"/>
  <c r="V84"/>
  <c r="C84"/>
  <c r="A84"/>
  <c r="AG83"/>
  <c r="AF83"/>
  <c r="AE83"/>
  <c r="AD83"/>
  <c r="AC83"/>
  <c r="AB83"/>
  <c r="AA83"/>
  <c r="Z83"/>
  <c r="Y83"/>
  <c r="X83"/>
  <c r="W83"/>
  <c r="V83"/>
  <c r="C83"/>
  <c r="A83"/>
  <c r="AG82"/>
  <c r="AF82"/>
  <c r="AE82"/>
  <c r="AD82"/>
  <c r="AC82"/>
  <c r="AB82"/>
  <c r="AA82"/>
  <c r="Z82"/>
  <c r="Y82"/>
  <c r="X82"/>
  <c r="W82"/>
  <c r="V82"/>
  <c r="C82"/>
  <c r="A82"/>
  <c r="AG81"/>
  <c r="AF81"/>
  <c r="AE81"/>
  <c r="AD81"/>
  <c r="AC81"/>
  <c r="AB81"/>
  <c r="AA81"/>
  <c r="Z81"/>
  <c r="Y81"/>
  <c r="X81"/>
  <c r="W81"/>
  <c r="V81"/>
  <c r="C81"/>
  <c r="A81"/>
  <c r="AG80"/>
  <c r="AF80"/>
  <c r="AE80"/>
  <c r="AD80"/>
  <c r="AC80"/>
  <c r="AB80"/>
  <c r="AA80"/>
  <c r="Z80"/>
  <c r="Y80"/>
  <c r="X80"/>
  <c r="W80"/>
  <c r="V80"/>
  <c r="C80"/>
  <c r="A80"/>
  <c r="AG79"/>
  <c r="AF79"/>
  <c r="AE79"/>
  <c r="AD79"/>
  <c r="AC79"/>
  <c r="AB79"/>
  <c r="AA79"/>
  <c r="Z79"/>
  <c r="Y79"/>
  <c r="X79"/>
  <c r="W79"/>
  <c r="V79"/>
  <c r="C79"/>
  <c r="A79"/>
  <c r="AG78"/>
  <c r="AF78"/>
  <c r="AE78"/>
  <c r="AD78"/>
  <c r="AC78"/>
  <c r="AB78"/>
  <c r="AA78"/>
  <c r="Z78"/>
  <c r="Y78"/>
  <c r="X78"/>
  <c r="W78"/>
  <c r="V78"/>
  <c r="C78"/>
  <c r="A78"/>
  <c r="AG77"/>
  <c r="AF77"/>
  <c r="AE77"/>
  <c r="AD77"/>
  <c r="AC77"/>
  <c r="AB77"/>
  <c r="AA77"/>
  <c r="Z77"/>
  <c r="Y77"/>
  <c r="X77"/>
  <c r="W77"/>
  <c r="V77"/>
  <c r="C77"/>
  <c r="A77"/>
  <c r="AG76"/>
  <c r="AF76"/>
  <c r="AE76"/>
  <c r="AD76"/>
  <c r="AC76"/>
  <c r="AB76"/>
  <c r="AA76"/>
  <c r="Z76"/>
  <c r="Y76"/>
  <c r="X76"/>
  <c r="W76"/>
  <c r="V76"/>
  <c r="C76"/>
  <c r="A76"/>
  <c r="AG75"/>
  <c r="AF75"/>
  <c r="AE75"/>
  <c r="AD75"/>
  <c r="AC75"/>
  <c r="AB75"/>
  <c r="AA75"/>
  <c r="Z75"/>
  <c r="Y75"/>
  <c r="X75"/>
  <c r="W75"/>
  <c r="V75"/>
  <c r="C75"/>
  <c r="A75"/>
  <c r="AG74"/>
  <c r="AF74"/>
  <c r="AE74"/>
  <c r="AD74"/>
  <c r="AC74"/>
  <c r="AB74"/>
  <c r="AA74"/>
  <c r="Z74"/>
  <c r="Y74"/>
  <c r="X74"/>
  <c r="W74"/>
  <c r="V74"/>
  <c r="C74"/>
  <c r="A74"/>
  <c r="AG73"/>
  <c r="AF73"/>
  <c r="AE73"/>
  <c r="AD73"/>
  <c r="AC73"/>
  <c r="AB73"/>
  <c r="AA73"/>
  <c r="Z73"/>
  <c r="Y73"/>
  <c r="X73"/>
  <c r="W73"/>
  <c r="V73"/>
  <c r="C73"/>
  <c r="A73"/>
  <c r="AG72"/>
  <c r="AF72"/>
  <c r="AE72"/>
  <c r="AD72"/>
  <c r="AC72"/>
  <c r="AB72"/>
  <c r="AA72"/>
  <c r="Z72"/>
  <c r="Y72"/>
  <c r="X72"/>
  <c r="W72"/>
  <c r="V72"/>
  <c r="C72"/>
  <c r="A72"/>
  <c r="AG71"/>
  <c r="AF71"/>
  <c r="AE71"/>
  <c r="AD71"/>
  <c r="AC71"/>
  <c r="AB71"/>
  <c r="AA71"/>
  <c r="Z71"/>
  <c r="Y71"/>
  <c r="X71"/>
  <c r="W71"/>
  <c r="V71"/>
  <c r="C71"/>
  <c r="A71"/>
  <c r="AG70"/>
  <c r="AF70"/>
  <c r="AE70"/>
  <c r="AD70"/>
  <c r="AC70"/>
  <c r="AB70"/>
  <c r="AA70"/>
  <c r="Z70"/>
  <c r="Y70"/>
  <c r="X70"/>
  <c r="W70"/>
  <c r="V70"/>
  <c r="C70"/>
  <c r="A70"/>
  <c r="AG69"/>
  <c r="AF69"/>
  <c r="AE69"/>
  <c r="AD69"/>
  <c r="AC69"/>
  <c r="AB69"/>
  <c r="AA69"/>
  <c r="Z69"/>
  <c r="Y69"/>
  <c r="X69"/>
  <c r="W69"/>
  <c r="V69"/>
  <c r="C69"/>
  <c r="A69"/>
  <c r="AG68"/>
  <c r="AF68"/>
  <c r="AE68"/>
  <c r="AD68"/>
  <c r="AC68"/>
  <c r="AB68"/>
  <c r="AA68"/>
  <c r="Z68"/>
  <c r="Y68"/>
  <c r="X68"/>
  <c r="W68"/>
  <c r="V68"/>
  <c r="C68"/>
  <c r="A68"/>
  <c r="AG67"/>
  <c r="AF67"/>
  <c r="AE67"/>
  <c r="AD67"/>
  <c r="AC67"/>
  <c r="AB67"/>
  <c r="AA67"/>
  <c r="Z67"/>
  <c r="Y67"/>
  <c r="X67"/>
  <c r="W67"/>
  <c r="V67"/>
  <c r="C67"/>
  <c r="A67"/>
  <c r="AG66"/>
  <c r="AF66"/>
  <c r="AE66"/>
  <c r="AD66"/>
  <c r="AC66"/>
  <c r="AB66"/>
  <c r="AA66"/>
  <c r="Z66"/>
  <c r="Y66"/>
  <c r="X66"/>
  <c r="W66"/>
  <c r="V66"/>
  <c r="C66"/>
  <c r="A66"/>
  <c r="AG65"/>
  <c r="AF65"/>
  <c r="AE65"/>
  <c r="AD65"/>
  <c r="AC65"/>
  <c r="AB65"/>
  <c r="AA65"/>
  <c r="Z65"/>
  <c r="Y65"/>
  <c r="X65"/>
  <c r="W65"/>
  <c r="V65"/>
  <c r="C65"/>
  <c r="A65"/>
  <c r="AG64"/>
  <c r="AF64"/>
  <c r="AE64"/>
  <c r="AD64"/>
  <c r="AC64"/>
  <c r="AB64"/>
  <c r="AA64"/>
  <c r="Z64"/>
  <c r="Y64"/>
  <c r="X64"/>
  <c r="W64"/>
  <c r="V64"/>
  <c r="C64"/>
  <c r="A64"/>
  <c r="AG63"/>
  <c r="AF63"/>
  <c r="AE63"/>
  <c r="AD63"/>
  <c r="AC63"/>
  <c r="AB63"/>
  <c r="AA63"/>
  <c r="Z63"/>
  <c r="Y63"/>
  <c r="X63"/>
  <c r="W63"/>
  <c r="V63"/>
  <c r="C63"/>
  <c r="A63"/>
  <c r="AG62"/>
  <c r="AF62"/>
  <c r="AE62"/>
  <c r="AD62"/>
  <c r="AC62"/>
  <c r="AB62"/>
  <c r="AA62"/>
  <c r="Z62"/>
  <c r="Y62"/>
  <c r="X62"/>
  <c r="W62"/>
  <c r="V62"/>
  <c r="C62"/>
  <c r="A62"/>
  <c r="AG61"/>
  <c r="AF61"/>
  <c r="AE61"/>
  <c r="AD61"/>
  <c r="AC61"/>
  <c r="AB61"/>
  <c r="AA61"/>
  <c r="Z61"/>
  <c r="Y61"/>
  <c r="X61"/>
  <c r="W61"/>
  <c r="V61"/>
  <c r="C61"/>
  <c r="A61"/>
  <c r="AG60"/>
  <c r="AF60"/>
  <c r="AE60"/>
  <c r="AD60"/>
  <c r="AC60"/>
  <c r="AB60"/>
  <c r="AA60"/>
  <c r="Z60"/>
  <c r="Y60"/>
  <c r="X60"/>
  <c r="W60"/>
  <c r="V60"/>
  <c r="C60"/>
  <c r="A60"/>
  <c r="AG59"/>
  <c r="AF59"/>
  <c r="AE59"/>
  <c r="AD59"/>
  <c r="AC59"/>
  <c r="AB59"/>
  <c r="AA59"/>
  <c r="Z59"/>
  <c r="Y59"/>
  <c r="X59"/>
  <c r="W59"/>
  <c r="V59"/>
  <c r="C59"/>
  <c r="A59"/>
  <c r="AG58"/>
  <c r="AF58"/>
  <c r="AE58"/>
  <c r="AD58"/>
  <c r="AC58"/>
  <c r="AB58"/>
  <c r="AA58"/>
  <c r="Z58"/>
  <c r="Y58"/>
  <c r="X58"/>
  <c r="W58"/>
  <c r="V58"/>
  <c r="C58"/>
  <c r="A58"/>
  <c r="AG57"/>
  <c r="AF57"/>
  <c r="AE57"/>
  <c r="AD57"/>
  <c r="AC57"/>
  <c r="AB57"/>
  <c r="AA57"/>
  <c r="Z57"/>
  <c r="Y57"/>
  <c r="X57"/>
  <c r="W57"/>
  <c r="V57"/>
  <c r="C57"/>
  <c r="A57"/>
  <c r="AG55"/>
  <c r="AF55"/>
  <c r="AE55"/>
  <c r="AD55"/>
  <c r="AC55"/>
  <c r="AB55"/>
  <c r="AA55"/>
  <c r="Z55"/>
  <c r="Y55"/>
  <c r="X55"/>
  <c r="W55"/>
  <c r="V55"/>
  <c r="C55"/>
  <c r="A55"/>
  <c r="AG54"/>
  <c r="AF54"/>
  <c r="AE54"/>
  <c r="AD54"/>
  <c r="AC54"/>
  <c r="AB54"/>
  <c r="AA54"/>
  <c r="Z54"/>
  <c r="Y54"/>
  <c r="X54"/>
  <c r="W54"/>
  <c r="V54"/>
  <c r="C54"/>
  <c r="A54"/>
  <c r="AG53"/>
  <c r="AF53"/>
  <c r="AE53"/>
  <c r="AD53"/>
  <c r="AC53"/>
  <c r="AB53"/>
  <c r="AA53"/>
  <c r="Z53"/>
  <c r="Y53"/>
  <c r="X53"/>
  <c r="W53"/>
  <c r="V53"/>
  <c r="C53"/>
  <c r="A53"/>
  <c r="AG52"/>
  <c r="AF52"/>
  <c r="AE52"/>
  <c r="AD52"/>
  <c r="AC52"/>
  <c r="AB52"/>
  <c r="AA52"/>
  <c r="Z52"/>
  <c r="Y52"/>
  <c r="X52"/>
  <c r="W52"/>
  <c r="V52"/>
  <c r="C52"/>
  <c r="A52"/>
  <c r="AG51"/>
  <c r="AF51"/>
  <c r="AE51"/>
  <c r="AD51"/>
  <c r="AC51"/>
  <c r="AB51"/>
  <c r="AA51"/>
  <c r="Z51"/>
  <c r="Y51"/>
  <c r="X51"/>
  <c r="W51"/>
  <c r="V51"/>
  <c r="C51"/>
  <c r="A51"/>
  <c r="AG50"/>
  <c r="AF50"/>
  <c r="AE50"/>
  <c r="AD50"/>
  <c r="AC50"/>
  <c r="AB50"/>
  <c r="AA50"/>
  <c r="Z50"/>
  <c r="Y50"/>
  <c r="X50"/>
  <c r="W50"/>
  <c r="V50"/>
  <c r="C50"/>
  <c r="A50"/>
  <c r="AG49"/>
  <c r="AF49"/>
  <c r="AE49"/>
  <c r="AD49"/>
  <c r="AC49"/>
  <c r="AB49"/>
  <c r="AA49"/>
  <c r="Z49"/>
  <c r="Y49"/>
  <c r="X49"/>
  <c r="W49"/>
  <c r="V49"/>
  <c r="C49"/>
  <c r="A49"/>
  <c r="AG48"/>
  <c r="AF48"/>
  <c r="AE48"/>
  <c r="AD48"/>
  <c r="AC48"/>
  <c r="AB48"/>
  <c r="AA48"/>
  <c r="Z48"/>
  <c r="Y48"/>
  <c r="X48"/>
  <c r="W48"/>
  <c r="V48"/>
  <c r="C48"/>
  <c r="A48"/>
  <c r="AG47"/>
  <c r="AF47"/>
  <c r="AE47"/>
  <c r="AD47"/>
  <c r="AC47"/>
  <c r="AB47"/>
  <c r="AA47"/>
  <c r="Z47"/>
  <c r="Y47"/>
  <c r="X47"/>
  <c r="W47"/>
  <c r="V47"/>
  <c r="C47"/>
  <c r="A47"/>
  <c r="AG46"/>
  <c r="AF46"/>
  <c r="AE46"/>
  <c r="AD46"/>
  <c r="AC46"/>
  <c r="AB46"/>
  <c r="AA46"/>
  <c r="Z46"/>
  <c r="Y46"/>
  <c r="X46"/>
  <c r="W46"/>
  <c r="V46"/>
  <c r="C46"/>
  <c r="A46"/>
  <c r="AG45"/>
  <c r="AF45"/>
  <c r="AE45"/>
  <c r="AD45"/>
  <c r="AC45"/>
  <c r="AB45"/>
  <c r="AA45"/>
  <c r="Z45"/>
  <c r="Y45"/>
  <c r="X45"/>
  <c r="W45"/>
  <c r="V45"/>
  <c r="C45"/>
  <c r="A45"/>
  <c r="AG44"/>
  <c r="AF44"/>
  <c r="AE44"/>
  <c r="AD44"/>
  <c r="AC44"/>
  <c r="AB44"/>
  <c r="AA44"/>
  <c r="Z44"/>
  <c r="Y44"/>
  <c r="X44"/>
  <c r="W44"/>
  <c r="V44"/>
  <c r="C44"/>
  <c r="A44"/>
  <c r="AG43"/>
  <c r="AF43"/>
  <c r="AE43"/>
  <c r="AD43"/>
  <c r="AC43"/>
  <c r="AB43"/>
  <c r="AA43"/>
  <c r="Z43"/>
  <c r="Y43"/>
  <c r="X43"/>
  <c r="W43"/>
  <c r="V43"/>
  <c r="C43"/>
  <c r="A43"/>
  <c r="AG42"/>
  <c r="AF42"/>
  <c r="AE42"/>
  <c r="AD42"/>
  <c r="AC42"/>
  <c r="AB42"/>
  <c r="AA42"/>
  <c r="Z42"/>
  <c r="Y42"/>
  <c r="X42"/>
  <c r="W42"/>
  <c r="V42"/>
  <c r="C42"/>
  <c r="A42"/>
  <c r="AG41"/>
  <c r="AF41"/>
  <c r="AE41"/>
  <c r="AD41"/>
  <c r="AC41"/>
  <c r="AB41"/>
  <c r="AA41"/>
  <c r="Z41"/>
  <c r="Y41"/>
  <c r="X41"/>
  <c r="W41"/>
  <c r="V41"/>
  <c r="C41"/>
  <c r="A41"/>
  <c r="AG40"/>
  <c r="AF40"/>
  <c r="AE40"/>
  <c r="AD40"/>
  <c r="AC40"/>
  <c r="AB40"/>
  <c r="AA40"/>
  <c r="Z40"/>
  <c r="Y40"/>
  <c r="X40"/>
  <c r="W40"/>
  <c r="V40"/>
  <c r="C40"/>
  <c r="A40"/>
  <c r="AG39"/>
  <c r="AF39"/>
  <c r="AE39"/>
  <c r="AD39"/>
  <c r="AC39"/>
  <c r="AB39"/>
  <c r="AA39"/>
  <c r="Z39"/>
  <c r="Y39"/>
  <c r="X39"/>
  <c r="W39"/>
  <c r="V39"/>
  <c r="C39"/>
  <c r="A39"/>
  <c r="AG38"/>
  <c r="AF38"/>
  <c r="AE38"/>
  <c r="AD38"/>
  <c r="AC38"/>
  <c r="AB38"/>
  <c r="AA38"/>
  <c r="Z38"/>
  <c r="Y38"/>
  <c r="X38"/>
  <c r="W38"/>
  <c r="V38"/>
  <c r="C38"/>
  <c r="A38"/>
  <c r="AG37"/>
  <c r="AF37"/>
  <c r="AE37"/>
  <c r="AD37"/>
  <c r="AC37"/>
  <c r="AB37"/>
  <c r="AA37"/>
  <c r="Z37"/>
  <c r="Y37"/>
  <c r="X37"/>
  <c r="W37"/>
  <c r="V37"/>
  <c r="C37"/>
  <c r="A37"/>
  <c r="AG36"/>
  <c r="AF36"/>
  <c r="AE36"/>
  <c r="AD36"/>
  <c r="AC36"/>
  <c r="AB36"/>
  <c r="AA36"/>
  <c r="Z36"/>
  <c r="Y36"/>
  <c r="X36"/>
  <c r="W36"/>
  <c r="V36"/>
  <c r="C36"/>
  <c r="A36"/>
  <c r="AG35"/>
  <c r="AF35"/>
  <c r="AE35"/>
  <c r="AD35"/>
  <c r="AC35"/>
  <c r="AB35"/>
  <c r="AA35"/>
  <c r="Z35"/>
  <c r="Y35"/>
  <c r="X35"/>
  <c r="W35"/>
  <c r="V35"/>
  <c r="C35"/>
  <c r="A35"/>
  <c r="AG34"/>
  <c r="AF34"/>
  <c r="AE34"/>
  <c r="AD34"/>
  <c r="AC34"/>
  <c r="AB34"/>
  <c r="AA34"/>
  <c r="Z34"/>
  <c r="Y34"/>
  <c r="X34"/>
  <c r="W34"/>
  <c r="V34"/>
  <c r="C34"/>
  <c r="A34"/>
  <c r="AG33"/>
  <c r="AF33"/>
  <c r="AE33"/>
  <c r="AD33"/>
  <c r="AC33"/>
  <c r="AB33"/>
  <c r="AA33"/>
  <c r="Z33"/>
  <c r="Y33"/>
  <c r="X33"/>
  <c r="W33"/>
  <c r="V33"/>
  <c r="C33"/>
  <c r="A33"/>
  <c r="AG32"/>
  <c r="AF32"/>
  <c r="AE32"/>
  <c r="AD32"/>
  <c r="AC32"/>
  <c r="AB32"/>
  <c r="AA32"/>
  <c r="Z32"/>
  <c r="Y32"/>
  <c r="X32"/>
  <c r="W32"/>
  <c r="V32"/>
  <c r="C32"/>
  <c r="A32"/>
  <c r="AG31"/>
  <c r="AF31"/>
  <c r="AE31"/>
  <c r="AD31"/>
  <c r="AC31"/>
  <c r="AB31"/>
  <c r="AA31"/>
  <c r="Z31"/>
  <c r="Y31"/>
  <c r="X31"/>
  <c r="W31"/>
  <c r="V31"/>
  <c r="C31"/>
  <c r="A31"/>
  <c r="AG30"/>
  <c r="AF30"/>
  <c r="AE30"/>
  <c r="AD30"/>
  <c r="AC30"/>
  <c r="AB30"/>
  <c r="AA30"/>
  <c r="Z30"/>
  <c r="Y30"/>
  <c r="X30"/>
  <c r="W30"/>
  <c r="V30"/>
  <c r="C30"/>
  <c r="A30"/>
  <c r="AG29"/>
  <c r="AF29"/>
  <c r="AE29"/>
  <c r="AD29"/>
  <c r="AC29"/>
  <c r="AB29"/>
  <c r="AA29"/>
  <c r="Z29"/>
  <c r="Y29"/>
  <c r="X29"/>
  <c r="W29"/>
  <c r="V29"/>
  <c r="C29"/>
  <c r="A29"/>
  <c r="AG28"/>
  <c r="AF28"/>
  <c r="AE28"/>
  <c r="AD28"/>
  <c r="AC28"/>
  <c r="AB28"/>
  <c r="AA28"/>
  <c r="Z28"/>
  <c r="Y28"/>
  <c r="X28"/>
  <c r="W28"/>
  <c r="V28"/>
  <c r="C28"/>
  <c r="A28"/>
  <c r="AG27"/>
  <c r="AF27"/>
  <c r="AE27"/>
  <c r="AD27"/>
  <c r="AC27"/>
  <c r="AB27"/>
  <c r="AA27"/>
  <c r="Z27"/>
  <c r="Y27"/>
  <c r="X27"/>
  <c r="W27"/>
  <c r="V27"/>
  <c r="C27"/>
  <c r="A27"/>
  <c r="AG26"/>
  <c r="AF26"/>
  <c r="AE26"/>
  <c r="AD26"/>
  <c r="AC26"/>
  <c r="AB26"/>
  <c r="AA26"/>
  <c r="Z26"/>
  <c r="Y26"/>
  <c r="X26"/>
  <c r="W26"/>
  <c r="V26"/>
  <c r="C26"/>
  <c r="A26"/>
  <c r="AG25"/>
  <c r="AF25"/>
  <c r="AE25"/>
  <c r="AD25"/>
  <c r="AC25"/>
  <c r="AB25"/>
  <c r="AA25"/>
  <c r="Z25"/>
  <c r="Y25"/>
  <c r="X25"/>
  <c r="W25"/>
  <c r="V25"/>
  <c r="C25"/>
  <c r="A25"/>
  <c r="AG24"/>
  <c r="AF24"/>
  <c r="AE24"/>
  <c r="AD24"/>
  <c r="AC24"/>
  <c r="AB24"/>
  <c r="AA24"/>
  <c r="Z24"/>
  <c r="Y24"/>
  <c r="X24"/>
  <c r="W24"/>
  <c r="V24"/>
  <c r="C24"/>
  <c r="A24"/>
  <c r="AG23"/>
  <c r="AF23"/>
  <c r="AE23"/>
  <c r="AD23"/>
  <c r="AC23"/>
  <c r="AB23"/>
  <c r="AA23"/>
  <c r="Z23"/>
  <c r="Y23"/>
  <c r="X23"/>
  <c r="W23"/>
  <c r="V23"/>
  <c r="C23"/>
  <c r="A23"/>
  <c r="AG22"/>
  <c r="AF22"/>
  <c r="AE22"/>
  <c r="AD22"/>
  <c r="AC22"/>
  <c r="AB22"/>
  <c r="AA22"/>
  <c r="Z22"/>
  <c r="Y22"/>
  <c r="X22"/>
  <c r="W22"/>
  <c r="V22"/>
  <c r="C22"/>
  <c r="A22"/>
  <c r="AG21"/>
  <c r="AF21"/>
  <c r="AE21"/>
  <c r="AD21"/>
  <c r="AC21"/>
  <c r="AB21"/>
  <c r="AA21"/>
  <c r="Z21"/>
  <c r="Y21"/>
  <c r="X21"/>
  <c r="W21"/>
  <c r="V21"/>
  <c r="C21"/>
  <c r="A21"/>
  <c r="AG20"/>
  <c r="AF20"/>
  <c r="AE20"/>
  <c r="AD20"/>
  <c r="AC20"/>
  <c r="AB20"/>
  <c r="AA20"/>
  <c r="Z20"/>
  <c r="Y20"/>
  <c r="X20"/>
  <c r="W20"/>
  <c r="V20"/>
  <c r="C20"/>
  <c r="A20"/>
  <c r="AG19"/>
  <c r="AF19"/>
  <c r="AE19"/>
  <c r="AD19"/>
  <c r="AC19"/>
  <c r="AB19"/>
  <c r="AA19"/>
  <c r="Z19"/>
  <c r="Y19"/>
  <c r="X19"/>
  <c r="W19"/>
  <c r="V19"/>
  <c r="C19"/>
  <c r="A19"/>
  <c r="AG18"/>
  <c r="AF18"/>
  <c r="AE18"/>
  <c r="AD18"/>
  <c r="AC18"/>
  <c r="AB18"/>
  <c r="AA18"/>
  <c r="Z18"/>
  <c r="Y18"/>
  <c r="X18"/>
  <c r="W18"/>
  <c r="V18"/>
  <c r="C18"/>
  <c r="A18"/>
  <c r="AG17"/>
  <c r="AF17"/>
  <c r="AE17"/>
  <c r="AD17"/>
  <c r="AC17"/>
  <c r="AB17"/>
  <c r="AA17"/>
  <c r="Z17"/>
  <c r="Y17"/>
  <c r="X17"/>
  <c r="W17"/>
  <c r="V17"/>
  <c r="C17"/>
  <c r="A17"/>
  <c r="AG16"/>
  <c r="AF16"/>
  <c r="AE16"/>
  <c r="AD16"/>
  <c r="AC16"/>
  <c r="AB16"/>
  <c r="AA16"/>
  <c r="Z16"/>
  <c r="Y16"/>
  <c r="X16"/>
  <c r="W16"/>
  <c r="V16"/>
  <c r="C16"/>
  <c r="A16"/>
  <c r="AG15"/>
  <c r="AF15"/>
  <c r="AE15"/>
  <c r="AD15"/>
  <c r="AC15"/>
  <c r="AB15"/>
  <c r="AA15"/>
  <c r="Z15"/>
  <c r="Y15"/>
  <c r="X15"/>
  <c r="W15"/>
  <c r="V15"/>
  <c r="C15"/>
  <c r="A15"/>
  <c r="AG14"/>
  <c r="AF14"/>
  <c r="AE14"/>
  <c r="AD14"/>
  <c r="AC14"/>
  <c r="AB14"/>
  <c r="AA14"/>
  <c r="Z14"/>
  <c r="Y14"/>
  <c r="X14"/>
  <c r="W14"/>
  <c r="V14"/>
  <c r="C14"/>
  <c r="A14"/>
  <c r="AG13"/>
  <c r="AF13"/>
  <c r="AE13"/>
  <c r="AD13"/>
  <c r="AC13"/>
  <c r="AB13"/>
  <c r="AA13"/>
  <c r="Z13"/>
  <c r="Y13"/>
  <c r="X13"/>
  <c r="W13"/>
  <c r="V13"/>
  <c r="C13"/>
  <c r="A13"/>
  <c r="AG12"/>
  <c r="AF12"/>
  <c r="AE12"/>
  <c r="AD12"/>
  <c r="AC12"/>
  <c r="AB12"/>
  <c r="AA12"/>
  <c r="Z12"/>
  <c r="Y12"/>
  <c r="X12"/>
  <c r="W12"/>
  <c r="V12"/>
  <c r="C12"/>
  <c r="A12"/>
  <c r="AG11"/>
  <c r="AF11"/>
  <c r="AE11"/>
  <c r="AD11"/>
  <c r="AC11"/>
  <c r="AB11"/>
  <c r="AA11"/>
  <c r="Z11"/>
  <c r="Y11"/>
  <c r="X11"/>
  <c r="W11"/>
  <c r="V11"/>
  <c r="C11"/>
  <c r="A11"/>
  <c r="AG10"/>
  <c r="AF10"/>
  <c r="AE10"/>
  <c r="AD10"/>
  <c r="AC10"/>
  <c r="AB10"/>
  <c r="AA10"/>
  <c r="Z10"/>
  <c r="Y10"/>
  <c r="X10"/>
  <c r="W10"/>
  <c r="V10"/>
  <c r="C10"/>
  <c r="A10"/>
  <c r="AG9"/>
  <c r="AF9"/>
  <c r="AE9"/>
  <c r="AD9"/>
  <c r="AC9"/>
  <c r="AB9"/>
  <c r="AA9"/>
  <c r="Z9"/>
  <c r="Y9"/>
  <c r="X9"/>
  <c r="W9"/>
  <c r="V9"/>
  <c r="C9"/>
  <c r="A9"/>
  <c r="AG8"/>
  <c r="AF8"/>
  <c r="AE8"/>
  <c r="AD8"/>
  <c r="AC8"/>
  <c r="AB8"/>
  <c r="AA8"/>
  <c r="Z8"/>
  <c r="Y8"/>
  <c r="X8"/>
  <c r="W8"/>
  <c r="V8"/>
  <c r="C8"/>
  <c r="A8"/>
  <c r="AG7"/>
  <c r="AF7"/>
  <c r="AE7"/>
  <c r="AD7"/>
  <c r="AC7"/>
  <c r="AB7"/>
  <c r="AA7"/>
  <c r="Z7"/>
  <c r="Y7"/>
  <c r="X7"/>
  <c r="W7"/>
  <c r="V7"/>
  <c r="C7"/>
  <c r="A7"/>
  <c r="AG6"/>
  <c r="AF6"/>
  <c r="AE6"/>
  <c r="AD6"/>
  <c r="AC6"/>
  <c r="AB6"/>
  <c r="AA6"/>
  <c r="Z6"/>
  <c r="Y6"/>
  <c r="X6"/>
  <c r="W6"/>
  <c r="V6"/>
  <c r="C6"/>
  <c r="A6"/>
  <c r="H2" l="1"/>
  <c r="AG128" i="381"/>
  <c r="AF128"/>
  <c r="AE128"/>
  <c r="AD128"/>
  <c r="AC128"/>
  <c r="AB128"/>
  <c r="AA128"/>
  <c r="Z128"/>
  <c r="Y128"/>
  <c r="X128"/>
  <c r="W128"/>
  <c r="V128"/>
  <c r="C128"/>
  <c r="A128"/>
  <c r="AG127"/>
  <c r="AF127"/>
  <c r="AE127"/>
  <c r="AD127"/>
  <c r="AC127"/>
  <c r="AB127"/>
  <c r="AA127"/>
  <c r="Z127"/>
  <c r="Y127"/>
  <c r="X127"/>
  <c r="W127"/>
  <c r="V127"/>
  <c r="C127"/>
  <c r="A127"/>
  <c r="AG126"/>
  <c r="AF126"/>
  <c r="AE126"/>
  <c r="AD126"/>
  <c r="AC126"/>
  <c r="AB126"/>
  <c r="AA126"/>
  <c r="Z126"/>
  <c r="Y126"/>
  <c r="X126"/>
  <c r="W126"/>
  <c r="V126"/>
  <c r="C126"/>
  <c r="A126"/>
  <c r="AG125"/>
  <c r="AF125"/>
  <c r="AE125"/>
  <c r="AD125"/>
  <c r="AC125"/>
  <c r="AB125"/>
  <c r="AA125"/>
  <c r="Z125"/>
  <c r="Y125"/>
  <c r="X125"/>
  <c r="W125"/>
  <c r="V125"/>
  <c r="C125"/>
  <c r="A125"/>
  <c r="AG124"/>
  <c r="AF124"/>
  <c r="AE124"/>
  <c r="AD124"/>
  <c r="AC124"/>
  <c r="AB124"/>
  <c r="AA124"/>
  <c r="Z124"/>
  <c r="Y124"/>
  <c r="X124"/>
  <c r="W124"/>
  <c r="V124"/>
  <c r="C124"/>
  <c r="A124"/>
  <c r="AG123"/>
  <c r="AF123"/>
  <c r="AE123"/>
  <c r="AD123"/>
  <c r="AC123"/>
  <c r="AB123"/>
  <c r="AA123"/>
  <c r="Z123"/>
  <c r="Y123"/>
  <c r="X123"/>
  <c r="W123"/>
  <c r="V123"/>
  <c r="C123"/>
  <c r="A123"/>
  <c r="AG122"/>
  <c r="AF122"/>
  <c r="AE122"/>
  <c r="AD122"/>
  <c r="AC122"/>
  <c r="AB122"/>
  <c r="AA122"/>
  <c r="Z122"/>
  <c r="Y122"/>
  <c r="X122"/>
  <c r="W122"/>
  <c r="V122"/>
  <c r="C122"/>
  <c r="A122"/>
  <c r="AG121"/>
  <c r="AF121"/>
  <c r="AE121"/>
  <c r="AD121"/>
  <c r="AC121"/>
  <c r="AB121"/>
  <c r="AA121"/>
  <c r="Z121"/>
  <c r="Y121"/>
  <c r="X121"/>
  <c r="W121"/>
  <c r="V121"/>
  <c r="C121"/>
  <c r="A121"/>
  <c r="AG120"/>
  <c r="AF120"/>
  <c r="AE120"/>
  <c r="AD120"/>
  <c r="AC120"/>
  <c r="AB120"/>
  <c r="AA120"/>
  <c r="Z120"/>
  <c r="Y120"/>
  <c r="X120"/>
  <c r="W120"/>
  <c r="V120"/>
  <c r="C120"/>
  <c r="A120"/>
  <c r="AG119"/>
  <c r="AF119"/>
  <c r="AE119"/>
  <c r="AD119"/>
  <c r="AC119"/>
  <c r="AB119"/>
  <c r="AA119"/>
  <c r="Z119"/>
  <c r="Y119"/>
  <c r="X119"/>
  <c r="W119"/>
  <c r="V119"/>
  <c r="C119"/>
  <c r="A119"/>
  <c r="AG118"/>
  <c r="AF118"/>
  <c r="AE118"/>
  <c r="AD118"/>
  <c r="AC118"/>
  <c r="AB118"/>
  <c r="AA118"/>
  <c r="Z118"/>
  <c r="Y118"/>
  <c r="X118"/>
  <c r="W118"/>
  <c r="V118"/>
  <c r="C118"/>
  <c r="A118"/>
  <c r="AG117"/>
  <c r="AF117"/>
  <c r="AE117"/>
  <c r="AD117"/>
  <c r="AC117"/>
  <c r="AB117"/>
  <c r="AA117"/>
  <c r="Z117"/>
  <c r="Y117"/>
  <c r="X117"/>
  <c r="W117"/>
  <c r="V117"/>
  <c r="C117"/>
  <c r="A117"/>
  <c r="AG116"/>
  <c r="AF116"/>
  <c r="AE116"/>
  <c r="AD116"/>
  <c r="AC116"/>
  <c r="AB116"/>
  <c r="AA116"/>
  <c r="Z116"/>
  <c r="Y116"/>
  <c r="X116"/>
  <c r="W116"/>
  <c r="V116"/>
  <c r="C116"/>
  <c r="A116"/>
  <c r="AG115"/>
  <c r="AF115"/>
  <c r="AE115"/>
  <c r="AD115"/>
  <c r="AC115"/>
  <c r="AB115"/>
  <c r="AA115"/>
  <c r="Z115"/>
  <c r="Y115"/>
  <c r="X115"/>
  <c r="W115"/>
  <c r="V115"/>
  <c r="C115"/>
  <c r="A115"/>
  <c r="AG114"/>
  <c r="AF114"/>
  <c r="AE114"/>
  <c r="AD114"/>
  <c r="AC114"/>
  <c r="AB114"/>
  <c r="AA114"/>
  <c r="Z114"/>
  <c r="Y114"/>
  <c r="X114"/>
  <c r="W114"/>
  <c r="V114"/>
  <c r="C114"/>
  <c r="A114"/>
  <c r="AG113"/>
  <c r="AF113"/>
  <c r="AE113"/>
  <c r="AD113"/>
  <c r="AC113"/>
  <c r="AB113"/>
  <c r="AA113"/>
  <c r="Z113"/>
  <c r="Y113"/>
  <c r="X113"/>
  <c r="W113"/>
  <c r="V113"/>
  <c r="C113"/>
  <c r="A113"/>
  <c r="AG112"/>
  <c r="AF112"/>
  <c r="AE112"/>
  <c r="AD112"/>
  <c r="AC112"/>
  <c r="AB112"/>
  <c r="AA112"/>
  <c r="Z112"/>
  <c r="Y112"/>
  <c r="X112"/>
  <c r="W112"/>
  <c r="V112"/>
  <c r="C112"/>
  <c r="A112"/>
  <c r="AG111"/>
  <c r="AF111"/>
  <c r="AE111"/>
  <c r="AD111"/>
  <c r="AC111"/>
  <c r="AB111"/>
  <c r="AA111"/>
  <c r="Z111"/>
  <c r="Y111"/>
  <c r="X111"/>
  <c r="W111"/>
  <c r="V111"/>
  <c r="C111"/>
  <c r="A111"/>
  <c r="AG110"/>
  <c r="AF110"/>
  <c r="AE110"/>
  <c r="AD110"/>
  <c r="AC110"/>
  <c r="AB110"/>
  <c r="AA110"/>
  <c r="Z110"/>
  <c r="Y110"/>
  <c r="X110"/>
  <c r="W110"/>
  <c r="V110"/>
  <c r="C110"/>
  <c r="A110"/>
  <c r="AG109"/>
  <c r="AF109"/>
  <c r="AE109"/>
  <c r="AD109"/>
  <c r="AC109"/>
  <c r="AB109"/>
  <c r="AA109"/>
  <c r="Z109"/>
  <c r="Y109"/>
  <c r="X109"/>
  <c r="W109"/>
  <c r="V109"/>
  <c r="C109"/>
  <c r="A109"/>
  <c r="AG108"/>
  <c r="AF108"/>
  <c r="AE108"/>
  <c r="AD108"/>
  <c r="AC108"/>
  <c r="AB108"/>
  <c r="AA108"/>
  <c r="Z108"/>
  <c r="Y108"/>
  <c r="X108"/>
  <c r="W108"/>
  <c r="V108"/>
  <c r="C108"/>
  <c r="A108"/>
  <c r="AG107"/>
  <c r="AF107"/>
  <c r="AE107"/>
  <c r="AD107"/>
  <c r="AC107"/>
  <c r="AB107"/>
  <c r="AA107"/>
  <c r="Z107"/>
  <c r="Y107"/>
  <c r="X107"/>
  <c r="W107"/>
  <c r="V107"/>
  <c r="C107"/>
  <c r="A107"/>
  <c r="AG106"/>
  <c r="AF106"/>
  <c r="AE106"/>
  <c r="AD106"/>
  <c r="AC106"/>
  <c r="AB106"/>
  <c r="AA106"/>
  <c r="Z106"/>
  <c r="Y106"/>
  <c r="X106"/>
  <c r="W106"/>
  <c r="V106"/>
  <c r="C106"/>
  <c r="A106"/>
  <c r="AG105"/>
  <c r="AF105"/>
  <c r="AE105"/>
  <c r="AD105"/>
  <c r="AC105"/>
  <c r="AB105"/>
  <c r="AA105"/>
  <c r="Z105"/>
  <c r="Y105"/>
  <c r="X105"/>
  <c r="W105"/>
  <c r="V105"/>
  <c r="C105"/>
  <c r="A105"/>
  <c r="AG104"/>
  <c r="AF104"/>
  <c r="AE104"/>
  <c r="AD104"/>
  <c r="AC104"/>
  <c r="AB104"/>
  <c r="AA104"/>
  <c r="Z104"/>
  <c r="Y104"/>
  <c r="X104"/>
  <c r="W104"/>
  <c r="V104"/>
  <c r="C104"/>
  <c r="A104"/>
  <c r="AG103"/>
  <c r="AF103"/>
  <c r="AE103"/>
  <c r="AD103"/>
  <c r="AC103"/>
  <c r="AB103"/>
  <c r="AA103"/>
  <c r="Z103"/>
  <c r="Y103"/>
  <c r="X103"/>
  <c r="W103"/>
  <c r="V103"/>
  <c r="C103"/>
  <c r="A103"/>
  <c r="AG102"/>
  <c r="AF102"/>
  <c r="AE102"/>
  <c r="AD102"/>
  <c r="AC102"/>
  <c r="AB102"/>
  <c r="AA102"/>
  <c r="Z102"/>
  <c r="Y102"/>
  <c r="X102"/>
  <c r="W102"/>
  <c r="V102"/>
  <c r="C102"/>
  <c r="A102"/>
  <c r="AG101"/>
  <c r="AF101"/>
  <c r="AE101"/>
  <c r="AD101"/>
  <c r="AC101"/>
  <c r="AB101"/>
  <c r="AA101"/>
  <c r="Z101"/>
  <c r="Y101"/>
  <c r="X101"/>
  <c r="W101"/>
  <c r="V101"/>
  <c r="C101"/>
  <c r="A101"/>
  <c r="AG100"/>
  <c r="AF100"/>
  <c r="AE100"/>
  <c r="AD100"/>
  <c r="AC100"/>
  <c r="AB100"/>
  <c r="AA100"/>
  <c r="Z100"/>
  <c r="Y100"/>
  <c r="X100"/>
  <c r="W100"/>
  <c r="V100"/>
  <c r="C100"/>
  <c r="A100"/>
  <c r="AG99"/>
  <c r="AF99"/>
  <c r="AE99"/>
  <c r="AD99"/>
  <c r="AC99"/>
  <c r="AB99"/>
  <c r="AA99"/>
  <c r="Z99"/>
  <c r="Y99"/>
  <c r="X99"/>
  <c r="W99"/>
  <c r="V99"/>
  <c r="C99"/>
  <c r="A99"/>
  <c r="AG98"/>
  <c r="AF98"/>
  <c r="AE98"/>
  <c r="AD98"/>
  <c r="AC98"/>
  <c r="AB98"/>
  <c r="AA98"/>
  <c r="Z98"/>
  <c r="Y98"/>
  <c r="X98"/>
  <c r="W98"/>
  <c r="V98"/>
  <c r="C98"/>
  <c r="A98"/>
  <c r="AG97"/>
  <c r="AF97"/>
  <c r="AE97"/>
  <c r="AD97"/>
  <c r="AC97"/>
  <c r="AB97"/>
  <c r="AA97"/>
  <c r="Z97"/>
  <c r="Y97"/>
  <c r="X97"/>
  <c r="W97"/>
  <c r="V97"/>
  <c r="C97"/>
  <c r="A97"/>
  <c r="AG96"/>
  <c r="AF96"/>
  <c r="AE96"/>
  <c r="AD96"/>
  <c r="AC96"/>
  <c r="AB96"/>
  <c r="AA96"/>
  <c r="Z96"/>
  <c r="Y96"/>
  <c r="X96"/>
  <c r="W96"/>
  <c r="V96"/>
  <c r="C96"/>
  <c r="A96"/>
  <c r="AG95"/>
  <c r="AF95"/>
  <c r="AE95"/>
  <c r="AD95"/>
  <c r="AC95"/>
  <c r="AB95"/>
  <c r="AA95"/>
  <c r="Z95"/>
  <c r="Y95"/>
  <c r="X95"/>
  <c r="W95"/>
  <c r="V95"/>
  <c r="C95"/>
  <c r="A95"/>
  <c r="AG94"/>
  <c r="AF94"/>
  <c r="AE94"/>
  <c r="AD94"/>
  <c r="AC94"/>
  <c r="AB94"/>
  <c r="AA94"/>
  <c r="Z94"/>
  <c r="Y94"/>
  <c r="X94"/>
  <c r="W94"/>
  <c r="V94"/>
  <c r="C94"/>
  <c r="A94"/>
  <c r="AG93"/>
  <c r="AF93"/>
  <c r="AE93"/>
  <c r="AD93"/>
  <c r="AC93"/>
  <c r="AB93"/>
  <c r="AA93"/>
  <c r="Z93"/>
  <c r="Y93"/>
  <c r="X93"/>
  <c r="W93"/>
  <c r="V93"/>
  <c r="C93"/>
  <c r="A93"/>
  <c r="AG92"/>
  <c r="AF92"/>
  <c r="AE92"/>
  <c r="AD92"/>
  <c r="AC92"/>
  <c r="AB92"/>
  <c r="AA92"/>
  <c r="Z92"/>
  <c r="Y92"/>
  <c r="X92"/>
  <c r="W92"/>
  <c r="V92"/>
  <c r="C92"/>
  <c r="A92"/>
  <c r="AG91"/>
  <c r="AF91"/>
  <c r="AE91"/>
  <c r="AD91"/>
  <c r="AC91"/>
  <c r="AB91"/>
  <c r="AA91"/>
  <c r="Z91"/>
  <c r="Y91"/>
  <c r="X91"/>
  <c r="W91"/>
  <c r="V91"/>
  <c r="C91"/>
  <c r="A91"/>
  <c r="AG90"/>
  <c r="AF90"/>
  <c r="AE90"/>
  <c r="AD90"/>
  <c r="AC90"/>
  <c r="AB90"/>
  <c r="AA90"/>
  <c r="Z90"/>
  <c r="Y90"/>
  <c r="X90"/>
  <c r="W90"/>
  <c r="V90"/>
  <c r="C90"/>
  <c r="A90"/>
  <c r="AG89"/>
  <c r="AF89"/>
  <c r="AE89"/>
  <c r="AD89"/>
  <c r="AC89"/>
  <c r="AB89"/>
  <c r="AA89"/>
  <c r="Z89"/>
  <c r="Y89"/>
  <c r="X89"/>
  <c r="W89"/>
  <c r="V89"/>
  <c r="C89"/>
  <c r="A89"/>
  <c r="AG88"/>
  <c r="AF88"/>
  <c r="AE88"/>
  <c r="AD88"/>
  <c r="AC88"/>
  <c r="AB88"/>
  <c r="AA88"/>
  <c r="Z88"/>
  <c r="Y88"/>
  <c r="X88"/>
  <c r="W88"/>
  <c r="V88"/>
  <c r="C88"/>
  <c r="A88"/>
  <c r="AG87"/>
  <c r="AF87"/>
  <c r="AE87"/>
  <c r="AD87"/>
  <c r="AC87"/>
  <c r="AB87"/>
  <c r="AA87"/>
  <c r="Z87"/>
  <c r="Y87"/>
  <c r="X87"/>
  <c r="W87"/>
  <c r="V87"/>
  <c r="C87"/>
  <c r="A87"/>
  <c r="AG86"/>
  <c r="AF86"/>
  <c r="AE86"/>
  <c r="AD86"/>
  <c r="AC86"/>
  <c r="AB86"/>
  <c r="AA86"/>
  <c r="Z86"/>
  <c r="Y86"/>
  <c r="X86"/>
  <c r="W86"/>
  <c r="V86"/>
  <c r="C86"/>
  <c r="A86"/>
  <c r="AG85"/>
  <c r="AF85"/>
  <c r="AE85"/>
  <c r="AD85"/>
  <c r="AC85"/>
  <c r="AB85"/>
  <c r="AA85"/>
  <c r="Z85"/>
  <c r="Y85"/>
  <c r="X85"/>
  <c r="W85"/>
  <c r="V85"/>
  <c r="C85"/>
  <c r="A85"/>
  <c r="AG84"/>
  <c r="AF84"/>
  <c r="AE84"/>
  <c r="AD84"/>
  <c r="AC84"/>
  <c r="AB84"/>
  <c r="AA84"/>
  <c r="Z84"/>
  <c r="Y84"/>
  <c r="X84"/>
  <c r="W84"/>
  <c r="V84"/>
  <c r="C84"/>
  <c r="A84"/>
  <c r="AG83"/>
  <c r="AF83"/>
  <c r="AE83"/>
  <c r="AD83"/>
  <c r="AC83"/>
  <c r="AB83"/>
  <c r="AA83"/>
  <c r="Z83"/>
  <c r="Y83"/>
  <c r="X83"/>
  <c r="W83"/>
  <c r="V83"/>
  <c r="C83"/>
  <c r="A83"/>
  <c r="AG82"/>
  <c r="AF82"/>
  <c r="AE82"/>
  <c r="AD82"/>
  <c r="AC82"/>
  <c r="AB82"/>
  <c r="AA82"/>
  <c r="Z82"/>
  <c r="Y82"/>
  <c r="X82"/>
  <c r="W82"/>
  <c r="V82"/>
  <c r="C82"/>
  <c r="A82"/>
  <c r="AG81"/>
  <c r="AF81"/>
  <c r="AE81"/>
  <c r="AD81"/>
  <c r="AC81"/>
  <c r="AB81"/>
  <c r="AA81"/>
  <c r="Z81"/>
  <c r="Y81"/>
  <c r="X81"/>
  <c r="W81"/>
  <c r="V81"/>
  <c r="C81"/>
  <c r="A81"/>
  <c r="AG80"/>
  <c r="AF80"/>
  <c r="AE80"/>
  <c r="AD80"/>
  <c r="AC80"/>
  <c r="AB80"/>
  <c r="AA80"/>
  <c r="Z80"/>
  <c r="Y80"/>
  <c r="X80"/>
  <c r="W80"/>
  <c r="V80"/>
  <c r="C80"/>
  <c r="A80"/>
  <c r="AG79"/>
  <c r="AF79"/>
  <c r="AE79"/>
  <c r="AD79"/>
  <c r="AC79"/>
  <c r="AB79"/>
  <c r="AA79"/>
  <c r="Z79"/>
  <c r="Y79"/>
  <c r="X79"/>
  <c r="W79"/>
  <c r="V79"/>
  <c r="C79"/>
  <c r="A79"/>
  <c r="AG78"/>
  <c r="AF78"/>
  <c r="AE78"/>
  <c r="AD78"/>
  <c r="AC78"/>
  <c r="AB78"/>
  <c r="AA78"/>
  <c r="Z78"/>
  <c r="Y78"/>
  <c r="X78"/>
  <c r="W78"/>
  <c r="V78"/>
  <c r="C78"/>
  <c r="A78"/>
  <c r="AG77"/>
  <c r="AF77"/>
  <c r="AE77"/>
  <c r="AD77"/>
  <c r="AC77"/>
  <c r="AB77"/>
  <c r="AA77"/>
  <c r="Z77"/>
  <c r="Y77"/>
  <c r="X77"/>
  <c r="W77"/>
  <c r="V77"/>
  <c r="C77"/>
  <c r="A77"/>
  <c r="AG76"/>
  <c r="AF76"/>
  <c r="AE76"/>
  <c r="AD76"/>
  <c r="AC76"/>
  <c r="AB76"/>
  <c r="AA76"/>
  <c r="Z76"/>
  <c r="Y76"/>
  <c r="X76"/>
  <c r="W76"/>
  <c r="V76"/>
  <c r="C76"/>
  <c r="A76"/>
  <c r="AG75"/>
  <c r="AF75"/>
  <c r="AE75"/>
  <c r="AD75"/>
  <c r="AC75"/>
  <c r="AB75"/>
  <c r="AA75"/>
  <c r="Z75"/>
  <c r="Y75"/>
  <c r="X75"/>
  <c r="W75"/>
  <c r="V75"/>
  <c r="C75"/>
  <c r="A75"/>
  <c r="AG74"/>
  <c r="AF74"/>
  <c r="AE74"/>
  <c r="AD74"/>
  <c r="AC74"/>
  <c r="AB74"/>
  <c r="AA74"/>
  <c r="Z74"/>
  <c r="Y74"/>
  <c r="X74"/>
  <c r="W74"/>
  <c r="V74"/>
  <c r="C74"/>
  <c r="A74"/>
  <c r="AG73"/>
  <c r="AF73"/>
  <c r="AE73"/>
  <c r="AD73"/>
  <c r="AC73"/>
  <c r="AB73"/>
  <c r="AA73"/>
  <c r="Z73"/>
  <c r="Y73"/>
  <c r="X73"/>
  <c r="W73"/>
  <c r="V73"/>
  <c r="C73"/>
  <c r="A73"/>
  <c r="AG72"/>
  <c r="AF72"/>
  <c r="AE72"/>
  <c r="AD72"/>
  <c r="AC72"/>
  <c r="AB72"/>
  <c r="AA72"/>
  <c r="Z72"/>
  <c r="Y72"/>
  <c r="X72"/>
  <c r="W72"/>
  <c r="V72"/>
  <c r="C72"/>
  <c r="A72"/>
  <c r="AG71"/>
  <c r="AF71"/>
  <c r="AE71"/>
  <c r="AD71"/>
  <c r="AC71"/>
  <c r="AB71"/>
  <c r="AA71"/>
  <c r="Z71"/>
  <c r="Y71"/>
  <c r="X71"/>
  <c r="W71"/>
  <c r="V71"/>
  <c r="C71"/>
  <c r="A71"/>
  <c r="AG70"/>
  <c r="AF70"/>
  <c r="AE70"/>
  <c r="AD70"/>
  <c r="AC70"/>
  <c r="AB70"/>
  <c r="AA70"/>
  <c r="Z70"/>
  <c r="Y70"/>
  <c r="X70"/>
  <c r="W70"/>
  <c r="V70"/>
  <c r="C70"/>
  <c r="A70"/>
  <c r="AG69"/>
  <c r="AF69"/>
  <c r="AE69"/>
  <c r="AD69"/>
  <c r="AC69"/>
  <c r="AB69"/>
  <c r="AA69"/>
  <c r="Z69"/>
  <c r="Y69"/>
  <c r="X69"/>
  <c r="W69"/>
  <c r="V69"/>
  <c r="C69"/>
  <c r="A69"/>
  <c r="AG68"/>
  <c r="AF68"/>
  <c r="AE68"/>
  <c r="AD68"/>
  <c r="AC68"/>
  <c r="AB68"/>
  <c r="AA68"/>
  <c r="Z68"/>
  <c r="Y68"/>
  <c r="X68"/>
  <c r="W68"/>
  <c r="V68"/>
  <c r="C68"/>
  <c r="A68"/>
  <c r="AG67"/>
  <c r="AF67"/>
  <c r="AE67"/>
  <c r="AD67"/>
  <c r="AC67"/>
  <c r="AB67"/>
  <c r="AA67"/>
  <c r="Z67"/>
  <c r="Y67"/>
  <c r="X67"/>
  <c r="W67"/>
  <c r="V67"/>
  <c r="C67"/>
  <c r="A67"/>
  <c r="AG66"/>
  <c r="AF66"/>
  <c r="AE66"/>
  <c r="AD66"/>
  <c r="AC66"/>
  <c r="AB66"/>
  <c r="AA66"/>
  <c r="Z66"/>
  <c r="Y66"/>
  <c r="X66"/>
  <c r="W66"/>
  <c r="V66"/>
  <c r="C66"/>
  <c r="A66"/>
  <c r="AG65"/>
  <c r="AF65"/>
  <c r="AE65"/>
  <c r="AD65"/>
  <c r="AC65"/>
  <c r="AB65"/>
  <c r="AA65"/>
  <c r="Z65"/>
  <c r="Y65"/>
  <c r="X65"/>
  <c r="W65"/>
  <c r="V65"/>
  <c r="C65"/>
  <c r="A65"/>
  <c r="AG64"/>
  <c r="AF64"/>
  <c r="AE64"/>
  <c r="AD64"/>
  <c r="AC64"/>
  <c r="AB64"/>
  <c r="AA64"/>
  <c r="Z64"/>
  <c r="Y64"/>
  <c r="X64"/>
  <c r="W64"/>
  <c r="V64"/>
  <c r="C64"/>
  <c r="A64"/>
  <c r="AG63"/>
  <c r="AF63"/>
  <c r="AE63"/>
  <c r="AD63"/>
  <c r="AC63"/>
  <c r="AB63"/>
  <c r="AA63"/>
  <c r="Z63"/>
  <c r="Y63"/>
  <c r="X63"/>
  <c r="W63"/>
  <c r="V63"/>
  <c r="C63"/>
  <c r="A63"/>
  <c r="AG62"/>
  <c r="AF62"/>
  <c r="AE62"/>
  <c r="AD62"/>
  <c r="AC62"/>
  <c r="AB62"/>
  <c r="AA62"/>
  <c r="Z62"/>
  <c r="Y62"/>
  <c r="X62"/>
  <c r="W62"/>
  <c r="V62"/>
  <c r="C62"/>
  <c r="A62"/>
  <c r="AG61"/>
  <c r="AF61"/>
  <c r="AE61"/>
  <c r="AD61"/>
  <c r="AC61"/>
  <c r="AB61"/>
  <c r="AA61"/>
  <c r="Z61"/>
  <c r="Y61"/>
  <c r="X61"/>
  <c r="W61"/>
  <c r="V61"/>
  <c r="C61"/>
  <c r="A61"/>
  <c r="AG60"/>
  <c r="AF60"/>
  <c r="AE60"/>
  <c r="AD60"/>
  <c r="AC60"/>
  <c r="AB60"/>
  <c r="AA60"/>
  <c r="Z60"/>
  <c r="Y60"/>
  <c r="X60"/>
  <c r="W60"/>
  <c r="V60"/>
  <c r="C60"/>
  <c r="A60"/>
  <c r="AG59"/>
  <c r="AF59"/>
  <c r="AE59"/>
  <c r="AD59"/>
  <c r="AC59"/>
  <c r="AB59"/>
  <c r="AA59"/>
  <c r="Z59"/>
  <c r="Y59"/>
  <c r="X59"/>
  <c r="W59"/>
  <c r="V59"/>
  <c r="C59"/>
  <c r="A59"/>
  <c r="AG58"/>
  <c r="AF58"/>
  <c r="AE58"/>
  <c r="AD58"/>
  <c r="AC58"/>
  <c r="AB58"/>
  <c r="AA58"/>
  <c r="Z58"/>
  <c r="Y58"/>
  <c r="X58"/>
  <c r="W58"/>
  <c r="V58"/>
  <c r="C58"/>
  <c r="A58"/>
  <c r="AG57"/>
  <c r="AF57"/>
  <c r="AE57"/>
  <c r="AD57"/>
  <c r="AC57"/>
  <c r="AB57"/>
  <c r="AA57"/>
  <c r="Z57"/>
  <c r="Y57"/>
  <c r="X57"/>
  <c r="W57"/>
  <c r="V57"/>
  <c r="C57"/>
  <c r="A57"/>
  <c r="AG56"/>
  <c r="AF56"/>
  <c r="AE56"/>
  <c r="AD56"/>
  <c r="AC56"/>
  <c r="AB56"/>
  <c r="AA56"/>
  <c r="Z56"/>
  <c r="Y56"/>
  <c r="X56"/>
  <c r="W56"/>
  <c r="V56"/>
  <c r="C56"/>
  <c r="A56"/>
  <c r="AG55"/>
  <c r="AF55"/>
  <c r="AE55"/>
  <c r="AD55"/>
  <c r="AC55"/>
  <c r="AB55"/>
  <c r="AA55"/>
  <c r="Z55"/>
  <c r="Y55"/>
  <c r="X55"/>
  <c r="W55"/>
  <c r="V55"/>
  <c r="C55"/>
  <c r="A55"/>
  <c r="AG54"/>
  <c r="AF54"/>
  <c r="AE54"/>
  <c r="AD54"/>
  <c r="AC54"/>
  <c r="AB54"/>
  <c r="AA54"/>
  <c r="Z54"/>
  <c r="Y54"/>
  <c r="X54"/>
  <c r="W54"/>
  <c r="V54"/>
  <c r="C54"/>
  <c r="A54"/>
  <c r="AG53"/>
  <c r="AF53"/>
  <c r="AE53"/>
  <c r="AD53"/>
  <c r="AC53"/>
  <c r="AB53"/>
  <c r="AA53"/>
  <c r="Z53"/>
  <c r="Y53"/>
  <c r="X53"/>
  <c r="W53"/>
  <c r="V53"/>
  <c r="C53"/>
  <c r="A53"/>
  <c r="AG52"/>
  <c r="AF52"/>
  <c r="AE52"/>
  <c r="AD52"/>
  <c r="AC52"/>
  <c r="AB52"/>
  <c r="AA52"/>
  <c r="Z52"/>
  <c r="Y52"/>
  <c r="X52"/>
  <c r="W52"/>
  <c r="V52"/>
  <c r="C52"/>
  <c r="A52"/>
  <c r="AG51"/>
  <c r="AF51"/>
  <c r="AE51"/>
  <c r="AD51"/>
  <c r="AC51"/>
  <c r="AB51"/>
  <c r="AA51"/>
  <c r="Z51"/>
  <c r="Y51"/>
  <c r="X51"/>
  <c r="W51"/>
  <c r="V51"/>
  <c r="C51"/>
  <c r="A51"/>
  <c r="AG50"/>
  <c r="AF50"/>
  <c r="AE50"/>
  <c r="AD50"/>
  <c r="AC50"/>
  <c r="AB50"/>
  <c r="AA50"/>
  <c r="Z50"/>
  <c r="Y50"/>
  <c r="X50"/>
  <c r="W50"/>
  <c r="V50"/>
  <c r="C50"/>
  <c r="A50"/>
  <c r="AG49"/>
  <c r="AF49"/>
  <c r="AE49"/>
  <c r="AD49"/>
  <c r="AC49"/>
  <c r="AB49"/>
  <c r="AA49"/>
  <c r="Z49"/>
  <c r="Y49"/>
  <c r="X49"/>
  <c r="W49"/>
  <c r="V49"/>
  <c r="C49"/>
  <c r="A49"/>
  <c r="AG48"/>
  <c r="AF48"/>
  <c r="AE48"/>
  <c r="AD48"/>
  <c r="AC48"/>
  <c r="AB48"/>
  <c r="AA48"/>
  <c r="Z48"/>
  <c r="Y48"/>
  <c r="X48"/>
  <c r="W48"/>
  <c r="V48"/>
  <c r="C48"/>
  <c r="A48"/>
  <c r="AG47"/>
  <c r="AF47"/>
  <c r="AE47"/>
  <c r="AD47"/>
  <c r="AC47"/>
  <c r="AB47"/>
  <c r="AA47"/>
  <c r="Z47"/>
  <c r="Y47"/>
  <c r="X47"/>
  <c r="W47"/>
  <c r="V47"/>
  <c r="C47"/>
  <c r="A47"/>
  <c r="AG46"/>
  <c r="AF46"/>
  <c r="AE46"/>
  <c r="AD46"/>
  <c r="AC46"/>
  <c r="AB46"/>
  <c r="AA46"/>
  <c r="Z46"/>
  <c r="Y46"/>
  <c r="X46"/>
  <c r="W46"/>
  <c r="V46"/>
  <c r="C46"/>
  <c r="A46"/>
  <c r="AG45"/>
  <c r="AF45"/>
  <c r="AE45"/>
  <c r="AD45"/>
  <c r="AC45"/>
  <c r="AB45"/>
  <c r="AA45"/>
  <c r="Z45"/>
  <c r="Y45"/>
  <c r="X45"/>
  <c r="W45"/>
  <c r="V45"/>
  <c r="C45"/>
  <c r="A45"/>
  <c r="AG44"/>
  <c r="AF44"/>
  <c r="AE44"/>
  <c r="AD44"/>
  <c r="AC44"/>
  <c r="AB44"/>
  <c r="AA44"/>
  <c r="Z44"/>
  <c r="Y44"/>
  <c r="X44"/>
  <c r="W44"/>
  <c r="V44"/>
  <c r="C44"/>
  <c r="A44"/>
  <c r="AG43"/>
  <c r="AF43"/>
  <c r="AE43"/>
  <c r="AD43"/>
  <c r="AC43"/>
  <c r="AB43"/>
  <c r="AA43"/>
  <c r="Z43"/>
  <c r="Y43"/>
  <c r="X43"/>
  <c r="W43"/>
  <c r="V43"/>
  <c r="C43"/>
  <c r="A43"/>
  <c r="AG42"/>
  <c r="AF42"/>
  <c r="AE42"/>
  <c r="AD42"/>
  <c r="AC42"/>
  <c r="AB42"/>
  <c r="AA42"/>
  <c r="Z42"/>
  <c r="Y42"/>
  <c r="X42"/>
  <c r="W42"/>
  <c r="V42"/>
  <c r="C42"/>
  <c r="A42"/>
  <c r="AG41"/>
  <c r="AF41"/>
  <c r="AE41"/>
  <c r="AD41"/>
  <c r="AC41"/>
  <c r="AB41"/>
  <c r="AA41"/>
  <c r="Z41"/>
  <c r="Y41"/>
  <c r="X41"/>
  <c r="W41"/>
  <c r="V41"/>
  <c r="C41"/>
  <c r="A41"/>
  <c r="AG40"/>
  <c r="AF40"/>
  <c r="AE40"/>
  <c r="AD40"/>
  <c r="AC40"/>
  <c r="AB40"/>
  <c r="AA40"/>
  <c r="Z40"/>
  <c r="Y40"/>
  <c r="X40"/>
  <c r="W40"/>
  <c r="V40"/>
  <c r="C40"/>
  <c r="A40"/>
  <c r="AG39"/>
  <c r="AF39"/>
  <c r="AE39"/>
  <c r="AD39"/>
  <c r="AC39"/>
  <c r="AB39"/>
  <c r="AA39"/>
  <c r="Z39"/>
  <c r="Y39"/>
  <c r="X39"/>
  <c r="W39"/>
  <c r="V39"/>
  <c r="C39"/>
  <c r="A39"/>
  <c r="AG38"/>
  <c r="AF38"/>
  <c r="AE38"/>
  <c r="AD38"/>
  <c r="AC38"/>
  <c r="AB38"/>
  <c r="AA38"/>
  <c r="Z38"/>
  <c r="Y38"/>
  <c r="X38"/>
  <c r="W38"/>
  <c r="V38"/>
  <c r="C38"/>
  <c r="A38"/>
  <c r="AG37"/>
  <c r="AF37"/>
  <c r="AE37"/>
  <c r="AD37"/>
  <c r="AC37"/>
  <c r="AB37"/>
  <c r="AA37"/>
  <c r="Z37"/>
  <c r="Y37"/>
  <c r="X37"/>
  <c r="W37"/>
  <c r="V37"/>
  <c r="C37"/>
  <c r="A37"/>
  <c r="AG36"/>
  <c r="AF36"/>
  <c r="AE36"/>
  <c r="AD36"/>
  <c r="AC36"/>
  <c r="AB36"/>
  <c r="AA36"/>
  <c r="Z36"/>
  <c r="Y36"/>
  <c r="X36"/>
  <c r="W36"/>
  <c r="V36"/>
  <c r="C36"/>
  <c r="A36"/>
  <c r="AG35"/>
  <c r="AF35"/>
  <c r="AE35"/>
  <c r="AD35"/>
  <c r="AC35"/>
  <c r="AB35"/>
  <c r="AA35"/>
  <c r="Z35"/>
  <c r="Y35"/>
  <c r="X35"/>
  <c r="W35"/>
  <c r="V35"/>
  <c r="C35"/>
  <c r="A35"/>
  <c r="AG34"/>
  <c r="AF34"/>
  <c r="AE34"/>
  <c r="AD34"/>
  <c r="AC34"/>
  <c r="AB34"/>
  <c r="AA34"/>
  <c r="Z34"/>
  <c r="Y34"/>
  <c r="X34"/>
  <c r="W34"/>
  <c r="V34"/>
  <c r="C34"/>
  <c r="A34"/>
  <c r="AG33"/>
  <c r="AF33"/>
  <c r="AE33"/>
  <c r="AD33"/>
  <c r="AC33"/>
  <c r="AB33"/>
  <c r="AA33"/>
  <c r="Z33"/>
  <c r="Y33"/>
  <c r="X33"/>
  <c r="W33"/>
  <c r="V33"/>
  <c r="C33"/>
  <c r="A33"/>
  <c r="AG32"/>
  <c r="AF32"/>
  <c r="AE32"/>
  <c r="AD32"/>
  <c r="AC32"/>
  <c r="AB32"/>
  <c r="AA32"/>
  <c r="Z32"/>
  <c r="Y32"/>
  <c r="X32"/>
  <c r="W32"/>
  <c r="V32"/>
  <c r="C32"/>
  <c r="A32"/>
  <c r="AG31"/>
  <c r="AF31"/>
  <c r="AE31"/>
  <c r="AD31"/>
  <c r="AC31"/>
  <c r="AB31"/>
  <c r="AA31"/>
  <c r="Z31"/>
  <c r="Y31"/>
  <c r="X31"/>
  <c r="W31"/>
  <c r="V31"/>
  <c r="C31"/>
  <c r="A31"/>
  <c r="AG30"/>
  <c r="AF30"/>
  <c r="AE30"/>
  <c r="AD30"/>
  <c r="AC30"/>
  <c r="AB30"/>
  <c r="AA30"/>
  <c r="Z30"/>
  <c r="Y30"/>
  <c r="X30"/>
  <c r="W30"/>
  <c r="V30"/>
  <c r="C30"/>
  <c r="A30"/>
  <c r="AG29"/>
  <c r="AF29"/>
  <c r="AE29"/>
  <c r="AD29"/>
  <c r="AC29"/>
  <c r="AB29"/>
  <c r="AA29"/>
  <c r="Z29"/>
  <c r="Y29"/>
  <c r="X29"/>
  <c r="W29"/>
  <c r="V29"/>
  <c r="C29"/>
  <c r="A29"/>
  <c r="AG28"/>
  <c r="AF28"/>
  <c r="AE28"/>
  <c r="AD28"/>
  <c r="AC28"/>
  <c r="AB28"/>
  <c r="AA28"/>
  <c r="Z28"/>
  <c r="Y28"/>
  <c r="X28"/>
  <c r="W28"/>
  <c r="V28"/>
  <c r="C28"/>
  <c r="A28"/>
  <c r="AG27"/>
  <c r="AF27"/>
  <c r="AE27"/>
  <c r="AD27"/>
  <c r="AC27"/>
  <c r="AB27"/>
  <c r="AA27"/>
  <c r="Z27"/>
  <c r="Y27"/>
  <c r="X27"/>
  <c r="W27"/>
  <c r="V27"/>
  <c r="C27"/>
  <c r="A27"/>
  <c r="AG26"/>
  <c r="AF26"/>
  <c r="AE26"/>
  <c r="AD26"/>
  <c r="AC26"/>
  <c r="AB26"/>
  <c r="AA26"/>
  <c r="Z26"/>
  <c r="Y26"/>
  <c r="X26"/>
  <c r="W26"/>
  <c r="V26"/>
  <c r="C26"/>
  <c r="A26"/>
  <c r="AG25"/>
  <c r="AF25"/>
  <c r="AE25"/>
  <c r="AD25"/>
  <c r="AC25"/>
  <c r="AB25"/>
  <c r="AA25"/>
  <c r="Z25"/>
  <c r="Y25"/>
  <c r="X25"/>
  <c r="W25"/>
  <c r="V25"/>
  <c r="C25"/>
  <c r="A25"/>
  <c r="AG24"/>
  <c r="AF24"/>
  <c r="AE24"/>
  <c r="AD24"/>
  <c r="AC24"/>
  <c r="AB24"/>
  <c r="AA24"/>
  <c r="Z24"/>
  <c r="Y24"/>
  <c r="X24"/>
  <c r="W24"/>
  <c r="V24"/>
  <c r="C24"/>
  <c r="A24"/>
  <c r="AG23"/>
  <c r="AF23"/>
  <c r="AE23"/>
  <c r="AD23"/>
  <c r="AC23"/>
  <c r="AB23"/>
  <c r="AA23"/>
  <c r="Z23"/>
  <c r="Y23"/>
  <c r="X23"/>
  <c r="W23"/>
  <c r="V23"/>
  <c r="C23"/>
  <c r="A23"/>
  <c r="AG22"/>
  <c r="AF22"/>
  <c r="AE22"/>
  <c r="AD22"/>
  <c r="AC22"/>
  <c r="AB22"/>
  <c r="AA22"/>
  <c r="Z22"/>
  <c r="Y22"/>
  <c r="X22"/>
  <c r="W22"/>
  <c r="V22"/>
  <c r="C22"/>
  <c r="A22"/>
  <c r="AG21"/>
  <c r="AF21"/>
  <c r="AE21"/>
  <c r="AD21"/>
  <c r="AC21"/>
  <c r="AB21"/>
  <c r="AA21"/>
  <c r="Z21"/>
  <c r="Y21"/>
  <c r="X21"/>
  <c r="W21"/>
  <c r="V21"/>
  <c r="C21"/>
  <c r="A21"/>
  <c r="AG20"/>
  <c r="AF20"/>
  <c r="AE20"/>
  <c r="AD20"/>
  <c r="AC20"/>
  <c r="AB20"/>
  <c r="AA20"/>
  <c r="Z20"/>
  <c r="Y20"/>
  <c r="X20"/>
  <c r="W20"/>
  <c r="V20"/>
  <c r="C20"/>
  <c r="A20"/>
  <c r="AG19"/>
  <c r="AF19"/>
  <c r="AE19"/>
  <c r="AD19"/>
  <c r="AC19"/>
  <c r="AB19"/>
  <c r="AA19"/>
  <c r="Z19"/>
  <c r="Y19"/>
  <c r="X19"/>
  <c r="W19"/>
  <c r="V19"/>
  <c r="C19"/>
  <c r="A19"/>
  <c r="AG18"/>
  <c r="AF18"/>
  <c r="AE18"/>
  <c r="AD18"/>
  <c r="AC18"/>
  <c r="AB18"/>
  <c r="AA18"/>
  <c r="Z18"/>
  <c r="Y18"/>
  <c r="X18"/>
  <c r="W18"/>
  <c r="V18"/>
  <c r="C18"/>
  <c r="A18"/>
  <c r="AG17"/>
  <c r="AF17"/>
  <c r="AE17"/>
  <c r="AD17"/>
  <c r="AC17"/>
  <c r="AB17"/>
  <c r="AA17"/>
  <c r="Z17"/>
  <c r="Y17"/>
  <c r="X17"/>
  <c r="W17"/>
  <c r="V17"/>
  <c r="C17"/>
  <c r="A17"/>
  <c r="AG16"/>
  <c r="AF16"/>
  <c r="AE16"/>
  <c r="AD16"/>
  <c r="AC16"/>
  <c r="AB16"/>
  <c r="AA16"/>
  <c r="Z16"/>
  <c r="Y16"/>
  <c r="X16"/>
  <c r="W16"/>
  <c r="V16"/>
  <c r="C16"/>
  <c r="A16"/>
  <c r="AG15"/>
  <c r="AF15"/>
  <c r="AE15"/>
  <c r="AD15"/>
  <c r="AC15"/>
  <c r="AB15"/>
  <c r="AA15"/>
  <c r="Z15"/>
  <c r="Y15"/>
  <c r="X15"/>
  <c r="W15"/>
  <c r="V15"/>
  <c r="C15"/>
  <c r="A15"/>
  <c r="AG14"/>
  <c r="AF14"/>
  <c r="AE14"/>
  <c r="AD14"/>
  <c r="AC14"/>
  <c r="AB14"/>
  <c r="AA14"/>
  <c r="Z14"/>
  <c r="Y14"/>
  <c r="X14"/>
  <c r="W14"/>
  <c r="V14"/>
  <c r="C14"/>
  <c r="A14"/>
  <c r="AG13"/>
  <c r="AF13"/>
  <c r="AE13"/>
  <c r="AD13"/>
  <c r="AC13"/>
  <c r="AB13"/>
  <c r="AA13"/>
  <c r="Z13"/>
  <c r="Y13"/>
  <c r="X13"/>
  <c r="W13"/>
  <c r="V13"/>
  <c r="C13"/>
  <c r="A13"/>
  <c r="AG12"/>
  <c r="AF12"/>
  <c r="AE12"/>
  <c r="AD12"/>
  <c r="AC12"/>
  <c r="AB12"/>
  <c r="AA12"/>
  <c r="Z12"/>
  <c r="Y12"/>
  <c r="X12"/>
  <c r="W12"/>
  <c r="V12"/>
  <c r="C12"/>
  <c r="A12"/>
  <c r="AG11"/>
  <c r="AF11"/>
  <c r="AE11"/>
  <c r="AD11"/>
  <c r="AC11"/>
  <c r="AB11"/>
  <c r="AA11"/>
  <c r="Z11"/>
  <c r="Y11"/>
  <c r="X11"/>
  <c r="W11"/>
  <c r="V11"/>
  <c r="C11"/>
  <c r="A11"/>
  <c r="AG10"/>
  <c r="AF10"/>
  <c r="AE10"/>
  <c r="AD10"/>
  <c r="AC10"/>
  <c r="AB10"/>
  <c r="AA10"/>
  <c r="Z10"/>
  <c r="Y10"/>
  <c r="X10"/>
  <c r="W10"/>
  <c r="V10"/>
  <c r="C10"/>
  <c r="A10"/>
  <c r="AG9"/>
  <c r="AF9"/>
  <c r="AE9"/>
  <c r="AD9"/>
  <c r="AC9"/>
  <c r="AB9"/>
  <c r="AA9"/>
  <c r="Z9"/>
  <c r="Y9"/>
  <c r="X9"/>
  <c r="W9"/>
  <c r="V9"/>
  <c r="C9"/>
  <c r="A9"/>
  <c r="AG8"/>
  <c r="AF8"/>
  <c r="AE8"/>
  <c r="AD8"/>
  <c r="AC8"/>
  <c r="AB8"/>
  <c r="AA8"/>
  <c r="Z8"/>
  <c r="Y8"/>
  <c r="X8"/>
  <c r="W8"/>
  <c r="V8"/>
  <c r="C8"/>
  <c r="A8"/>
  <c r="AG7"/>
  <c r="AF7"/>
  <c r="AE7"/>
  <c r="AD7"/>
  <c r="AC7"/>
  <c r="AB7"/>
  <c r="AA7"/>
  <c r="Z7"/>
  <c r="Y7"/>
  <c r="X7"/>
  <c r="W7"/>
  <c r="V7"/>
  <c r="C7"/>
  <c r="A7"/>
  <c r="AG6"/>
  <c r="AF6"/>
  <c r="AE6"/>
  <c r="AD6"/>
  <c r="AC6"/>
  <c r="AB6"/>
  <c r="AA6"/>
  <c r="Z6"/>
  <c r="Y6"/>
  <c r="X6"/>
  <c r="W6"/>
  <c r="V6"/>
  <c r="C6"/>
  <c r="A6"/>
  <c r="H2" s="1"/>
  <c r="AA101" i="380" l="1"/>
  <c r="AC100"/>
  <c r="AB100"/>
  <c r="AA100"/>
  <c r="AC99"/>
  <c r="AB99"/>
  <c r="AA99"/>
  <c r="AG98"/>
  <c r="AF98"/>
  <c r="AE98"/>
  <c r="AD98"/>
  <c r="AC98"/>
  <c r="AB98"/>
  <c r="AA98"/>
  <c r="Z98"/>
  <c r="Y98"/>
  <c r="X98"/>
  <c r="W98"/>
  <c r="V98"/>
  <c r="C98"/>
  <c r="A98"/>
  <c r="AG97"/>
  <c r="AF97"/>
  <c r="AE97"/>
  <c r="AD97"/>
  <c r="AC97"/>
  <c r="AB97"/>
  <c r="AA97"/>
  <c r="Z97"/>
  <c r="Y97"/>
  <c r="X97"/>
  <c r="W97"/>
  <c r="V97"/>
  <c r="C97"/>
  <c r="A97"/>
  <c r="AG96"/>
  <c r="AF96"/>
  <c r="AE96"/>
  <c r="AD96"/>
  <c r="AC96"/>
  <c r="AB96"/>
  <c r="AA96"/>
  <c r="Z96"/>
  <c r="Y96"/>
  <c r="X96"/>
  <c r="W96"/>
  <c r="V96"/>
  <c r="C96"/>
  <c r="A96"/>
  <c r="AG95"/>
  <c r="AF95"/>
  <c r="AE95"/>
  <c r="AD95"/>
  <c r="AC95"/>
  <c r="AB95"/>
  <c r="AA95"/>
  <c r="Z95"/>
  <c r="Y95"/>
  <c r="X95"/>
  <c r="W95"/>
  <c r="V95"/>
  <c r="C95"/>
  <c r="A95"/>
  <c r="AG94"/>
  <c r="AF94"/>
  <c r="AE94"/>
  <c r="AD94"/>
  <c r="AC94"/>
  <c r="AB94"/>
  <c r="AA94"/>
  <c r="Z94"/>
  <c r="Y94"/>
  <c r="X94"/>
  <c r="W94"/>
  <c r="V94"/>
  <c r="C94"/>
  <c r="A94"/>
  <c r="AG93"/>
  <c r="AF93"/>
  <c r="AE93"/>
  <c r="AD93"/>
  <c r="AC93"/>
  <c r="AB93"/>
  <c r="AA93"/>
  <c r="Z93"/>
  <c r="Y93"/>
  <c r="X93"/>
  <c r="W93"/>
  <c r="V93"/>
  <c r="C93"/>
  <c r="A93"/>
  <c r="AG92"/>
  <c r="AF92"/>
  <c r="AE92"/>
  <c r="AD92"/>
  <c r="AC92"/>
  <c r="AB92"/>
  <c r="AA92"/>
  <c r="Z92"/>
  <c r="Y92"/>
  <c r="X92"/>
  <c r="W92"/>
  <c r="V92"/>
  <c r="C92"/>
  <c r="A92"/>
  <c r="AG91"/>
  <c r="AF91"/>
  <c r="AE91"/>
  <c r="AD91"/>
  <c r="AC91"/>
  <c r="AB91"/>
  <c r="AA91"/>
  <c r="Z91"/>
  <c r="Y91"/>
  <c r="X91"/>
  <c r="W91"/>
  <c r="V91"/>
  <c r="C91"/>
  <c r="A91"/>
  <c r="AG90"/>
  <c r="AF90"/>
  <c r="AE90"/>
  <c r="AD90"/>
  <c r="AC90"/>
  <c r="AB90"/>
  <c r="AA90"/>
  <c r="Z90"/>
  <c r="Y90"/>
  <c r="X90"/>
  <c r="W90"/>
  <c r="V90"/>
  <c r="C90"/>
  <c r="A90"/>
  <c r="AG89"/>
  <c r="AF89"/>
  <c r="AE89"/>
  <c r="AD89"/>
  <c r="AC89"/>
  <c r="AB89"/>
  <c r="AA89"/>
  <c r="Z89"/>
  <c r="Y89"/>
  <c r="X89"/>
  <c r="W89"/>
  <c r="V89"/>
  <c r="C89"/>
  <c r="A89"/>
  <c r="AG88"/>
  <c r="AF88"/>
  <c r="AE88"/>
  <c r="AD88"/>
  <c r="AC88"/>
  <c r="AB88"/>
  <c r="AA88"/>
  <c r="Z88"/>
  <c r="Y88"/>
  <c r="X88"/>
  <c r="W88"/>
  <c r="V88"/>
  <c r="C88"/>
  <c r="A88"/>
  <c r="AG87"/>
  <c r="AF87"/>
  <c r="AE87"/>
  <c r="AD87"/>
  <c r="AC87"/>
  <c r="AB87"/>
  <c r="AA87"/>
  <c r="Z87"/>
  <c r="Y87"/>
  <c r="X87"/>
  <c r="W87"/>
  <c r="V87"/>
  <c r="C87"/>
  <c r="A87"/>
  <c r="AG86"/>
  <c r="AF86"/>
  <c r="AE86"/>
  <c r="AD86"/>
  <c r="AC86"/>
  <c r="AB86"/>
  <c r="AA86"/>
  <c r="Z86"/>
  <c r="Y86"/>
  <c r="X86"/>
  <c r="W86"/>
  <c r="V86"/>
  <c r="C86"/>
  <c r="A86"/>
  <c r="AG85"/>
  <c r="AF85"/>
  <c r="AE85"/>
  <c r="AD85"/>
  <c r="AC85"/>
  <c r="AB85"/>
  <c r="AA85"/>
  <c r="Z85"/>
  <c r="Y85"/>
  <c r="X85"/>
  <c r="W85"/>
  <c r="V85"/>
  <c r="C85"/>
  <c r="A85"/>
  <c r="AG84"/>
  <c r="AF84"/>
  <c r="AE84"/>
  <c r="AD84"/>
  <c r="AC84"/>
  <c r="AB84"/>
  <c r="AA84"/>
  <c r="Z84"/>
  <c r="Y84"/>
  <c r="X84"/>
  <c r="W84"/>
  <c r="V84"/>
  <c r="C84"/>
  <c r="A84"/>
  <c r="AG83"/>
  <c r="AF83"/>
  <c r="AE83"/>
  <c r="AD83"/>
  <c r="AC83"/>
  <c r="AB83"/>
  <c r="AA83"/>
  <c r="Z83"/>
  <c r="Y83"/>
  <c r="X83"/>
  <c r="W83"/>
  <c r="V83"/>
  <c r="C83"/>
  <c r="A83"/>
  <c r="AG82"/>
  <c r="AF82"/>
  <c r="AE82"/>
  <c r="AD82"/>
  <c r="AC82"/>
  <c r="AB82"/>
  <c r="AA82"/>
  <c r="Z82"/>
  <c r="Y82"/>
  <c r="X82"/>
  <c r="W82"/>
  <c r="V82"/>
  <c r="C82"/>
  <c r="A82"/>
  <c r="AG81"/>
  <c r="AF81"/>
  <c r="AE81"/>
  <c r="AD81"/>
  <c r="AC81"/>
  <c r="AB81"/>
  <c r="AA81"/>
  <c r="Z81"/>
  <c r="Y81"/>
  <c r="X81"/>
  <c r="W81"/>
  <c r="V81"/>
  <c r="C81"/>
  <c r="A81"/>
  <c r="AG80"/>
  <c r="AF80"/>
  <c r="AE80"/>
  <c r="AD80"/>
  <c r="AC80"/>
  <c r="AB80"/>
  <c r="AA80"/>
  <c r="Z80"/>
  <c r="Y80"/>
  <c r="X80"/>
  <c r="W80"/>
  <c r="V80"/>
  <c r="C80"/>
  <c r="A80"/>
  <c r="AG79"/>
  <c r="AF79"/>
  <c r="AE79"/>
  <c r="AD79"/>
  <c r="AC79"/>
  <c r="AB79"/>
  <c r="AA79"/>
  <c r="Z79"/>
  <c r="Y79"/>
  <c r="X79"/>
  <c r="W79"/>
  <c r="V79"/>
  <c r="C79"/>
  <c r="A79"/>
  <c r="AG78"/>
  <c r="AF78"/>
  <c r="AE78"/>
  <c r="AD78"/>
  <c r="AC78"/>
  <c r="AB78"/>
  <c r="AA78"/>
  <c r="Z78"/>
  <c r="Y78"/>
  <c r="X78"/>
  <c r="W78"/>
  <c r="V78"/>
  <c r="C78"/>
  <c r="A78"/>
  <c r="AG77"/>
  <c r="AF77"/>
  <c r="AE77"/>
  <c r="AD77"/>
  <c r="AC77"/>
  <c r="AB77"/>
  <c r="AA77"/>
  <c r="Z77"/>
  <c r="Y77"/>
  <c r="X77"/>
  <c r="W77"/>
  <c r="V77"/>
  <c r="C77"/>
  <c r="A77"/>
  <c r="AG76"/>
  <c r="AF76"/>
  <c r="AE76"/>
  <c r="AD76"/>
  <c r="AC76"/>
  <c r="AB76"/>
  <c r="AA76"/>
  <c r="Z76"/>
  <c r="Y76"/>
  <c r="X76"/>
  <c r="W76"/>
  <c r="V76"/>
  <c r="C76"/>
  <c r="A76"/>
  <c r="AG75"/>
  <c r="AF75"/>
  <c r="AE75"/>
  <c r="AD75"/>
  <c r="AC75"/>
  <c r="AB75"/>
  <c r="AA75"/>
  <c r="Z75"/>
  <c r="Y75"/>
  <c r="X75"/>
  <c r="W75"/>
  <c r="V75"/>
  <c r="C75"/>
  <c r="A75"/>
  <c r="AG74"/>
  <c r="AF74"/>
  <c r="AE74"/>
  <c r="AD74"/>
  <c r="AC74"/>
  <c r="AB74"/>
  <c r="AA74"/>
  <c r="Z74"/>
  <c r="Y74"/>
  <c r="X74"/>
  <c r="W74"/>
  <c r="V74"/>
  <c r="C74"/>
  <c r="A74"/>
  <c r="AG73"/>
  <c r="AF73"/>
  <c r="AE73"/>
  <c r="AD73"/>
  <c r="AC73"/>
  <c r="AB73"/>
  <c r="AA73"/>
  <c r="Z73"/>
  <c r="Y73"/>
  <c r="X73"/>
  <c r="W73"/>
  <c r="V73"/>
  <c r="C73"/>
  <c r="A73"/>
  <c r="AG72"/>
  <c r="AF72"/>
  <c r="AE72"/>
  <c r="AD72"/>
  <c r="AC72"/>
  <c r="AB72"/>
  <c r="AA72"/>
  <c r="Z72"/>
  <c r="Y72"/>
  <c r="X72"/>
  <c r="W72"/>
  <c r="V72"/>
  <c r="C72"/>
  <c r="A72"/>
  <c r="AG71"/>
  <c r="AF71"/>
  <c r="AE71"/>
  <c r="AD71"/>
  <c r="AC71"/>
  <c r="AB71"/>
  <c r="AA71"/>
  <c r="Z71"/>
  <c r="Y71"/>
  <c r="X71"/>
  <c r="W71"/>
  <c r="V71"/>
  <c r="C71"/>
  <c r="A71"/>
  <c r="AG70"/>
  <c r="AF70"/>
  <c r="AE70"/>
  <c r="AD70"/>
  <c r="AC70"/>
  <c r="AB70"/>
  <c r="AA70"/>
  <c r="Z70"/>
  <c r="Y70"/>
  <c r="X70"/>
  <c r="W70"/>
  <c r="V70"/>
  <c r="C70"/>
  <c r="A70"/>
  <c r="AG69"/>
  <c r="AF69"/>
  <c r="AE69"/>
  <c r="AD69"/>
  <c r="AC69"/>
  <c r="AB69"/>
  <c r="AA69"/>
  <c r="Z69"/>
  <c r="Y69"/>
  <c r="X69"/>
  <c r="W69"/>
  <c r="V69"/>
  <c r="C69"/>
  <c r="A69"/>
  <c r="AG68"/>
  <c r="AF68"/>
  <c r="AE68"/>
  <c r="AD68"/>
  <c r="AC68"/>
  <c r="AB68"/>
  <c r="AA68"/>
  <c r="Z68"/>
  <c r="Y68"/>
  <c r="X68"/>
  <c r="W68"/>
  <c r="V68"/>
  <c r="C68"/>
  <c r="A68"/>
  <c r="AG67"/>
  <c r="AF67"/>
  <c r="AE67"/>
  <c r="AD67"/>
  <c r="AC67"/>
  <c r="AB67"/>
  <c r="AA67"/>
  <c r="Z67"/>
  <c r="Y67"/>
  <c r="X67"/>
  <c r="W67"/>
  <c r="V67"/>
  <c r="C67"/>
  <c r="A67"/>
  <c r="AG66"/>
  <c r="AF66"/>
  <c r="AE66"/>
  <c r="AD66"/>
  <c r="AC66"/>
  <c r="AB66"/>
  <c r="AA66"/>
  <c r="Z66"/>
  <c r="Y66"/>
  <c r="X66"/>
  <c r="W66"/>
  <c r="V66"/>
  <c r="C66"/>
  <c r="A66"/>
  <c r="AG65"/>
  <c r="AF65"/>
  <c r="AE65"/>
  <c r="AD65"/>
  <c r="AC65"/>
  <c r="AB65"/>
  <c r="AA65"/>
  <c r="Z65"/>
  <c r="Y65"/>
  <c r="X65"/>
  <c r="W65"/>
  <c r="V65"/>
  <c r="C65"/>
  <c r="A65"/>
  <c r="AG64"/>
  <c r="AF64"/>
  <c r="AE64"/>
  <c r="AD64"/>
  <c r="AC64"/>
  <c r="AB64"/>
  <c r="AA64"/>
  <c r="Z64"/>
  <c r="Y64"/>
  <c r="X64"/>
  <c r="W64"/>
  <c r="V64"/>
  <c r="C64"/>
  <c r="A64"/>
  <c r="AG63"/>
  <c r="AF63"/>
  <c r="AE63"/>
  <c r="AD63"/>
  <c r="AC63"/>
  <c r="AB63"/>
  <c r="AA63"/>
  <c r="Z63"/>
  <c r="Y63"/>
  <c r="X63"/>
  <c r="W63"/>
  <c r="V63"/>
  <c r="C63"/>
  <c r="A63"/>
  <c r="AG62"/>
  <c r="AF62"/>
  <c r="AE62"/>
  <c r="AD62"/>
  <c r="AC62"/>
  <c r="AB62"/>
  <c r="AA62"/>
  <c r="Z62"/>
  <c r="Y62"/>
  <c r="X62"/>
  <c r="W62"/>
  <c r="V62"/>
  <c r="C62"/>
  <c r="A62"/>
  <c r="AG61"/>
  <c r="AF61"/>
  <c r="AE61"/>
  <c r="AD61"/>
  <c r="AC61"/>
  <c r="AB61"/>
  <c r="AA61"/>
  <c r="Z61"/>
  <c r="Y61"/>
  <c r="X61"/>
  <c r="W61"/>
  <c r="V61"/>
  <c r="C61"/>
  <c r="A61"/>
  <c r="AG60"/>
  <c r="AF60"/>
  <c r="AE60"/>
  <c r="AD60"/>
  <c r="AC60"/>
  <c r="AB60"/>
  <c r="AA60"/>
  <c r="Z60"/>
  <c r="Y60"/>
  <c r="X60"/>
  <c r="W60"/>
  <c r="V60"/>
  <c r="C60"/>
  <c r="A60"/>
  <c r="AG59"/>
  <c r="AF59"/>
  <c r="AE59"/>
  <c r="AD59"/>
  <c r="AC59"/>
  <c r="AB59"/>
  <c r="AA59"/>
  <c r="Z59"/>
  <c r="Y59"/>
  <c r="X59"/>
  <c r="W59"/>
  <c r="V59"/>
  <c r="C59"/>
  <c r="A59"/>
  <c r="AG58"/>
  <c r="AF58"/>
  <c r="AE58"/>
  <c r="AD58"/>
  <c r="AC58"/>
  <c r="AB58"/>
  <c r="AA58"/>
  <c r="Z58"/>
  <c r="Y58"/>
  <c r="X58"/>
  <c r="W58"/>
  <c r="V58"/>
  <c r="C58"/>
  <c r="A58"/>
  <c r="AG57"/>
  <c r="AF57"/>
  <c r="AE57"/>
  <c r="AD57"/>
  <c r="AC57"/>
  <c r="AB57"/>
  <c r="AA57"/>
  <c r="Z57"/>
  <c r="Y57"/>
  <c r="X57"/>
  <c r="W57"/>
  <c r="V57"/>
  <c r="C57"/>
  <c r="A57"/>
  <c r="AG56"/>
  <c r="AF56"/>
  <c r="AE56"/>
  <c r="AD56"/>
  <c r="AC56"/>
  <c r="AB56"/>
  <c r="AA56"/>
  <c r="Z56"/>
  <c r="Y56"/>
  <c r="X56"/>
  <c r="W56"/>
  <c r="V56"/>
  <c r="C56"/>
  <c r="A56"/>
  <c r="AG55"/>
  <c r="AF55"/>
  <c r="AE55"/>
  <c r="AD55"/>
  <c r="AC55"/>
  <c r="AB55"/>
  <c r="AA55"/>
  <c r="Z55"/>
  <c r="Y55"/>
  <c r="X55"/>
  <c r="W55"/>
  <c r="V55"/>
  <c r="C55"/>
  <c r="A55"/>
  <c r="AG54"/>
  <c r="AF54"/>
  <c r="AE54"/>
  <c r="AD54"/>
  <c r="AC54"/>
  <c r="AB54"/>
  <c r="AA54"/>
  <c r="Z54"/>
  <c r="Y54"/>
  <c r="X54"/>
  <c r="W54"/>
  <c r="V54"/>
  <c r="C54"/>
  <c r="A54"/>
  <c r="AG53"/>
  <c r="AF53"/>
  <c r="AE53"/>
  <c r="AD53"/>
  <c r="AC53"/>
  <c r="AB53"/>
  <c r="AA53"/>
  <c r="Z53"/>
  <c r="Y53"/>
  <c r="X53"/>
  <c r="W53"/>
  <c r="V53"/>
  <c r="C53"/>
  <c r="A53"/>
  <c r="AG52"/>
  <c r="AF52"/>
  <c r="AE52"/>
  <c r="AD52"/>
  <c r="AC52"/>
  <c r="AB52"/>
  <c r="AA52"/>
  <c r="Z52"/>
  <c r="Y52"/>
  <c r="X52"/>
  <c r="W52"/>
  <c r="V52"/>
  <c r="C52"/>
  <c r="A52"/>
  <c r="AG51"/>
  <c r="AF51"/>
  <c r="AE51"/>
  <c r="AD51"/>
  <c r="AC51"/>
  <c r="AB51"/>
  <c r="AA51"/>
  <c r="Z51"/>
  <c r="Y51"/>
  <c r="X51"/>
  <c r="W51"/>
  <c r="V51"/>
  <c r="C51"/>
  <c r="A51"/>
  <c r="AG50"/>
  <c r="AF50"/>
  <c r="AE50"/>
  <c r="AD50"/>
  <c r="AC50"/>
  <c r="AB50"/>
  <c r="AA50"/>
  <c r="Z50"/>
  <c r="Y50"/>
  <c r="X50"/>
  <c r="W50"/>
  <c r="V50"/>
  <c r="C50"/>
  <c r="A50"/>
  <c r="AG49"/>
  <c r="AF49"/>
  <c r="AE49"/>
  <c r="AD49"/>
  <c r="AC49"/>
  <c r="AB49"/>
  <c r="AA49"/>
  <c r="Z49"/>
  <c r="Y49"/>
  <c r="X49"/>
  <c r="W49"/>
  <c r="V49"/>
  <c r="C49"/>
  <c r="A49"/>
  <c r="AG48"/>
  <c r="AF48"/>
  <c r="AE48"/>
  <c r="AD48"/>
  <c r="AC48"/>
  <c r="AB48"/>
  <c r="AA48"/>
  <c r="Z48"/>
  <c r="Y48"/>
  <c r="X48"/>
  <c r="W48"/>
  <c r="V48"/>
  <c r="C48"/>
  <c r="A48"/>
  <c r="AG47"/>
  <c r="AF47"/>
  <c r="AE47"/>
  <c r="AD47"/>
  <c r="AC47"/>
  <c r="AB47"/>
  <c r="AA47"/>
  <c r="Z47"/>
  <c r="Y47"/>
  <c r="X47"/>
  <c r="W47"/>
  <c r="V47"/>
  <c r="C47"/>
  <c r="A47"/>
  <c r="AG46"/>
  <c r="AF46"/>
  <c r="AE46"/>
  <c r="AD46"/>
  <c r="AC46"/>
  <c r="AB46"/>
  <c r="AA46"/>
  <c r="Z46"/>
  <c r="Y46"/>
  <c r="X46"/>
  <c r="W46"/>
  <c r="V46"/>
  <c r="C46"/>
  <c r="A46"/>
  <c r="AG45"/>
  <c r="AF45"/>
  <c r="AE45"/>
  <c r="AD45"/>
  <c r="AC45"/>
  <c r="AB45"/>
  <c r="AA45"/>
  <c r="Z45"/>
  <c r="Y45"/>
  <c r="X45"/>
  <c r="W45"/>
  <c r="V45"/>
  <c r="C45"/>
  <c r="A45"/>
  <c r="AG44"/>
  <c r="AF44"/>
  <c r="AE44"/>
  <c r="AD44"/>
  <c r="AC44"/>
  <c r="AB44"/>
  <c r="AA44"/>
  <c r="Z44"/>
  <c r="Y44"/>
  <c r="X44"/>
  <c r="W44"/>
  <c r="V44"/>
  <c r="C44"/>
  <c r="A44"/>
  <c r="AG43"/>
  <c r="AF43"/>
  <c r="AE43"/>
  <c r="AD43"/>
  <c r="AC43"/>
  <c r="AB43"/>
  <c r="AA43"/>
  <c r="Z43"/>
  <c r="Y43"/>
  <c r="X43"/>
  <c r="W43"/>
  <c r="V43"/>
  <c r="C43"/>
  <c r="A43"/>
  <c r="AG42"/>
  <c r="AF42"/>
  <c r="AE42"/>
  <c r="AD42"/>
  <c r="AC42"/>
  <c r="AB42"/>
  <c r="AA42"/>
  <c r="Z42"/>
  <c r="Y42"/>
  <c r="X42"/>
  <c r="W42"/>
  <c r="V42"/>
  <c r="C42"/>
  <c r="A42"/>
  <c r="AG41"/>
  <c r="AF41"/>
  <c r="AE41"/>
  <c r="AD41"/>
  <c r="AC41"/>
  <c r="AB41"/>
  <c r="AA41"/>
  <c r="Z41"/>
  <c r="Y41"/>
  <c r="X41"/>
  <c r="W41"/>
  <c r="V41"/>
  <c r="C41"/>
  <c r="A41"/>
  <c r="AG40"/>
  <c r="AF40"/>
  <c r="AE40"/>
  <c r="AD40"/>
  <c r="AC40"/>
  <c r="AB40"/>
  <c r="AA40"/>
  <c r="Z40"/>
  <c r="Y40"/>
  <c r="X40"/>
  <c r="W40"/>
  <c r="V40"/>
  <c r="C40"/>
  <c r="A40"/>
  <c r="AG39"/>
  <c r="AF39"/>
  <c r="AE39"/>
  <c r="AD39"/>
  <c r="AC39"/>
  <c r="AB39"/>
  <c r="AA39"/>
  <c r="Z39"/>
  <c r="Y39"/>
  <c r="X39"/>
  <c r="W39"/>
  <c r="V39"/>
  <c r="C39"/>
  <c r="A39"/>
  <c r="AG38"/>
  <c r="AF38"/>
  <c r="AE38"/>
  <c r="AD38"/>
  <c r="AC38"/>
  <c r="AB38"/>
  <c r="AA38"/>
  <c r="Z38"/>
  <c r="Y38"/>
  <c r="X38"/>
  <c r="W38"/>
  <c r="V38"/>
  <c r="C38"/>
  <c r="A38"/>
  <c r="AG37"/>
  <c r="AF37"/>
  <c r="AE37"/>
  <c r="AD37"/>
  <c r="AC37"/>
  <c r="AB37"/>
  <c r="AA37"/>
  <c r="Z37"/>
  <c r="Y37"/>
  <c r="X37"/>
  <c r="W37"/>
  <c r="V37"/>
  <c r="C37"/>
  <c r="A37"/>
  <c r="AG36"/>
  <c r="AF36"/>
  <c r="AE36"/>
  <c r="AD36"/>
  <c r="AC36"/>
  <c r="AB36"/>
  <c r="AA36"/>
  <c r="Z36"/>
  <c r="Y36"/>
  <c r="X36"/>
  <c r="W36"/>
  <c r="V36"/>
  <c r="C36"/>
  <c r="A36"/>
  <c r="AG35"/>
  <c r="AF35"/>
  <c r="AE35"/>
  <c r="AD35"/>
  <c r="AC35"/>
  <c r="AB35"/>
  <c r="AA35"/>
  <c r="Z35"/>
  <c r="Y35"/>
  <c r="X35"/>
  <c r="W35"/>
  <c r="V35"/>
  <c r="C35"/>
  <c r="A35"/>
  <c r="AG34"/>
  <c r="AF34"/>
  <c r="AE34"/>
  <c r="AD34"/>
  <c r="AC34"/>
  <c r="AB34"/>
  <c r="AA34"/>
  <c r="Z34"/>
  <c r="Y34"/>
  <c r="X34"/>
  <c r="W34"/>
  <c r="V34"/>
  <c r="C34"/>
  <c r="A34"/>
  <c r="AG33"/>
  <c r="AF33"/>
  <c r="AE33"/>
  <c r="AD33"/>
  <c r="AC33"/>
  <c r="AB33"/>
  <c r="AA33"/>
  <c r="Z33"/>
  <c r="Y33"/>
  <c r="X33"/>
  <c r="W33"/>
  <c r="V33"/>
  <c r="C33"/>
  <c r="A33"/>
  <c r="AG32"/>
  <c r="AF32"/>
  <c r="AE32"/>
  <c r="AD32"/>
  <c r="AC32"/>
  <c r="AB32"/>
  <c r="AA32"/>
  <c r="Z32"/>
  <c r="Y32"/>
  <c r="X32"/>
  <c r="W32"/>
  <c r="V32"/>
  <c r="C32"/>
  <c r="A32"/>
  <c r="AG31"/>
  <c r="AF31"/>
  <c r="AE31"/>
  <c r="AD31"/>
  <c r="AC31"/>
  <c r="AB31"/>
  <c r="AA31"/>
  <c r="Z31"/>
  <c r="Y31"/>
  <c r="X31"/>
  <c r="W31"/>
  <c r="V31"/>
  <c r="C31"/>
  <c r="A31"/>
  <c r="AG30"/>
  <c r="AF30"/>
  <c r="AE30"/>
  <c r="AD30"/>
  <c r="AC30"/>
  <c r="AB30"/>
  <c r="AA30"/>
  <c r="Z30"/>
  <c r="Y30"/>
  <c r="X30"/>
  <c r="W30"/>
  <c r="V30"/>
  <c r="C30"/>
  <c r="A30"/>
  <c r="AG29"/>
  <c r="AF29"/>
  <c r="AE29"/>
  <c r="AD29"/>
  <c r="AC29"/>
  <c r="AB29"/>
  <c r="AA29"/>
  <c r="Z29"/>
  <c r="Y29"/>
  <c r="X29"/>
  <c r="W29"/>
  <c r="V29"/>
  <c r="C29"/>
  <c r="A29"/>
  <c r="AG28"/>
  <c r="AF28"/>
  <c r="AE28"/>
  <c r="AD28"/>
  <c r="AC28"/>
  <c r="AB28"/>
  <c r="AA28"/>
  <c r="Z28"/>
  <c r="Y28"/>
  <c r="X28"/>
  <c r="W28"/>
  <c r="V28"/>
  <c r="C28"/>
  <c r="A28"/>
  <c r="AG27"/>
  <c r="AF27"/>
  <c r="AE27"/>
  <c r="AD27"/>
  <c r="AC27"/>
  <c r="AB27"/>
  <c r="AA27"/>
  <c r="Z27"/>
  <c r="Y27"/>
  <c r="X27"/>
  <c r="W27"/>
  <c r="V27"/>
  <c r="C27"/>
  <c r="A27"/>
  <c r="AG26"/>
  <c r="AF26"/>
  <c r="AE26"/>
  <c r="AD26"/>
  <c r="AC26"/>
  <c r="AB26"/>
  <c r="AA26"/>
  <c r="Z26"/>
  <c r="Y26"/>
  <c r="X26"/>
  <c r="W26"/>
  <c r="V26"/>
  <c r="C26"/>
  <c r="A26"/>
  <c r="AG25"/>
  <c r="AF25"/>
  <c r="AE25"/>
  <c r="AD25"/>
  <c r="AC25"/>
  <c r="AB25"/>
  <c r="AA25"/>
  <c r="Z25"/>
  <c r="Y25"/>
  <c r="X25"/>
  <c r="W25"/>
  <c r="V25"/>
  <c r="C25"/>
  <c r="A25"/>
  <c r="AG24"/>
  <c r="AF24"/>
  <c r="AE24"/>
  <c r="AD24"/>
  <c r="AC24"/>
  <c r="AB24"/>
  <c r="AA24"/>
  <c r="Z24"/>
  <c r="Y24"/>
  <c r="X24"/>
  <c r="W24"/>
  <c r="V24"/>
  <c r="C24"/>
  <c r="A24"/>
  <c r="AG23"/>
  <c r="AF23"/>
  <c r="AE23"/>
  <c r="AD23"/>
  <c r="AC23"/>
  <c r="AB23"/>
  <c r="AA23"/>
  <c r="Z23"/>
  <c r="Y23"/>
  <c r="X23"/>
  <c r="W23"/>
  <c r="V23"/>
  <c r="C23"/>
  <c r="A23"/>
  <c r="AG22"/>
  <c r="AF22"/>
  <c r="AE22"/>
  <c r="AD22"/>
  <c r="AC22"/>
  <c r="AB22"/>
  <c r="AA22"/>
  <c r="Z22"/>
  <c r="Y22"/>
  <c r="X22"/>
  <c r="W22"/>
  <c r="V22"/>
  <c r="C22"/>
  <c r="A22"/>
  <c r="AG21"/>
  <c r="AF21"/>
  <c r="AE21"/>
  <c r="AD21"/>
  <c r="AC21"/>
  <c r="AB21"/>
  <c r="AA21"/>
  <c r="Z21"/>
  <c r="Y21"/>
  <c r="X21"/>
  <c r="W21"/>
  <c r="V21"/>
  <c r="C21"/>
  <c r="A21"/>
  <c r="AG20"/>
  <c r="AF20"/>
  <c r="AE20"/>
  <c r="AD20"/>
  <c r="AC20"/>
  <c r="AB20"/>
  <c r="AA20"/>
  <c r="Z20"/>
  <c r="Y20"/>
  <c r="X20"/>
  <c r="W20"/>
  <c r="V20"/>
  <c r="C20"/>
  <c r="A20"/>
  <c r="AG19"/>
  <c r="AF19"/>
  <c r="AE19"/>
  <c r="AD19"/>
  <c r="AC19"/>
  <c r="AB19"/>
  <c r="AA19"/>
  <c r="Z19"/>
  <c r="Y19"/>
  <c r="X19"/>
  <c r="W19"/>
  <c r="V19"/>
  <c r="C19"/>
  <c r="A19"/>
  <c r="AG18"/>
  <c r="AF18"/>
  <c r="AE18"/>
  <c r="AD18"/>
  <c r="AC18"/>
  <c r="AB18"/>
  <c r="AA18"/>
  <c r="Z18"/>
  <c r="Y18"/>
  <c r="X18"/>
  <c r="W18"/>
  <c r="V18"/>
  <c r="C18"/>
  <c r="A18"/>
  <c r="AG17"/>
  <c r="AF17"/>
  <c r="AE17"/>
  <c r="AD17"/>
  <c r="AC17"/>
  <c r="AB17"/>
  <c r="AA17"/>
  <c r="Z17"/>
  <c r="Y17"/>
  <c r="X17"/>
  <c r="W17"/>
  <c r="V17"/>
  <c r="C17"/>
  <c r="A17"/>
  <c r="AG16"/>
  <c r="AF16"/>
  <c r="AE16"/>
  <c r="AD16"/>
  <c r="AC16"/>
  <c r="AB16"/>
  <c r="AA16"/>
  <c r="Z16"/>
  <c r="Y16"/>
  <c r="X16"/>
  <c r="W16"/>
  <c r="V16"/>
  <c r="C16"/>
  <c r="A16"/>
  <c r="AG15"/>
  <c r="AF15"/>
  <c r="AE15"/>
  <c r="AD15"/>
  <c r="AC15"/>
  <c r="AB15"/>
  <c r="AA15"/>
  <c r="Z15"/>
  <c r="Y15"/>
  <c r="X15"/>
  <c r="W15"/>
  <c r="V15"/>
  <c r="C15"/>
  <c r="A15"/>
  <c r="AG14"/>
  <c r="AF14"/>
  <c r="AE14"/>
  <c r="AD14"/>
  <c r="AC14"/>
  <c r="AB14"/>
  <c r="AA14"/>
  <c r="Z14"/>
  <c r="Y14"/>
  <c r="X14"/>
  <c r="W14"/>
  <c r="V14"/>
  <c r="C14"/>
  <c r="A14"/>
  <c r="AG13"/>
  <c r="AF13"/>
  <c r="AE13"/>
  <c r="AD13"/>
  <c r="AC13"/>
  <c r="AB13"/>
  <c r="AA13"/>
  <c r="Z13"/>
  <c r="Y13"/>
  <c r="X13"/>
  <c r="W13"/>
  <c r="V13"/>
  <c r="C13"/>
  <c r="A13"/>
  <c r="AG12"/>
  <c r="AF12"/>
  <c r="AE12"/>
  <c r="AD12"/>
  <c r="AC12"/>
  <c r="AB12"/>
  <c r="AA12"/>
  <c r="Z12"/>
  <c r="Y12"/>
  <c r="X12"/>
  <c r="W12"/>
  <c r="V12"/>
  <c r="C12"/>
  <c r="A12"/>
  <c r="AG11"/>
  <c r="AF11"/>
  <c r="AE11"/>
  <c r="AD11"/>
  <c r="AC11"/>
  <c r="AB11"/>
  <c r="AA11"/>
  <c r="Z11"/>
  <c r="Y11"/>
  <c r="X11"/>
  <c r="W11"/>
  <c r="V11"/>
  <c r="C11"/>
  <c r="A11"/>
  <c r="AG10"/>
  <c r="AF10"/>
  <c r="AE10"/>
  <c r="AD10"/>
  <c r="AC10"/>
  <c r="AB10"/>
  <c r="AA10"/>
  <c r="Z10"/>
  <c r="Y10"/>
  <c r="X10"/>
  <c r="W10"/>
  <c r="V10"/>
  <c r="C10"/>
  <c r="A10"/>
  <c r="AG9"/>
  <c r="AF9"/>
  <c r="AE9"/>
  <c r="AD9"/>
  <c r="AC9"/>
  <c r="AB9"/>
  <c r="AA9"/>
  <c r="Z9"/>
  <c r="Y9"/>
  <c r="X9"/>
  <c r="W9"/>
  <c r="V9"/>
  <c r="C9"/>
  <c r="A9"/>
  <c r="AG8"/>
  <c r="AF8"/>
  <c r="AE8"/>
  <c r="AD8"/>
  <c r="AC8"/>
  <c r="AB8"/>
  <c r="AA8"/>
  <c r="Z8"/>
  <c r="Y8"/>
  <c r="X8"/>
  <c r="W8"/>
  <c r="V8"/>
  <c r="C8"/>
  <c r="A8"/>
  <c r="AG7"/>
  <c r="AF7"/>
  <c r="AE7"/>
  <c r="AD7"/>
  <c r="AC7"/>
  <c r="AB7"/>
  <c r="AA7"/>
  <c r="Z7"/>
  <c r="Y7"/>
  <c r="X7"/>
  <c r="W7"/>
  <c r="V7"/>
  <c r="C7"/>
  <c r="A7"/>
  <c r="AG6"/>
  <c r="AF6"/>
  <c r="AE6"/>
  <c r="AD6"/>
  <c r="AC6"/>
  <c r="AB6"/>
  <c r="AA6"/>
  <c r="Z6"/>
  <c r="Y6"/>
  <c r="X6"/>
  <c r="W6"/>
  <c r="V6"/>
  <c r="C6"/>
  <c r="A6"/>
</calcChain>
</file>

<file path=xl/sharedStrings.xml><?xml version="1.0" encoding="utf-8"?>
<sst xmlns="http://schemas.openxmlformats.org/spreadsheetml/2006/main" count="733" uniqueCount="63">
  <si>
    <t>reception courrier</t>
  </si>
  <si>
    <t>incomplet</t>
  </si>
  <si>
    <t>complet</t>
  </si>
  <si>
    <t>irrecevable</t>
  </si>
  <si>
    <t>LEAD</t>
  </si>
  <si>
    <t>DATE DE TRATEMENT</t>
  </si>
  <si>
    <t>NOM DOSSIER</t>
  </si>
  <si>
    <t>ADRESSE</t>
  </si>
  <si>
    <t>DEPARTEMENT</t>
  </si>
  <si>
    <t>VILLE</t>
  </si>
  <si>
    <t>TYPE DE DEMANDE</t>
  </si>
  <si>
    <t>nbr</t>
  </si>
  <si>
    <t>nbr
B2</t>
  </si>
  <si>
    <t>n° CFENET</t>
  </si>
  <si>
    <t>INCOMPLET</t>
  </si>
  <si>
    <t>RECEPTION MaJ</t>
  </si>
  <si>
    <t>RELANCE</t>
  </si>
  <si>
    <t>COMPLET</t>
  </si>
  <si>
    <t>IRRECEVABLE</t>
  </si>
  <si>
    <t>Obs.</t>
  </si>
  <si>
    <t>CP INDIC</t>
  </si>
  <si>
    <t>REF NBR</t>
  </si>
  <si>
    <t>ANNE</t>
  </si>
  <si>
    <t>MOIS</t>
  </si>
  <si>
    <t>ANNEE</t>
  </si>
  <si>
    <t>DECLARATION PREALABLE</t>
  </si>
  <si>
    <t>DEMANDE DE CARTE</t>
  </si>
  <si>
    <t>ATTEST COLL</t>
  </si>
  <si>
    <t>TRACE</t>
  </si>
  <si>
    <t>COURRIER</t>
  </si>
  <si>
    <t>PRE-CONTRÔLE</t>
  </si>
  <si>
    <t>RENOUVELLEMENT CARTE</t>
  </si>
  <si>
    <t>NOTIFICATION DE RADIATION</t>
  </si>
  <si>
    <t>MAIL</t>
  </si>
  <si>
    <t>reference CFENET</t>
  </si>
  <si>
    <t>type de courrier</t>
  </si>
  <si>
    <t>nom de la société</t>
  </si>
  <si>
    <t>relance</t>
  </si>
  <si>
    <t>DEMANDE DE MISE A JOUR</t>
  </si>
  <si>
    <t>VALIDATION CARTE</t>
  </si>
  <si>
    <t>Boite Mail Apres Midi</t>
  </si>
  <si>
    <t xml:space="preserve">réception de l’attestation collaborateur </t>
  </si>
  <si>
    <t>Transmission des originaux des bulletins de salaires et diplomes</t>
  </si>
  <si>
    <t>Contacte client le 06/10/2015 pour precisions sur activités de syndic</t>
  </si>
  <si>
    <t xml:space="preserve">COURRIER DE REJET LE 21/09/2015 ; NON RESPECT DU DELAIS </t>
  </si>
  <si>
    <t>Contacte client le 06/10/2015 pour attestation de l'etablissemnt</t>
  </si>
  <si>
    <t xml:space="preserve">2 EME DEMANDE SUITE A REJET </t>
  </si>
  <si>
    <t>Contact client par téléphone le 21/10/2015</t>
  </si>
  <si>
    <t xml:space="preserve">Demande d'information sur dossier en cours </t>
  </si>
  <si>
    <t xml:space="preserve">Pré contrôle effectué par Nassur </t>
  </si>
  <si>
    <t>INCOMPLETUDE</t>
  </si>
  <si>
    <t>COURRIER COMPLEMENT INFO-2eme courrier le 16/09</t>
  </si>
  <si>
    <t>MAJ LE 16/09/2015</t>
  </si>
  <si>
    <t xml:space="preserve"> REJET DELAI 2 MOIS DEPASSE</t>
  </si>
  <si>
    <t>RELANCE 04/09</t>
  </si>
  <si>
    <t>RELANCE 04/09 VALIDATION CARTE</t>
  </si>
  <si>
    <t xml:space="preserve"> RELANCE 04/09 VALIDATION CARTE</t>
  </si>
  <si>
    <t xml:space="preserve">RELANCE 04/09 -REJET DELAI DEPASSE </t>
  </si>
  <si>
    <t>RELANCE 04/09- REJET DELAI DEPASSE</t>
  </si>
  <si>
    <t xml:space="preserve"> RELANCE 04/09</t>
  </si>
  <si>
    <t>CARTE VALIDEE</t>
  </si>
  <si>
    <t>REJET ABS PIECES JUSTICATIVES CLIENTE CONTACTE PAR TEL</t>
  </si>
  <si>
    <t>REJET ABS PIECES JUSTIFICATIVES</t>
  </si>
</sst>
</file>

<file path=xl/styles.xml><?xml version="1.0" encoding="utf-8"?>
<styleSheet xmlns="http://schemas.openxmlformats.org/spreadsheetml/2006/main">
  <numFmts count="1">
    <numFmt numFmtId="164" formatCode="00000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222222"/>
      <name val="Arial"/>
      <family val="2"/>
    </font>
    <font>
      <b/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70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0" borderId="0" xfId="0" applyFont="1"/>
    <xf numFmtId="0" fontId="1" fillId="3" borderId="1" xfId="0" applyFont="1" applyFill="1" applyBorder="1"/>
    <xf numFmtId="0" fontId="1" fillId="2" borderId="5" xfId="0" applyFont="1" applyFill="1" applyBorder="1" applyAlignment="1">
      <alignment horizontal="center" vertical="top"/>
    </xf>
    <xf numFmtId="14" fontId="1" fillId="2" borderId="6" xfId="0" applyNumberFormat="1" applyFont="1" applyFill="1" applyBorder="1" applyAlignment="1">
      <alignment horizontal="center" vertical="top" wrapText="1"/>
    </xf>
    <xf numFmtId="0" fontId="1" fillId="2" borderId="5" xfId="0" applyFont="1" applyFill="1" applyBorder="1" applyAlignment="1">
      <alignment horizontal="center" vertical="top" wrapText="1"/>
    </xf>
    <xf numFmtId="0" fontId="1" fillId="2" borderId="6" xfId="0" applyFont="1" applyFill="1" applyBorder="1" applyAlignment="1">
      <alignment horizontal="center" vertical="top" wrapText="1"/>
    </xf>
    <xf numFmtId="0" fontId="1" fillId="2" borderId="7" xfId="0" applyFont="1" applyFill="1" applyBorder="1" applyAlignment="1">
      <alignment horizontal="center" vertical="top" wrapText="1"/>
    </xf>
    <xf numFmtId="14" fontId="1" fillId="2" borderId="5" xfId="0" applyNumberFormat="1" applyFont="1" applyFill="1" applyBorder="1" applyAlignment="1">
      <alignment horizontal="center" vertical="top" wrapText="1"/>
    </xf>
    <xf numFmtId="0" fontId="1" fillId="0" borderId="0" xfId="0" applyFont="1" applyFill="1" applyBorder="1" applyAlignment="1">
      <alignment horizontal="center" vertical="top" wrapText="1"/>
    </xf>
    <xf numFmtId="0" fontId="1" fillId="3" borderId="5" xfId="0" applyFont="1" applyFill="1" applyBorder="1" applyAlignment="1">
      <alignment horizontal="center" vertical="top" wrapText="1"/>
    </xf>
    <xf numFmtId="0" fontId="0" fillId="0" borderId="9" xfId="0" applyFill="1" applyBorder="1"/>
    <xf numFmtId="0" fontId="0" fillId="0" borderId="11" xfId="0" applyFill="1" applyBorder="1"/>
    <xf numFmtId="0" fontId="0" fillId="0" borderId="12" xfId="0" applyFill="1" applyBorder="1" applyAlignment="1">
      <alignment horizontal="center" vertical="center"/>
    </xf>
    <xf numFmtId="0" fontId="0" fillId="0" borderId="8" xfId="0" applyFill="1" applyBorder="1"/>
    <xf numFmtId="0" fontId="0" fillId="0" borderId="10" xfId="0" applyFill="1" applyBorder="1"/>
    <xf numFmtId="0" fontId="0" fillId="0" borderId="0" xfId="0" applyFill="1"/>
    <xf numFmtId="0" fontId="0" fillId="0" borderId="9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14" fontId="0" fillId="0" borderId="0" xfId="0" applyNumberFormat="1" applyBorder="1"/>
    <xf numFmtId="0" fontId="0" fillId="0" borderId="0" xfId="0" applyFill="1" applyBorder="1"/>
    <xf numFmtId="0" fontId="0" fillId="0" borderId="0" xfId="0" applyBorder="1"/>
    <xf numFmtId="14" fontId="0" fillId="0" borderId="8" xfId="0" applyNumberFormat="1" applyBorder="1"/>
    <xf numFmtId="16" fontId="0" fillId="0" borderId="9" xfId="0" applyNumberFormat="1" applyBorder="1"/>
    <xf numFmtId="164" fontId="0" fillId="0" borderId="0" xfId="0" applyNumberFormat="1"/>
    <xf numFmtId="14" fontId="0" fillId="0" borderId="0" xfId="0" applyNumberFormat="1"/>
    <xf numFmtId="0" fontId="0" fillId="0" borderId="13" xfId="0" applyBorder="1" applyAlignment="1">
      <alignment horizontal="center" vertical="center"/>
    </xf>
    <xf numFmtId="0" fontId="0" fillId="0" borderId="13" xfId="0" applyBorder="1"/>
    <xf numFmtId="0" fontId="1" fillId="2" borderId="14" xfId="0" applyFont="1" applyFill="1" applyBorder="1"/>
    <xf numFmtId="16" fontId="0" fillId="0" borderId="8" xfId="0" applyNumberFormat="1" applyBorder="1"/>
    <xf numFmtId="0" fontId="0" fillId="0" borderId="8" xfId="0" applyBorder="1" applyAlignment="1">
      <alignment vertical="top" wrapText="1"/>
    </xf>
    <xf numFmtId="14" fontId="1" fillId="2" borderId="15" xfId="0" applyNumberFormat="1" applyFont="1" applyFill="1" applyBorder="1" applyAlignment="1">
      <alignment horizontal="center" vertical="top" wrapText="1"/>
    </xf>
    <xf numFmtId="14" fontId="0" fillId="0" borderId="9" xfId="0" applyNumberFormat="1" applyBorder="1"/>
    <xf numFmtId="0" fontId="0" fillId="0" borderId="8" xfId="0" applyFill="1" applyBorder="1" applyAlignment="1">
      <alignment vertical="top" wrapText="1"/>
    </xf>
    <xf numFmtId="0" fontId="0" fillId="4" borderId="8" xfId="0" applyFill="1" applyBorder="1"/>
    <xf numFmtId="0" fontId="0" fillId="0" borderId="5" xfId="0" applyBorder="1"/>
    <xf numFmtId="0" fontId="0" fillId="0" borderId="0" xfId="0" applyBorder="1" applyAlignment="1">
      <alignment vertical="top" wrapText="1"/>
    </xf>
    <xf numFmtId="1" fontId="0" fillId="0" borderId="0" xfId="0" applyNumberFormat="1"/>
    <xf numFmtId="14" fontId="2" fillId="0" borderId="0" xfId="0" applyNumberFormat="1" applyFont="1" applyFill="1" applyBorder="1"/>
    <xf numFmtId="0" fontId="3" fillId="0" borderId="8" xfId="0" applyFont="1" applyBorder="1"/>
    <xf numFmtId="14" fontId="0" fillId="0" borderId="0" xfId="0" applyNumberFormat="1" applyFill="1" applyBorder="1"/>
    <xf numFmtId="0" fontId="0" fillId="0" borderId="1" xfId="0" applyFill="1" applyBorder="1"/>
    <xf numFmtId="14" fontId="0" fillId="0" borderId="8" xfId="0" applyNumberFormat="1" applyFill="1" applyBorder="1"/>
    <xf numFmtId="0" fontId="0" fillId="0" borderId="0" xfId="0" applyFill="1" applyBorder="1" applyAlignment="1">
      <alignment vertical="top" wrapText="1"/>
    </xf>
    <xf numFmtId="0" fontId="3" fillId="0" borderId="0" xfId="0" applyFont="1" applyBorder="1"/>
    <xf numFmtId="1" fontId="0" fillId="0" borderId="0" xfId="0" applyNumberFormat="1" applyBorder="1"/>
    <xf numFmtId="0" fontId="1" fillId="3" borderId="5" xfId="0" applyFont="1" applyFill="1" applyBorder="1" applyAlignment="1">
      <alignment vertical="top"/>
    </xf>
    <xf numFmtId="14" fontId="1" fillId="3" borderId="15" xfId="0" applyNumberFormat="1" applyFont="1" applyFill="1" applyBorder="1" applyAlignment="1">
      <alignment horizontal="center" vertical="top" wrapText="1"/>
    </xf>
    <xf numFmtId="14" fontId="1" fillId="3" borderId="17" xfId="0" applyNumberFormat="1" applyFont="1" applyFill="1" applyBorder="1" applyAlignment="1">
      <alignment horizontal="center" vertical="top" wrapText="1"/>
    </xf>
    <xf numFmtId="14" fontId="1" fillId="3" borderId="6" xfId="0" applyNumberFormat="1" applyFont="1" applyFill="1" applyBorder="1" applyAlignment="1">
      <alignment horizontal="center" vertical="top" wrapText="1"/>
    </xf>
    <xf numFmtId="0" fontId="1" fillId="4" borderId="1" xfId="0" applyFont="1" applyFill="1" applyBorder="1"/>
    <xf numFmtId="0" fontId="1" fillId="4" borderId="5" xfId="0" applyFont="1" applyFill="1" applyBorder="1" applyAlignment="1">
      <alignment horizontal="center" vertical="top" wrapText="1"/>
    </xf>
    <xf numFmtId="0" fontId="1" fillId="4" borderId="0" xfId="0" applyFont="1" applyFill="1"/>
    <xf numFmtId="1" fontId="1" fillId="4" borderId="0" xfId="0" applyNumberFormat="1" applyFont="1" applyFill="1"/>
    <xf numFmtId="0" fontId="0" fillId="4" borderId="9" xfId="0" applyFill="1" applyBorder="1"/>
    <xf numFmtId="0" fontId="0" fillId="4" borderId="10" xfId="0" applyFill="1" applyBorder="1"/>
    <xf numFmtId="0" fontId="4" fillId="0" borderId="8" xfId="0" applyFont="1" applyBorder="1"/>
    <xf numFmtId="14" fontId="4" fillId="0" borderId="0" xfId="0" applyNumberFormat="1" applyFont="1" applyBorder="1"/>
    <xf numFmtId="0" fontId="0" fillId="0" borderId="13" xfId="0" applyFill="1" applyBorder="1"/>
    <xf numFmtId="0" fontId="1" fillId="0" borderId="0" xfId="0" applyFont="1" applyFill="1"/>
    <xf numFmtId="1" fontId="1" fillId="0" borderId="0" xfId="0" applyNumberFormat="1" applyFont="1" applyFill="1"/>
    <xf numFmtId="0" fontId="0" fillId="5" borderId="8" xfId="0" applyFill="1" applyBorder="1"/>
    <xf numFmtId="14" fontId="0" fillId="5" borderId="0" xfId="0" applyNumberFormat="1" applyFill="1" applyBorder="1"/>
    <xf numFmtId="0" fontId="0" fillId="5" borderId="0" xfId="0" applyFill="1" applyBorder="1"/>
    <xf numFmtId="0" fontId="0" fillId="5" borderId="11" xfId="0" applyFill="1" applyBorder="1"/>
    <xf numFmtId="14" fontId="0" fillId="5" borderId="8" xfId="0" applyNumberFormat="1" applyFill="1" applyBorder="1"/>
    <xf numFmtId="14" fontId="0" fillId="5" borderId="11" xfId="0" applyNumberFormat="1" applyFill="1" applyBorder="1"/>
    <xf numFmtId="0" fontId="0" fillId="5" borderId="8" xfId="0" applyFill="1" applyBorder="1" applyAlignment="1">
      <alignment vertical="top" wrapText="1"/>
    </xf>
    <xf numFmtId="0" fontId="5" fillId="0" borderId="8" xfId="0" applyFont="1" applyBorder="1"/>
    <xf numFmtId="14" fontId="0" fillId="0" borderId="11" xfId="0" applyNumberFormat="1" applyBorder="1"/>
    <xf numFmtId="14" fontId="0" fillId="6" borderId="0" xfId="0" applyNumberFormat="1" applyFill="1" applyBorder="1"/>
    <xf numFmtId="0" fontId="0" fillId="6" borderId="8" xfId="0" applyFill="1" applyBorder="1"/>
    <xf numFmtId="0" fontId="0" fillId="6" borderId="0" xfId="0" applyFill="1" applyBorder="1"/>
    <xf numFmtId="0" fontId="0" fillId="6" borderId="11" xfId="0" applyFill="1" applyBorder="1"/>
    <xf numFmtId="14" fontId="0" fillId="6" borderId="8" xfId="0" applyNumberFormat="1" applyFill="1" applyBorder="1"/>
    <xf numFmtId="14" fontId="0" fillId="6" borderId="11" xfId="0" applyNumberFormat="1" applyFill="1" applyBorder="1"/>
    <xf numFmtId="0" fontId="2" fillId="0" borderId="9" xfId="0" applyFont="1" applyBorder="1"/>
    <xf numFmtId="14" fontId="2" fillId="0" borderId="8" xfId="0" applyNumberFormat="1" applyFont="1" applyBorder="1"/>
    <xf numFmtId="0" fontId="2" fillId="0" borderId="0" xfId="0" applyFont="1" applyBorder="1"/>
    <xf numFmtId="0" fontId="0" fillId="0" borderId="18" xfId="0" applyFill="1" applyBorder="1" applyAlignment="1">
      <alignment horizontal="center" vertical="center"/>
    </xf>
    <xf numFmtId="0" fontId="2" fillId="0" borderId="8" xfId="0" applyFont="1" applyBorder="1"/>
    <xf numFmtId="14" fontId="2" fillId="0" borderId="0" xfId="0" applyNumberFormat="1" applyFont="1" applyBorder="1"/>
    <xf numFmtId="0" fontId="2" fillId="0" borderId="0" xfId="0" applyFont="1" applyFill="1" applyBorder="1"/>
    <xf numFmtId="0" fontId="2" fillId="0" borderId="8" xfId="0" applyFont="1" applyBorder="1" applyAlignment="1">
      <alignment vertical="top" wrapText="1"/>
    </xf>
    <xf numFmtId="14" fontId="0" fillId="7" borderId="0" xfId="0" applyNumberFormat="1" applyFill="1" applyBorder="1"/>
    <xf numFmtId="0" fontId="0" fillId="7" borderId="8" xfId="0" applyFill="1" applyBorder="1"/>
    <xf numFmtId="0" fontId="0" fillId="7" borderId="0" xfId="0" applyFill="1" applyBorder="1"/>
    <xf numFmtId="0" fontId="0" fillId="7" borderId="11" xfId="0" applyFill="1" applyBorder="1"/>
    <xf numFmtId="14" fontId="0" fillId="7" borderId="8" xfId="0" applyNumberFormat="1" applyFill="1" applyBorder="1"/>
    <xf numFmtId="14" fontId="0" fillId="7" borderId="11" xfId="0" applyNumberFormat="1" applyFill="1" applyBorder="1"/>
    <xf numFmtId="0" fontId="0" fillId="7" borderId="8" xfId="0" applyFill="1" applyBorder="1" applyAlignment="1">
      <alignment vertical="top" wrapText="1"/>
    </xf>
    <xf numFmtId="14" fontId="0" fillId="8" borderId="0" xfId="0" applyNumberFormat="1" applyFill="1" applyBorder="1"/>
    <xf numFmtId="0" fontId="0" fillId="8" borderId="8" xfId="0" applyFill="1" applyBorder="1"/>
    <xf numFmtId="0" fontId="0" fillId="8" borderId="0" xfId="0" applyFill="1" applyBorder="1"/>
    <xf numFmtId="0" fontId="0" fillId="8" borderId="11" xfId="0" applyFill="1" applyBorder="1"/>
    <xf numFmtId="14" fontId="0" fillId="8" borderId="8" xfId="0" applyNumberFormat="1" applyFill="1" applyBorder="1"/>
    <xf numFmtId="14" fontId="0" fillId="8" borderId="11" xfId="0" applyNumberFormat="1" applyFill="1" applyBorder="1"/>
    <xf numFmtId="0" fontId="0" fillId="6" borderId="19" xfId="0" applyFill="1" applyBorder="1"/>
    <xf numFmtId="14" fontId="0" fillId="0" borderId="19" xfId="0" applyNumberFormat="1" applyBorder="1"/>
    <xf numFmtId="0" fontId="0" fillId="0" borderId="19" xfId="0" applyBorder="1"/>
    <xf numFmtId="0" fontId="0" fillId="0" borderId="19" xfId="0" applyFont="1" applyBorder="1"/>
    <xf numFmtId="0" fontId="0" fillId="0" borderId="19" xfId="0" applyFont="1" applyBorder="1" applyAlignment="1">
      <alignment horizontal="center" vertical="center"/>
    </xf>
    <xf numFmtId="14" fontId="0" fillId="0" borderId="19" xfId="0" applyNumberFormat="1" applyFont="1" applyBorder="1"/>
    <xf numFmtId="0" fontId="0" fillId="0" borderId="19" xfId="0" applyFont="1" applyBorder="1" applyAlignment="1">
      <alignment vertical="top" wrapText="1"/>
    </xf>
    <xf numFmtId="14" fontId="0" fillId="9" borderId="19" xfId="0" applyNumberFormat="1" applyFill="1" applyBorder="1"/>
    <xf numFmtId="0" fontId="0" fillId="9" borderId="19" xfId="0" applyFill="1" applyBorder="1"/>
    <xf numFmtId="0" fontId="0" fillId="9" borderId="19" xfId="0" applyFont="1" applyFill="1" applyBorder="1"/>
    <xf numFmtId="14" fontId="0" fillId="9" borderId="19" xfId="0" applyNumberFormat="1" applyFont="1" applyFill="1" applyBorder="1"/>
    <xf numFmtId="0" fontId="0" fillId="9" borderId="19" xfId="0" applyFont="1" applyFill="1" applyBorder="1" applyAlignment="1">
      <alignment vertical="top" wrapText="1"/>
    </xf>
    <xf numFmtId="14" fontId="0" fillId="6" borderId="19" xfId="0" applyNumberFormat="1" applyFill="1" applyBorder="1"/>
    <xf numFmtId="0" fontId="0" fillId="6" borderId="19" xfId="0" applyFont="1" applyFill="1" applyBorder="1"/>
    <xf numFmtId="14" fontId="0" fillId="6" borderId="19" xfId="0" applyNumberFormat="1" applyFont="1" applyFill="1" applyBorder="1"/>
    <xf numFmtId="0" fontId="0" fillId="0" borderId="19" xfId="0" applyFont="1" applyFill="1" applyBorder="1"/>
    <xf numFmtId="14" fontId="2" fillId="6" borderId="19" xfId="0" applyNumberFormat="1" applyFont="1" applyFill="1" applyBorder="1"/>
    <xf numFmtId="0" fontId="0" fillId="0" borderId="19" xfId="0" applyFill="1" applyBorder="1"/>
    <xf numFmtId="14" fontId="0" fillId="10" borderId="19" xfId="0" applyNumberFormat="1" applyFill="1" applyBorder="1"/>
    <xf numFmtId="14" fontId="0" fillId="0" borderId="19" xfId="0" applyNumberFormat="1" applyFill="1" applyBorder="1"/>
    <xf numFmtId="0" fontId="0" fillId="9" borderId="20" xfId="0" applyFill="1" applyBorder="1"/>
    <xf numFmtId="0" fontId="0" fillId="9" borderId="21" xfId="0" applyFill="1" applyBorder="1"/>
    <xf numFmtId="14" fontId="0" fillId="9" borderId="21" xfId="0" applyNumberFormat="1" applyFill="1" applyBorder="1"/>
    <xf numFmtId="14" fontId="0" fillId="6" borderId="20" xfId="0" applyNumberFormat="1" applyFill="1" applyBorder="1"/>
    <xf numFmtId="0" fontId="0" fillId="6" borderId="21" xfId="0" applyFill="1" applyBorder="1"/>
    <xf numFmtId="14" fontId="0" fillId="6" borderId="21" xfId="0" applyNumberFormat="1" applyFill="1" applyBorder="1"/>
    <xf numFmtId="14" fontId="0" fillId="0" borderId="22" xfId="0" applyNumberFormat="1" applyBorder="1"/>
    <xf numFmtId="14" fontId="0" fillId="9" borderId="22" xfId="0" applyNumberFormat="1" applyFill="1" applyBorder="1"/>
    <xf numFmtId="14" fontId="0" fillId="6" borderId="22" xfId="0" applyNumberFormat="1" applyFill="1" applyBorder="1"/>
    <xf numFmtId="0" fontId="0" fillId="0" borderId="8" xfId="0" applyFont="1" applyBorder="1"/>
    <xf numFmtId="16" fontId="0" fillId="0" borderId="0" xfId="0" applyNumberFormat="1" applyBorder="1"/>
    <xf numFmtId="0" fontId="1" fillId="0" borderId="8" xfId="0" applyFont="1" applyBorder="1"/>
    <xf numFmtId="16" fontId="0" fillId="0" borderId="11" xfId="0" applyNumberFormat="1" applyBorder="1"/>
    <xf numFmtId="0" fontId="0" fillId="0" borderId="11" xfId="0" applyNumberFormat="1" applyBorder="1"/>
    <xf numFmtId="14" fontId="0" fillId="11" borderId="11" xfId="0" applyNumberFormat="1" applyFill="1" applyBorder="1" applyAlignment="1">
      <alignment horizontal="center"/>
    </xf>
    <xf numFmtId="0" fontId="0" fillId="11" borderId="8" xfId="0" applyFont="1" applyFill="1" applyBorder="1"/>
    <xf numFmtId="0" fontId="0" fillId="11" borderId="8" xfId="0" applyFill="1" applyBorder="1"/>
    <xf numFmtId="0" fontId="0" fillId="0" borderId="8" xfId="0" applyFill="1" applyBorder="1" applyAlignment="1">
      <alignment horizontal="center" vertical="center"/>
    </xf>
    <xf numFmtId="0" fontId="0" fillId="11" borderId="0" xfId="0" applyFill="1" applyBorder="1"/>
    <xf numFmtId="14" fontId="0" fillId="11" borderId="8" xfId="0" applyNumberFormat="1" applyFill="1" applyBorder="1" applyAlignment="1">
      <alignment horizontal="center"/>
    </xf>
    <xf numFmtId="14" fontId="0" fillId="11" borderId="0" xfId="0" applyNumberFormat="1" applyFill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14" fontId="0" fillId="12" borderId="23" xfId="0" applyNumberFormat="1" applyFill="1" applyBorder="1" applyAlignment="1">
      <alignment horizontal="center"/>
    </xf>
    <xf numFmtId="0" fontId="0" fillId="12" borderId="12" xfId="0" applyFont="1" applyFill="1" applyBorder="1"/>
    <xf numFmtId="0" fontId="0" fillId="12" borderId="12" xfId="0" applyFill="1" applyBorder="1"/>
    <xf numFmtId="0" fontId="0" fillId="12" borderId="18" xfId="0" applyFill="1" applyBorder="1"/>
    <xf numFmtId="14" fontId="0" fillId="12" borderId="12" xfId="0" applyNumberFormat="1" applyFill="1" applyBorder="1" applyAlignment="1">
      <alignment horizontal="center"/>
    </xf>
    <xf numFmtId="14" fontId="0" fillId="12" borderId="18" xfId="0" applyNumberFormat="1" applyFill="1" applyBorder="1" applyAlignment="1">
      <alignment horizontal="center"/>
    </xf>
    <xf numFmtId="0" fontId="0" fillId="0" borderId="12" xfId="0" applyFill="1" applyBorder="1"/>
    <xf numFmtId="0" fontId="0" fillId="11" borderId="8" xfId="0" applyFill="1" applyBorder="1" applyAlignment="1">
      <alignment horizontal="center"/>
    </xf>
    <xf numFmtId="14" fontId="0" fillId="11" borderId="23" xfId="0" applyNumberFormat="1" applyFill="1" applyBorder="1" applyAlignment="1">
      <alignment horizontal="center"/>
    </xf>
    <xf numFmtId="0" fontId="0" fillId="11" borderId="12" xfId="0" applyFont="1" applyFill="1" applyBorder="1"/>
    <xf numFmtId="0" fontId="0" fillId="11" borderId="12" xfId="0" applyFill="1" applyBorder="1"/>
    <xf numFmtId="0" fontId="0" fillId="11" borderId="18" xfId="0" applyFill="1" applyBorder="1"/>
    <xf numFmtId="14" fontId="0" fillId="11" borderId="12" xfId="0" applyNumberFormat="1" applyFill="1" applyBorder="1" applyAlignment="1">
      <alignment horizontal="center"/>
    </xf>
    <xf numFmtId="14" fontId="0" fillId="11" borderId="18" xfId="0" applyNumberFormat="1" applyFill="1" applyBorder="1" applyAlignment="1">
      <alignment horizontal="center"/>
    </xf>
    <xf numFmtId="14" fontId="0" fillId="2" borderId="11" xfId="0" applyNumberFormat="1" applyFill="1" applyBorder="1" applyAlignment="1">
      <alignment horizontal="center"/>
    </xf>
    <xf numFmtId="0" fontId="0" fillId="2" borderId="8" xfId="0" applyFont="1" applyFill="1" applyBorder="1"/>
    <xf numFmtId="0" fontId="0" fillId="2" borderId="8" xfId="0" applyFill="1" applyBorder="1"/>
    <xf numFmtId="0" fontId="0" fillId="2" borderId="0" xfId="0" applyFill="1" applyBorder="1"/>
    <xf numFmtId="0" fontId="0" fillId="2" borderId="8" xfId="0" applyFill="1" applyBorder="1" applyAlignment="1">
      <alignment horizontal="center"/>
    </xf>
    <xf numFmtId="14" fontId="0" fillId="2" borderId="0" xfId="0" applyNumberFormat="1" applyFill="1" applyBorder="1" applyAlignment="1">
      <alignment horizontal="center"/>
    </xf>
    <xf numFmtId="14" fontId="0" fillId="2" borderId="8" xfId="0" applyNumberFormat="1" applyFill="1" applyBorder="1" applyAlignment="1">
      <alignment horizontal="center"/>
    </xf>
    <xf numFmtId="14" fontId="0" fillId="12" borderId="11" xfId="0" applyNumberFormat="1" applyFill="1" applyBorder="1" applyAlignment="1">
      <alignment horizontal="center"/>
    </xf>
    <xf numFmtId="0" fontId="0" fillId="12" borderId="8" xfId="0" applyFont="1" applyFill="1" applyBorder="1"/>
    <xf numFmtId="0" fontId="0" fillId="12" borderId="8" xfId="0" applyFill="1" applyBorder="1"/>
    <xf numFmtId="0" fontId="0" fillId="12" borderId="0" xfId="0" applyFill="1" applyBorder="1"/>
    <xf numFmtId="14" fontId="0" fillId="12" borderId="8" xfId="0" applyNumberFormat="1" applyFill="1" applyBorder="1" applyAlignment="1">
      <alignment horizontal="center"/>
    </xf>
    <xf numFmtId="14" fontId="0" fillId="12" borderId="0" xfId="0" applyNumberFormat="1" applyFill="1" applyBorder="1" applyAlignment="1">
      <alignment horizontal="center"/>
    </xf>
    <xf numFmtId="14" fontId="0" fillId="0" borderId="11" xfId="0" applyNumberFormat="1" applyFill="1" applyBorder="1" applyAlignment="1">
      <alignment horizontal="center"/>
    </xf>
    <xf numFmtId="0" fontId="0" fillId="0" borderId="8" xfId="0" applyFont="1" applyFill="1" applyBorder="1"/>
    <xf numFmtId="0" fontId="0" fillId="0" borderId="8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14" fontId="0" fillId="0" borderId="8" xfId="0" applyNumberFormat="1" applyFill="1" applyBorder="1" applyAlignment="1">
      <alignment horizontal="center"/>
    </xf>
    <xf numFmtId="14" fontId="0" fillId="2" borderId="23" xfId="0" applyNumberFormat="1" applyFill="1" applyBorder="1" applyAlignment="1">
      <alignment horizontal="center"/>
    </xf>
    <xf numFmtId="0" fontId="0" fillId="2" borderId="12" xfId="0" applyFont="1" applyFill="1" applyBorder="1"/>
    <xf numFmtId="0" fontId="0" fillId="2" borderId="12" xfId="0" applyFill="1" applyBorder="1"/>
    <xf numFmtId="0" fontId="0" fillId="2" borderId="18" xfId="0" applyFill="1" applyBorder="1"/>
    <xf numFmtId="14" fontId="0" fillId="2" borderId="18" xfId="0" applyNumberFormat="1" applyFill="1" applyBorder="1" applyAlignment="1">
      <alignment horizontal="center"/>
    </xf>
    <xf numFmtId="14" fontId="0" fillId="2" borderId="12" xfId="0" applyNumberFormat="1" applyFill="1" applyBorder="1" applyAlignment="1">
      <alignment horizontal="center"/>
    </xf>
    <xf numFmtId="14" fontId="0" fillId="4" borderId="11" xfId="0" applyNumberFormat="1" applyFill="1" applyBorder="1" applyAlignment="1">
      <alignment horizontal="center"/>
    </xf>
    <xf numFmtId="0" fontId="0" fillId="4" borderId="8" xfId="0" applyFont="1" applyFill="1" applyBorder="1"/>
    <xf numFmtId="0" fontId="0" fillId="4" borderId="0" xfId="0" applyFill="1" applyBorder="1"/>
    <xf numFmtId="0" fontId="0" fillId="4" borderId="8" xfId="0" applyFill="1" applyBorder="1" applyAlignment="1">
      <alignment horizontal="center"/>
    </xf>
    <xf numFmtId="14" fontId="0" fillId="4" borderId="0" xfId="0" applyNumberFormat="1" applyFill="1" applyBorder="1" applyAlignment="1">
      <alignment horizontal="center"/>
    </xf>
    <xf numFmtId="14" fontId="0" fillId="4" borderId="8" xfId="0" applyNumberFormat="1" applyFill="1" applyBorder="1" applyAlignment="1">
      <alignment horizontal="center"/>
    </xf>
    <xf numFmtId="14" fontId="0" fillId="0" borderId="23" xfId="0" applyNumberFormat="1" applyBorder="1" applyAlignment="1">
      <alignment horizontal="center"/>
    </xf>
    <xf numFmtId="0" fontId="0" fillId="0" borderId="12" xfId="0" applyFont="1" applyBorder="1"/>
    <xf numFmtId="0" fontId="0" fillId="0" borderId="12" xfId="0" applyBorder="1"/>
    <xf numFmtId="0" fontId="0" fillId="0" borderId="18" xfId="0" applyBorder="1"/>
    <xf numFmtId="0" fontId="0" fillId="0" borderId="12" xfId="0" applyBorder="1" applyAlignment="1">
      <alignment horizontal="center"/>
    </xf>
    <xf numFmtId="14" fontId="0" fillId="0" borderId="18" xfId="0" applyNumberFormat="1" applyBorder="1" applyAlignment="1">
      <alignment horizontal="center"/>
    </xf>
    <xf numFmtId="14" fontId="0" fillId="0" borderId="12" xfId="0" applyNumberFormat="1" applyBorder="1" applyAlignment="1">
      <alignment horizontal="center"/>
    </xf>
    <xf numFmtId="14" fontId="0" fillId="7" borderId="11" xfId="0" applyNumberFormat="1" applyFill="1" applyBorder="1" applyAlignment="1">
      <alignment horizontal="center"/>
    </xf>
    <xf numFmtId="0" fontId="0" fillId="7" borderId="8" xfId="0" applyFont="1" applyFill="1" applyBorder="1"/>
    <xf numFmtId="14" fontId="0" fillId="7" borderId="8" xfId="0" applyNumberFormat="1" applyFill="1" applyBorder="1" applyAlignment="1">
      <alignment horizontal="center"/>
    </xf>
    <xf numFmtId="14" fontId="0" fillId="7" borderId="0" xfId="0" applyNumberFormat="1" applyFill="1" applyBorder="1" applyAlignment="1">
      <alignment horizontal="center"/>
    </xf>
    <xf numFmtId="0" fontId="2" fillId="12" borderId="13" xfId="0" applyFont="1" applyFill="1" applyBorder="1" applyAlignment="1">
      <alignment horizontal="left"/>
    </xf>
    <xf numFmtId="14" fontId="0" fillId="13" borderId="23" xfId="0" applyNumberFormat="1" applyFill="1" applyBorder="1" applyAlignment="1">
      <alignment horizontal="center"/>
    </xf>
    <xf numFmtId="0" fontId="0" fillId="13" borderId="12" xfId="0" applyFont="1" applyFill="1" applyBorder="1"/>
    <xf numFmtId="0" fontId="0" fillId="13" borderId="12" xfId="0" applyFill="1" applyBorder="1"/>
    <xf numFmtId="0" fontId="0" fillId="13" borderId="18" xfId="0" applyFill="1" applyBorder="1"/>
    <xf numFmtId="0" fontId="0" fillId="13" borderId="12" xfId="0" applyFill="1" applyBorder="1" applyAlignment="1">
      <alignment horizontal="center"/>
    </xf>
    <xf numFmtId="14" fontId="0" fillId="13" borderId="18" xfId="0" applyNumberFormat="1" applyFill="1" applyBorder="1" applyAlignment="1">
      <alignment horizontal="center"/>
    </xf>
    <xf numFmtId="14" fontId="0" fillId="13" borderId="12" xfId="0" applyNumberFormat="1" applyFill="1" applyBorder="1" applyAlignment="1">
      <alignment horizontal="center"/>
    </xf>
    <xf numFmtId="14" fontId="0" fillId="0" borderId="23" xfId="0" applyNumberFormat="1" applyFont="1" applyBorder="1" applyAlignment="1">
      <alignment horizontal="center"/>
    </xf>
    <xf numFmtId="0" fontId="0" fillId="0" borderId="18" xfId="0" applyFont="1" applyBorder="1"/>
    <xf numFmtId="0" fontId="0" fillId="0" borderId="12" xfId="0" applyFont="1" applyBorder="1" applyAlignment="1">
      <alignment horizontal="center"/>
    </xf>
    <xf numFmtId="14" fontId="0" fillId="0" borderId="18" xfId="0" applyNumberFormat="1" applyFont="1" applyBorder="1" applyAlignment="1">
      <alignment horizontal="center"/>
    </xf>
    <xf numFmtId="14" fontId="0" fillId="0" borderId="12" xfId="0" applyNumberFormat="1" applyFont="1" applyBorder="1" applyAlignment="1">
      <alignment horizontal="center"/>
    </xf>
    <xf numFmtId="0" fontId="0" fillId="0" borderId="5" xfId="0" applyFill="1" applyBorder="1"/>
    <xf numFmtId="14" fontId="0" fillId="0" borderId="7" xfId="0" applyNumberForma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0" borderId="5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0" fillId="0" borderId="8" xfId="0" applyFill="1" applyBorder="1" applyAlignment="1">
      <alignment horizontal="left"/>
    </xf>
    <xf numFmtId="0" fontId="0" fillId="0" borderId="1" xfId="0" applyBorder="1"/>
    <xf numFmtId="0" fontId="0" fillId="0" borderId="12" xfId="0" applyBorder="1" applyAlignment="1">
      <alignment horizontal="center" vertical="center"/>
    </xf>
    <xf numFmtId="0" fontId="2" fillId="14" borderId="14" xfId="0" applyFont="1" applyFill="1" applyBorder="1"/>
    <xf numFmtId="0" fontId="2" fillId="14" borderId="2" xfId="0" applyFont="1" applyFill="1" applyBorder="1"/>
    <xf numFmtId="0" fontId="6" fillId="11" borderId="1" xfId="0" applyFont="1" applyFill="1" applyBorder="1" applyAlignment="1">
      <alignment horizontal="center"/>
    </xf>
    <xf numFmtId="0" fontId="6" fillId="14" borderId="2" xfId="0" applyFont="1" applyFill="1" applyBorder="1"/>
    <xf numFmtId="0" fontId="2" fillId="14" borderId="24" xfId="0" applyFont="1" applyFill="1" applyBorder="1"/>
    <xf numFmtId="0" fontId="2" fillId="14" borderId="9" xfId="0" applyFont="1" applyFill="1" applyBorder="1"/>
    <xf numFmtId="0" fontId="2" fillId="14" borderId="0" xfId="0" applyFont="1" applyFill="1" applyBorder="1"/>
    <xf numFmtId="0" fontId="0" fillId="0" borderId="16" xfId="0" applyFill="1" applyBorder="1"/>
    <xf numFmtId="0" fontId="0" fillId="14" borderId="0" xfId="0" applyFill="1" applyBorder="1"/>
    <xf numFmtId="0" fontId="2" fillId="14" borderId="11" xfId="0" applyFont="1" applyFill="1" applyBorder="1"/>
    <xf numFmtId="0" fontId="2" fillId="14" borderId="15" xfId="0" applyFont="1" applyFill="1" applyBorder="1"/>
    <xf numFmtId="0" fontId="2" fillId="14" borderId="6" xfId="0" applyFont="1" applyFill="1" applyBorder="1"/>
    <xf numFmtId="0" fontId="0" fillId="14" borderId="6" xfId="0" applyFill="1" applyBorder="1"/>
    <xf numFmtId="0" fontId="2" fillId="14" borderId="7" xfId="0" applyFont="1" applyFill="1" applyBorder="1"/>
    <xf numFmtId="0" fontId="0" fillId="0" borderId="13" xfId="0" applyFill="1" applyBorder="1" applyAlignment="1">
      <alignment horizontal="center" vertical="center"/>
    </xf>
    <xf numFmtId="14" fontId="0" fillId="0" borderId="9" xfId="0" applyNumberFormat="1" applyFill="1" applyBorder="1"/>
    <xf numFmtId="0" fontId="0" fillId="0" borderId="6" xfId="0" applyFill="1" applyBorder="1"/>
    <xf numFmtId="0" fontId="2" fillId="0" borderId="15" xfId="0" applyFont="1" applyFill="1" applyBorder="1"/>
    <xf numFmtId="0" fontId="2" fillId="0" borderId="6" xfId="0" applyFont="1" applyFill="1" applyBorder="1"/>
    <xf numFmtId="0" fontId="2" fillId="0" borderId="7" xfId="0" applyFont="1" applyFill="1" applyBorder="1"/>
    <xf numFmtId="0" fontId="1" fillId="0" borderId="1" xfId="0" applyFont="1" applyFill="1" applyBorder="1"/>
    <xf numFmtId="0" fontId="1" fillId="0" borderId="14" xfId="0" applyFont="1" applyFill="1" applyBorder="1"/>
    <xf numFmtId="0" fontId="1" fillId="0" borderId="2" xfId="0" applyFont="1" applyFill="1" applyBorder="1"/>
    <xf numFmtId="0" fontId="1" fillId="0" borderId="5" xfId="0" applyFont="1" applyFill="1" applyBorder="1" applyAlignment="1">
      <alignment horizontal="center" vertical="top" wrapText="1"/>
    </xf>
    <xf numFmtId="0" fontId="1" fillId="0" borderId="5" xfId="0" applyFont="1" applyFill="1" applyBorder="1" applyAlignment="1">
      <alignment horizontal="center" vertical="top"/>
    </xf>
    <xf numFmtId="14" fontId="1" fillId="0" borderId="15" xfId="0" applyNumberFormat="1" applyFont="1" applyFill="1" applyBorder="1" applyAlignment="1">
      <alignment horizontal="center" vertical="top" wrapText="1"/>
    </xf>
    <xf numFmtId="0" fontId="1" fillId="0" borderId="6" xfId="0" applyFont="1" applyFill="1" applyBorder="1" applyAlignment="1">
      <alignment horizontal="center" vertical="top" wrapText="1"/>
    </xf>
    <xf numFmtId="0" fontId="1" fillId="0" borderId="7" xfId="0" applyFont="1" applyFill="1" applyBorder="1" applyAlignment="1">
      <alignment horizontal="center" vertical="top" wrapText="1"/>
    </xf>
    <xf numFmtId="14" fontId="1" fillId="0" borderId="6" xfId="0" applyNumberFormat="1" applyFont="1" applyFill="1" applyBorder="1" applyAlignment="1">
      <alignment horizontal="center" vertical="top" wrapText="1"/>
    </xf>
    <xf numFmtId="14" fontId="1" fillId="0" borderId="5" xfId="0" applyNumberFormat="1" applyFont="1" applyFill="1" applyBorder="1" applyAlignment="1">
      <alignment horizontal="center" vertical="top" wrapText="1"/>
    </xf>
    <xf numFmtId="0" fontId="1" fillId="0" borderId="5" xfId="0" applyFont="1" applyFill="1" applyBorder="1" applyAlignment="1">
      <alignment vertical="top"/>
    </xf>
    <xf numFmtId="14" fontId="1" fillId="0" borderId="17" xfId="0" applyNumberFormat="1" applyFont="1" applyFill="1" applyBorder="1" applyAlignment="1">
      <alignment horizontal="center" vertical="top" wrapText="1"/>
    </xf>
    <xf numFmtId="0" fontId="4" fillId="0" borderId="8" xfId="0" applyFont="1" applyFill="1" applyBorder="1"/>
    <xf numFmtId="14" fontId="0" fillId="0" borderId="11" xfId="0" applyNumberFormat="1" applyFill="1" applyBorder="1"/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6" fillId="11" borderId="14" xfId="0" applyFont="1" applyFill="1" applyBorder="1" applyAlignment="1">
      <alignment horizontal="center"/>
    </xf>
    <xf numFmtId="0" fontId="6" fillId="11" borderId="24" xfId="0" applyFont="1" applyFill="1" applyBorder="1" applyAlignment="1">
      <alignment horizontal="center"/>
    </xf>
    <xf numFmtId="0" fontId="0" fillId="0" borderId="3" xfId="0" applyNumberFormat="1" applyFill="1" applyBorder="1" applyAlignment="1">
      <alignment horizontal="center"/>
    </xf>
    <xf numFmtId="0" fontId="0" fillId="0" borderId="4" xfId="0" applyNumberForma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6565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2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externalLink" Target="externalLinks/externalLink11.xml"/><Relationship Id="rId10" Type="http://schemas.openxmlformats.org/officeDocument/2006/relationships/externalLink" Target="externalLinks/externalLink6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EW/RAR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boulot/NEW/RARR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boulot/NEW/VEFR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boulot/NEW/TKGE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boulot/NEW/SNGD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boulot/NEW/RARR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boulot/NEW/NRIL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boulot/NEW/KAMI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boulot/NEW/IECR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boulot/NEW/GEBT.xlsm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boulot/NEW/EEMN.xlsm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boulot/NEW/AMND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ARR"/>
      <sheetName val="Feuil4"/>
      <sheetName val="Feuil1"/>
    </sheetNames>
    <sheetDataSet>
      <sheetData sheetId="0"/>
      <sheetData sheetId="1">
        <row r="1">
          <cell r="A1"/>
        </row>
        <row r="2">
          <cell r="A2" t="str">
            <v>DEMANDE DE CARTE</v>
          </cell>
        </row>
        <row r="3">
          <cell r="A3" t="str">
            <v>RENOUVELLEMENT CARTE</v>
          </cell>
        </row>
        <row r="4">
          <cell r="A4" t="str">
            <v>DEMANDE DE MISE A JOUR</v>
          </cell>
        </row>
        <row r="5">
          <cell r="A5" t="str">
            <v>DECLARATION PREALABLE</v>
          </cell>
        </row>
        <row r="6">
          <cell r="A6" t="str">
            <v>ATTEST COLL</v>
          </cell>
        </row>
        <row r="7">
          <cell r="A7" t="str">
            <v>PRE-CONTRÔLE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ARR"/>
      <sheetName val="Feuil4"/>
      <sheetName val="Feuil1"/>
    </sheetNames>
    <sheetDataSet>
      <sheetData sheetId="0"/>
      <sheetData sheetId="1">
        <row r="2">
          <cell r="A2" t="str">
            <v>DEMANDE DE CARTE</v>
          </cell>
        </row>
        <row r="3">
          <cell r="A3" t="str">
            <v>RENOUVELLEMENT CARTE</v>
          </cell>
        </row>
        <row r="4">
          <cell r="A4" t="str">
            <v>DEMANDE DE MISE A JOUR</v>
          </cell>
        </row>
        <row r="5">
          <cell r="A5" t="str">
            <v>DECLARATION PREALABLE</v>
          </cell>
        </row>
        <row r="6">
          <cell r="A6" t="str">
            <v>ATTEST COLL</v>
          </cell>
        </row>
        <row r="7">
          <cell r="A7" t="str">
            <v>PRE-CONTRÔLE</v>
          </cell>
        </row>
      </sheetData>
      <sheetData sheetId="2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VEFR"/>
      <sheetName val="Feuil2"/>
      <sheetName val="incomplet"/>
      <sheetName val="complet"/>
      <sheetName val="irrecevable"/>
      <sheetName val="relance"/>
      <sheetName val="incompletfacture"/>
      <sheetName val="completfacture"/>
      <sheetName val="relancefac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TKGE"/>
      <sheetName val="Feuil2"/>
      <sheetName val="incomplet"/>
      <sheetName val="complet"/>
      <sheetName val="irrecevable"/>
      <sheetName val="relance"/>
      <sheetName val="incompletfacture"/>
      <sheetName val="completfacture"/>
      <sheetName val="relancefac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SNGD"/>
      <sheetName val="Feuil2"/>
      <sheetName val="incomplet"/>
      <sheetName val="complet"/>
      <sheetName val="irrecevable"/>
      <sheetName val="relance"/>
      <sheetName val="incompletfacture"/>
      <sheetName val="completfacture"/>
      <sheetName val="relancefac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RARR"/>
      <sheetName val="Feuil2"/>
      <sheetName val="incomplet"/>
      <sheetName val="complet"/>
      <sheetName val="irrecevable"/>
      <sheetName val="relance"/>
      <sheetName val="incompletfacture"/>
      <sheetName val="completfacture"/>
      <sheetName val="relancefac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NRIL"/>
      <sheetName val="Feuil2"/>
      <sheetName val="incomplet"/>
      <sheetName val="complet"/>
      <sheetName val="irrecevable"/>
      <sheetName val="relance"/>
      <sheetName val="incompletfacture"/>
      <sheetName val="completfacture"/>
      <sheetName val="relancefac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KAMI"/>
      <sheetName val="Feuil2"/>
      <sheetName val="incomplet"/>
      <sheetName val="complet"/>
      <sheetName val="irrecevable"/>
      <sheetName val="relance"/>
      <sheetName val="incompletfacture"/>
      <sheetName val="completfacture"/>
      <sheetName val="relancefac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GEBT"/>
      <sheetName val="Feuil2"/>
      <sheetName val="incomplet"/>
      <sheetName val="complet"/>
      <sheetName val="irrecevable"/>
      <sheetName val="relance"/>
      <sheetName val="incompletfacture"/>
      <sheetName val="completfacture"/>
      <sheetName val="relancefac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GEBT"/>
      <sheetName val="Feuil2"/>
      <sheetName val="incomplet"/>
      <sheetName val="complet"/>
      <sheetName val="irrecevable"/>
      <sheetName val="relance"/>
      <sheetName val="incompletfacture"/>
      <sheetName val="completfacture"/>
      <sheetName val="relancefac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11.xml><?xml version="1.0" encoding="utf-8"?>
<externalLink xmlns="http://schemas.openxmlformats.org/spreadsheetml/2006/main">
  <externalBook xmlns:r="http://schemas.openxmlformats.org/officeDocument/2006/relationships" r:id="rId1">
    <sheetNames>
      <sheetName val="EEMN"/>
      <sheetName val="Feuil2"/>
      <sheetName val="incomplet"/>
      <sheetName val="complet"/>
      <sheetName val="irrecevable"/>
      <sheetName val="relance"/>
      <sheetName val="incompletfacture"/>
      <sheetName val="completfacture"/>
      <sheetName val="relancefac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12.xml><?xml version="1.0" encoding="utf-8"?>
<externalLink xmlns="http://schemas.openxmlformats.org/spreadsheetml/2006/main">
  <externalBook xmlns:r="http://schemas.openxmlformats.org/officeDocument/2006/relationships" r:id="rId1">
    <sheetNames>
      <sheetName val="AMND"/>
      <sheetName val="Feuil2"/>
      <sheetName val="incomplet"/>
      <sheetName val="complet"/>
      <sheetName val="irrecevable"/>
      <sheetName val="relance"/>
      <sheetName val="incompletfacture"/>
      <sheetName val="completfacture"/>
      <sheetName val="relancefac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 filterMode="1"/>
  <dimension ref="A1:AG1152"/>
  <sheetViews>
    <sheetView zoomScale="85" zoomScaleNormal="85" workbookViewId="0">
      <pane ySplit="2" topLeftCell="A171" activePane="bottomLeft" state="frozen"/>
      <selection pane="bottomLeft" activeCell="C15" sqref="C15"/>
    </sheetView>
  </sheetViews>
  <sheetFormatPr baseColWidth="10" defaultRowHeight="15"/>
  <cols>
    <col min="1" max="1" width="9.140625" style="24" customWidth="1"/>
    <col min="2" max="2" width="13.5703125" style="24" customWidth="1"/>
    <col min="3" max="3" width="49.42578125" style="24" customWidth="1"/>
    <col min="4" max="4" width="31" style="24" customWidth="1"/>
    <col min="5" max="5" width="9.140625" style="24"/>
    <col min="6" max="6" width="19.85546875" style="24" customWidth="1"/>
    <col min="7" max="7" width="29.5703125" style="24" customWidth="1"/>
    <col min="8" max="8" width="9.42578125" style="24" customWidth="1"/>
    <col min="9" max="9" width="9.140625" style="24" customWidth="1"/>
    <col min="10" max="10" width="18" style="24" customWidth="1"/>
    <col min="11" max="17" width="11.140625" style="24" customWidth="1"/>
    <col min="18" max="19" width="25.85546875" style="24" customWidth="1"/>
    <col min="20" max="29" width="9.140625" style="24"/>
    <col min="30" max="16384" width="11.42578125" style="24"/>
  </cols>
  <sheetData>
    <row r="1" spans="1:33" s="3" customFormat="1" ht="15.75" thickBot="1">
      <c r="A1" s="244"/>
      <c r="B1" s="245"/>
      <c r="C1" s="244"/>
      <c r="D1" s="246"/>
      <c r="E1" s="244"/>
      <c r="F1" s="246"/>
      <c r="G1" s="244"/>
      <c r="H1" s="246"/>
      <c r="I1" s="244"/>
      <c r="J1" s="244"/>
      <c r="K1" s="246"/>
      <c r="L1" s="244"/>
      <c r="M1" s="246"/>
      <c r="N1" s="244"/>
      <c r="O1" s="246"/>
      <c r="P1" s="244"/>
      <c r="Q1" s="246"/>
      <c r="R1" s="244"/>
      <c r="S1" s="63"/>
      <c r="T1" s="244"/>
      <c r="U1" s="244"/>
      <c r="V1" s="258" t="s">
        <v>0</v>
      </c>
      <c r="W1" s="259"/>
      <c r="X1" s="258" t="s">
        <v>1</v>
      </c>
      <c r="Y1" s="259"/>
      <c r="Z1" s="258" t="s">
        <v>2</v>
      </c>
      <c r="AA1" s="259"/>
      <c r="AB1" s="258" t="s">
        <v>3</v>
      </c>
      <c r="AC1" s="259"/>
      <c r="AD1" s="260" t="s">
        <v>37</v>
      </c>
      <c r="AE1" s="261"/>
      <c r="AF1" s="262"/>
      <c r="AG1" s="263"/>
    </row>
    <row r="2" spans="1:33" s="3" customFormat="1" ht="30.75" thickBot="1">
      <c r="A2" s="248" t="s">
        <v>4</v>
      </c>
      <c r="B2" s="249" t="s">
        <v>5</v>
      </c>
      <c r="C2" s="247" t="s">
        <v>6</v>
      </c>
      <c r="D2" s="250" t="s">
        <v>7</v>
      </c>
      <c r="E2" s="247" t="s">
        <v>8</v>
      </c>
      <c r="F2" s="251" t="s">
        <v>9</v>
      </c>
      <c r="G2" s="247" t="s">
        <v>10</v>
      </c>
      <c r="H2" s="250" t="s">
        <v>11</v>
      </c>
      <c r="I2" s="247" t="s">
        <v>12</v>
      </c>
      <c r="J2" s="247" t="s">
        <v>13</v>
      </c>
      <c r="K2" s="252" t="s">
        <v>14</v>
      </c>
      <c r="L2" s="253" t="s">
        <v>15</v>
      </c>
      <c r="M2" s="250" t="s">
        <v>14</v>
      </c>
      <c r="N2" s="253" t="s">
        <v>15</v>
      </c>
      <c r="O2" s="252" t="s">
        <v>16</v>
      </c>
      <c r="P2" s="253" t="s">
        <v>17</v>
      </c>
      <c r="Q2" s="252" t="s">
        <v>18</v>
      </c>
      <c r="R2" s="247" t="s">
        <v>19</v>
      </c>
      <c r="S2" s="11"/>
      <c r="T2" s="247" t="s">
        <v>20</v>
      </c>
      <c r="U2" s="254" t="s">
        <v>21</v>
      </c>
      <c r="V2" s="249" t="s">
        <v>22</v>
      </c>
      <c r="W2" s="255" t="s">
        <v>23</v>
      </c>
      <c r="X2" s="249" t="s">
        <v>24</v>
      </c>
      <c r="Y2" s="255" t="s">
        <v>23</v>
      </c>
      <c r="Z2" s="252" t="s">
        <v>24</v>
      </c>
      <c r="AA2" s="255" t="s">
        <v>23</v>
      </c>
      <c r="AB2" s="249" t="s">
        <v>24</v>
      </c>
      <c r="AC2" s="255" t="s">
        <v>23</v>
      </c>
      <c r="AD2" s="56" t="s">
        <v>24</v>
      </c>
      <c r="AE2" s="57" t="s">
        <v>23</v>
      </c>
      <c r="AF2" s="63"/>
      <c r="AG2" s="64"/>
    </row>
    <row r="3" spans="1:33" ht="15.75" thickBot="1">
      <c r="A3" s="16" t="str">
        <f>IF(G3&gt;0,"VEFR"," ")</f>
        <v>VEFR</v>
      </c>
      <c r="B3" s="44">
        <v>42248</v>
      </c>
      <c r="C3" s="45">
        <v>1</v>
      </c>
      <c r="D3" s="13"/>
      <c r="E3" s="16">
        <v>75</v>
      </c>
      <c r="F3" s="14"/>
      <c r="G3" s="15" t="s">
        <v>26</v>
      </c>
      <c r="I3" s="16"/>
      <c r="J3" s="16"/>
      <c r="K3" s="44"/>
      <c r="L3" s="46"/>
      <c r="M3" s="44"/>
      <c r="N3" s="46"/>
      <c r="O3" s="44"/>
      <c r="P3" s="46">
        <v>42248</v>
      </c>
      <c r="Q3" s="44"/>
      <c r="R3" s="37" t="s">
        <v>39</v>
      </c>
    </row>
    <row r="4" spans="1:33" ht="15.75" thickBot="1">
      <c r="A4" s="16" t="str">
        <f t="shared" ref="A4:A51" si="0">IF(G4&gt;0,"VEFR"," ")</f>
        <v>VEFR</v>
      </c>
      <c r="B4" s="44">
        <v>42248</v>
      </c>
      <c r="C4" s="45">
        <v>2</v>
      </c>
      <c r="D4" s="13"/>
      <c r="E4" s="16">
        <v>99</v>
      </c>
      <c r="F4" s="14"/>
      <c r="G4" s="238" t="s">
        <v>26</v>
      </c>
      <c r="I4" s="16">
        <v>1</v>
      </c>
      <c r="J4" s="16"/>
      <c r="K4" s="44">
        <v>42258</v>
      </c>
      <c r="L4" s="46">
        <v>42277</v>
      </c>
      <c r="M4" s="44"/>
      <c r="N4" s="46"/>
      <c r="O4" s="44"/>
      <c r="P4" s="46">
        <v>42278</v>
      </c>
      <c r="Q4" s="44"/>
      <c r="R4" s="37" t="s">
        <v>50</v>
      </c>
    </row>
    <row r="5" spans="1:33" ht="15.75" thickBot="1">
      <c r="A5" s="16" t="str">
        <f t="shared" si="0"/>
        <v>VEFR</v>
      </c>
      <c r="B5" s="44"/>
      <c r="C5" s="45">
        <v>3</v>
      </c>
      <c r="D5" s="13"/>
      <c r="E5" s="16">
        <v>75</v>
      </c>
      <c r="F5" s="14"/>
      <c r="G5" s="238" t="s">
        <v>26</v>
      </c>
      <c r="H5" s="24">
        <v>1</v>
      </c>
      <c r="I5" s="16"/>
      <c r="J5" s="16"/>
      <c r="K5" s="44"/>
      <c r="L5" s="16"/>
      <c r="N5" s="16"/>
      <c r="P5" s="16"/>
      <c r="R5" s="37" t="s">
        <v>29</v>
      </c>
    </row>
    <row r="6" spans="1:33" ht="15.75" thickBot="1">
      <c r="A6" s="16" t="str">
        <f t="shared" si="0"/>
        <v>VEFR</v>
      </c>
      <c r="B6" s="44">
        <v>42248</v>
      </c>
      <c r="C6" s="45">
        <v>4</v>
      </c>
      <c r="D6" s="13"/>
      <c r="E6" s="16">
        <v>93</v>
      </c>
      <c r="F6" s="14"/>
      <c r="G6" s="238" t="s">
        <v>25</v>
      </c>
      <c r="I6" s="16">
        <v>1</v>
      </c>
      <c r="J6" s="16"/>
      <c r="K6" s="44"/>
      <c r="L6" s="16"/>
      <c r="N6" s="16"/>
      <c r="P6" s="16">
        <v>42249</v>
      </c>
      <c r="R6" s="37" t="s">
        <v>39</v>
      </c>
    </row>
    <row r="7" spans="1:33" ht="15.75" thickBot="1">
      <c r="A7" s="16" t="str">
        <f t="shared" si="0"/>
        <v>VEFR</v>
      </c>
      <c r="B7" s="44">
        <v>42248</v>
      </c>
      <c r="C7" s="45">
        <v>5</v>
      </c>
      <c r="D7" s="13"/>
      <c r="E7" s="16">
        <v>99</v>
      </c>
      <c r="F7" s="14"/>
      <c r="G7" s="238" t="s">
        <v>26</v>
      </c>
      <c r="I7" s="16"/>
      <c r="J7" s="16"/>
      <c r="K7" s="44"/>
      <c r="L7" s="16"/>
      <c r="N7" s="16"/>
      <c r="P7" s="16"/>
      <c r="R7" s="16"/>
    </row>
    <row r="8" spans="1:33" ht="15.75" thickBot="1">
      <c r="A8" s="16" t="str">
        <f t="shared" si="0"/>
        <v>VEFR</v>
      </c>
      <c r="B8" s="44">
        <v>42248</v>
      </c>
      <c r="C8" s="45">
        <v>6</v>
      </c>
      <c r="D8" s="13"/>
      <c r="E8" s="16">
        <v>75</v>
      </c>
      <c r="F8" s="14"/>
      <c r="G8" s="238" t="s">
        <v>30</v>
      </c>
      <c r="H8" s="24">
        <v>1</v>
      </c>
      <c r="I8" s="16"/>
      <c r="J8" s="16"/>
      <c r="K8" s="44"/>
      <c r="L8" s="16">
        <v>42257</v>
      </c>
      <c r="N8" s="16"/>
      <c r="P8" s="16"/>
      <c r="R8" s="16" t="s">
        <v>51</v>
      </c>
    </row>
    <row r="9" spans="1:33" ht="15.75" thickBot="1">
      <c r="A9" s="16" t="str">
        <f t="shared" si="0"/>
        <v>VEFR</v>
      </c>
      <c r="B9" s="44">
        <v>42248</v>
      </c>
      <c r="C9" s="45">
        <v>7</v>
      </c>
      <c r="D9" s="13"/>
      <c r="E9" s="16">
        <v>93</v>
      </c>
      <c r="F9" s="14"/>
      <c r="G9" s="238" t="s">
        <v>26</v>
      </c>
      <c r="I9" s="16">
        <v>2</v>
      </c>
      <c r="J9" s="16"/>
      <c r="K9" s="44"/>
      <c r="L9" s="16"/>
      <c r="N9" s="16"/>
      <c r="P9" s="16">
        <v>42264</v>
      </c>
      <c r="R9" s="16" t="s">
        <v>39</v>
      </c>
    </row>
    <row r="10" spans="1:33" ht="15.75" thickBot="1">
      <c r="A10" s="16" t="str">
        <f t="shared" si="0"/>
        <v>VEFR</v>
      </c>
      <c r="B10" s="44">
        <v>42249</v>
      </c>
      <c r="C10" s="45">
        <v>8</v>
      </c>
      <c r="D10" s="13"/>
      <c r="E10" s="16"/>
      <c r="F10" s="14"/>
      <c r="G10" s="238" t="s">
        <v>28</v>
      </c>
      <c r="H10" s="24">
        <v>8</v>
      </c>
      <c r="I10" s="16"/>
      <c r="J10" s="16"/>
      <c r="K10" s="44"/>
      <c r="L10" s="16"/>
      <c r="N10" s="16"/>
      <c r="P10" s="16"/>
      <c r="R10" s="16"/>
    </row>
    <row r="11" spans="1:33" ht="15.75" thickBot="1">
      <c r="A11" s="16" t="str">
        <f t="shared" si="0"/>
        <v>VEFR</v>
      </c>
      <c r="B11" s="44">
        <v>42249</v>
      </c>
      <c r="C11" s="45">
        <v>9</v>
      </c>
      <c r="D11" s="13"/>
      <c r="E11" s="16">
        <v>95</v>
      </c>
      <c r="F11" s="14"/>
      <c r="G11" s="238" t="s">
        <v>26</v>
      </c>
      <c r="I11" s="16">
        <v>2</v>
      </c>
      <c r="J11" s="16"/>
      <c r="K11" s="44">
        <v>42263</v>
      </c>
      <c r="L11" s="16">
        <v>42296</v>
      </c>
      <c r="N11" s="16"/>
      <c r="P11" s="16"/>
      <c r="R11" s="16"/>
    </row>
    <row r="12" spans="1:33" ht="15.75" thickBot="1">
      <c r="A12" s="16" t="str">
        <f t="shared" si="0"/>
        <v>VEFR</v>
      </c>
      <c r="B12" s="44"/>
      <c r="C12" s="45">
        <v>10</v>
      </c>
      <c r="D12" s="13"/>
      <c r="E12" s="16">
        <v>75</v>
      </c>
      <c r="F12" s="14"/>
      <c r="G12" s="238" t="s">
        <v>26</v>
      </c>
      <c r="H12" s="24">
        <v>1</v>
      </c>
      <c r="I12" s="16"/>
      <c r="J12" s="16"/>
      <c r="K12" s="44">
        <v>42250</v>
      </c>
      <c r="L12" s="16">
        <v>42258</v>
      </c>
      <c r="N12" s="16">
        <v>42293</v>
      </c>
      <c r="P12" s="16">
        <v>42299</v>
      </c>
      <c r="R12" s="16" t="s">
        <v>52</v>
      </c>
    </row>
    <row r="13" spans="1:33" ht="15.75" thickBot="1">
      <c r="A13" s="16" t="str">
        <f t="shared" si="0"/>
        <v>VEFR</v>
      </c>
      <c r="B13" s="44">
        <v>42250</v>
      </c>
      <c r="C13" s="45">
        <v>11</v>
      </c>
      <c r="D13" s="13"/>
      <c r="E13" s="16">
        <v>92</v>
      </c>
      <c r="F13" s="14"/>
      <c r="G13" s="238" t="s">
        <v>26</v>
      </c>
      <c r="I13" s="16">
        <v>1</v>
      </c>
      <c r="J13" s="16"/>
      <c r="K13" s="44"/>
      <c r="L13" s="46"/>
      <c r="M13" s="44"/>
      <c r="N13" s="46"/>
      <c r="O13" s="44"/>
      <c r="P13" s="46"/>
      <c r="Q13" s="44"/>
      <c r="R13" s="16"/>
    </row>
    <row r="14" spans="1:33" ht="15.75" thickBot="1">
      <c r="A14" s="16" t="str">
        <f t="shared" si="0"/>
        <v>VEFR</v>
      </c>
      <c r="B14" s="44">
        <v>42251</v>
      </c>
      <c r="C14" s="45">
        <v>12</v>
      </c>
      <c r="D14" s="13"/>
      <c r="E14" s="16">
        <v>92</v>
      </c>
      <c r="F14" s="14"/>
      <c r="G14" s="238" t="s">
        <v>26</v>
      </c>
      <c r="I14" s="16">
        <v>1</v>
      </c>
      <c r="J14" s="16"/>
      <c r="K14" s="44">
        <v>42263</v>
      </c>
      <c r="L14" s="46"/>
      <c r="M14" s="44"/>
      <c r="N14" s="46"/>
      <c r="O14" s="44"/>
      <c r="P14" s="46"/>
      <c r="Q14" s="44"/>
      <c r="R14" s="16"/>
    </row>
    <row r="15" spans="1:33" ht="15.75" thickBot="1">
      <c r="A15" s="16" t="str">
        <f t="shared" si="0"/>
        <v>VEFR</v>
      </c>
      <c r="B15" s="44">
        <v>42251</v>
      </c>
      <c r="C15" s="45">
        <v>13</v>
      </c>
      <c r="D15" s="13"/>
      <c r="E15" s="16">
        <v>75</v>
      </c>
      <c r="F15" s="14"/>
      <c r="G15" s="238" t="s">
        <v>26</v>
      </c>
      <c r="I15" s="16">
        <v>1</v>
      </c>
      <c r="J15" s="16"/>
      <c r="K15" s="44">
        <v>42263</v>
      </c>
      <c r="L15" s="46"/>
      <c r="M15" s="44"/>
      <c r="N15" s="46"/>
      <c r="O15" s="44"/>
      <c r="P15" s="46"/>
      <c r="Q15" s="44"/>
      <c r="R15" s="16"/>
    </row>
    <row r="16" spans="1:33" ht="15.75" thickBot="1">
      <c r="A16" s="16" t="str">
        <f t="shared" si="0"/>
        <v>VEFR</v>
      </c>
      <c r="B16" s="44">
        <v>42251</v>
      </c>
      <c r="C16" s="45">
        <v>14</v>
      </c>
      <c r="D16" s="13"/>
      <c r="E16" s="16">
        <v>75</v>
      </c>
      <c r="F16" s="14"/>
      <c r="G16" s="238" t="s">
        <v>26</v>
      </c>
      <c r="I16" s="16"/>
      <c r="J16" s="16"/>
      <c r="K16" s="44">
        <v>42251</v>
      </c>
      <c r="L16" s="46"/>
      <c r="M16" s="44"/>
      <c r="N16" s="46"/>
      <c r="O16" s="44"/>
      <c r="P16" s="46"/>
      <c r="Q16" s="44"/>
      <c r="R16" s="16"/>
    </row>
    <row r="17" spans="1:18" ht="15.75" thickBot="1">
      <c r="A17" s="16" t="str">
        <f t="shared" si="0"/>
        <v>VEFR</v>
      </c>
      <c r="B17" s="44">
        <v>42251</v>
      </c>
      <c r="C17" s="45">
        <v>15</v>
      </c>
      <c r="D17" s="13"/>
      <c r="E17" s="16"/>
      <c r="F17" s="14"/>
      <c r="G17" s="238" t="s">
        <v>29</v>
      </c>
      <c r="I17" s="16"/>
      <c r="J17" s="16"/>
      <c r="K17" s="44"/>
      <c r="L17" s="46"/>
      <c r="M17" s="44"/>
      <c r="N17" s="46"/>
      <c r="O17" s="44"/>
      <c r="P17" s="46"/>
      <c r="Q17" s="44"/>
      <c r="R17" s="16"/>
    </row>
    <row r="18" spans="1:18" ht="15.75" thickBot="1">
      <c r="A18" s="16" t="str">
        <f t="shared" si="0"/>
        <v>VEFR</v>
      </c>
      <c r="B18" s="44"/>
      <c r="C18" s="45">
        <v>16</v>
      </c>
      <c r="D18" s="13"/>
      <c r="E18" s="16">
        <v>93</v>
      </c>
      <c r="F18" s="14"/>
      <c r="G18" s="238" t="s">
        <v>26</v>
      </c>
      <c r="I18" s="16"/>
      <c r="J18" s="16"/>
      <c r="K18" s="44"/>
      <c r="L18" s="46">
        <v>42261</v>
      </c>
      <c r="M18" s="44"/>
      <c r="N18" s="46"/>
      <c r="O18" s="44">
        <v>42251</v>
      </c>
      <c r="P18" s="46"/>
      <c r="Q18" s="44">
        <v>42262</v>
      </c>
      <c r="R18" s="16" t="s">
        <v>53</v>
      </c>
    </row>
    <row r="19" spans="1:18" ht="15.75" thickBot="1">
      <c r="A19" s="16" t="str">
        <f t="shared" si="0"/>
        <v>VEFR</v>
      </c>
      <c r="B19" s="44"/>
      <c r="C19" s="45">
        <v>17</v>
      </c>
      <c r="D19" s="13"/>
      <c r="E19" s="16">
        <v>75</v>
      </c>
      <c r="F19" s="14"/>
      <c r="G19" s="238" t="s">
        <v>26</v>
      </c>
      <c r="I19" s="16"/>
      <c r="J19" s="16"/>
      <c r="K19" s="44"/>
      <c r="L19" s="46"/>
      <c r="M19" s="239"/>
      <c r="N19" s="46"/>
      <c r="O19" s="44">
        <v>42251</v>
      </c>
      <c r="P19" s="46"/>
      <c r="Q19" s="44"/>
      <c r="R19" s="16" t="s">
        <v>54</v>
      </c>
    </row>
    <row r="20" spans="1:18" ht="15.75" thickBot="1">
      <c r="A20" s="16" t="str">
        <f t="shared" si="0"/>
        <v>VEFR</v>
      </c>
      <c r="B20" s="44"/>
      <c r="C20" s="45">
        <v>18</v>
      </c>
      <c r="D20" s="13"/>
      <c r="E20" s="16">
        <v>75</v>
      </c>
      <c r="F20" s="14"/>
      <c r="G20" s="238" t="s">
        <v>26</v>
      </c>
      <c r="I20" s="16"/>
      <c r="J20" s="16"/>
      <c r="K20" s="44"/>
      <c r="L20" s="46">
        <v>42261</v>
      </c>
      <c r="M20" s="44"/>
      <c r="N20" s="46">
        <v>42269</v>
      </c>
      <c r="O20" s="44">
        <v>42251</v>
      </c>
      <c r="P20" s="46">
        <v>42269</v>
      </c>
      <c r="Q20" s="44"/>
      <c r="R20" s="16" t="s">
        <v>54</v>
      </c>
    </row>
    <row r="21" spans="1:18" ht="15.75" thickBot="1">
      <c r="A21" s="16" t="str">
        <f t="shared" si="0"/>
        <v>VEFR</v>
      </c>
      <c r="B21" s="44"/>
      <c r="C21" s="45">
        <v>19</v>
      </c>
      <c r="D21" s="13"/>
      <c r="E21" s="16">
        <v>75</v>
      </c>
      <c r="F21" s="14"/>
      <c r="G21" s="238" t="s">
        <v>26</v>
      </c>
      <c r="I21" s="16"/>
      <c r="J21" s="16"/>
      <c r="K21" s="44"/>
      <c r="L21" s="46">
        <v>42261</v>
      </c>
      <c r="M21" s="44"/>
      <c r="N21" s="46"/>
      <c r="O21" s="44">
        <v>42251</v>
      </c>
      <c r="P21" s="46">
        <v>42264</v>
      </c>
      <c r="Q21" s="44"/>
      <c r="R21" s="16" t="s">
        <v>55</v>
      </c>
    </row>
    <row r="22" spans="1:18" ht="15.75" thickBot="1">
      <c r="A22" s="16" t="str">
        <f t="shared" si="0"/>
        <v>VEFR</v>
      </c>
      <c r="B22" s="44"/>
      <c r="C22" s="45">
        <v>20</v>
      </c>
      <c r="D22" s="13"/>
      <c r="E22" s="16">
        <v>75</v>
      </c>
      <c r="F22" s="14"/>
      <c r="G22" s="238" t="s">
        <v>26</v>
      </c>
      <c r="I22" s="16"/>
      <c r="J22" s="16"/>
      <c r="K22" s="44"/>
      <c r="L22" s="46">
        <v>42261</v>
      </c>
      <c r="M22" s="44"/>
      <c r="N22" s="46">
        <v>42269</v>
      </c>
      <c r="O22" s="44">
        <v>42251</v>
      </c>
      <c r="P22" s="46">
        <v>42269</v>
      </c>
      <c r="Q22" s="44"/>
      <c r="R22" s="16" t="s">
        <v>56</v>
      </c>
    </row>
    <row r="23" spans="1:18" ht="15.75" thickBot="1">
      <c r="A23" s="16" t="str">
        <f t="shared" si="0"/>
        <v>VEFR</v>
      </c>
      <c r="B23" s="44"/>
      <c r="C23" s="45">
        <v>21</v>
      </c>
      <c r="D23" s="13"/>
      <c r="E23" s="16">
        <v>75</v>
      </c>
      <c r="F23" s="14"/>
      <c r="G23" s="238" t="s">
        <v>26</v>
      </c>
      <c r="I23" s="16"/>
      <c r="J23" s="16"/>
      <c r="K23" s="44"/>
      <c r="L23" s="46"/>
      <c r="M23" s="44"/>
      <c r="N23" s="46"/>
      <c r="O23" s="44">
        <v>42251</v>
      </c>
      <c r="P23" s="46"/>
      <c r="Q23" s="44">
        <v>42276</v>
      </c>
      <c r="R23" s="16" t="s">
        <v>57</v>
      </c>
    </row>
    <row r="24" spans="1:18" ht="15.75" thickBot="1">
      <c r="A24" s="16" t="str">
        <f t="shared" si="0"/>
        <v>VEFR</v>
      </c>
      <c r="B24" s="44"/>
      <c r="C24" s="45">
        <v>22</v>
      </c>
      <c r="D24" s="13"/>
      <c r="E24" s="16">
        <v>92</v>
      </c>
      <c r="F24" s="14"/>
      <c r="G24" s="238" t="s">
        <v>26</v>
      </c>
      <c r="I24" s="16"/>
      <c r="J24" s="16"/>
      <c r="K24" s="44"/>
      <c r="L24" s="46">
        <v>42268</v>
      </c>
      <c r="M24" s="44"/>
      <c r="N24" s="46"/>
      <c r="O24" s="44">
        <v>42251</v>
      </c>
      <c r="P24" s="46"/>
      <c r="Q24" s="44"/>
      <c r="R24" s="16" t="s">
        <v>54</v>
      </c>
    </row>
    <row r="25" spans="1:18" ht="15.75" thickBot="1">
      <c r="A25" s="16" t="str">
        <f t="shared" si="0"/>
        <v>VEFR</v>
      </c>
      <c r="B25" s="44"/>
      <c r="C25" s="45">
        <v>23</v>
      </c>
      <c r="D25" s="13"/>
      <c r="E25" s="16">
        <v>75</v>
      </c>
      <c r="F25" s="14"/>
      <c r="G25" s="238" t="s">
        <v>26</v>
      </c>
      <c r="I25" s="16"/>
      <c r="J25" s="16"/>
      <c r="K25" s="44"/>
      <c r="L25" s="46">
        <v>42263</v>
      </c>
      <c r="M25" s="44"/>
      <c r="N25" s="46"/>
      <c r="O25" s="44">
        <v>42251</v>
      </c>
      <c r="P25" s="46">
        <v>42276</v>
      </c>
      <c r="Q25" s="44"/>
      <c r="R25" s="16" t="s">
        <v>55</v>
      </c>
    </row>
    <row r="26" spans="1:18" ht="15.75" thickBot="1">
      <c r="A26" s="16" t="str">
        <f t="shared" si="0"/>
        <v>VEFR</v>
      </c>
      <c r="B26" s="44"/>
      <c r="C26" s="45">
        <v>24</v>
      </c>
      <c r="D26" s="13"/>
      <c r="E26" s="16">
        <v>75</v>
      </c>
      <c r="F26" s="14"/>
      <c r="G26" s="238" t="s">
        <v>26</v>
      </c>
      <c r="I26" s="16"/>
      <c r="J26" s="16"/>
      <c r="K26" s="44"/>
      <c r="L26" s="46"/>
      <c r="M26" s="44"/>
      <c r="N26" s="46"/>
      <c r="O26" s="44">
        <v>42251</v>
      </c>
      <c r="P26" s="46"/>
      <c r="Q26" s="44">
        <v>42276</v>
      </c>
      <c r="R26" s="16" t="s">
        <v>58</v>
      </c>
    </row>
    <row r="27" spans="1:18" ht="15.75" thickBot="1">
      <c r="A27" s="16" t="str">
        <f t="shared" si="0"/>
        <v>VEFR</v>
      </c>
      <c r="B27" s="44"/>
      <c r="C27" s="45">
        <v>25</v>
      </c>
      <c r="D27" s="13"/>
      <c r="E27" s="16">
        <v>75</v>
      </c>
      <c r="F27" s="14"/>
      <c r="G27" s="238" t="s">
        <v>26</v>
      </c>
      <c r="I27" s="16"/>
      <c r="J27" s="16"/>
      <c r="K27" s="44"/>
      <c r="L27" s="46">
        <v>42263</v>
      </c>
      <c r="M27" s="44"/>
      <c r="N27" s="46"/>
      <c r="O27" s="44">
        <v>42251</v>
      </c>
      <c r="P27" s="46">
        <v>42264</v>
      </c>
      <c r="Q27" s="44"/>
      <c r="R27" s="16" t="s">
        <v>54</v>
      </c>
    </row>
    <row r="28" spans="1:18" ht="15.75" thickBot="1">
      <c r="A28" s="16" t="str">
        <f t="shared" si="0"/>
        <v>VEFR</v>
      </c>
      <c r="B28" s="44"/>
      <c r="C28" s="45">
        <v>26</v>
      </c>
      <c r="D28" s="13"/>
      <c r="E28" s="16">
        <v>75</v>
      </c>
      <c r="F28" s="14"/>
      <c r="G28" s="238" t="s">
        <v>26</v>
      </c>
      <c r="I28" s="16"/>
      <c r="J28" s="16"/>
      <c r="K28" s="44"/>
      <c r="L28" s="46">
        <v>42277</v>
      </c>
      <c r="M28" s="44"/>
      <c r="N28" s="46"/>
      <c r="O28" s="44">
        <v>42251</v>
      </c>
      <c r="P28" s="46"/>
      <c r="Q28" s="44">
        <v>42286</v>
      </c>
      <c r="R28" s="16" t="s">
        <v>59</v>
      </c>
    </row>
    <row r="29" spans="1:18" ht="15.75" thickBot="1">
      <c r="A29" s="16" t="str">
        <f t="shared" si="0"/>
        <v>VEFR</v>
      </c>
      <c r="B29" s="44"/>
      <c r="C29" s="45">
        <v>27</v>
      </c>
      <c r="D29" s="13"/>
      <c r="E29" s="16">
        <v>75</v>
      </c>
      <c r="F29" s="14"/>
      <c r="G29" s="238" t="s">
        <v>27</v>
      </c>
      <c r="I29" s="16"/>
      <c r="J29" s="16"/>
      <c r="K29" s="44"/>
      <c r="L29" s="46"/>
      <c r="M29" s="44"/>
      <c r="N29" s="46"/>
      <c r="O29" s="44">
        <v>42251</v>
      </c>
      <c r="P29" s="46"/>
      <c r="Q29" s="44">
        <v>42276</v>
      </c>
      <c r="R29" s="16" t="s">
        <v>58</v>
      </c>
    </row>
    <row r="30" spans="1:18" ht="15.75" thickBot="1">
      <c r="A30" s="16" t="str">
        <f t="shared" si="0"/>
        <v>VEFR</v>
      </c>
      <c r="B30" s="44"/>
      <c r="C30" s="45">
        <v>28</v>
      </c>
      <c r="D30" s="13"/>
      <c r="E30" s="16">
        <v>75</v>
      </c>
      <c r="F30" s="14"/>
      <c r="G30" s="238" t="s">
        <v>26</v>
      </c>
      <c r="H30" s="24">
        <v>1</v>
      </c>
      <c r="I30" s="16">
        <v>1</v>
      </c>
      <c r="J30" s="16"/>
      <c r="K30" s="44">
        <v>42251</v>
      </c>
      <c r="L30" s="46">
        <v>42290</v>
      </c>
      <c r="M30" s="44"/>
      <c r="N30" s="46"/>
      <c r="O30" s="44"/>
      <c r="P30" s="46">
        <v>42292</v>
      </c>
      <c r="Q30" s="44"/>
      <c r="R30" s="16"/>
    </row>
    <row r="31" spans="1:18" ht="15.75" thickBot="1">
      <c r="A31" s="16" t="str">
        <f t="shared" si="0"/>
        <v>VEFR</v>
      </c>
      <c r="B31" s="44"/>
      <c r="C31" s="45">
        <v>29</v>
      </c>
      <c r="D31" s="13"/>
      <c r="E31" s="16">
        <v>75</v>
      </c>
      <c r="F31" s="14"/>
      <c r="G31" s="238" t="s">
        <v>26</v>
      </c>
      <c r="H31" s="24">
        <v>1</v>
      </c>
      <c r="I31" s="16"/>
      <c r="J31" s="16"/>
      <c r="K31" s="44">
        <v>42251</v>
      </c>
      <c r="L31" s="46">
        <v>42268</v>
      </c>
      <c r="M31" s="44"/>
      <c r="N31" s="46"/>
      <c r="O31" s="44"/>
      <c r="P31" s="46">
        <v>42269</v>
      </c>
      <c r="Q31" s="44"/>
      <c r="R31" s="16"/>
    </row>
    <row r="32" spans="1:18" ht="15.75" thickBot="1">
      <c r="A32" s="16" t="str">
        <f t="shared" si="0"/>
        <v>VEFR</v>
      </c>
      <c r="B32" s="44"/>
      <c r="C32" s="45">
        <v>30</v>
      </c>
      <c r="D32" s="13"/>
      <c r="E32" s="16">
        <v>75</v>
      </c>
      <c r="F32" s="14"/>
      <c r="G32" s="238" t="s">
        <v>26</v>
      </c>
      <c r="H32" s="24">
        <v>1</v>
      </c>
      <c r="I32" s="16"/>
      <c r="J32" s="16"/>
      <c r="K32" s="44">
        <v>42254</v>
      </c>
      <c r="L32" s="46">
        <v>42265</v>
      </c>
      <c r="M32" s="44"/>
      <c r="N32" s="46">
        <v>42269</v>
      </c>
      <c r="O32" s="44"/>
      <c r="P32" s="46">
        <v>42270</v>
      </c>
      <c r="Q32" s="44"/>
      <c r="R32" s="16" t="s">
        <v>60</v>
      </c>
    </row>
    <row r="33" spans="1:18" ht="15.75" thickBot="1">
      <c r="A33" s="16" t="str">
        <f t="shared" si="0"/>
        <v>VEFR</v>
      </c>
      <c r="B33" s="44"/>
      <c r="C33" s="45">
        <v>31</v>
      </c>
      <c r="D33" s="13"/>
      <c r="E33" s="16">
        <v>75</v>
      </c>
      <c r="F33" s="14"/>
      <c r="G33" s="238" t="s">
        <v>26</v>
      </c>
      <c r="H33" s="24">
        <v>1</v>
      </c>
      <c r="I33" s="16"/>
      <c r="J33" s="16"/>
      <c r="K33" s="44">
        <v>42254</v>
      </c>
      <c r="L33" s="46"/>
      <c r="M33" s="44"/>
      <c r="N33" s="46"/>
      <c r="O33" s="44"/>
      <c r="P33" s="46"/>
      <c r="Q33" s="44"/>
      <c r="R33" s="16"/>
    </row>
    <row r="34" spans="1:18" ht="15.75" thickBot="1">
      <c r="A34" s="16" t="str">
        <f t="shared" si="0"/>
        <v>VEFR</v>
      </c>
      <c r="B34" s="44"/>
      <c r="C34" s="45">
        <v>32</v>
      </c>
      <c r="D34" s="13"/>
      <c r="E34" s="16">
        <v>75</v>
      </c>
      <c r="F34" s="14"/>
      <c r="G34" s="238" t="s">
        <v>26</v>
      </c>
      <c r="H34" s="24">
        <v>1</v>
      </c>
      <c r="I34" s="16"/>
      <c r="J34" s="16"/>
      <c r="K34" s="44">
        <v>42254</v>
      </c>
      <c r="L34" s="46"/>
      <c r="M34" s="44"/>
      <c r="N34" s="46"/>
      <c r="O34" s="44"/>
      <c r="P34" s="46"/>
      <c r="Q34" s="44"/>
      <c r="R34" s="16"/>
    </row>
    <row r="35" spans="1:18" ht="15.75" thickBot="1">
      <c r="A35" s="16" t="str">
        <f t="shared" si="0"/>
        <v>VEFR</v>
      </c>
      <c r="B35" s="44">
        <v>42254</v>
      </c>
      <c r="C35" s="45">
        <v>33</v>
      </c>
      <c r="D35" s="13"/>
      <c r="E35" s="16">
        <v>94</v>
      </c>
      <c r="F35" s="14"/>
      <c r="G35" s="238" t="s">
        <v>32</v>
      </c>
      <c r="H35" s="24">
        <v>1</v>
      </c>
      <c r="I35" s="16"/>
      <c r="J35" s="16"/>
      <c r="K35" s="44"/>
      <c r="L35" s="46"/>
      <c r="M35" s="44"/>
      <c r="N35" s="46"/>
      <c r="O35" s="44"/>
      <c r="P35" s="46"/>
      <c r="Q35" s="44"/>
      <c r="R35" s="16"/>
    </row>
    <row r="36" spans="1:18" ht="15.75" thickBot="1">
      <c r="A36" s="16" t="str">
        <f t="shared" si="0"/>
        <v>VEFR</v>
      </c>
      <c r="B36" s="44">
        <v>42254</v>
      </c>
      <c r="C36" s="45">
        <v>34</v>
      </c>
      <c r="D36" s="13"/>
      <c r="E36" s="16">
        <v>75</v>
      </c>
      <c r="F36" s="14"/>
      <c r="G36" s="238" t="s">
        <v>32</v>
      </c>
      <c r="H36" s="24">
        <v>1</v>
      </c>
      <c r="I36" s="16"/>
      <c r="J36" s="16"/>
      <c r="K36" s="44"/>
      <c r="L36" s="46"/>
      <c r="M36" s="44"/>
      <c r="N36" s="46"/>
      <c r="O36" s="44"/>
      <c r="P36" s="46"/>
      <c r="Q36" s="44"/>
      <c r="R36" s="16"/>
    </row>
    <row r="37" spans="1:18" ht="15.75" thickBot="1">
      <c r="A37" s="16" t="str">
        <f t="shared" si="0"/>
        <v>VEFR</v>
      </c>
      <c r="B37" s="44">
        <v>42254</v>
      </c>
      <c r="C37" s="45">
        <v>35</v>
      </c>
      <c r="D37" s="13"/>
      <c r="E37" s="16">
        <v>75</v>
      </c>
      <c r="F37" s="14"/>
      <c r="G37" s="238" t="s">
        <v>26</v>
      </c>
      <c r="I37" s="16">
        <v>1</v>
      </c>
      <c r="J37" s="16"/>
      <c r="K37" s="44">
        <v>42269</v>
      </c>
      <c r="L37" s="46">
        <v>42292</v>
      </c>
      <c r="M37" s="44"/>
      <c r="N37" s="46"/>
      <c r="O37" s="44"/>
      <c r="P37" s="46">
        <v>42292</v>
      </c>
      <c r="Q37" s="44"/>
      <c r="R37" s="16"/>
    </row>
    <row r="38" spans="1:18" ht="15.75" thickBot="1">
      <c r="A38" s="16" t="str">
        <f t="shared" si="0"/>
        <v>VEFR</v>
      </c>
      <c r="B38" s="44"/>
      <c r="C38" s="45">
        <v>36</v>
      </c>
      <c r="D38" s="13"/>
      <c r="E38" s="16">
        <v>75</v>
      </c>
      <c r="F38" s="14"/>
      <c r="G38" s="238" t="s">
        <v>26</v>
      </c>
      <c r="I38" s="16"/>
      <c r="J38" s="16"/>
      <c r="K38" s="44"/>
      <c r="L38" s="46">
        <v>42254</v>
      </c>
      <c r="M38" s="44"/>
      <c r="N38" s="46"/>
      <c r="O38" s="44"/>
      <c r="P38" s="46">
        <v>42254</v>
      </c>
      <c r="Q38" s="44"/>
      <c r="R38" s="16" t="s">
        <v>39</v>
      </c>
    </row>
    <row r="39" spans="1:18" ht="15.75" thickBot="1">
      <c r="A39" s="16" t="str">
        <f t="shared" si="0"/>
        <v>VEFR</v>
      </c>
      <c r="B39" s="44">
        <v>42254</v>
      </c>
      <c r="C39" s="45">
        <v>37</v>
      </c>
      <c r="D39" s="13"/>
      <c r="E39" s="16">
        <v>75</v>
      </c>
      <c r="F39" s="14"/>
      <c r="G39" s="238" t="s">
        <v>26</v>
      </c>
      <c r="I39" s="16">
        <v>1</v>
      </c>
      <c r="J39" s="16"/>
      <c r="K39" s="44">
        <v>42269</v>
      </c>
      <c r="L39" s="46">
        <v>42296</v>
      </c>
      <c r="M39" s="44"/>
      <c r="N39" s="46"/>
      <c r="O39" s="44"/>
      <c r="P39" s="46">
        <v>42296</v>
      </c>
      <c r="Q39" s="44"/>
      <c r="R39" s="16"/>
    </row>
    <row r="40" spans="1:18" ht="15.75" thickBot="1">
      <c r="A40" s="16" t="str">
        <f t="shared" si="0"/>
        <v>VEFR</v>
      </c>
      <c r="B40" s="44">
        <v>42255</v>
      </c>
      <c r="C40" s="45">
        <v>38</v>
      </c>
      <c r="D40" s="13"/>
      <c r="E40" s="16">
        <v>78</v>
      </c>
      <c r="F40" s="14"/>
      <c r="G40" s="238" t="s">
        <v>26</v>
      </c>
      <c r="I40" s="16"/>
      <c r="J40" s="16"/>
      <c r="K40" s="44"/>
      <c r="L40" s="46"/>
      <c r="M40" s="44"/>
      <c r="N40" s="46"/>
      <c r="O40" s="44"/>
      <c r="P40" s="46"/>
      <c r="Q40" s="44"/>
      <c r="R40" s="16" t="s">
        <v>61</v>
      </c>
    </row>
    <row r="41" spans="1:18" ht="15.75" thickBot="1">
      <c r="A41" s="16" t="str">
        <f t="shared" si="0"/>
        <v>VEFR</v>
      </c>
      <c r="B41" s="44">
        <v>42255</v>
      </c>
      <c r="C41" s="45">
        <v>39</v>
      </c>
      <c r="D41" s="13"/>
      <c r="E41" s="16">
        <v>95</v>
      </c>
      <c r="F41" s="14"/>
      <c r="G41" s="238" t="s">
        <v>26</v>
      </c>
      <c r="I41" s="16">
        <v>2</v>
      </c>
      <c r="J41" s="16"/>
      <c r="K41" s="44">
        <v>42269</v>
      </c>
      <c r="L41" s="46">
        <v>42286</v>
      </c>
      <c r="M41" s="44"/>
      <c r="N41" s="46"/>
      <c r="O41" s="44"/>
      <c r="P41" s="46">
        <v>42286</v>
      </c>
      <c r="Q41" s="44"/>
      <c r="R41" s="16"/>
    </row>
    <row r="42" spans="1:18" ht="15.75" thickBot="1">
      <c r="A42" s="16" t="str">
        <f t="shared" si="0"/>
        <v>VEFR</v>
      </c>
      <c r="B42" s="44"/>
      <c r="C42" s="45">
        <v>40</v>
      </c>
      <c r="D42" s="13"/>
      <c r="E42" s="16">
        <v>75</v>
      </c>
      <c r="F42" s="14"/>
      <c r="G42" s="238" t="s">
        <v>26</v>
      </c>
      <c r="H42" s="24">
        <v>1</v>
      </c>
      <c r="I42" s="16">
        <v>2</v>
      </c>
      <c r="J42" s="16"/>
      <c r="K42" s="44"/>
      <c r="L42" s="46">
        <v>42255</v>
      </c>
      <c r="M42" s="44"/>
      <c r="N42" s="46"/>
      <c r="O42" s="44"/>
      <c r="P42" s="46">
        <v>42256</v>
      </c>
      <c r="Q42" s="44"/>
      <c r="R42" s="16" t="s">
        <v>39</v>
      </c>
    </row>
    <row r="43" spans="1:18" ht="15.75" thickBot="1">
      <c r="A43" s="16" t="str">
        <f t="shared" si="0"/>
        <v>VEFR</v>
      </c>
      <c r="B43" s="44">
        <v>42255</v>
      </c>
      <c r="C43" s="45">
        <v>41</v>
      </c>
      <c r="D43" s="13"/>
      <c r="E43" s="16">
        <v>75</v>
      </c>
      <c r="F43" s="14"/>
      <c r="G43" s="238" t="s">
        <v>25</v>
      </c>
      <c r="H43" s="24">
        <v>1</v>
      </c>
      <c r="I43" s="16">
        <v>2</v>
      </c>
      <c r="J43" s="16"/>
      <c r="K43" s="44"/>
      <c r="L43" s="46">
        <v>42261</v>
      </c>
      <c r="M43" s="44"/>
      <c r="N43" s="46"/>
      <c r="O43" s="44"/>
      <c r="P43" s="46">
        <v>42257</v>
      </c>
      <c r="Q43" s="44"/>
      <c r="R43" s="16"/>
    </row>
    <row r="44" spans="1:18" ht="15.75" thickBot="1">
      <c r="A44" s="16" t="str">
        <f t="shared" si="0"/>
        <v>VEFR</v>
      </c>
      <c r="B44" s="44">
        <v>42255</v>
      </c>
      <c r="C44" s="45">
        <v>42</v>
      </c>
      <c r="D44" s="13"/>
      <c r="E44" s="16">
        <v>75</v>
      </c>
      <c r="F44" s="14"/>
      <c r="G44" s="238" t="s">
        <v>26</v>
      </c>
      <c r="H44" s="24">
        <v>1</v>
      </c>
      <c r="I44" s="16"/>
      <c r="J44" s="16"/>
      <c r="K44" s="44"/>
      <c r="L44" s="46"/>
      <c r="M44" s="44"/>
      <c r="N44" s="46"/>
      <c r="O44" s="44"/>
      <c r="P44" s="46"/>
      <c r="Q44" s="44"/>
      <c r="R44" s="16" t="s">
        <v>62</v>
      </c>
    </row>
    <row r="45" spans="1:18" ht="15.75" thickBot="1">
      <c r="A45" s="16" t="str">
        <f t="shared" si="0"/>
        <v>VEFR</v>
      </c>
      <c r="B45" s="44">
        <v>42255</v>
      </c>
      <c r="C45" s="45">
        <v>43</v>
      </c>
      <c r="D45" s="13"/>
      <c r="E45" s="16">
        <v>75</v>
      </c>
      <c r="F45" s="14"/>
      <c r="G45" s="238" t="s">
        <v>26</v>
      </c>
      <c r="I45" s="16">
        <v>2</v>
      </c>
      <c r="J45" s="16"/>
      <c r="K45" s="44"/>
      <c r="L45" s="46">
        <v>42268</v>
      </c>
      <c r="M45" s="44"/>
      <c r="N45" s="46"/>
      <c r="O45" s="44"/>
      <c r="P45" s="46">
        <v>42269</v>
      </c>
      <c r="Q45" s="44"/>
      <c r="R45" s="16"/>
    </row>
    <row r="46" spans="1:18" ht="15.75" thickBot="1">
      <c r="A46" s="16" t="str">
        <f t="shared" si="0"/>
        <v>VEFR</v>
      </c>
      <c r="B46" s="44">
        <v>42256</v>
      </c>
      <c r="C46" s="45">
        <v>44</v>
      </c>
      <c r="D46" s="13"/>
      <c r="E46" s="16">
        <v>75</v>
      </c>
      <c r="F46" s="14"/>
      <c r="G46" s="238" t="s">
        <v>32</v>
      </c>
      <c r="H46" s="24">
        <v>1</v>
      </c>
      <c r="I46" s="16"/>
      <c r="J46" s="16"/>
      <c r="K46" s="44"/>
      <c r="L46" s="46"/>
      <c r="M46" s="44"/>
      <c r="N46" s="46"/>
      <c r="O46" s="44"/>
      <c r="P46" s="46"/>
      <c r="Q46" s="44"/>
      <c r="R46" s="16"/>
    </row>
    <row r="47" spans="1:18" ht="15.75" thickBot="1">
      <c r="A47" s="16" t="str">
        <f t="shared" si="0"/>
        <v>VEFR</v>
      </c>
      <c r="B47" s="44"/>
      <c r="C47" s="45">
        <v>45</v>
      </c>
      <c r="D47" s="13"/>
      <c r="E47" s="16">
        <v>94</v>
      </c>
      <c r="F47" s="14"/>
      <c r="G47" s="238" t="s">
        <v>26</v>
      </c>
      <c r="I47" s="16"/>
      <c r="J47" s="16"/>
      <c r="K47" s="44"/>
      <c r="L47" s="46">
        <v>42256</v>
      </c>
      <c r="M47" s="44"/>
      <c r="N47" s="46">
        <v>42282</v>
      </c>
      <c r="O47" s="44"/>
      <c r="P47" s="46">
        <v>42285</v>
      </c>
      <c r="Q47" s="44"/>
      <c r="R47" s="16"/>
    </row>
    <row r="48" spans="1:18" ht="15.75" thickBot="1">
      <c r="A48" s="16" t="str">
        <f t="shared" si="0"/>
        <v>VEFR</v>
      </c>
      <c r="B48" s="44">
        <v>42256</v>
      </c>
      <c r="C48" s="45">
        <v>46</v>
      </c>
      <c r="D48" s="13"/>
      <c r="E48" s="16">
        <v>75</v>
      </c>
      <c r="F48" s="14"/>
      <c r="G48" s="238" t="s">
        <v>32</v>
      </c>
      <c r="H48" s="24">
        <v>1</v>
      </c>
      <c r="I48" s="16"/>
      <c r="J48" s="16"/>
      <c r="K48" s="44"/>
      <c r="L48" s="46"/>
      <c r="M48" s="44"/>
      <c r="N48" s="46"/>
      <c r="O48" s="44"/>
      <c r="P48" s="46"/>
      <c r="Q48" s="44"/>
      <c r="R48" s="16"/>
    </row>
    <row r="49" spans="1:18" ht="15.75" thickBot="1">
      <c r="A49" s="16" t="str">
        <f t="shared" si="0"/>
        <v>VEFR</v>
      </c>
      <c r="B49" s="44">
        <v>42256</v>
      </c>
      <c r="C49" s="45">
        <v>47</v>
      </c>
      <c r="D49" s="13"/>
      <c r="E49" s="16">
        <v>78</v>
      </c>
      <c r="F49" s="14"/>
      <c r="G49" s="238" t="s">
        <v>32</v>
      </c>
      <c r="H49" s="24">
        <v>1</v>
      </c>
      <c r="I49" s="16"/>
      <c r="J49" s="16"/>
      <c r="K49" s="44"/>
      <c r="L49" s="46"/>
      <c r="M49" s="44"/>
      <c r="N49" s="46"/>
      <c r="O49" s="44"/>
      <c r="P49" s="46"/>
      <c r="Q49" s="44"/>
      <c r="R49" s="16"/>
    </row>
    <row r="50" spans="1:18" ht="15.75" thickBot="1">
      <c r="A50" s="16" t="str">
        <f t="shared" si="0"/>
        <v>VEFR</v>
      </c>
      <c r="B50" s="44">
        <v>42256</v>
      </c>
      <c r="C50" s="45">
        <v>48</v>
      </c>
      <c r="D50" s="13"/>
      <c r="E50" s="16">
        <v>78</v>
      </c>
      <c r="F50" s="14"/>
      <c r="G50" s="238" t="s">
        <v>32</v>
      </c>
      <c r="H50" s="24">
        <v>1</v>
      </c>
      <c r="I50" s="16"/>
      <c r="J50" s="16"/>
      <c r="K50" s="44"/>
      <c r="L50" s="46"/>
      <c r="M50" s="44"/>
      <c r="N50" s="46"/>
      <c r="O50" s="44"/>
      <c r="P50" s="46"/>
      <c r="Q50" s="44"/>
      <c r="R50" s="16"/>
    </row>
    <row r="51" spans="1:18">
      <c r="A51" s="16" t="str">
        <f t="shared" si="0"/>
        <v>VEFR</v>
      </c>
      <c r="B51" s="44">
        <v>42256</v>
      </c>
      <c r="C51" s="45">
        <v>49</v>
      </c>
      <c r="D51" s="13"/>
      <c r="E51" s="16">
        <v>92</v>
      </c>
      <c r="F51" s="14"/>
      <c r="G51" s="238" t="s">
        <v>26</v>
      </c>
      <c r="I51" s="16">
        <v>3</v>
      </c>
      <c r="J51" s="16"/>
      <c r="K51" s="44">
        <v>42270</v>
      </c>
      <c r="L51" s="46">
        <v>42296</v>
      </c>
      <c r="M51" s="44"/>
      <c r="N51" s="46"/>
      <c r="O51" s="44"/>
      <c r="P51" s="46"/>
      <c r="Q51" s="44"/>
      <c r="R51" s="16"/>
    </row>
    <row r="52" spans="1:18">
      <c r="A52" s="16" t="str">
        <f>IF(G52&gt;0,"SNGD","")</f>
        <v>SNGD</v>
      </c>
      <c r="B52" s="44">
        <v>42237</v>
      </c>
      <c r="C52" s="16">
        <v>51</v>
      </c>
      <c r="D52" s="13"/>
      <c r="E52" s="24">
        <v>75</v>
      </c>
      <c r="F52" s="14"/>
      <c r="G52" s="238" t="s">
        <v>38</v>
      </c>
      <c r="H52" s="14"/>
      <c r="I52" s="14"/>
      <c r="J52" s="16"/>
      <c r="L52" s="46"/>
      <c r="M52" s="257"/>
      <c r="N52" s="257"/>
      <c r="O52" s="257"/>
      <c r="P52" s="257"/>
      <c r="Q52" s="257"/>
      <c r="R52" s="16"/>
    </row>
    <row r="53" spans="1:18">
      <c r="A53" s="16" t="str">
        <f t="shared" ref="A53:A116" si="1">IF(G53&gt;0,"SNGD","")</f>
        <v>SNGD</v>
      </c>
      <c r="B53" s="44">
        <v>42248</v>
      </c>
      <c r="C53" s="16">
        <v>52</v>
      </c>
      <c r="D53" s="13"/>
      <c r="E53" s="24">
        <v>75</v>
      </c>
      <c r="F53" s="14"/>
      <c r="G53" s="238" t="s">
        <v>32</v>
      </c>
      <c r="H53" s="14"/>
      <c r="I53" s="14"/>
      <c r="J53" s="16"/>
      <c r="K53" s="44"/>
      <c r="L53" s="46"/>
      <c r="M53" s="257"/>
      <c r="N53" s="257"/>
      <c r="O53" s="257"/>
      <c r="P53" s="257"/>
      <c r="Q53" s="257"/>
      <c r="R53" s="37"/>
    </row>
    <row r="54" spans="1:18">
      <c r="A54" s="16" t="str">
        <f t="shared" si="1"/>
        <v>SNGD</v>
      </c>
      <c r="B54" s="44">
        <v>42248</v>
      </c>
      <c r="C54" s="16">
        <v>53</v>
      </c>
      <c r="D54" s="13"/>
      <c r="E54" s="24">
        <v>75</v>
      </c>
      <c r="F54" s="14"/>
      <c r="G54" s="238" t="s">
        <v>32</v>
      </c>
      <c r="H54" s="14"/>
      <c r="I54" s="14"/>
      <c r="J54" s="16"/>
      <c r="K54" s="44"/>
      <c r="L54" s="46"/>
      <c r="M54" s="257"/>
      <c r="N54" s="257"/>
      <c r="O54" s="257"/>
      <c r="P54" s="257"/>
      <c r="Q54" s="257"/>
      <c r="R54" s="37"/>
    </row>
    <row r="55" spans="1:18">
      <c r="A55" s="16" t="str">
        <f t="shared" si="1"/>
        <v>SNGD</v>
      </c>
      <c r="B55" s="44">
        <v>42248</v>
      </c>
      <c r="C55" s="16">
        <v>54</v>
      </c>
      <c r="D55" s="13"/>
      <c r="E55" s="24">
        <v>95</v>
      </c>
      <c r="F55" s="14"/>
      <c r="G55" s="238" t="s">
        <v>32</v>
      </c>
      <c r="H55" s="14"/>
      <c r="I55" s="14"/>
      <c r="J55" s="16"/>
      <c r="L55" s="16"/>
      <c r="M55" s="14"/>
      <c r="N55" s="14"/>
      <c r="O55" s="14"/>
      <c r="P55" s="14"/>
      <c r="Q55" s="14"/>
      <c r="R55" s="37"/>
    </row>
    <row r="56" spans="1:18">
      <c r="A56" s="16" t="str">
        <f t="shared" si="1"/>
        <v>SNGD</v>
      </c>
      <c r="B56" s="44">
        <v>42248</v>
      </c>
      <c r="C56" s="16">
        <v>55</v>
      </c>
      <c r="D56" s="13"/>
      <c r="F56" s="14"/>
      <c r="G56" s="238" t="s">
        <v>29</v>
      </c>
      <c r="H56" s="14">
        <v>2</v>
      </c>
      <c r="I56" s="14"/>
      <c r="J56" s="16"/>
      <c r="L56" s="16"/>
      <c r="M56" s="14"/>
      <c r="N56" s="14"/>
      <c r="O56" s="14"/>
      <c r="P56" s="14"/>
      <c r="Q56" s="14"/>
      <c r="R56" s="37"/>
    </row>
    <row r="57" spans="1:18">
      <c r="A57" s="16" t="str">
        <f t="shared" si="1"/>
        <v>SNGD</v>
      </c>
      <c r="B57" s="44">
        <v>42248</v>
      </c>
      <c r="C57" s="16">
        <v>56</v>
      </c>
      <c r="D57" s="13"/>
      <c r="E57" s="24">
        <v>94</v>
      </c>
      <c r="F57" s="14"/>
      <c r="G57" s="238" t="s">
        <v>26</v>
      </c>
      <c r="H57" s="14"/>
      <c r="I57" s="14"/>
      <c r="J57" s="16"/>
      <c r="L57" s="16"/>
      <c r="M57" s="14"/>
      <c r="N57" s="14"/>
      <c r="O57" s="14"/>
      <c r="P57" s="257">
        <v>42248</v>
      </c>
      <c r="Q57" s="257"/>
      <c r="R57" s="16"/>
    </row>
    <row r="58" spans="1:18">
      <c r="A58" s="16" t="str">
        <f t="shared" si="1"/>
        <v>SNGD</v>
      </c>
      <c r="B58" s="44">
        <v>42248</v>
      </c>
      <c r="C58" s="16">
        <v>57</v>
      </c>
      <c r="D58" s="13"/>
      <c r="F58" s="14"/>
      <c r="G58" s="238" t="s">
        <v>28</v>
      </c>
      <c r="H58" s="14">
        <v>1</v>
      </c>
      <c r="I58" s="14"/>
      <c r="J58" s="16"/>
      <c r="L58" s="16"/>
      <c r="M58" s="14"/>
      <c r="N58" s="14"/>
      <c r="O58" s="14"/>
      <c r="P58" s="14"/>
      <c r="Q58" s="14"/>
      <c r="R58" s="16"/>
    </row>
    <row r="59" spans="1:18">
      <c r="A59" s="16" t="str">
        <f t="shared" si="1"/>
        <v>SNGD</v>
      </c>
      <c r="B59" s="44">
        <v>42248</v>
      </c>
      <c r="C59" s="16">
        <v>58</v>
      </c>
      <c r="D59" s="13"/>
      <c r="E59" s="24">
        <v>99</v>
      </c>
      <c r="F59" s="14"/>
      <c r="G59" s="238" t="s">
        <v>26</v>
      </c>
      <c r="H59" s="14"/>
      <c r="I59" s="14">
        <v>2</v>
      </c>
      <c r="J59" s="16"/>
      <c r="K59" s="44">
        <v>42262</v>
      </c>
      <c r="L59" s="16"/>
      <c r="M59" s="14"/>
      <c r="N59" s="14"/>
      <c r="O59" s="14"/>
      <c r="P59" s="14"/>
      <c r="Q59" s="14"/>
      <c r="R59" s="16"/>
    </row>
    <row r="60" spans="1:18">
      <c r="A60" s="16" t="str">
        <f t="shared" si="1"/>
        <v>SNGD</v>
      </c>
      <c r="B60" s="44">
        <v>42248</v>
      </c>
      <c r="C60" s="16">
        <v>59</v>
      </c>
      <c r="D60" s="13"/>
      <c r="E60" s="24">
        <v>75</v>
      </c>
      <c r="F60" s="14"/>
      <c r="G60" s="238" t="s">
        <v>26</v>
      </c>
      <c r="H60" s="14"/>
      <c r="I60" s="14">
        <v>1</v>
      </c>
      <c r="J60" s="16"/>
      <c r="K60" s="44">
        <v>42262</v>
      </c>
      <c r="L60" s="16"/>
      <c r="M60" s="14"/>
      <c r="N60" s="14"/>
      <c r="O60" s="14"/>
      <c r="P60" s="14"/>
      <c r="Q60" s="14"/>
      <c r="R60" s="16"/>
    </row>
    <row r="61" spans="1:18">
      <c r="A61" s="16" t="str">
        <f t="shared" si="1"/>
        <v>SNGD</v>
      </c>
      <c r="B61" s="44">
        <v>42250</v>
      </c>
      <c r="C61" s="16">
        <v>60</v>
      </c>
      <c r="D61" s="13"/>
      <c r="F61" s="14"/>
      <c r="G61" s="238" t="s">
        <v>28</v>
      </c>
      <c r="H61" s="14">
        <v>2</v>
      </c>
      <c r="I61" s="14"/>
      <c r="J61" s="16"/>
      <c r="L61" s="16"/>
      <c r="M61" s="14"/>
      <c r="N61" s="14"/>
      <c r="O61" s="14"/>
      <c r="P61" s="14"/>
      <c r="Q61" s="14"/>
      <c r="R61" s="16"/>
    </row>
    <row r="62" spans="1:18">
      <c r="A62" s="16" t="str">
        <f t="shared" si="1"/>
        <v>SNGD</v>
      </c>
      <c r="B62" s="44">
        <v>42251</v>
      </c>
      <c r="C62" s="16">
        <v>61</v>
      </c>
      <c r="D62" s="13"/>
      <c r="E62" s="24">
        <v>75</v>
      </c>
      <c r="F62" s="14"/>
      <c r="G62" s="238" t="s">
        <v>26</v>
      </c>
      <c r="H62" s="14"/>
      <c r="I62" s="14"/>
      <c r="J62" s="16"/>
      <c r="K62" s="44">
        <v>42251</v>
      </c>
      <c r="L62" s="46"/>
      <c r="M62" s="257"/>
      <c r="N62" s="257"/>
      <c r="O62" s="257"/>
      <c r="P62" s="257">
        <v>42262</v>
      </c>
      <c r="Q62" s="257"/>
      <c r="R62" s="16"/>
    </row>
    <row r="63" spans="1:18">
      <c r="A63" s="16" t="str">
        <f t="shared" si="1"/>
        <v>SNGD</v>
      </c>
      <c r="B63" s="44">
        <v>42251</v>
      </c>
      <c r="C63" s="16">
        <v>62</v>
      </c>
      <c r="D63" s="13"/>
      <c r="E63" s="24">
        <v>75</v>
      </c>
      <c r="F63" s="14"/>
      <c r="G63" s="238" t="s">
        <v>26</v>
      </c>
      <c r="H63" s="14"/>
      <c r="I63" s="14"/>
      <c r="J63" s="16"/>
      <c r="K63" s="44">
        <v>42251</v>
      </c>
      <c r="L63" s="46"/>
      <c r="M63" s="257"/>
      <c r="N63" s="257"/>
      <c r="O63" s="257"/>
      <c r="P63" s="257"/>
      <c r="Q63" s="257"/>
      <c r="R63" s="16"/>
    </row>
    <row r="64" spans="1:18">
      <c r="A64" s="16" t="str">
        <f t="shared" si="1"/>
        <v>SNGD</v>
      </c>
      <c r="B64" s="44">
        <v>42251</v>
      </c>
      <c r="C64" s="16">
        <v>63</v>
      </c>
      <c r="D64" s="13"/>
      <c r="E64" s="24">
        <v>75</v>
      </c>
      <c r="F64" s="14"/>
      <c r="G64" s="238" t="s">
        <v>26</v>
      </c>
      <c r="H64" s="14"/>
      <c r="I64" s="14"/>
      <c r="J64" s="16"/>
      <c r="K64" s="44">
        <v>42251</v>
      </c>
      <c r="L64" s="46">
        <v>42293</v>
      </c>
      <c r="M64" s="257"/>
      <c r="N64" s="257"/>
      <c r="O64" s="257"/>
      <c r="P64" s="257"/>
      <c r="Q64" s="257"/>
      <c r="R64" s="16"/>
    </row>
    <row r="65" spans="1:18">
      <c r="A65" s="16" t="str">
        <f t="shared" si="1"/>
        <v>SNGD</v>
      </c>
      <c r="B65" s="44">
        <v>42251</v>
      </c>
      <c r="C65" s="16">
        <v>64</v>
      </c>
      <c r="D65" s="13"/>
      <c r="E65" s="24">
        <v>75</v>
      </c>
      <c r="F65" s="14"/>
      <c r="G65" s="238" t="s">
        <v>26</v>
      </c>
      <c r="H65" s="14"/>
      <c r="I65" s="14"/>
      <c r="J65" s="16"/>
      <c r="K65" s="44">
        <v>42251</v>
      </c>
      <c r="L65" s="46">
        <v>42285</v>
      </c>
      <c r="M65" s="257">
        <v>42286</v>
      </c>
      <c r="N65" s="257"/>
      <c r="O65" s="257"/>
      <c r="P65" s="257">
        <v>42289</v>
      </c>
      <c r="Q65" s="257"/>
      <c r="R65" s="16"/>
    </row>
    <row r="66" spans="1:18">
      <c r="A66" s="16" t="str">
        <f t="shared" si="1"/>
        <v>SNGD</v>
      </c>
      <c r="B66" s="44">
        <v>42254</v>
      </c>
      <c r="C66" s="16">
        <v>65</v>
      </c>
      <c r="D66" s="13"/>
      <c r="E66" s="24">
        <v>92</v>
      </c>
      <c r="F66" s="14"/>
      <c r="G66" s="238" t="s">
        <v>38</v>
      </c>
      <c r="H66" s="14"/>
      <c r="I66" s="14"/>
      <c r="J66" s="16"/>
      <c r="L66" s="46"/>
      <c r="M66" s="257"/>
      <c r="N66" s="257"/>
      <c r="O66" s="257"/>
      <c r="P66" s="257">
        <v>42254</v>
      </c>
      <c r="Q66" s="257"/>
      <c r="R66" s="16"/>
    </row>
    <row r="67" spans="1:18">
      <c r="A67" s="16" t="str">
        <f t="shared" si="1"/>
        <v>SNGD</v>
      </c>
      <c r="B67" s="44">
        <v>42254</v>
      </c>
      <c r="C67" s="16">
        <v>66</v>
      </c>
      <c r="D67" s="13"/>
      <c r="F67" s="14"/>
      <c r="G67" s="238" t="s">
        <v>28</v>
      </c>
      <c r="H67" s="14">
        <v>1</v>
      </c>
      <c r="I67" s="14"/>
      <c r="J67" s="16"/>
      <c r="L67" s="46"/>
      <c r="M67" s="257"/>
      <c r="N67" s="257"/>
      <c r="O67" s="257"/>
      <c r="P67" s="257"/>
      <c r="Q67" s="257"/>
      <c r="R67" s="16"/>
    </row>
    <row r="68" spans="1:18">
      <c r="A68" s="16" t="str">
        <f t="shared" si="1"/>
        <v>SNGD</v>
      </c>
      <c r="B68" s="44">
        <v>42254</v>
      </c>
      <c r="C68" s="16">
        <v>67</v>
      </c>
      <c r="D68" s="13"/>
      <c r="E68" s="24">
        <v>94</v>
      </c>
      <c r="F68" s="14"/>
      <c r="G68" s="238" t="s">
        <v>38</v>
      </c>
      <c r="H68" s="14"/>
      <c r="I68" s="14"/>
      <c r="J68" s="16"/>
      <c r="L68" s="46"/>
      <c r="M68" s="257"/>
      <c r="N68" s="257"/>
      <c r="O68" s="257"/>
      <c r="P68" s="257">
        <v>42254</v>
      </c>
      <c r="Q68" s="257"/>
      <c r="R68" s="16"/>
    </row>
    <row r="69" spans="1:18">
      <c r="A69" s="16" t="str">
        <f t="shared" si="1"/>
        <v>SNGD</v>
      </c>
      <c r="B69" s="44">
        <v>42254</v>
      </c>
      <c r="C69" s="16">
        <v>68</v>
      </c>
      <c r="D69" s="13"/>
      <c r="E69" s="24">
        <v>75</v>
      </c>
      <c r="F69" s="14"/>
      <c r="G69" s="238" t="s">
        <v>26</v>
      </c>
      <c r="H69" s="14"/>
      <c r="I69" s="14"/>
      <c r="J69" s="16"/>
      <c r="L69" s="46"/>
      <c r="M69" s="257"/>
      <c r="N69" s="257"/>
      <c r="O69" s="257"/>
      <c r="P69" s="257">
        <v>42254</v>
      </c>
      <c r="Q69" s="257"/>
      <c r="R69" s="16"/>
    </row>
    <row r="70" spans="1:18">
      <c r="A70" s="16" t="str">
        <f t="shared" si="1"/>
        <v>SNGD</v>
      </c>
      <c r="B70" s="44">
        <v>42255</v>
      </c>
      <c r="C70" s="16">
        <v>69</v>
      </c>
      <c r="D70" s="13"/>
      <c r="E70" s="24">
        <v>75</v>
      </c>
      <c r="F70" s="14"/>
      <c r="G70" s="238" t="s">
        <v>38</v>
      </c>
      <c r="H70" s="14"/>
      <c r="I70" s="14"/>
      <c r="J70" s="16"/>
      <c r="L70" s="46"/>
      <c r="M70" s="257"/>
      <c r="N70" s="257"/>
      <c r="O70" s="257"/>
      <c r="P70" s="257">
        <v>42255</v>
      </c>
      <c r="Q70" s="257"/>
      <c r="R70" s="16"/>
    </row>
    <row r="71" spans="1:18">
      <c r="A71" s="16" t="str">
        <f t="shared" si="1"/>
        <v>SNGD</v>
      </c>
      <c r="B71" s="44">
        <v>42255</v>
      </c>
      <c r="C71" s="16">
        <v>70</v>
      </c>
      <c r="D71" s="13"/>
      <c r="F71" s="14"/>
      <c r="G71" s="238" t="s">
        <v>28</v>
      </c>
      <c r="H71" s="14">
        <v>8</v>
      </c>
      <c r="I71" s="14"/>
      <c r="J71" s="16"/>
      <c r="L71" s="46"/>
      <c r="M71" s="257"/>
      <c r="N71" s="257"/>
      <c r="O71" s="257"/>
      <c r="P71" s="257"/>
      <c r="Q71" s="257"/>
      <c r="R71" s="16"/>
    </row>
    <row r="72" spans="1:18">
      <c r="A72" s="16" t="str">
        <f t="shared" si="1"/>
        <v>SNGD</v>
      </c>
      <c r="B72" s="44">
        <v>42257</v>
      </c>
      <c r="C72" s="16">
        <v>71</v>
      </c>
      <c r="D72" s="13"/>
      <c r="F72" s="14"/>
      <c r="G72" s="238" t="s">
        <v>28</v>
      </c>
      <c r="H72" s="14">
        <v>15</v>
      </c>
      <c r="I72" s="14"/>
      <c r="J72" s="16"/>
      <c r="L72" s="46"/>
      <c r="M72" s="257"/>
      <c r="N72" s="257"/>
      <c r="O72" s="257"/>
      <c r="P72" s="257"/>
      <c r="Q72" s="257"/>
      <c r="R72" s="16"/>
    </row>
    <row r="73" spans="1:18">
      <c r="A73" s="16" t="str">
        <f t="shared" si="1"/>
        <v>SNGD</v>
      </c>
      <c r="B73" s="44">
        <v>42258</v>
      </c>
      <c r="C73" s="16">
        <v>72</v>
      </c>
      <c r="D73" s="13"/>
      <c r="E73" s="24">
        <v>75</v>
      </c>
      <c r="F73" s="14"/>
      <c r="G73" s="238" t="s">
        <v>38</v>
      </c>
      <c r="H73" s="14"/>
      <c r="I73" s="14"/>
      <c r="J73" s="16"/>
      <c r="L73" s="46"/>
      <c r="M73" s="257"/>
      <c r="N73" s="257"/>
      <c r="O73" s="257"/>
      <c r="P73" s="257">
        <v>42258</v>
      </c>
      <c r="Q73" s="257"/>
      <c r="R73" s="16"/>
    </row>
    <row r="74" spans="1:18">
      <c r="A74" s="16" t="str">
        <f t="shared" si="1"/>
        <v>SNGD</v>
      </c>
      <c r="B74" s="44">
        <v>42258</v>
      </c>
      <c r="C74" s="16">
        <v>73</v>
      </c>
      <c r="D74" s="13"/>
      <c r="E74" s="24">
        <v>75</v>
      </c>
      <c r="F74" s="14"/>
      <c r="G74" s="238" t="s">
        <v>31</v>
      </c>
      <c r="H74" s="14"/>
      <c r="I74" s="14"/>
      <c r="J74" s="16"/>
      <c r="L74" s="46"/>
      <c r="M74" s="257"/>
      <c r="N74" s="257"/>
      <c r="O74" s="257"/>
      <c r="P74" s="257">
        <v>42258</v>
      </c>
      <c r="Q74" s="257"/>
      <c r="R74" s="16"/>
    </row>
    <row r="75" spans="1:18">
      <c r="A75" s="16" t="str">
        <f t="shared" si="1"/>
        <v>SNGD</v>
      </c>
      <c r="B75" s="44">
        <v>42258</v>
      </c>
      <c r="C75" s="16">
        <v>74</v>
      </c>
      <c r="D75" s="13"/>
      <c r="E75" s="24">
        <v>78</v>
      </c>
      <c r="F75" s="14"/>
      <c r="G75" s="238" t="s">
        <v>38</v>
      </c>
      <c r="H75" s="14"/>
      <c r="I75" s="14"/>
      <c r="J75" s="16"/>
      <c r="L75" s="46"/>
      <c r="M75" s="257"/>
      <c r="N75" s="257"/>
      <c r="O75" s="257"/>
      <c r="P75" s="257">
        <v>42258</v>
      </c>
      <c r="Q75" s="257"/>
      <c r="R75" s="16"/>
    </row>
    <row r="76" spans="1:18">
      <c r="A76" s="16" t="str">
        <f t="shared" si="1"/>
        <v>SNGD</v>
      </c>
      <c r="B76" s="44">
        <v>42258</v>
      </c>
      <c r="C76" s="16">
        <v>75</v>
      </c>
      <c r="D76" s="13"/>
      <c r="E76" s="24">
        <v>75</v>
      </c>
      <c r="F76" s="14"/>
      <c r="G76" s="238" t="s">
        <v>26</v>
      </c>
      <c r="H76" s="14"/>
      <c r="I76" s="14"/>
      <c r="J76" s="16"/>
      <c r="K76" s="44">
        <v>42258</v>
      </c>
      <c r="L76" s="46"/>
      <c r="M76" s="257"/>
      <c r="N76" s="257"/>
      <c r="O76" s="257"/>
      <c r="P76" s="257">
        <v>42292</v>
      </c>
      <c r="Q76" s="257"/>
      <c r="R76" s="16"/>
    </row>
    <row r="77" spans="1:18">
      <c r="A77" s="16" t="str">
        <f t="shared" si="1"/>
        <v>SNGD</v>
      </c>
      <c r="B77" s="44">
        <v>42258</v>
      </c>
      <c r="C77" s="16">
        <v>76</v>
      </c>
      <c r="D77" s="13"/>
      <c r="E77" s="24">
        <v>75</v>
      </c>
      <c r="F77" s="14"/>
      <c r="G77" s="238" t="s">
        <v>38</v>
      </c>
      <c r="H77" s="14"/>
      <c r="I77" s="14"/>
      <c r="J77" s="16"/>
      <c r="K77" s="44">
        <v>42258</v>
      </c>
      <c r="L77" s="46"/>
      <c r="M77" s="257"/>
      <c r="N77" s="257"/>
      <c r="O77" s="257"/>
      <c r="P77" s="257"/>
      <c r="Q77" s="257"/>
      <c r="R77" s="16"/>
    </row>
    <row r="78" spans="1:18">
      <c r="A78" s="16" t="str">
        <f t="shared" si="1"/>
        <v>SNGD</v>
      </c>
      <c r="B78" s="44">
        <v>42258</v>
      </c>
      <c r="C78" s="16">
        <v>77</v>
      </c>
      <c r="D78" s="13"/>
      <c r="E78" s="24">
        <v>75</v>
      </c>
      <c r="F78" s="14"/>
      <c r="G78" s="238" t="s">
        <v>38</v>
      </c>
      <c r="H78" s="14"/>
      <c r="I78" s="14"/>
      <c r="J78" s="16"/>
      <c r="K78" s="44">
        <v>42258</v>
      </c>
      <c r="L78" s="46"/>
      <c r="M78" s="257"/>
      <c r="N78" s="257"/>
      <c r="O78" s="257"/>
      <c r="P78" s="257">
        <v>42277</v>
      </c>
      <c r="Q78" s="257"/>
      <c r="R78" s="16"/>
    </row>
    <row r="79" spans="1:18">
      <c r="A79" s="16" t="str">
        <f t="shared" si="1"/>
        <v>SNGD</v>
      </c>
      <c r="B79" s="44">
        <v>42258</v>
      </c>
      <c r="C79" s="16">
        <v>78</v>
      </c>
      <c r="D79" s="13"/>
      <c r="E79" s="24">
        <v>75</v>
      </c>
      <c r="F79" s="14"/>
      <c r="G79" s="238" t="s">
        <v>26</v>
      </c>
      <c r="H79" s="14"/>
      <c r="I79" s="14"/>
      <c r="J79" s="16"/>
      <c r="K79" s="44">
        <v>42258</v>
      </c>
      <c r="L79" s="46"/>
      <c r="M79" s="257"/>
      <c r="N79" s="257"/>
      <c r="O79" s="257"/>
      <c r="P79" s="257">
        <v>42289</v>
      </c>
      <c r="Q79" s="257"/>
      <c r="R79" s="16"/>
    </row>
    <row r="80" spans="1:18">
      <c r="A80" s="16" t="str">
        <f t="shared" si="1"/>
        <v>SNGD</v>
      </c>
      <c r="B80" s="44">
        <v>42258</v>
      </c>
      <c r="C80" s="16">
        <v>79</v>
      </c>
      <c r="D80" s="13"/>
      <c r="E80" s="24">
        <v>75</v>
      </c>
      <c r="F80" s="14"/>
      <c r="G80" s="238" t="s">
        <v>31</v>
      </c>
      <c r="H80" s="14"/>
      <c r="I80" s="14"/>
      <c r="J80" s="16"/>
      <c r="K80" s="44">
        <v>42258</v>
      </c>
      <c r="L80" s="46">
        <v>42279</v>
      </c>
      <c r="M80" s="257">
        <v>42282</v>
      </c>
      <c r="N80" s="257"/>
      <c r="O80" s="257"/>
      <c r="P80" s="257">
        <v>42289</v>
      </c>
      <c r="Q80" s="257"/>
      <c r="R80" s="16"/>
    </row>
    <row r="81" spans="1:18">
      <c r="A81" s="16" t="str">
        <f t="shared" si="1"/>
        <v>SNGD</v>
      </c>
      <c r="B81" s="44">
        <v>42258</v>
      </c>
      <c r="C81" s="16">
        <v>80</v>
      </c>
      <c r="D81" s="13"/>
      <c r="E81" s="24">
        <v>94</v>
      </c>
      <c r="F81" s="14"/>
      <c r="G81" s="238" t="s">
        <v>26</v>
      </c>
      <c r="H81" s="14"/>
      <c r="I81" s="14"/>
      <c r="J81" s="16"/>
      <c r="K81" s="44">
        <v>42258</v>
      </c>
      <c r="L81" s="46"/>
      <c r="M81" s="257"/>
      <c r="N81" s="257"/>
      <c r="O81" s="257"/>
      <c r="P81" s="257">
        <v>42268</v>
      </c>
      <c r="Q81" s="257"/>
      <c r="R81" s="16"/>
    </row>
    <row r="82" spans="1:18">
      <c r="A82" s="16" t="str">
        <f t="shared" si="1"/>
        <v>SNGD</v>
      </c>
      <c r="B82" s="44">
        <v>42258</v>
      </c>
      <c r="C82" s="16">
        <v>81</v>
      </c>
      <c r="D82" s="13"/>
      <c r="E82" s="24">
        <v>94</v>
      </c>
      <c r="F82" s="14"/>
      <c r="G82" s="238" t="s">
        <v>31</v>
      </c>
      <c r="H82" s="14"/>
      <c r="I82" s="14"/>
      <c r="J82" s="16"/>
      <c r="K82" s="44">
        <v>42258</v>
      </c>
      <c r="L82" s="46"/>
      <c r="M82" s="257"/>
      <c r="N82" s="257"/>
      <c r="O82" s="257"/>
      <c r="P82" s="257">
        <v>42275</v>
      </c>
      <c r="Q82" s="257"/>
      <c r="R82" s="16"/>
    </row>
    <row r="83" spans="1:18">
      <c r="A83" s="16" t="str">
        <f t="shared" si="1"/>
        <v>SNGD</v>
      </c>
      <c r="B83" s="44">
        <v>42261</v>
      </c>
      <c r="C83" s="16">
        <v>82</v>
      </c>
      <c r="D83" s="13"/>
      <c r="F83" s="14"/>
      <c r="G83" s="238" t="s">
        <v>29</v>
      </c>
      <c r="H83" s="14">
        <v>1</v>
      </c>
      <c r="I83" s="14"/>
      <c r="J83" s="16"/>
      <c r="L83" s="46"/>
      <c r="M83" s="257"/>
      <c r="N83" s="257"/>
      <c r="O83" s="257"/>
      <c r="P83" s="257"/>
      <c r="Q83" s="257"/>
      <c r="R83" s="16"/>
    </row>
    <row r="84" spans="1:18">
      <c r="A84" s="16" t="str">
        <f t="shared" si="1"/>
        <v>SNGD</v>
      </c>
      <c r="B84" s="44">
        <v>42261</v>
      </c>
      <c r="C84" s="16">
        <v>83</v>
      </c>
      <c r="D84" s="13"/>
      <c r="E84" s="24">
        <v>75</v>
      </c>
      <c r="F84" s="14"/>
      <c r="G84" s="238" t="s">
        <v>30</v>
      </c>
      <c r="H84" s="14">
        <v>1</v>
      </c>
      <c r="I84" s="14"/>
      <c r="J84" s="16"/>
      <c r="L84" s="46"/>
      <c r="M84" s="257"/>
      <c r="N84" s="257"/>
      <c r="O84" s="257"/>
      <c r="P84" s="257"/>
      <c r="Q84" s="257"/>
      <c r="R84" s="16"/>
    </row>
    <row r="85" spans="1:18">
      <c r="A85" s="16" t="str">
        <f t="shared" si="1"/>
        <v>SNGD</v>
      </c>
      <c r="B85" s="44">
        <v>42261</v>
      </c>
      <c r="C85" s="16">
        <v>84</v>
      </c>
      <c r="D85" s="13"/>
      <c r="E85" s="24">
        <v>75</v>
      </c>
      <c r="F85" s="14"/>
      <c r="G85" s="238" t="s">
        <v>30</v>
      </c>
      <c r="H85" s="14">
        <v>1</v>
      </c>
      <c r="I85" s="14"/>
      <c r="J85" s="16"/>
      <c r="L85" s="46"/>
      <c r="M85" s="257"/>
      <c r="N85" s="257"/>
      <c r="O85" s="257"/>
      <c r="P85" s="257"/>
      <c r="Q85" s="257"/>
      <c r="R85" s="16"/>
    </row>
    <row r="86" spans="1:18">
      <c r="A86" s="16" t="str">
        <f t="shared" si="1"/>
        <v>SNGD</v>
      </c>
      <c r="B86" s="44">
        <v>42261</v>
      </c>
      <c r="C86" s="16">
        <v>85</v>
      </c>
      <c r="D86" s="13"/>
      <c r="E86" s="24">
        <v>75</v>
      </c>
      <c r="F86" s="14"/>
      <c r="G86" s="238" t="s">
        <v>32</v>
      </c>
      <c r="H86" s="14"/>
      <c r="I86" s="14"/>
      <c r="J86" s="16"/>
      <c r="L86" s="46"/>
      <c r="M86" s="257"/>
      <c r="N86" s="257"/>
      <c r="O86" s="257"/>
      <c r="P86" s="257"/>
      <c r="Q86" s="257"/>
      <c r="R86" s="16"/>
    </row>
    <row r="87" spans="1:18">
      <c r="A87" s="16" t="str">
        <f t="shared" si="1"/>
        <v>SNGD</v>
      </c>
      <c r="B87" s="44">
        <v>42261</v>
      </c>
      <c r="C87" s="16">
        <v>86</v>
      </c>
      <c r="D87" s="13"/>
      <c r="E87" s="24">
        <v>75</v>
      </c>
      <c r="F87" s="14"/>
      <c r="G87" s="238" t="s">
        <v>32</v>
      </c>
      <c r="H87" s="14"/>
      <c r="I87" s="14"/>
      <c r="J87" s="16"/>
      <c r="L87" s="46"/>
      <c r="M87" s="257"/>
      <c r="N87" s="257"/>
      <c r="O87" s="257"/>
      <c r="P87" s="257"/>
      <c r="Q87" s="257"/>
      <c r="R87" s="16"/>
    </row>
    <row r="88" spans="1:18">
      <c r="A88" s="16" t="str">
        <f t="shared" si="1"/>
        <v>SNGD</v>
      </c>
      <c r="B88" s="44">
        <v>42261</v>
      </c>
      <c r="C88" s="16">
        <v>87</v>
      </c>
      <c r="D88" s="13"/>
      <c r="E88" s="24">
        <v>75</v>
      </c>
      <c r="F88" s="14"/>
      <c r="G88" s="238" t="s">
        <v>32</v>
      </c>
      <c r="H88" s="14"/>
      <c r="I88" s="14"/>
      <c r="J88" s="16"/>
      <c r="L88" s="46"/>
      <c r="M88" s="257"/>
      <c r="N88" s="257"/>
      <c r="O88" s="257"/>
      <c r="P88" s="257"/>
      <c r="Q88" s="257"/>
      <c r="R88" s="16"/>
    </row>
    <row r="89" spans="1:18">
      <c r="A89" s="16" t="str">
        <f t="shared" si="1"/>
        <v>SNGD</v>
      </c>
      <c r="B89" s="44">
        <v>42261</v>
      </c>
      <c r="C89" s="16">
        <v>88</v>
      </c>
      <c r="D89" s="13"/>
      <c r="E89" s="24">
        <v>78</v>
      </c>
      <c r="F89" s="14"/>
      <c r="G89" s="238" t="s">
        <v>26</v>
      </c>
      <c r="H89" s="14"/>
      <c r="I89" s="14">
        <v>1</v>
      </c>
      <c r="J89" s="16"/>
      <c r="K89" s="44">
        <v>42272</v>
      </c>
      <c r="L89" s="46"/>
      <c r="M89" s="257"/>
      <c r="N89" s="257"/>
      <c r="O89" s="257"/>
      <c r="P89" s="257">
        <v>42289</v>
      </c>
      <c r="Q89" s="257"/>
      <c r="R89" s="16"/>
    </row>
    <row r="90" spans="1:18">
      <c r="A90" s="16" t="str">
        <f t="shared" si="1"/>
        <v>SNGD</v>
      </c>
      <c r="B90" s="44">
        <v>42261</v>
      </c>
      <c r="C90" s="16">
        <v>89</v>
      </c>
      <c r="D90" s="13"/>
      <c r="E90" s="24">
        <v>75</v>
      </c>
      <c r="F90" s="14"/>
      <c r="G90" s="238" t="s">
        <v>38</v>
      </c>
      <c r="H90" s="14"/>
      <c r="I90" s="14">
        <v>1</v>
      </c>
      <c r="J90" s="16"/>
      <c r="K90" s="44">
        <v>42275</v>
      </c>
      <c r="L90" s="46">
        <v>42291</v>
      </c>
      <c r="M90" s="257"/>
      <c r="N90" s="257"/>
      <c r="O90" s="257"/>
      <c r="P90" s="257">
        <v>42291</v>
      </c>
      <c r="Q90" s="257"/>
      <c r="R90" s="16"/>
    </row>
    <row r="91" spans="1:18">
      <c r="A91" s="16" t="str">
        <f t="shared" si="1"/>
        <v>SNGD</v>
      </c>
      <c r="B91" s="44">
        <v>42262</v>
      </c>
      <c r="C91" s="16">
        <v>90</v>
      </c>
      <c r="D91" s="13"/>
      <c r="F91" s="14"/>
      <c r="G91" s="238" t="s">
        <v>33</v>
      </c>
      <c r="H91" s="14">
        <v>1</v>
      </c>
      <c r="I91" s="14"/>
      <c r="J91" s="16"/>
      <c r="L91" s="46"/>
      <c r="M91" s="257"/>
      <c r="N91" s="257"/>
      <c r="O91" s="257"/>
      <c r="P91" s="257"/>
      <c r="Q91" s="257"/>
      <c r="R91" s="16"/>
    </row>
    <row r="92" spans="1:18">
      <c r="A92" s="16" t="str">
        <f t="shared" si="1"/>
        <v>SNGD</v>
      </c>
      <c r="B92" s="44">
        <v>42262</v>
      </c>
      <c r="C92" s="16">
        <v>91</v>
      </c>
      <c r="D92" s="13"/>
      <c r="F92" s="14"/>
      <c r="G92" s="238" t="s">
        <v>28</v>
      </c>
      <c r="H92" s="14">
        <v>14</v>
      </c>
      <c r="I92" s="14"/>
      <c r="J92" s="16"/>
      <c r="L92" s="46"/>
      <c r="M92" s="257"/>
      <c r="N92" s="257"/>
      <c r="O92" s="257"/>
      <c r="P92" s="257"/>
      <c r="Q92" s="257"/>
      <c r="R92" s="16"/>
    </row>
    <row r="93" spans="1:18">
      <c r="A93" s="16" t="str">
        <f t="shared" si="1"/>
        <v>SNGD</v>
      </c>
      <c r="B93" s="44">
        <v>42268</v>
      </c>
      <c r="C93" s="16">
        <v>92</v>
      </c>
      <c r="D93" s="13"/>
      <c r="E93" s="24">
        <v>92</v>
      </c>
      <c r="F93" s="14"/>
      <c r="G93" s="238" t="s">
        <v>38</v>
      </c>
      <c r="H93" s="14"/>
      <c r="I93" s="14"/>
      <c r="J93" s="16"/>
      <c r="L93" s="46">
        <v>42265</v>
      </c>
      <c r="M93" s="257">
        <v>42268</v>
      </c>
      <c r="N93" s="257"/>
      <c r="O93" s="257"/>
      <c r="P93" s="257">
        <v>42277</v>
      </c>
      <c r="Q93" s="257"/>
      <c r="R93" s="16"/>
    </row>
    <row r="94" spans="1:18">
      <c r="A94" s="16" t="str">
        <f t="shared" si="1"/>
        <v>SNGD</v>
      </c>
      <c r="B94" s="44">
        <v>42268</v>
      </c>
      <c r="C94" s="16">
        <v>93</v>
      </c>
      <c r="D94" s="13"/>
      <c r="F94" s="14"/>
      <c r="G94" s="238" t="s">
        <v>29</v>
      </c>
      <c r="H94" s="14">
        <v>1</v>
      </c>
      <c r="I94" s="14"/>
      <c r="J94" s="16"/>
      <c r="L94" s="46"/>
      <c r="M94" s="257"/>
      <c r="N94" s="257"/>
      <c r="O94" s="257"/>
      <c r="P94" s="257"/>
      <c r="Q94" s="257"/>
      <c r="R94" s="16"/>
    </row>
    <row r="95" spans="1:18">
      <c r="A95" s="16" t="str">
        <f t="shared" si="1"/>
        <v>SNGD</v>
      </c>
      <c r="B95" s="44">
        <v>42268</v>
      </c>
      <c r="C95" s="16">
        <v>94</v>
      </c>
      <c r="D95" s="13"/>
      <c r="E95" s="24">
        <v>78</v>
      </c>
      <c r="F95" s="14"/>
      <c r="G95" s="238" t="s">
        <v>27</v>
      </c>
      <c r="H95" s="14"/>
      <c r="I95" s="14">
        <v>5</v>
      </c>
      <c r="J95" s="16"/>
      <c r="L95" s="46"/>
      <c r="M95" s="257"/>
      <c r="N95" s="257"/>
      <c r="O95" s="257"/>
      <c r="P95" s="257">
        <v>42269</v>
      </c>
      <c r="Q95" s="257"/>
      <c r="R95" s="16"/>
    </row>
    <row r="96" spans="1:18">
      <c r="A96" s="16" t="str">
        <f t="shared" si="1"/>
        <v>SNGD</v>
      </c>
      <c r="B96" s="44">
        <v>42268</v>
      </c>
      <c r="C96" s="16">
        <v>95</v>
      </c>
      <c r="D96" s="13"/>
      <c r="E96" s="24">
        <v>75</v>
      </c>
      <c r="F96" s="14"/>
      <c r="G96" s="238" t="s">
        <v>27</v>
      </c>
      <c r="H96" s="14"/>
      <c r="I96" s="14">
        <v>14</v>
      </c>
      <c r="J96" s="16"/>
      <c r="K96" s="44">
        <v>42275</v>
      </c>
      <c r="L96" s="46"/>
      <c r="M96" s="257"/>
      <c r="N96" s="257"/>
      <c r="O96" s="257"/>
      <c r="P96" s="257">
        <v>42299</v>
      </c>
      <c r="Q96" s="257"/>
      <c r="R96" s="16"/>
    </row>
    <row r="97" spans="1:18">
      <c r="A97" s="16" t="str">
        <f t="shared" si="1"/>
        <v>SNGD</v>
      </c>
      <c r="B97" s="44">
        <v>42268</v>
      </c>
      <c r="C97" s="16">
        <v>96</v>
      </c>
      <c r="D97" s="13"/>
      <c r="E97" s="24">
        <v>75</v>
      </c>
      <c r="F97" s="14"/>
      <c r="G97" s="238" t="s">
        <v>31</v>
      </c>
      <c r="H97" s="14"/>
      <c r="I97" s="14">
        <v>1</v>
      </c>
      <c r="J97" s="16"/>
      <c r="L97" s="46"/>
      <c r="M97" s="257"/>
      <c r="N97" s="257"/>
      <c r="O97" s="257"/>
      <c r="P97" s="257">
        <v>42279</v>
      </c>
      <c r="Q97" s="257"/>
      <c r="R97" s="16"/>
    </row>
    <row r="98" spans="1:18">
      <c r="A98" s="16" t="str">
        <f t="shared" si="1"/>
        <v>SNGD</v>
      </c>
      <c r="B98" s="44">
        <v>42269</v>
      </c>
      <c r="C98" s="16">
        <v>97</v>
      </c>
      <c r="D98" s="13"/>
      <c r="F98" s="14"/>
      <c r="G98" s="238" t="s">
        <v>33</v>
      </c>
      <c r="H98" s="14">
        <v>4</v>
      </c>
      <c r="I98" s="14"/>
      <c r="J98" s="16"/>
      <c r="L98" s="46"/>
      <c r="M98" s="257"/>
      <c r="N98" s="257"/>
      <c r="O98" s="257"/>
      <c r="P98" s="257"/>
      <c r="Q98" s="257"/>
      <c r="R98" s="16"/>
    </row>
    <row r="99" spans="1:18">
      <c r="A99" s="16" t="str">
        <f t="shared" si="1"/>
        <v>SNGD</v>
      </c>
      <c r="B99" s="44">
        <v>42269</v>
      </c>
      <c r="C99" s="16">
        <v>98</v>
      </c>
      <c r="D99" s="13"/>
      <c r="F99" s="14"/>
      <c r="G99" s="238" t="s">
        <v>30</v>
      </c>
      <c r="H99" s="14">
        <v>1</v>
      </c>
      <c r="I99" s="14"/>
      <c r="J99" s="16"/>
      <c r="L99" s="46"/>
      <c r="M99" s="257"/>
      <c r="N99" s="257"/>
      <c r="O99" s="257"/>
      <c r="P99" s="257"/>
      <c r="Q99" s="257"/>
      <c r="R99" s="16"/>
    </row>
    <row r="100" spans="1:18">
      <c r="A100" s="16" t="str">
        <f t="shared" si="1"/>
        <v>SNGD</v>
      </c>
      <c r="B100" s="44">
        <v>42269</v>
      </c>
      <c r="C100" s="16">
        <v>99</v>
      </c>
      <c r="D100" s="13"/>
      <c r="F100" s="14"/>
      <c r="G100" s="238" t="s">
        <v>28</v>
      </c>
      <c r="H100" s="14">
        <v>1</v>
      </c>
      <c r="I100" s="14"/>
      <c r="J100" s="16"/>
      <c r="L100" s="46"/>
      <c r="M100" s="257"/>
      <c r="N100" s="257"/>
      <c r="O100" s="257"/>
      <c r="P100" s="257"/>
      <c r="Q100" s="257"/>
      <c r="R100" s="16"/>
    </row>
    <row r="101" spans="1:18">
      <c r="A101" s="16" t="str">
        <f t="shared" si="1"/>
        <v>SNGD</v>
      </c>
      <c r="B101" s="44">
        <v>42269</v>
      </c>
      <c r="C101" s="16">
        <v>100</v>
      </c>
      <c r="D101" s="13"/>
      <c r="E101" s="24">
        <v>75</v>
      </c>
      <c r="F101" s="14"/>
      <c r="G101" s="238" t="s">
        <v>26</v>
      </c>
      <c r="H101" s="14"/>
      <c r="I101" s="14"/>
      <c r="J101" s="16"/>
      <c r="L101" s="46"/>
      <c r="M101" s="257"/>
      <c r="N101" s="257"/>
      <c r="O101" s="257"/>
      <c r="P101" s="257">
        <v>42269</v>
      </c>
      <c r="Q101" s="257"/>
      <c r="R101" s="16"/>
    </row>
    <row r="102" spans="1:18">
      <c r="A102" s="16" t="str">
        <f t="shared" si="1"/>
        <v>SNGD</v>
      </c>
      <c r="B102" s="44">
        <v>42269</v>
      </c>
      <c r="C102" s="16">
        <v>101</v>
      </c>
      <c r="D102" s="13"/>
      <c r="F102" s="14"/>
      <c r="G102" s="238" t="s">
        <v>29</v>
      </c>
      <c r="H102" s="14">
        <v>2</v>
      </c>
      <c r="I102" s="14"/>
      <c r="J102" s="16"/>
      <c r="L102" s="46"/>
      <c r="M102" s="257"/>
      <c r="N102" s="257"/>
      <c r="O102" s="257"/>
      <c r="P102" s="257"/>
      <c r="Q102" s="257"/>
      <c r="R102" s="16"/>
    </row>
    <row r="103" spans="1:18">
      <c r="A103" s="16" t="str">
        <f t="shared" si="1"/>
        <v>SNGD</v>
      </c>
      <c r="B103" s="44">
        <v>42269</v>
      </c>
      <c r="C103" s="16">
        <v>102</v>
      </c>
      <c r="D103" s="13"/>
      <c r="E103" s="24">
        <v>75</v>
      </c>
      <c r="F103" s="14"/>
      <c r="G103" s="238" t="s">
        <v>38</v>
      </c>
      <c r="H103" s="14"/>
      <c r="I103" s="14"/>
      <c r="J103" s="16"/>
      <c r="L103" s="46">
        <v>42269</v>
      </c>
      <c r="M103" s="257">
        <v>42269</v>
      </c>
      <c r="N103" s="257"/>
      <c r="O103" s="257"/>
      <c r="P103" s="257">
        <v>42283</v>
      </c>
      <c r="Q103" s="257"/>
      <c r="R103" s="16"/>
    </row>
    <row r="104" spans="1:18">
      <c r="A104" s="16" t="str">
        <f t="shared" si="1"/>
        <v>SNGD</v>
      </c>
      <c r="B104" s="44">
        <v>42271</v>
      </c>
      <c r="C104" s="16">
        <v>103</v>
      </c>
      <c r="D104" s="13"/>
      <c r="F104" s="14"/>
      <c r="G104" s="238" t="s">
        <v>29</v>
      </c>
      <c r="H104" s="14">
        <v>6</v>
      </c>
      <c r="I104" s="14"/>
      <c r="J104" s="16"/>
      <c r="L104" s="46"/>
      <c r="M104" s="257"/>
      <c r="N104" s="257"/>
      <c r="O104" s="257"/>
      <c r="P104" s="257"/>
      <c r="Q104" s="257"/>
      <c r="R104" s="16"/>
    </row>
    <row r="105" spans="1:18">
      <c r="A105" s="16" t="str">
        <f t="shared" si="1"/>
        <v>SNGD</v>
      </c>
      <c r="B105" s="44">
        <v>42271</v>
      </c>
      <c r="C105" s="16">
        <v>104</v>
      </c>
      <c r="D105" s="13"/>
      <c r="F105" s="14"/>
      <c r="G105" s="238" t="s">
        <v>28</v>
      </c>
      <c r="H105" s="14">
        <v>1</v>
      </c>
      <c r="I105" s="14"/>
      <c r="J105" s="16"/>
      <c r="L105" s="46"/>
      <c r="M105" s="257"/>
      <c r="N105" s="257"/>
      <c r="O105" s="257"/>
      <c r="P105" s="257"/>
      <c r="Q105" s="257"/>
      <c r="R105" s="16"/>
    </row>
    <row r="106" spans="1:18">
      <c r="A106" s="16" t="str">
        <f t="shared" si="1"/>
        <v>SNGD</v>
      </c>
      <c r="B106" s="44">
        <v>42271</v>
      </c>
      <c r="C106" s="16">
        <v>105</v>
      </c>
      <c r="D106" s="13"/>
      <c r="E106" s="24">
        <v>75</v>
      </c>
      <c r="F106" s="14"/>
      <c r="G106" s="238" t="s">
        <v>25</v>
      </c>
      <c r="H106" s="14"/>
      <c r="I106" s="14"/>
      <c r="J106" s="16"/>
      <c r="L106" s="46"/>
      <c r="M106" s="257"/>
      <c r="N106" s="257"/>
      <c r="O106" s="257"/>
      <c r="P106" s="257">
        <v>42271</v>
      </c>
      <c r="Q106" s="257"/>
      <c r="R106" s="16"/>
    </row>
    <row r="107" spans="1:18">
      <c r="A107" s="16" t="str">
        <f t="shared" si="1"/>
        <v>SNGD</v>
      </c>
      <c r="B107" s="44">
        <v>42271</v>
      </c>
      <c r="C107" s="16">
        <v>106</v>
      </c>
      <c r="D107" s="13"/>
      <c r="E107" s="24">
        <v>75</v>
      </c>
      <c r="F107" s="14"/>
      <c r="G107" s="238" t="s">
        <v>25</v>
      </c>
      <c r="H107" s="14"/>
      <c r="I107" s="14"/>
      <c r="J107" s="16"/>
      <c r="L107" s="46"/>
      <c r="M107" s="257"/>
      <c r="N107" s="257"/>
      <c r="O107" s="257"/>
      <c r="P107" s="257">
        <v>42271</v>
      </c>
      <c r="Q107" s="257"/>
      <c r="R107" s="16"/>
    </row>
    <row r="108" spans="1:18">
      <c r="A108" s="16" t="str">
        <f t="shared" si="1"/>
        <v>SNGD</v>
      </c>
      <c r="B108" s="44">
        <v>42271</v>
      </c>
      <c r="C108" s="16">
        <v>107</v>
      </c>
      <c r="D108" s="13"/>
      <c r="E108" s="24">
        <v>75</v>
      </c>
      <c r="F108" s="14"/>
      <c r="G108" s="238" t="s">
        <v>25</v>
      </c>
      <c r="H108" s="14"/>
      <c r="I108" s="14"/>
      <c r="J108" s="16"/>
      <c r="L108" s="46"/>
      <c r="M108" s="257"/>
      <c r="N108" s="257"/>
      <c r="O108" s="257"/>
      <c r="P108" s="257">
        <v>42271</v>
      </c>
      <c r="Q108" s="257"/>
      <c r="R108" s="16"/>
    </row>
    <row r="109" spans="1:18">
      <c r="A109" s="16" t="str">
        <f t="shared" si="1"/>
        <v>SNGD</v>
      </c>
      <c r="B109" s="44">
        <v>42271</v>
      </c>
      <c r="C109" s="16">
        <v>108</v>
      </c>
      <c r="D109" s="13"/>
      <c r="E109" s="24">
        <v>75</v>
      </c>
      <c r="F109" s="14"/>
      <c r="G109" s="238" t="s">
        <v>25</v>
      </c>
      <c r="H109" s="14"/>
      <c r="I109" s="14"/>
      <c r="J109" s="16"/>
      <c r="L109" s="46"/>
      <c r="M109" s="257"/>
      <c r="N109" s="257"/>
      <c r="O109" s="257"/>
      <c r="P109" s="257">
        <v>42271</v>
      </c>
      <c r="Q109" s="257"/>
      <c r="R109" s="16"/>
    </row>
    <row r="110" spans="1:18">
      <c r="A110" s="16" t="str">
        <f t="shared" si="1"/>
        <v>SNGD</v>
      </c>
      <c r="B110" s="44">
        <v>42271</v>
      </c>
      <c r="C110" s="16">
        <v>109</v>
      </c>
      <c r="D110" s="13"/>
      <c r="E110" s="24">
        <v>75</v>
      </c>
      <c r="F110" s="14"/>
      <c r="G110" s="238" t="s">
        <v>25</v>
      </c>
      <c r="H110" s="14"/>
      <c r="I110" s="14"/>
      <c r="J110" s="16"/>
      <c r="L110" s="46"/>
      <c r="M110" s="257"/>
      <c r="N110" s="257"/>
      <c r="O110" s="257"/>
      <c r="P110" s="257">
        <v>42271</v>
      </c>
      <c r="Q110" s="257"/>
      <c r="R110" s="16"/>
    </row>
    <row r="111" spans="1:18">
      <c r="A111" s="16" t="str">
        <f t="shared" si="1"/>
        <v>SNGD</v>
      </c>
      <c r="B111" s="44">
        <v>42271</v>
      </c>
      <c r="C111" s="16">
        <v>110</v>
      </c>
      <c r="D111" s="13"/>
      <c r="E111" s="24">
        <v>92</v>
      </c>
      <c r="F111" s="14"/>
      <c r="G111" s="238" t="s">
        <v>30</v>
      </c>
      <c r="H111" s="14">
        <v>1</v>
      </c>
      <c r="I111" s="14"/>
      <c r="J111" s="16"/>
      <c r="L111" s="46"/>
      <c r="M111" s="257"/>
      <c r="N111" s="257"/>
      <c r="O111" s="257"/>
      <c r="P111" s="257"/>
      <c r="Q111" s="257"/>
      <c r="R111" s="16"/>
    </row>
    <row r="112" spans="1:18">
      <c r="A112" s="16" t="str">
        <f t="shared" si="1"/>
        <v>SNGD</v>
      </c>
      <c r="B112" s="44">
        <v>42271</v>
      </c>
      <c r="C112" s="16">
        <v>111</v>
      </c>
      <c r="D112" s="13"/>
      <c r="E112" s="24">
        <v>94</v>
      </c>
      <c r="F112" s="14"/>
      <c r="G112" s="238" t="s">
        <v>27</v>
      </c>
      <c r="H112" s="14"/>
      <c r="I112" s="14">
        <v>1</v>
      </c>
      <c r="J112" s="16"/>
      <c r="L112" s="46"/>
      <c r="M112" s="257"/>
      <c r="N112" s="257"/>
      <c r="O112" s="257"/>
      <c r="P112" s="257">
        <v>42277</v>
      </c>
      <c r="Q112" s="257"/>
      <c r="R112" s="16"/>
    </row>
    <row r="113" spans="1:18">
      <c r="A113" s="16" t="str">
        <f t="shared" si="1"/>
        <v>SNGD</v>
      </c>
      <c r="B113" s="44">
        <v>42272</v>
      </c>
      <c r="C113" s="16">
        <v>112</v>
      </c>
      <c r="D113" s="13"/>
      <c r="E113" s="24">
        <v>75</v>
      </c>
      <c r="F113" s="14"/>
      <c r="G113" s="238" t="s">
        <v>27</v>
      </c>
      <c r="H113" s="14"/>
      <c r="I113" s="14">
        <v>2</v>
      </c>
      <c r="J113" s="16"/>
      <c r="L113" s="46"/>
      <c r="M113" s="257"/>
      <c r="N113" s="257"/>
      <c r="O113" s="257"/>
      <c r="P113" s="257">
        <v>42275</v>
      </c>
      <c r="Q113" s="257"/>
      <c r="R113" s="16"/>
    </row>
    <row r="114" spans="1:18">
      <c r="A114" s="16" t="str">
        <f t="shared" si="1"/>
        <v>SNGD</v>
      </c>
      <c r="B114" s="44">
        <v>42272</v>
      </c>
      <c r="C114" s="16">
        <v>113</v>
      </c>
      <c r="D114" s="13"/>
      <c r="F114" s="14"/>
      <c r="G114" s="238" t="s">
        <v>28</v>
      </c>
      <c r="H114" s="14">
        <v>7</v>
      </c>
      <c r="I114" s="14"/>
      <c r="J114" s="16"/>
      <c r="L114" s="46"/>
      <c r="M114" s="257"/>
      <c r="N114" s="257"/>
      <c r="O114" s="257"/>
      <c r="P114" s="257"/>
      <c r="Q114" s="257"/>
      <c r="R114" s="16"/>
    </row>
    <row r="115" spans="1:18">
      <c r="A115" s="16" t="str">
        <f t="shared" si="1"/>
        <v>SNGD</v>
      </c>
      <c r="B115" s="44">
        <v>42272</v>
      </c>
      <c r="C115" s="16">
        <v>114</v>
      </c>
      <c r="D115" s="13"/>
      <c r="E115" s="24">
        <v>75</v>
      </c>
      <c r="F115" s="14"/>
      <c r="G115" s="238" t="s">
        <v>26</v>
      </c>
      <c r="H115" s="14"/>
      <c r="I115" s="14">
        <v>4</v>
      </c>
      <c r="J115" s="16"/>
      <c r="K115" s="44">
        <v>42283</v>
      </c>
      <c r="L115" s="46"/>
      <c r="M115" s="257"/>
      <c r="N115" s="257"/>
      <c r="O115" s="257"/>
      <c r="P115" s="257"/>
      <c r="Q115" s="257"/>
      <c r="R115" s="16"/>
    </row>
    <row r="116" spans="1:18">
      <c r="A116" s="16" t="str">
        <f t="shared" si="1"/>
        <v>SNGD</v>
      </c>
      <c r="B116" s="44">
        <v>42272</v>
      </c>
      <c r="C116" s="16">
        <v>115</v>
      </c>
      <c r="D116" s="13"/>
      <c r="E116" s="24">
        <v>75</v>
      </c>
      <c r="F116" s="14"/>
      <c r="G116" s="238" t="s">
        <v>31</v>
      </c>
      <c r="H116" s="14"/>
      <c r="I116" s="14">
        <v>1</v>
      </c>
      <c r="J116" s="16"/>
      <c r="K116" s="44">
        <v>42283</v>
      </c>
      <c r="L116" s="46"/>
      <c r="M116" s="257"/>
      <c r="N116" s="257"/>
      <c r="O116" s="257"/>
      <c r="P116" s="257"/>
      <c r="Q116" s="257"/>
      <c r="R116" s="16"/>
    </row>
    <row r="117" spans="1:18">
      <c r="A117" s="16" t="str">
        <f t="shared" ref="A117:A163" si="2">IF(G117&gt;0,"SNGD","")</f>
        <v>SNGD</v>
      </c>
      <c r="B117" s="44">
        <v>42272</v>
      </c>
      <c r="C117" s="16">
        <v>116</v>
      </c>
      <c r="D117" s="13"/>
      <c r="E117" s="24">
        <v>95</v>
      </c>
      <c r="F117" s="14"/>
      <c r="G117" s="238" t="s">
        <v>31</v>
      </c>
      <c r="H117" s="14"/>
      <c r="I117" s="14">
        <v>1</v>
      </c>
      <c r="J117" s="16"/>
      <c r="K117" s="44">
        <v>42282</v>
      </c>
      <c r="L117" s="46"/>
      <c r="M117" s="257"/>
      <c r="N117" s="257"/>
      <c r="O117" s="257"/>
      <c r="P117" s="257"/>
      <c r="Q117" s="257"/>
      <c r="R117" s="16"/>
    </row>
    <row r="118" spans="1:18">
      <c r="A118" s="16" t="str">
        <f t="shared" si="2"/>
        <v>SNGD</v>
      </c>
      <c r="B118" s="44">
        <v>42275</v>
      </c>
      <c r="C118" s="16">
        <v>117</v>
      </c>
      <c r="D118" s="13"/>
      <c r="E118" s="24">
        <v>92</v>
      </c>
      <c r="F118" s="14"/>
      <c r="G118" s="238" t="s">
        <v>27</v>
      </c>
      <c r="H118" s="14"/>
      <c r="I118" s="14">
        <v>1</v>
      </c>
      <c r="J118" s="16"/>
      <c r="L118" s="46"/>
      <c r="M118" s="257"/>
      <c r="N118" s="257"/>
      <c r="O118" s="257"/>
      <c r="P118" s="257">
        <v>42276</v>
      </c>
      <c r="Q118" s="257"/>
      <c r="R118" s="16"/>
    </row>
    <row r="119" spans="1:18">
      <c r="A119" s="16" t="str">
        <f t="shared" si="2"/>
        <v>SNGD</v>
      </c>
      <c r="B119" s="44">
        <v>42275</v>
      </c>
      <c r="C119" s="16">
        <v>118</v>
      </c>
      <c r="D119" s="13"/>
      <c r="E119" s="24">
        <v>75</v>
      </c>
      <c r="F119" s="14"/>
      <c r="G119" s="238" t="s">
        <v>31</v>
      </c>
      <c r="H119" s="14"/>
      <c r="I119" s="14">
        <v>1</v>
      </c>
      <c r="J119" s="16"/>
      <c r="K119" s="44">
        <v>42283</v>
      </c>
      <c r="L119" s="46"/>
      <c r="M119" s="257"/>
      <c r="N119" s="257"/>
      <c r="O119" s="257"/>
      <c r="P119" s="257">
        <v>42290</v>
      </c>
      <c r="Q119" s="257"/>
      <c r="R119" s="16"/>
    </row>
    <row r="120" spans="1:18">
      <c r="A120" s="16" t="str">
        <f t="shared" si="2"/>
        <v>SNGD</v>
      </c>
      <c r="B120" s="44">
        <v>42276</v>
      </c>
      <c r="C120" s="16">
        <v>119</v>
      </c>
      <c r="D120" s="13"/>
      <c r="E120" s="24">
        <v>13</v>
      </c>
      <c r="F120" s="14"/>
      <c r="G120" s="238" t="s">
        <v>30</v>
      </c>
      <c r="H120" s="14">
        <v>1</v>
      </c>
      <c r="I120" s="14"/>
      <c r="J120" s="16"/>
      <c r="L120" s="46"/>
      <c r="M120" s="257"/>
      <c r="N120" s="257"/>
      <c r="O120" s="257"/>
      <c r="P120" s="257"/>
      <c r="Q120" s="257"/>
      <c r="R120" s="16"/>
    </row>
    <row r="121" spans="1:18">
      <c r="A121" s="16" t="str">
        <f t="shared" si="2"/>
        <v>SNGD</v>
      </c>
      <c r="B121" s="44">
        <v>42276</v>
      </c>
      <c r="C121" s="16">
        <v>120</v>
      </c>
      <c r="D121" s="13"/>
      <c r="F121" s="14"/>
      <c r="G121" s="238" t="s">
        <v>30</v>
      </c>
      <c r="H121" s="14">
        <v>1</v>
      </c>
      <c r="I121" s="14"/>
      <c r="J121" s="16"/>
      <c r="L121" s="46"/>
      <c r="M121" s="257"/>
      <c r="N121" s="257"/>
      <c r="O121" s="257"/>
      <c r="P121" s="257"/>
      <c r="Q121" s="257"/>
      <c r="R121" s="16"/>
    </row>
    <row r="122" spans="1:18">
      <c r="A122" s="16" t="str">
        <f t="shared" si="2"/>
        <v>SNGD</v>
      </c>
      <c r="B122" s="44">
        <v>42276</v>
      </c>
      <c r="C122" s="16">
        <v>121</v>
      </c>
      <c r="D122" s="13"/>
      <c r="E122" s="24">
        <v>75</v>
      </c>
      <c r="F122" s="14"/>
      <c r="G122" s="238" t="s">
        <v>38</v>
      </c>
      <c r="H122" s="14"/>
      <c r="I122" s="14">
        <v>2</v>
      </c>
      <c r="J122" s="16"/>
      <c r="K122" s="44">
        <v>42283</v>
      </c>
      <c r="L122" s="46"/>
      <c r="M122" s="257"/>
      <c r="N122" s="257"/>
      <c r="O122" s="257"/>
      <c r="P122" s="257"/>
      <c r="Q122" s="257"/>
      <c r="R122" s="16"/>
    </row>
    <row r="123" spans="1:18">
      <c r="A123" s="16" t="str">
        <f t="shared" si="2"/>
        <v>SNGD</v>
      </c>
      <c r="B123" s="44">
        <v>42276</v>
      </c>
      <c r="C123" s="16">
        <v>122</v>
      </c>
      <c r="D123" s="13"/>
      <c r="E123" s="24">
        <v>75</v>
      </c>
      <c r="F123" s="14"/>
      <c r="G123" s="238" t="s">
        <v>26</v>
      </c>
      <c r="H123" s="14"/>
      <c r="I123" s="14">
        <v>1</v>
      </c>
      <c r="J123" s="16"/>
      <c r="K123" s="44">
        <v>42285</v>
      </c>
      <c r="L123" s="46"/>
      <c r="M123" s="257"/>
      <c r="N123" s="257"/>
      <c r="O123" s="257"/>
      <c r="P123" s="257"/>
      <c r="Q123" s="257"/>
      <c r="R123" s="16"/>
    </row>
    <row r="124" spans="1:18">
      <c r="A124" s="16" t="str">
        <f t="shared" si="2"/>
        <v>SNGD</v>
      </c>
      <c r="B124" s="44">
        <v>42276</v>
      </c>
      <c r="C124" s="16">
        <v>123</v>
      </c>
      <c r="D124" s="13"/>
      <c r="E124" s="24">
        <v>75</v>
      </c>
      <c r="F124" s="14"/>
      <c r="G124" s="238" t="s">
        <v>27</v>
      </c>
      <c r="H124" s="14">
        <v>1</v>
      </c>
      <c r="I124" s="14"/>
      <c r="J124" s="16"/>
      <c r="L124" s="46"/>
      <c r="M124" s="257"/>
      <c r="N124" s="257"/>
      <c r="O124" s="257"/>
      <c r="P124" s="257"/>
      <c r="Q124" s="257">
        <v>42277</v>
      </c>
      <c r="R124" s="16"/>
    </row>
    <row r="125" spans="1:18">
      <c r="A125" s="16" t="str">
        <f t="shared" si="2"/>
        <v>SNGD</v>
      </c>
      <c r="B125" s="44">
        <v>42276</v>
      </c>
      <c r="C125" s="16">
        <v>124</v>
      </c>
      <c r="D125" s="13"/>
      <c r="E125" s="24">
        <v>78</v>
      </c>
      <c r="F125" s="14"/>
      <c r="G125" s="238" t="s">
        <v>27</v>
      </c>
      <c r="H125" s="14">
        <v>1</v>
      </c>
      <c r="I125" s="14"/>
      <c r="J125" s="16"/>
      <c r="L125" s="46"/>
      <c r="M125" s="257"/>
      <c r="N125" s="257"/>
      <c r="O125" s="257"/>
      <c r="P125" s="257">
        <v>42277</v>
      </c>
      <c r="Q125" s="257"/>
      <c r="R125" s="16"/>
    </row>
    <row r="126" spans="1:18">
      <c r="A126" s="16" t="str">
        <f t="shared" si="2"/>
        <v>SNGD</v>
      </c>
      <c r="B126" s="44">
        <v>42276</v>
      </c>
      <c r="C126" s="16">
        <v>125</v>
      </c>
      <c r="D126" s="13"/>
      <c r="E126" s="24">
        <v>75</v>
      </c>
      <c r="F126" s="14"/>
      <c r="G126" s="238" t="s">
        <v>38</v>
      </c>
      <c r="H126" s="14"/>
      <c r="I126" s="14">
        <v>2</v>
      </c>
      <c r="J126" s="16"/>
      <c r="K126" s="44">
        <v>42283</v>
      </c>
      <c r="L126" s="46"/>
      <c r="M126" s="257"/>
      <c r="N126" s="257"/>
      <c r="O126" s="257"/>
      <c r="P126" s="257"/>
      <c r="Q126" s="257"/>
      <c r="R126" s="16"/>
    </row>
    <row r="127" spans="1:18">
      <c r="A127" s="16" t="str">
        <f t="shared" si="2"/>
        <v>SNGD</v>
      </c>
      <c r="B127" s="44">
        <v>42276</v>
      </c>
      <c r="C127" s="16">
        <v>126</v>
      </c>
      <c r="D127" s="13"/>
      <c r="E127" s="24">
        <v>78</v>
      </c>
      <c r="F127" s="14"/>
      <c r="G127" s="238" t="s">
        <v>26</v>
      </c>
      <c r="H127" s="14"/>
      <c r="I127" s="14">
        <v>1</v>
      </c>
      <c r="J127" s="16"/>
      <c r="K127" s="44">
        <v>42283</v>
      </c>
      <c r="L127" s="46">
        <v>42291</v>
      </c>
      <c r="M127" s="257"/>
      <c r="N127" s="257"/>
      <c r="O127" s="257"/>
      <c r="P127" s="257">
        <v>42291</v>
      </c>
      <c r="Q127" s="257"/>
      <c r="R127" s="16"/>
    </row>
    <row r="128" spans="1:18">
      <c r="A128" s="16" t="str">
        <f t="shared" si="2"/>
        <v>SNGD</v>
      </c>
      <c r="B128" s="44">
        <v>42276</v>
      </c>
      <c r="C128" s="16">
        <v>127</v>
      </c>
      <c r="D128" s="13"/>
      <c r="E128" s="24">
        <v>92</v>
      </c>
      <c r="F128" s="14"/>
      <c r="G128" s="238" t="s">
        <v>38</v>
      </c>
      <c r="H128" s="14"/>
      <c r="I128" s="14">
        <v>1</v>
      </c>
      <c r="J128" s="16"/>
      <c r="K128" s="44">
        <v>42283</v>
      </c>
      <c r="L128" s="46">
        <v>42291</v>
      </c>
      <c r="M128" s="257"/>
      <c r="N128" s="257"/>
      <c r="O128" s="257"/>
      <c r="P128" s="257">
        <v>42291</v>
      </c>
      <c r="Q128" s="257"/>
      <c r="R128" s="16"/>
    </row>
    <row r="129" spans="1:18">
      <c r="A129" s="16" t="str">
        <f t="shared" si="2"/>
        <v>SNGD</v>
      </c>
      <c r="B129" s="44">
        <v>42276</v>
      </c>
      <c r="C129" s="16">
        <v>128</v>
      </c>
      <c r="D129" s="13"/>
      <c r="E129" s="24">
        <v>92</v>
      </c>
      <c r="F129" s="14"/>
      <c r="G129" s="238" t="s">
        <v>27</v>
      </c>
      <c r="H129" s="14">
        <v>1</v>
      </c>
      <c r="I129" s="14"/>
      <c r="J129" s="16"/>
      <c r="K129" s="44">
        <v>42283</v>
      </c>
      <c r="L129" s="46">
        <v>42291</v>
      </c>
      <c r="M129" s="257"/>
      <c r="N129" s="257"/>
      <c r="O129" s="257"/>
      <c r="P129" s="257">
        <v>42292</v>
      </c>
      <c r="Q129" s="257"/>
      <c r="R129" s="16"/>
    </row>
    <row r="130" spans="1:18">
      <c r="A130" s="16" t="str">
        <f t="shared" si="2"/>
        <v>SNGD</v>
      </c>
      <c r="B130" s="44">
        <v>42276</v>
      </c>
      <c r="C130" s="16">
        <v>129</v>
      </c>
      <c r="D130" s="13"/>
      <c r="E130" s="24">
        <v>75</v>
      </c>
      <c r="F130" s="14"/>
      <c r="G130" s="238" t="s">
        <v>31</v>
      </c>
      <c r="H130" s="14"/>
      <c r="I130" s="14">
        <v>1</v>
      </c>
      <c r="J130" s="16"/>
      <c r="K130" s="44">
        <v>42277</v>
      </c>
      <c r="L130" s="46">
        <v>42285</v>
      </c>
      <c r="M130" s="257">
        <v>42286</v>
      </c>
      <c r="N130" s="257"/>
      <c r="O130" s="257"/>
      <c r="P130" s="257"/>
      <c r="Q130" s="257"/>
      <c r="R130" s="16"/>
    </row>
    <row r="131" spans="1:18">
      <c r="A131" s="16" t="str">
        <f t="shared" si="2"/>
        <v>SNGD</v>
      </c>
      <c r="B131" s="44">
        <v>42276</v>
      </c>
      <c r="C131" s="16">
        <v>130</v>
      </c>
      <c r="D131" s="13"/>
      <c r="F131" s="14"/>
      <c r="G131" s="238" t="s">
        <v>28</v>
      </c>
      <c r="H131" s="14">
        <v>9</v>
      </c>
      <c r="I131" s="14"/>
      <c r="J131" s="16"/>
      <c r="L131" s="46"/>
      <c r="M131" s="257"/>
      <c r="N131" s="257"/>
      <c r="O131" s="257"/>
      <c r="P131" s="257"/>
      <c r="Q131" s="257"/>
      <c r="R131" s="16"/>
    </row>
    <row r="132" spans="1:18">
      <c r="A132" s="16" t="str">
        <f t="shared" si="2"/>
        <v>SNGD</v>
      </c>
      <c r="B132" s="44">
        <v>42277</v>
      </c>
      <c r="C132" s="16">
        <v>131</v>
      </c>
      <c r="D132" s="13"/>
      <c r="F132" s="14"/>
      <c r="G132" s="238" t="s">
        <v>28</v>
      </c>
      <c r="H132" s="14">
        <v>1</v>
      </c>
      <c r="I132" s="14"/>
      <c r="J132" s="16"/>
      <c r="L132" s="46"/>
      <c r="M132" s="257"/>
      <c r="N132" s="257"/>
      <c r="O132" s="257"/>
      <c r="P132" s="257"/>
      <c r="Q132" s="257"/>
      <c r="R132" s="16"/>
    </row>
    <row r="133" spans="1:18">
      <c r="A133" s="16" t="str">
        <f t="shared" si="2"/>
        <v>SNGD</v>
      </c>
      <c r="B133" s="44">
        <v>42277</v>
      </c>
      <c r="C133" s="16">
        <v>132</v>
      </c>
      <c r="D133" s="13"/>
      <c r="E133" s="24">
        <v>75</v>
      </c>
      <c r="F133" s="14"/>
      <c r="G133" s="238" t="s">
        <v>27</v>
      </c>
      <c r="H133" s="14">
        <v>24</v>
      </c>
      <c r="I133" s="14"/>
      <c r="J133" s="16"/>
      <c r="L133" s="46"/>
      <c r="M133" s="257"/>
      <c r="N133" s="257"/>
      <c r="O133" s="257"/>
      <c r="P133" s="257">
        <v>42279</v>
      </c>
      <c r="Q133" s="257"/>
      <c r="R133" s="16"/>
    </row>
    <row r="134" spans="1:18">
      <c r="A134" s="16" t="str">
        <f t="shared" si="2"/>
        <v>SNGD</v>
      </c>
      <c r="B134" s="44">
        <v>42278</v>
      </c>
      <c r="C134" s="16">
        <v>133</v>
      </c>
      <c r="D134" s="13"/>
      <c r="E134" s="24">
        <v>94</v>
      </c>
      <c r="F134" s="14"/>
      <c r="G134" s="238" t="s">
        <v>31</v>
      </c>
      <c r="H134" s="14"/>
      <c r="I134" s="14">
        <v>1</v>
      </c>
      <c r="J134" s="16"/>
      <c r="K134" s="44">
        <v>42279</v>
      </c>
      <c r="L134" s="46"/>
      <c r="M134" s="257"/>
      <c r="N134" s="257"/>
      <c r="O134" s="257"/>
      <c r="P134" s="257">
        <v>42286</v>
      </c>
      <c r="Q134" s="257"/>
      <c r="R134" s="16"/>
    </row>
    <row r="135" spans="1:18">
      <c r="A135" s="16" t="str">
        <f t="shared" si="2"/>
        <v>SNGD</v>
      </c>
      <c r="B135" s="44">
        <v>42278</v>
      </c>
      <c r="C135" s="16">
        <v>134</v>
      </c>
      <c r="D135" s="13"/>
      <c r="E135" s="24">
        <v>75</v>
      </c>
      <c r="F135" s="14"/>
      <c r="G135" s="238" t="s">
        <v>26</v>
      </c>
      <c r="H135" s="14"/>
      <c r="I135" s="14">
        <v>1</v>
      </c>
      <c r="J135" s="16"/>
      <c r="L135" s="46"/>
      <c r="M135" s="257"/>
      <c r="N135" s="257"/>
      <c r="O135" s="257"/>
      <c r="P135" s="257">
        <v>42286</v>
      </c>
      <c r="Q135" s="257"/>
      <c r="R135" s="16"/>
    </row>
    <row r="136" spans="1:18">
      <c r="A136" s="16" t="str">
        <f t="shared" si="2"/>
        <v>SNGD</v>
      </c>
      <c r="B136" s="44">
        <v>42279</v>
      </c>
      <c r="C136" s="16">
        <v>135</v>
      </c>
      <c r="D136" s="13"/>
      <c r="F136" s="14"/>
      <c r="G136" s="238" t="s">
        <v>28</v>
      </c>
      <c r="H136" s="14">
        <v>1</v>
      </c>
      <c r="I136" s="14"/>
      <c r="J136" s="16"/>
      <c r="L136" s="46"/>
      <c r="M136" s="257"/>
      <c r="N136" s="257"/>
      <c r="O136" s="257"/>
      <c r="P136" s="257"/>
      <c r="Q136" s="257"/>
      <c r="R136" s="16"/>
    </row>
    <row r="137" spans="1:18">
      <c r="A137" s="16" t="str">
        <f t="shared" si="2"/>
        <v>SNGD</v>
      </c>
      <c r="B137" s="44">
        <v>42283</v>
      </c>
      <c r="C137" s="16">
        <v>136</v>
      </c>
      <c r="D137" s="13"/>
      <c r="E137" s="24">
        <v>91</v>
      </c>
      <c r="F137" s="14"/>
      <c r="G137" s="238" t="s">
        <v>30</v>
      </c>
      <c r="H137" s="14">
        <v>1</v>
      </c>
      <c r="I137" s="14"/>
      <c r="J137" s="16"/>
      <c r="L137" s="46"/>
      <c r="M137" s="257"/>
      <c r="N137" s="257"/>
      <c r="O137" s="257"/>
      <c r="P137" s="257"/>
      <c r="Q137" s="257"/>
      <c r="R137" s="16"/>
    </row>
    <row r="138" spans="1:18">
      <c r="A138" s="16" t="str">
        <f t="shared" si="2"/>
        <v>SNGD</v>
      </c>
      <c r="B138" s="44">
        <v>42283</v>
      </c>
      <c r="C138" s="16">
        <v>137</v>
      </c>
      <c r="D138" s="13"/>
      <c r="F138" s="14"/>
      <c r="G138" s="238" t="s">
        <v>28</v>
      </c>
      <c r="H138" s="14">
        <v>11</v>
      </c>
      <c r="I138" s="14"/>
      <c r="J138" s="16"/>
      <c r="L138" s="46"/>
      <c r="M138" s="257"/>
      <c r="N138" s="257"/>
      <c r="O138" s="257"/>
      <c r="P138" s="257"/>
      <c r="Q138" s="257"/>
      <c r="R138" s="16"/>
    </row>
    <row r="139" spans="1:18">
      <c r="A139" s="16" t="str">
        <f t="shared" si="2"/>
        <v>SNGD</v>
      </c>
      <c r="B139" s="44">
        <v>42285</v>
      </c>
      <c r="C139" s="16">
        <v>138</v>
      </c>
      <c r="D139" s="13"/>
      <c r="F139" s="14"/>
      <c r="G139" s="238" t="s">
        <v>28</v>
      </c>
      <c r="H139" s="14">
        <v>7</v>
      </c>
      <c r="I139" s="14"/>
      <c r="J139" s="16"/>
      <c r="L139" s="46"/>
      <c r="M139" s="257"/>
      <c r="N139" s="257"/>
      <c r="O139" s="257"/>
      <c r="P139" s="257"/>
      <c r="Q139" s="257"/>
      <c r="R139" s="16"/>
    </row>
    <row r="140" spans="1:18">
      <c r="A140" s="16" t="str">
        <f t="shared" si="2"/>
        <v>SNGD</v>
      </c>
      <c r="B140" s="44">
        <v>42285</v>
      </c>
      <c r="C140" s="16">
        <v>139</v>
      </c>
      <c r="D140" s="13"/>
      <c r="E140" s="24">
        <v>92</v>
      </c>
      <c r="F140" s="14"/>
      <c r="G140" s="238" t="s">
        <v>38</v>
      </c>
      <c r="H140" s="14"/>
      <c r="I140" s="14"/>
      <c r="J140" s="16"/>
      <c r="L140" s="46">
        <v>42284</v>
      </c>
      <c r="M140" s="257"/>
      <c r="N140" s="257"/>
      <c r="O140" s="257"/>
      <c r="P140" s="257">
        <v>42285</v>
      </c>
      <c r="Q140" s="257"/>
      <c r="R140" s="16"/>
    </row>
    <row r="141" spans="1:18">
      <c r="A141" s="16" t="str">
        <f t="shared" si="2"/>
        <v>SNGD</v>
      </c>
      <c r="B141" s="44">
        <v>42286</v>
      </c>
      <c r="C141" s="16">
        <v>140</v>
      </c>
      <c r="D141" s="13"/>
      <c r="F141" s="14"/>
      <c r="G141" s="238" t="s">
        <v>28</v>
      </c>
      <c r="H141" s="14">
        <v>2</v>
      </c>
      <c r="I141" s="14"/>
      <c r="J141" s="16"/>
      <c r="L141" s="46"/>
      <c r="M141" s="257"/>
      <c r="N141" s="257"/>
      <c r="O141" s="257"/>
      <c r="P141" s="257"/>
      <c r="Q141" s="257"/>
      <c r="R141" s="16"/>
    </row>
    <row r="142" spans="1:18">
      <c r="A142" s="16" t="str">
        <f t="shared" si="2"/>
        <v>SNGD</v>
      </c>
      <c r="B142" s="44">
        <v>42286</v>
      </c>
      <c r="C142" s="16">
        <v>141</v>
      </c>
      <c r="D142" s="13"/>
      <c r="E142" s="24">
        <v>75</v>
      </c>
      <c r="F142" s="14"/>
      <c r="G142" s="238" t="s">
        <v>26</v>
      </c>
      <c r="H142" s="14"/>
      <c r="I142" s="14">
        <v>1</v>
      </c>
      <c r="J142" s="16"/>
      <c r="K142" s="44">
        <v>42293</v>
      </c>
      <c r="L142" s="46"/>
      <c r="M142" s="257"/>
      <c r="N142" s="257"/>
      <c r="O142" s="257"/>
      <c r="P142" s="257"/>
      <c r="Q142" s="257"/>
      <c r="R142" s="16"/>
    </row>
    <row r="143" spans="1:18">
      <c r="A143" s="16" t="str">
        <f t="shared" si="2"/>
        <v>SNGD</v>
      </c>
      <c r="B143" s="44">
        <v>42286</v>
      </c>
      <c r="C143" s="16">
        <v>142</v>
      </c>
      <c r="D143" s="13"/>
      <c r="E143" s="24">
        <v>75</v>
      </c>
      <c r="F143" s="14"/>
      <c r="G143" s="238" t="s">
        <v>38</v>
      </c>
      <c r="H143" s="14"/>
      <c r="I143" s="14">
        <v>2</v>
      </c>
      <c r="J143" s="16"/>
      <c r="K143" s="44">
        <v>42293</v>
      </c>
      <c r="L143" s="46"/>
      <c r="M143" s="257"/>
      <c r="N143" s="257"/>
      <c r="O143" s="257"/>
      <c r="P143" s="257"/>
      <c r="Q143" s="257"/>
      <c r="R143" s="16"/>
    </row>
    <row r="144" spans="1:18">
      <c r="A144" s="16" t="str">
        <f t="shared" si="2"/>
        <v>SNGD</v>
      </c>
      <c r="B144" s="44">
        <v>42286</v>
      </c>
      <c r="C144" s="16">
        <v>143</v>
      </c>
      <c r="D144" s="13"/>
      <c r="E144" s="24">
        <v>94</v>
      </c>
      <c r="F144" s="14"/>
      <c r="G144" s="238" t="s">
        <v>31</v>
      </c>
      <c r="H144" s="14"/>
      <c r="I144" s="14">
        <v>3</v>
      </c>
      <c r="J144" s="16"/>
      <c r="K144" s="44">
        <v>42293</v>
      </c>
      <c r="L144" s="46"/>
      <c r="M144" s="257"/>
      <c r="N144" s="257"/>
      <c r="O144" s="257"/>
      <c r="P144" s="257"/>
      <c r="Q144" s="257"/>
      <c r="R144" s="16"/>
    </row>
    <row r="145" spans="1:18">
      <c r="A145" s="16" t="str">
        <f t="shared" si="2"/>
        <v>SNGD</v>
      </c>
      <c r="B145" s="44">
        <v>42289</v>
      </c>
      <c r="C145" s="16">
        <v>144</v>
      </c>
      <c r="D145" s="13"/>
      <c r="F145" s="14"/>
      <c r="G145" s="238" t="s">
        <v>28</v>
      </c>
      <c r="H145" s="14">
        <v>1</v>
      </c>
      <c r="I145" s="14"/>
      <c r="J145" s="16"/>
      <c r="L145" s="46"/>
      <c r="M145" s="257"/>
      <c r="N145" s="257"/>
      <c r="O145" s="257"/>
      <c r="P145" s="257"/>
      <c r="Q145" s="257"/>
      <c r="R145" s="16"/>
    </row>
    <row r="146" spans="1:18">
      <c r="A146" s="16" t="str">
        <f t="shared" si="2"/>
        <v>SNGD</v>
      </c>
      <c r="B146" s="44">
        <v>42290</v>
      </c>
      <c r="C146" s="16">
        <v>145</v>
      </c>
      <c r="D146" s="13"/>
      <c r="F146" s="14"/>
      <c r="G146" s="238" t="s">
        <v>28</v>
      </c>
      <c r="H146" s="14">
        <v>15</v>
      </c>
      <c r="I146" s="14"/>
      <c r="J146" s="16"/>
      <c r="L146" s="46"/>
      <c r="M146" s="257"/>
      <c r="N146" s="257"/>
      <c r="O146" s="257"/>
      <c r="P146" s="257"/>
      <c r="Q146" s="257"/>
      <c r="R146" s="16"/>
    </row>
    <row r="147" spans="1:18">
      <c r="A147" s="16" t="str">
        <f t="shared" si="2"/>
        <v>SNGD</v>
      </c>
      <c r="B147" s="44">
        <v>42290</v>
      </c>
      <c r="C147" s="16">
        <v>146</v>
      </c>
      <c r="D147" s="13"/>
      <c r="E147" s="24">
        <v>78</v>
      </c>
      <c r="F147" s="14"/>
      <c r="G147" s="238" t="s">
        <v>26</v>
      </c>
      <c r="H147" s="14"/>
      <c r="I147" s="14">
        <v>2</v>
      </c>
      <c r="J147" s="16"/>
      <c r="K147" s="44">
        <v>42293</v>
      </c>
      <c r="L147" s="46"/>
      <c r="M147" s="257"/>
      <c r="N147" s="257"/>
      <c r="O147" s="257"/>
      <c r="P147" s="257"/>
      <c r="Q147" s="257"/>
      <c r="R147" s="16"/>
    </row>
    <row r="148" spans="1:18">
      <c r="A148" s="16" t="str">
        <f t="shared" si="2"/>
        <v>SNGD</v>
      </c>
      <c r="B148" s="44">
        <v>42290</v>
      </c>
      <c r="C148" s="16">
        <v>147</v>
      </c>
      <c r="D148" s="13"/>
      <c r="E148" s="24">
        <v>78</v>
      </c>
      <c r="F148" s="14"/>
      <c r="G148" s="238" t="s">
        <v>31</v>
      </c>
      <c r="H148" s="14"/>
      <c r="I148" s="14">
        <v>1</v>
      </c>
      <c r="J148" s="16"/>
      <c r="K148" s="44">
        <v>42293</v>
      </c>
      <c r="L148" s="46"/>
      <c r="M148" s="257"/>
      <c r="N148" s="257"/>
      <c r="O148" s="257"/>
      <c r="P148" s="257"/>
      <c r="Q148" s="257"/>
      <c r="R148" s="16"/>
    </row>
    <row r="149" spans="1:18">
      <c r="A149" s="16" t="str">
        <f t="shared" si="2"/>
        <v>SNGD</v>
      </c>
      <c r="B149" s="44">
        <v>42290</v>
      </c>
      <c r="C149" s="16">
        <v>148</v>
      </c>
      <c r="D149" s="13"/>
      <c r="E149" s="24">
        <v>78</v>
      </c>
      <c r="F149" s="14"/>
      <c r="G149" s="238" t="s">
        <v>27</v>
      </c>
      <c r="H149" s="14">
        <v>2</v>
      </c>
      <c r="I149" s="14">
        <v>2</v>
      </c>
      <c r="J149" s="16"/>
      <c r="K149" s="44">
        <v>42293</v>
      </c>
      <c r="L149" s="46"/>
      <c r="M149" s="257"/>
      <c r="N149" s="257"/>
      <c r="O149" s="257"/>
      <c r="P149" s="257"/>
      <c r="Q149" s="257"/>
      <c r="R149" s="16"/>
    </row>
    <row r="150" spans="1:18">
      <c r="A150" s="16" t="str">
        <f t="shared" si="2"/>
        <v>SNGD</v>
      </c>
      <c r="B150" s="44">
        <v>42290</v>
      </c>
      <c r="C150" s="16">
        <v>149</v>
      </c>
      <c r="D150" s="13"/>
      <c r="E150" s="24">
        <v>92</v>
      </c>
      <c r="F150" s="14"/>
      <c r="G150" s="238" t="s">
        <v>27</v>
      </c>
      <c r="H150" s="14">
        <v>1</v>
      </c>
      <c r="I150" s="14">
        <v>1</v>
      </c>
      <c r="J150" s="16"/>
      <c r="L150" s="46"/>
      <c r="M150" s="257"/>
      <c r="N150" s="257"/>
      <c r="O150" s="257"/>
      <c r="P150" s="257">
        <v>42293</v>
      </c>
      <c r="Q150" s="257"/>
      <c r="R150" s="16"/>
    </row>
    <row r="151" spans="1:18">
      <c r="A151" s="16" t="str">
        <f t="shared" si="2"/>
        <v>SNGD</v>
      </c>
      <c r="B151" s="44">
        <v>42290</v>
      </c>
      <c r="C151" s="16">
        <v>150</v>
      </c>
      <c r="D151" s="13"/>
      <c r="E151" s="24">
        <v>75</v>
      </c>
      <c r="F151" s="14"/>
      <c r="G151" s="238" t="s">
        <v>27</v>
      </c>
      <c r="H151" s="14">
        <v>1</v>
      </c>
      <c r="I151" s="14">
        <v>1</v>
      </c>
      <c r="J151" s="16"/>
      <c r="K151" s="44">
        <v>42293</v>
      </c>
      <c r="L151" s="46"/>
      <c r="M151" s="257"/>
      <c r="N151" s="257"/>
      <c r="O151" s="257"/>
      <c r="P151" s="257">
        <v>42298</v>
      </c>
      <c r="Q151" s="257"/>
      <c r="R151" s="16"/>
    </row>
    <row r="152" spans="1:18">
      <c r="A152" s="16" t="str">
        <f t="shared" si="2"/>
        <v>SNGD</v>
      </c>
      <c r="B152" s="44">
        <v>42292</v>
      </c>
      <c r="C152" s="16">
        <v>151</v>
      </c>
      <c r="D152" s="13"/>
      <c r="E152" s="24">
        <v>95</v>
      </c>
      <c r="F152" s="14"/>
      <c r="G152" s="238" t="s">
        <v>29</v>
      </c>
      <c r="H152" s="14">
        <v>1</v>
      </c>
      <c r="I152" s="14"/>
      <c r="J152" s="16"/>
      <c r="L152" s="46"/>
      <c r="M152" s="257"/>
      <c r="N152" s="257"/>
      <c r="O152" s="257"/>
      <c r="P152" s="257"/>
      <c r="Q152" s="257"/>
      <c r="R152" s="16"/>
    </row>
    <row r="153" spans="1:18">
      <c r="A153" s="16" t="str">
        <f t="shared" si="2"/>
        <v>SNGD</v>
      </c>
      <c r="B153" s="44">
        <v>42292</v>
      </c>
      <c r="C153" s="16">
        <v>152</v>
      </c>
      <c r="D153" s="13"/>
      <c r="E153" s="24">
        <v>92</v>
      </c>
      <c r="F153" s="14"/>
      <c r="G153" s="238" t="s">
        <v>32</v>
      </c>
      <c r="H153" s="14"/>
      <c r="I153" s="14"/>
      <c r="J153" s="16"/>
      <c r="L153" s="46"/>
      <c r="M153" s="257"/>
      <c r="N153" s="257"/>
      <c r="O153" s="257"/>
      <c r="P153" s="257"/>
      <c r="Q153" s="257"/>
      <c r="R153" s="16"/>
    </row>
    <row r="154" spans="1:18">
      <c r="A154" s="16" t="str">
        <f t="shared" si="2"/>
        <v>SNGD</v>
      </c>
      <c r="B154" s="44">
        <v>42292</v>
      </c>
      <c r="C154" s="16">
        <v>153</v>
      </c>
      <c r="D154" s="13"/>
      <c r="E154" s="24">
        <v>92</v>
      </c>
      <c r="F154" s="14"/>
      <c r="G154" s="238" t="s">
        <v>32</v>
      </c>
      <c r="H154" s="14"/>
      <c r="I154" s="14"/>
      <c r="J154" s="16"/>
      <c r="L154" s="46"/>
      <c r="M154" s="257"/>
      <c r="N154" s="257"/>
      <c r="O154" s="257"/>
      <c r="P154" s="257"/>
      <c r="Q154" s="257"/>
      <c r="R154" s="16"/>
    </row>
    <row r="155" spans="1:18">
      <c r="A155" s="16" t="str">
        <f t="shared" si="2"/>
        <v>SNGD</v>
      </c>
      <c r="B155" s="44">
        <v>42293</v>
      </c>
      <c r="C155" s="16">
        <v>154</v>
      </c>
      <c r="D155" s="13"/>
      <c r="E155" s="24">
        <v>75</v>
      </c>
      <c r="F155" s="14"/>
      <c r="G155" s="238" t="s">
        <v>27</v>
      </c>
      <c r="H155" s="14">
        <v>2</v>
      </c>
      <c r="I155" s="14">
        <v>2</v>
      </c>
      <c r="J155" s="16"/>
      <c r="L155" s="46"/>
      <c r="M155" s="257"/>
      <c r="N155" s="257"/>
      <c r="O155" s="257"/>
      <c r="P155" s="257">
        <v>42297</v>
      </c>
      <c r="Q155" s="257"/>
      <c r="R155" s="16"/>
    </row>
    <row r="156" spans="1:18">
      <c r="A156" s="16" t="str">
        <f t="shared" si="2"/>
        <v>SNGD</v>
      </c>
      <c r="B156" s="44">
        <v>42293</v>
      </c>
      <c r="C156" s="16">
        <v>155</v>
      </c>
      <c r="D156" s="13"/>
      <c r="E156" s="24">
        <v>94</v>
      </c>
      <c r="F156" s="14"/>
      <c r="G156" s="238" t="s">
        <v>27</v>
      </c>
      <c r="H156" s="14">
        <v>1</v>
      </c>
      <c r="I156" s="14">
        <v>1</v>
      </c>
      <c r="J156" s="16"/>
      <c r="L156" s="46"/>
      <c r="M156" s="257"/>
      <c r="N156" s="257"/>
      <c r="O156" s="257"/>
      <c r="P156" s="257"/>
      <c r="Q156" s="257"/>
      <c r="R156" s="16"/>
    </row>
    <row r="157" spans="1:18">
      <c r="A157" s="16" t="str">
        <f t="shared" si="2"/>
        <v>SNGD</v>
      </c>
      <c r="B157" s="44">
        <v>42293</v>
      </c>
      <c r="C157" s="16">
        <v>156</v>
      </c>
      <c r="D157" s="13"/>
      <c r="E157" s="24">
        <v>94</v>
      </c>
      <c r="F157" s="14"/>
      <c r="G157" s="238" t="s">
        <v>27</v>
      </c>
      <c r="H157" s="14">
        <v>4</v>
      </c>
      <c r="I157" s="14">
        <v>4</v>
      </c>
      <c r="J157" s="16"/>
      <c r="L157" s="46"/>
      <c r="M157" s="257"/>
      <c r="N157" s="257"/>
      <c r="O157" s="257"/>
      <c r="P157" s="257"/>
      <c r="Q157" s="257"/>
      <c r="R157" s="16"/>
    </row>
    <row r="158" spans="1:18">
      <c r="A158" s="16" t="str">
        <f t="shared" si="2"/>
        <v>SNGD</v>
      </c>
      <c r="B158" s="44">
        <v>42293</v>
      </c>
      <c r="C158" s="16">
        <v>157</v>
      </c>
      <c r="D158" s="13"/>
      <c r="E158" s="24">
        <v>94</v>
      </c>
      <c r="F158" s="14"/>
      <c r="G158" s="238" t="s">
        <v>31</v>
      </c>
      <c r="H158" s="14"/>
      <c r="I158" s="14">
        <v>2</v>
      </c>
      <c r="J158" s="16"/>
      <c r="K158" s="44">
        <v>42297</v>
      </c>
      <c r="L158" s="46"/>
      <c r="M158" s="257"/>
      <c r="N158" s="257"/>
      <c r="O158" s="257"/>
      <c r="P158" s="257"/>
      <c r="Q158" s="257"/>
      <c r="R158" s="16"/>
    </row>
    <row r="159" spans="1:18">
      <c r="A159" s="16" t="str">
        <f t="shared" si="2"/>
        <v>SNGD</v>
      </c>
      <c r="B159" s="44">
        <v>42293</v>
      </c>
      <c r="C159" s="16">
        <v>158</v>
      </c>
      <c r="D159" s="13"/>
      <c r="E159" s="24">
        <v>94</v>
      </c>
      <c r="F159" s="14"/>
      <c r="G159" s="238" t="s">
        <v>27</v>
      </c>
      <c r="H159" s="14">
        <v>4</v>
      </c>
      <c r="I159" s="14">
        <v>4</v>
      </c>
      <c r="J159" s="16"/>
      <c r="K159" s="44">
        <v>42297</v>
      </c>
      <c r="L159" s="46"/>
      <c r="M159" s="257"/>
      <c r="N159" s="257"/>
      <c r="O159" s="257"/>
      <c r="P159" s="257"/>
      <c r="Q159" s="257"/>
      <c r="R159" s="16"/>
    </row>
    <row r="160" spans="1:18">
      <c r="A160" s="16" t="str">
        <f t="shared" si="2"/>
        <v>SNGD</v>
      </c>
      <c r="B160" s="44">
        <v>42297</v>
      </c>
      <c r="C160" s="16">
        <v>159</v>
      </c>
      <c r="D160" s="13"/>
      <c r="F160" s="14"/>
      <c r="G160" s="238" t="s">
        <v>28</v>
      </c>
      <c r="H160" s="14">
        <v>16</v>
      </c>
      <c r="I160" s="14"/>
      <c r="J160" s="16"/>
      <c r="L160" s="46"/>
      <c r="M160" s="257"/>
      <c r="N160" s="257"/>
      <c r="O160" s="257"/>
      <c r="P160" s="257"/>
      <c r="Q160" s="257"/>
      <c r="R160" s="16"/>
    </row>
    <row r="161" spans="1:18">
      <c r="A161" s="16" t="str">
        <f t="shared" si="2"/>
        <v>SNGD</v>
      </c>
      <c r="B161" s="44">
        <v>42297</v>
      </c>
      <c r="C161" s="16">
        <v>160</v>
      </c>
      <c r="D161" s="13"/>
      <c r="F161" s="14"/>
      <c r="G161" s="238" t="s">
        <v>29</v>
      </c>
      <c r="H161" s="14">
        <v>1</v>
      </c>
      <c r="I161" s="14"/>
      <c r="J161" s="16"/>
      <c r="L161" s="46"/>
      <c r="M161" s="257"/>
      <c r="N161" s="257"/>
      <c r="O161" s="257"/>
      <c r="P161" s="257"/>
      <c r="Q161" s="257"/>
      <c r="R161" s="16"/>
    </row>
    <row r="162" spans="1:18">
      <c r="A162" s="16" t="str">
        <f t="shared" si="2"/>
        <v>SNGD</v>
      </c>
      <c r="B162" s="44">
        <v>42298</v>
      </c>
      <c r="C162" s="16">
        <v>161</v>
      </c>
      <c r="D162" s="13"/>
      <c r="E162" s="24">
        <v>93</v>
      </c>
      <c r="F162" s="14"/>
      <c r="G162" s="238" t="s">
        <v>26</v>
      </c>
      <c r="H162" s="14"/>
      <c r="I162" s="14">
        <v>1</v>
      </c>
      <c r="J162" s="16"/>
      <c r="L162" s="46"/>
      <c r="M162" s="257"/>
      <c r="N162" s="257"/>
      <c r="O162" s="257"/>
      <c r="P162" s="257"/>
      <c r="Q162" s="257"/>
      <c r="R162" s="16"/>
    </row>
    <row r="163" spans="1:18" ht="15.75" thickBot="1">
      <c r="A163" s="16" t="str">
        <f t="shared" si="2"/>
        <v>SNGD</v>
      </c>
      <c r="B163" s="44">
        <v>42298</v>
      </c>
      <c r="C163" s="16">
        <v>162</v>
      </c>
      <c r="D163" s="13"/>
      <c r="E163" s="24">
        <v>75</v>
      </c>
      <c r="F163" s="14"/>
      <c r="G163" s="238" t="s">
        <v>38</v>
      </c>
      <c r="H163" s="14"/>
      <c r="I163" s="14">
        <v>1</v>
      </c>
      <c r="J163" s="16"/>
      <c r="K163" s="44">
        <v>42299</v>
      </c>
      <c r="L163" s="46"/>
      <c r="M163" s="257"/>
      <c r="N163" s="257"/>
      <c r="O163" s="257"/>
      <c r="P163" s="257"/>
      <c r="Q163" s="257"/>
      <c r="R163" s="16"/>
    </row>
    <row r="164" spans="1:18">
      <c r="A164" s="16" t="str">
        <f t="shared" ref="A164:A169" si="3">IF(G164&gt;0,"RARR","")</f>
        <v>RARR</v>
      </c>
      <c r="B164" s="44"/>
      <c r="C164" s="45">
        <v>174</v>
      </c>
      <c r="D164" s="13"/>
      <c r="E164" s="16">
        <v>92</v>
      </c>
      <c r="F164" s="14"/>
      <c r="G164" s="15" t="s">
        <v>26</v>
      </c>
      <c r="I164" s="16">
        <v>1</v>
      </c>
      <c r="J164" s="16"/>
      <c r="K164" s="44">
        <v>42230</v>
      </c>
      <c r="L164" s="46"/>
      <c r="M164" s="44"/>
      <c r="N164" s="46"/>
      <c r="O164" s="44"/>
      <c r="P164" s="46">
        <v>42290</v>
      </c>
      <c r="Q164" s="44"/>
      <c r="R164" s="37"/>
    </row>
    <row r="165" spans="1:18" ht="15.75" thickBot="1">
      <c r="A165" s="16" t="str">
        <f t="shared" si="3"/>
        <v>RARR</v>
      </c>
      <c r="B165" s="44">
        <v>42248</v>
      </c>
      <c r="C165" s="16">
        <v>175</v>
      </c>
      <c r="D165" s="13"/>
      <c r="E165" s="16"/>
      <c r="F165" s="14"/>
      <c r="G165" s="238" t="s">
        <v>33</v>
      </c>
      <c r="I165" s="16"/>
      <c r="J165" s="16"/>
      <c r="K165" s="44"/>
      <c r="L165" s="46"/>
      <c r="M165" s="44"/>
      <c r="N165" s="46"/>
      <c r="O165" s="44"/>
      <c r="P165" s="46"/>
      <c r="Q165" s="44"/>
      <c r="R165" s="37"/>
    </row>
    <row r="166" spans="1:18">
      <c r="A166" s="16" t="str">
        <f t="shared" si="3"/>
        <v>RARR</v>
      </c>
      <c r="B166" s="44">
        <v>42248</v>
      </c>
      <c r="C166" s="45">
        <v>176</v>
      </c>
      <c r="D166" s="13"/>
      <c r="E166" s="16">
        <v>75</v>
      </c>
      <c r="F166" s="14"/>
      <c r="G166" s="238" t="s">
        <v>31</v>
      </c>
      <c r="I166" s="16">
        <v>2</v>
      </c>
      <c r="J166" s="16"/>
      <c r="K166" s="44">
        <v>42251</v>
      </c>
      <c r="L166" s="46"/>
      <c r="M166" s="44"/>
      <c r="N166" s="46"/>
      <c r="O166" s="44"/>
      <c r="P166" s="46"/>
      <c r="Q166" s="44"/>
      <c r="R166" s="37" t="s">
        <v>40</v>
      </c>
    </row>
    <row r="167" spans="1:18" ht="15.75" thickBot="1">
      <c r="A167" s="16" t="str">
        <f t="shared" si="3"/>
        <v>RARR</v>
      </c>
      <c r="B167" s="44">
        <v>42249</v>
      </c>
      <c r="C167" s="16">
        <v>177</v>
      </c>
      <c r="D167" s="13"/>
      <c r="E167" s="16">
        <v>75</v>
      </c>
      <c r="F167" s="14"/>
      <c r="G167" s="238" t="s">
        <v>30</v>
      </c>
      <c r="H167" s="24">
        <v>1</v>
      </c>
      <c r="I167" s="16"/>
      <c r="J167" s="16"/>
      <c r="K167" s="44"/>
      <c r="L167" s="46"/>
      <c r="M167" s="44"/>
      <c r="N167" s="46"/>
      <c r="O167" s="44"/>
      <c r="P167" s="46"/>
      <c r="Q167" s="44"/>
      <c r="R167" s="37"/>
    </row>
    <row r="168" spans="1:18">
      <c r="A168" s="16" t="str">
        <f t="shared" si="3"/>
        <v>RARR</v>
      </c>
      <c r="B168" s="44">
        <v>42249</v>
      </c>
      <c r="C168" s="45">
        <v>178</v>
      </c>
      <c r="D168" s="13"/>
      <c r="E168" s="16">
        <v>75</v>
      </c>
      <c r="F168" s="14"/>
      <c r="G168" s="238" t="s">
        <v>30</v>
      </c>
      <c r="H168" s="24">
        <v>1</v>
      </c>
      <c r="I168" s="16"/>
      <c r="J168" s="16"/>
      <c r="K168" s="44"/>
      <c r="L168" s="46"/>
      <c r="M168" s="44"/>
      <c r="N168" s="46"/>
      <c r="O168" s="44"/>
      <c r="P168" s="46"/>
      <c r="Q168" s="44"/>
      <c r="R168" s="16"/>
    </row>
    <row r="169" spans="1:18" ht="15.75" thickBot="1">
      <c r="A169" s="16" t="str">
        <f t="shared" si="3"/>
        <v>RARR</v>
      </c>
      <c r="B169" s="44">
        <v>42250</v>
      </c>
      <c r="C169" s="16">
        <v>179</v>
      </c>
      <c r="D169" s="13"/>
      <c r="E169" s="16"/>
      <c r="F169" s="14"/>
      <c r="G169" s="238" t="s">
        <v>33</v>
      </c>
      <c r="I169" s="16"/>
      <c r="J169" s="16"/>
      <c r="K169" s="44"/>
      <c r="L169" s="46"/>
      <c r="M169" s="44"/>
      <c r="N169" s="46"/>
      <c r="O169" s="44"/>
      <c r="P169" s="46"/>
      <c r="Q169" s="44"/>
      <c r="R169" s="16"/>
    </row>
    <row r="170" spans="1:18">
      <c r="A170" s="16" t="str">
        <f>IF(G170&gt;0,"RARR","")</f>
        <v>RARR</v>
      </c>
      <c r="B170" s="44"/>
      <c r="C170" s="45">
        <v>180</v>
      </c>
      <c r="D170" s="13"/>
      <c r="E170" s="16">
        <v>75</v>
      </c>
      <c r="F170" s="14"/>
      <c r="G170" s="238" t="s">
        <v>26</v>
      </c>
      <c r="I170" s="16">
        <v>2</v>
      </c>
      <c r="J170" s="16"/>
      <c r="K170" s="44">
        <v>42244</v>
      </c>
      <c r="L170" s="46"/>
      <c r="M170" s="44"/>
      <c r="N170" s="46"/>
      <c r="O170" s="44">
        <v>42284</v>
      </c>
      <c r="P170" s="46"/>
      <c r="Q170" s="44"/>
      <c r="R170" s="16"/>
    </row>
    <row r="171" spans="1:18" ht="15.75" thickBot="1">
      <c r="A171" s="16" t="str">
        <f t="shared" ref="A171:A234" si="4">IF(G171&gt;0,"RARR","")</f>
        <v>RARR</v>
      </c>
      <c r="B171" s="44">
        <v>42254</v>
      </c>
      <c r="C171" s="16">
        <v>181</v>
      </c>
      <c r="D171" s="13"/>
      <c r="E171" s="16">
        <v>93</v>
      </c>
      <c r="F171" s="14"/>
      <c r="G171" s="238" t="s">
        <v>26</v>
      </c>
      <c r="I171" s="16">
        <v>1</v>
      </c>
      <c r="J171" s="16"/>
      <c r="K171" s="44">
        <v>42250</v>
      </c>
      <c r="L171" s="46"/>
      <c r="M171" s="44"/>
      <c r="N171" s="46"/>
      <c r="O171" s="44"/>
      <c r="P171" s="46"/>
      <c r="Q171" s="44"/>
      <c r="R171" s="16"/>
    </row>
    <row r="172" spans="1:18">
      <c r="A172" s="16" t="str">
        <f t="shared" si="4"/>
        <v>RARR</v>
      </c>
      <c r="B172" s="44">
        <v>42250</v>
      </c>
      <c r="C172" s="45">
        <v>182</v>
      </c>
      <c r="D172" s="13"/>
      <c r="E172" s="16">
        <v>75</v>
      </c>
      <c r="F172" s="14"/>
      <c r="G172" s="238" t="s">
        <v>30</v>
      </c>
      <c r="H172" s="24">
        <v>1</v>
      </c>
      <c r="I172" s="16"/>
      <c r="J172" s="16"/>
      <c r="K172" s="44"/>
      <c r="L172" s="46"/>
      <c r="M172" s="44"/>
      <c r="N172" s="46"/>
      <c r="O172" s="44"/>
      <c r="P172" s="46"/>
      <c r="Q172" s="44"/>
      <c r="R172" s="16"/>
    </row>
    <row r="173" spans="1:18" ht="15.75" thickBot="1">
      <c r="A173" s="16" t="str">
        <f t="shared" si="4"/>
        <v>RARR</v>
      </c>
      <c r="B173" s="44">
        <v>42251</v>
      </c>
      <c r="C173" s="16">
        <v>183</v>
      </c>
      <c r="D173" s="13"/>
      <c r="E173" s="16">
        <v>75</v>
      </c>
      <c r="F173" s="14"/>
      <c r="G173" s="238" t="s">
        <v>26</v>
      </c>
      <c r="I173" s="16">
        <v>1</v>
      </c>
      <c r="J173" s="16"/>
      <c r="K173" s="44">
        <v>42244</v>
      </c>
      <c r="L173" s="46"/>
      <c r="M173" s="44"/>
      <c r="N173" s="46"/>
      <c r="O173" s="44">
        <v>42283</v>
      </c>
      <c r="P173" s="46"/>
      <c r="Q173" s="44"/>
      <c r="R173" s="16"/>
    </row>
    <row r="174" spans="1:18">
      <c r="A174" s="16" t="str">
        <f t="shared" si="4"/>
        <v>RARR</v>
      </c>
      <c r="B174" s="44">
        <v>42251</v>
      </c>
      <c r="C174" s="45">
        <v>184</v>
      </c>
      <c r="D174" s="13"/>
      <c r="E174" s="16">
        <v>75</v>
      </c>
      <c r="F174" s="14"/>
      <c r="G174" s="238" t="s">
        <v>26</v>
      </c>
      <c r="I174" s="16">
        <v>2</v>
      </c>
      <c r="J174" s="16"/>
      <c r="K174" s="44">
        <v>42251</v>
      </c>
      <c r="L174" s="46">
        <v>42285</v>
      </c>
      <c r="M174" s="44"/>
      <c r="N174" s="46"/>
      <c r="O174" s="44"/>
      <c r="P174" s="46">
        <v>42286</v>
      </c>
      <c r="Q174" s="44"/>
      <c r="R174" s="16"/>
    </row>
    <row r="175" spans="1:18" ht="15.75" thickBot="1">
      <c r="A175" s="16" t="str">
        <f t="shared" si="4"/>
        <v>RARR</v>
      </c>
      <c r="B175" s="44">
        <v>42251</v>
      </c>
      <c r="C175" s="16">
        <v>185</v>
      </c>
      <c r="D175" s="13"/>
      <c r="E175" s="16">
        <v>75</v>
      </c>
      <c r="F175" s="14"/>
      <c r="G175" s="238" t="s">
        <v>26</v>
      </c>
      <c r="I175" s="16">
        <v>2</v>
      </c>
      <c r="J175" s="16"/>
      <c r="K175" s="44">
        <v>42251</v>
      </c>
      <c r="L175" s="46">
        <v>42272</v>
      </c>
      <c r="M175" s="44"/>
      <c r="N175" s="46"/>
      <c r="O175" s="44"/>
      <c r="P175" s="46">
        <v>42275</v>
      </c>
      <c r="Q175" s="44"/>
      <c r="R175" s="16"/>
    </row>
    <row r="176" spans="1:18">
      <c r="A176" s="16" t="str">
        <f t="shared" si="4"/>
        <v>RARR</v>
      </c>
      <c r="B176" s="44"/>
      <c r="C176" s="45">
        <v>186</v>
      </c>
      <c r="D176" s="13"/>
      <c r="E176" s="16">
        <v>75</v>
      </c>
      <c r="F176" s="14"/>
      <c r="G176" s="238" t="s">
        <v>26</v>
      </c>
      <c r="I176" s="16">
        <v>2</v>
      </c>
      <c r="J176" s="16"/>
      <c r="K176" s="44">
        <v>42207</v>
      </c>
      <c r="L176" s="46"/>
      <c r="M176" s="44"/>
      <c r="N176" s="46"/>
      <c r="O176" s="44"/>
      <c r="P176" s="46">
        <v>42235</v>
      </c>
      <c r="Q176" s="44"/>
      <c r="R176" s="16"/>
    </row>
    <row r="177" spans="1:18" ht="15.75" thickBot="1">
      <c r="A177" s="16" t="str">
        <f t="shared" si="4"/>
        <v>RARR</v>
      </c>
      <c r="B177" s="44"/>
      <c r="C177" s="16">
        <v>187</v>
      </c>
      <c r="D177" s="13"/>
      <c r="E177" s="16">
        <v>75</v>
      </c>
      <c r="F177" s="14"/>
      <c r="G177" s="238" t="s">
        <v>25</v>
      </c>
      <c r="I177" s="16">
        <v>2</v>
      </c>
      <c r="J177" s="16"/>
      <c r="K177" s="44">
        <v>42263</v>
      </c>
      <c r="L177" s="46">
        <v>42264</v>
      </c>
      <c r="M177" s="44">
        <v>42264</v>
      </c>
      <c r="N177" s="46"/>
      <c r="O177" s="44"/>
      <c r="P177" s="46"/>
      <c r="Q177" s="44"/>
      <c r="R177" s="16"/>
    </row>
    <row r="178" spans="1:18">
      <c r="A178" s="16" t="str">
        <f t="shared" si="4"/>
        <v>RARR</v>
      </c>
      <c r="B178" s="44">
        <v>42254</v>
      </c>
      <c r="C178" s="45">
        <v>188</v>
      </c>
      <c r="D178" s="13"/>
      <c r="E178" s="16"/>
      <c r="F178" s="14"/>
      <c r="G178" s="238" t="s">
        <v>29</v>
      </c>
      <c r="I178" s="16"/>
      <c r="J178" s="16"/>
      <c r="K178" s="44"/>
      <c r="L178" s="46"/>
      <c r="M178" s="44"/>
      <c r="N178" s="46"/>
      <c r="O178" s="44"/>
      <c r="P178" s="46"/>
      <c r="Q178" s="44"/>
      <c r="R178" s="16"/>
    </row>
    <row r="179" spans="1:18" ht="15.75" thickBot="1">
      <c r="A179" s="16" t="str">
        <f t="shared" si="4"/>
        <v>RARR</v>
      </c>
      <c r="B179" s="44">
        <v>42254</v>
      </c>
      <c r="C179" s="16">
        <v>189</v>
      </c>
      <c r="D179" s="13"/>
      <c r="E179" s="16">
        <v>75</v>
      </c>
      <c r="F179" s="14"/>
      <c r="G179" s="238" t="s">
        <v>26</v>
      </c>
      <c r="I179" s="16">
        <v>2</v>
      </c>
      <c r="J179" s="16"/>
      <c r="K179" s="44">
        <v>42257</v>
      </c>
      <c r="L179" s="46"/>
      <c r="M179" s="44">
        <v>42277</v>
      </c>
      <c r="N179" s="46"/>
      <c r="O179" s="44"/>
      <c r="P179" s="46"/>
      <c r="Q179" s="44"/>
      <c r="R179" s="16"/>
    </row>
    <row r="180" spans="1:18">
      <c r="A180" s="16" t="str">
        <f t="shared" si="4"/>
        <v>RARR</v>
      </c>
      <c r="B180" s="44">
        <v>42254</v>
      </c>
      <c r="C180" s="45">
        <v>190</v>
      </c>
      <c r="D180" s="13"/>
      <c r="E180" s="16">
        <v>75</v>
      </c>
      <c r="F180" s="14"/>
      <c r="G180" s="238" t="s">
        <v>26</v>
      </c>
      <c r="I180" s="16">
        <v>1</v>
      </c>
      <c r="J180" s="16"/>
      <c r="K180" s="44">
        <v>42262</v>
      </c>
      <c r="L180" s="46">
        <v>42283</v>
      </c>
      <c r="M180" s="239"/>
      <c r="N180" s="46"/>
      <c r="O180" s="44"/>
      <c r="P180" s="46"/>
      <c r="Q180" s="44"/>
      <c r="R180" s="16"/>
    </row>
    <row r="181" spans="1:18" ht="15.75" thickBot="1">
      <c r="A181" s="16" t="str">
        <f t="shared" si="4"/>
        <v>RARR</v>
      </c>
      <c r="B181" s="44">
        <v>42254</v>
      </c>
      <c r="C181" s="16">
        <v>191</v>
      </c>
      <c r="D181" s="13"/>
      <c r="E181" s="16">
        <v>75</v>
      </c>
      <c r="F181" s="14"/>
      <c r="G181" s="238" t="s">
        <v>30</v>
      </c>
      <c r="H181" s="24">
        <v>1</v>
      </c>
      <c r="I181" s="16"/>
      <c r="J181" s="16"/>
      <c r="K181" s="44"/>
      <c r="L181" s="46"/>
      <c r="M181" s="44"/>
      <c r="N181" s="46"/>
      <c r="O181" s="44"/>
      <c r="P181" s="46"/>
      <c r="Q181" s="44"/>
      <c r="R181" s="16"/>
    </row>
    <row r="182" spans="1:18">
      <c r="A182" s="16" t="str">
        <f t="shared" si="4"/>
        <v>RARR</v>
      </c>
      <c r="B182" s="44">
        <v>42255</v>
      </c>
      <c r="C182" s="45">
        <v>192</v>
      </c>
      <c r="D182" s="13"/>
      <c r="E182" s="16">
        <v>75</v>
      </c>
      <c r="F182" s="14"/>
      <c r="G182" s="238" t="s">
        <v>26</v>
      </c>
      <c r="I182" s="16">
        <v>1</v>
      </c>
      <c r="J182" s="16"/>
      <c r="K182" s="44"/>
      <c r="L182" s="46"/>
      <c r="M182" s="44">
        <v>42258</v>
      </c>
      <c r="N182" s="46">
        <v>42261</v>
      </c>
      <c r="O182" s="44"/>
      <c r="P182" s="46">
        <v>42262</v>
      </c>
      <c r="Q182" s="44"/>
      <c r="R182" s="16"/>
    </row>
    <row r="183" spans="1:18" ht="15.75" thickBot="1">
      <c r="A183" s="16" t="str">
        <f t="shared" si="4"/>
        <v>RARR</v>
      </c>
      <c r="B183" s="44">
        <v>42255</v>
      </c>
      <c r="C183" s="16">
        <v>193</v>
      </c>
      <c r="D183" s="13"/>
      <c r="E183" s="16">
        <v>92</v>
      </c>
      <c r="F183" s="14"/>
      <c r="G183" s="238" t="s">
        <v>26</v>
      </c>
      <c r="I183" s="16">
        <v>2</v>
      </c>
      <c r="J183" s="16"/>
      <c r="K183" s="44">
        <v>42257</v>
      </c>
      <c r="L183" s="46"/>
      <c r="M183" s="44"/>
      <c r="N183" s="46"/>
      <c r="O183" s="44"/>
      <c r="P183" s="46"/>
      <c r="Q183" s="44"/>
      <c r="R183" s="16"/>
    </row>
    <row r="184" spans="1:18">
      <c r="A184" s="16" t="str">
        <f t="shared" si="4"/>
        <v>RARR</v>
      </c>
      <c r="B184" s="44">
        <v>42255</v>
      </c>
      <c r="C184" s="45">
        <v>194</v>
      </c>
      <c r="D184" s="13"/>
      <c r="E184" s="16">
        <v>93</v>
      </c>
      <c r="F184" s="14"/>
      <c r="G184" s="238" t="s">
        <v>26</v>
      </c>
      <c r="I184" s="16"/>
      <c r="J184" s="16"/>
      <c r="K184" s="44">
        <v>42223</v>
      </c>
      <c r="L184" s="46"/>
      <c r="M184" s="44"/>
      <c r="N184" s="46">
        <v>42255</v>
      </c>
      <c r="O184" s="44"/>
      <c r="P184" s="46">
        <v>42269</v>
      </c>
      <c r="Q184" s="44"/>
      <c r="R184" s="16"/>
    </row>
    <row r="185" spans="1:18" ht="15.75" thickBot="1">
      <c r="A185" s="16" t="str">
        <f t="shared" si="4"/>
        <v>RARR</v>
      </c>
      <c r="B185" s="44">
        <v>42255</v>
      </c>
      <c r="C185" s="16">
        <v>195</v>
      </c>
      <c r="D185" s="13"/>
      <c r="E185" s="16"/>
      <c r="F185" s="14"/>
      <c r="G185" s="238" t="s">
        <v>28</v>
      </c>
      <c r="H185" s="24">
        <v>1</v>
      </c>
      <c r="I185" s="16"/>
      <c r="J185" s="16"/>
      <c r="K185" s="44"/>
      <c r="L185" s="46"/>
      <c r="M185" s="44"/>
      <c r="N185" s="46"/>
      <c r="O185" s="44"/>
      <c r="P185" s="46"/>
      <c r="Q185" s="44"/>
      <c r="R185" s="16"/>
    </row>
    <row r="186" spans="1:18">
      <c r="A186" s="16" t="str">
        <f t="shared" si="4"/>
        <v>RARR</v>
      </c>
      <c r="B186" s="44">
        <v>42255</v>
      </c>
      <c r="C186" s="45">
        <v>196</v>
      </c>
      <c r="D186" s="13"/>
      <c r="E186" s="16">
        <v>94</v>
      </c>
      <c r="F186" s="14"/>
      <c r="G186" s="238" t="s">
        <v>26</v>
      </c>
      <c r="I186" s="16">
        <v>1</v>
      </c>
      <c r="J186" s="16"/>
      <c r="K186" s="44">
        <v>42268</v>
      </c>
      <c r="L186" s="46">
        <v>42272</v>
      </c>
      <c r="M186" s="44"/>
      <c r="N186" s="46"/>
      <c r="O186" s="44"/>
      <c r="P186" s="46">
        <v>42277</v>
      </c>
      <c r="Q186" s="44"/>
      <c r="R186" s="16"/>
    </row>
    <row r="187" spans="1:18" ht="15.75" thickBot="1">
      <c r="A187" s="16" t="str">
        <f t="shared" si="4"/>
        <v>RARR</v>
      </c>
      <c r="B187" s="44">
        <v>42255</v>
      </c>
      <c r="C187" s="16">
        <v>197</v>
      </c>
      <c r="D187" s="13"/>
      <c r="E187" s="16">
        <v>78</v>
      </c>
      <c r="F187" s="14"/>
      <c r="G187" s="238" t="s">
        <v>26</v>
      </c>
      <c r="I187" s="16">
        <v>1</v>
      </c>
      <c r="J187" s="16"/>
      <c r="K187" s="44">
        <v>42243</v>
      </c>
      <c r="L187" s="46"/>
      <c r="M187" s="44"/>
      <c r="N187" s="46"/>
      <c r="O187" s="44">
        <v>42249</v>
      </c>
      <c r="P187" s="46">
        <v>42262</v>
      </c>
      <c r="Q187" s="44"/>
      <c r="R187" s="16"/>
    </row>
    <row r="188" spans="1:18">
      <c r="A188" s="16" t="str">
        <f t="shared" si="4"/>
        <v>RARR</v>
      </c>
      <c r="B188" s="44">
        <v>42255</v>
      </c>
      <c r="C188" s="45">
        <v>198</v>
      </c>
      <c r="D188" s="13"/>
      <c r="E188" s="16">
        <v>75</v>
      </c>
      <c r="F188" s="14"/>
      <c r="G188" s="238" t="s">
        <v>26</v>
      </c>
      <c r="I188" s="16"/>
      <c r="J188" s="16"/>
      <c r="K188" s="44">
        <v>42215</v>
      </c>
      <c r="L188" s="46"/>
      <c r="M188" s="44"/>
      <c r="N188" s="46">
        <v>42255</v>
      </c>
      <c r="O188" s="44"/>
      <c r="P188" s="46">
        <v>42270</v>
      </c>
      <c r="Q188" s="44"/>
      <c r="R188" s="16"/>
    </row>
    <row r="189" spans="1:18" ht="15.75" thickBot="1">
      <c r="A189" s="16" t="str">
        <f t="shared" si="4"/>
        <v>RARR</v>
      </c>
      <c r="B189" s="44"/>
      <c r="C189" s="16">
        <v>199</v>
      </c>
      <c r="D189" s="13"/>
      <c r="E189" s="16">
        <v>95</v>
      </c>
      <c r="F189" s="14"/>
      <c r="G189" s="238" t="s">
        <v>26</v>
      </c>
      <c r="I189" s="16">
        <v>2</v>
      </c>
      <c r="J189" s="16"/>
      <c r="K189" s="44"/>
      <c r="L189" s="46"/>
      <c r="M189" s="44"/>
      <c r="N189" s="46">
        <v>42256</v>
      </c>
      <c r="O189" s="44"/>
      <c r="P189" s="46">
        <v>42265</v>
      </c>
      <c r="Q189" s="44"/>
      <c r="R189" s="16"/>
    </row>
    <row r="190" spans="1:18">
      <c r="A190" s="16" t="str">
        <f t="shared" si="4"/>
        <v>RARR</v>
      </c>
      <c r="B190" s="44"/>
      <c r="C190" s="45">
        <v>200</v>
      </c>
      <c r="D190" s="13"/>
      <c r="E190" s="16"/>
      <c r="F190" s="14"/>
      <c r="G190" s="238" t="s">
        <v>28</v>
      </c>
      <c r="H190" s="24">
        <v>15</v>
      </c>
      <c r="I190" s="16"/>
      <c r="J190" s="16"/>
      <c r="K190" s="44"/>
      <c r="L190" s="46"/>
      <c r="M190" s="44"/>
      <c r="N190" s="46"/>
      <c r="O190" s="44"/>
      <c r="P190" s="46"/>
      <c r="Q190" s="44"/>
      <c r="R190" s="16"/>
    </row>
    <row r="191" spans="1:18" ht="15.75" thickBot="1">
      <c r="A191" s="16" t="str">
        <f t="shared" si="4"/>
        <v>RARR</v>
      </c>
      <c r="B191" s="44">
        <v>42256</v>
      </c>
      <c r="C191" s="16">
        <v>201</v>
      </c>
      <c r="D191" s="13"/>
      <c r="E191" s="16">
        <v>75</v>
      </c>
      <c r="F191" s="14"/>
      <c r="G191" s="238" t="s">
        <v>26</v>
      </c>
      <c r="I191" s="16">
        <v>1</v>
      </c>
      <c r="J191" s="16"/>
      <c r="K191" s="44"/>
      <c r="L191" s="46"/>
      <c r="M191" s="44"/>
      <c r="N191" s="46"/>
      <c r="O191" s="44"/>
      <c r="P191" s="46"/>
      <c r="Q191" s="44"/>
      <c r="R191" s="16"/>
    </row>
    <row r="192" spans="1:18">
      <c r="A192" s="16" t="str">
        <f t="shared" si="4"/>
        <v>RARR</v>
      </c>
      <c r="B192" s="44"/>
      <c r="C192" s="45">
        <v>202</v>
      </c>
      <c r="D192" s="13"/>
      <c r="E192" s="16">
        <v>93</v>
      </c>
      <c r="F192" s="14"/>
      <c r="G192" s="238" t="s">
        <v>27</v>
      </c>
      <c r="I192" s="16"/>
      <c r="J192" s="16"/>
      <c r="K192" s="44">
        <v>42249</v>
      </c>
      <c r="L192" s="46"/>
      <c r="M192" s="44"/>
      <c r="N192" s="46">
        <v>42256</v>
      </c>
      <c r="O192" s="44"/>
      <c r="P192" s="46">
        <v>42262</v>
      </c>
      <c r="Q192" s="44"/>
      <c r="R192" s="16"/>
    </row>
    <row r="193" spans="1:18" ht="15.75" thickBot="1">
      <c r="A193" s="16" t="str">
        <f t="shared" si="4"/>
        <v>RARR</v>
      </c>
      <c r="B193" s="44">
        <v>42256</v>
      </c>
      <c r="C193" s="16">
        <v>203</v>
      </c>
      <c r="D193" s="13"/>
      <c r="E193" s="16">
        <v>94</v>
      </c>
      <c r="F193" s="14"/>
      <c r="G193" s="238" t="s">
        <v>26</v>
      </c>
      <c r="I193" s="16">
        <v>1</v>
      </c>
      <c r="J193" s="16"/>
      <c r="K193" s="44">
        <v>42256</v>
      </c>
      <c r="L193" s="46"/>
      <c r="M193" s="44"/>
      <c r="N193" s="46"/>
      <c r="O193" s="44"/>
      <c r="P193" s="46"/>
      <c r="Q193" s="44"/>
      <c r="R193" s="16"/>
    </row>
    <row r="194" spans="1:18">
      <c r="A194" s="16" t="str">
        <f t="shared" si="4"/>
        <v>RARR</v>
      </c>
      <c r="B194" s="44">
        <v>42256</v>
      </c>
      <c r="C194" s="45">
        <v>204</v>
      </c>
      <c r="D194" s="13"/>
      <c r="E194" s="16">
        <v>75</v>
      </c>
      <c r="F194" s="14"/>
      <c r="G194" s="238" t="s">
        <v>26</v>
      </c>
      <c r="I194" s="16">
        <v>2</v>
      </c>
      <c r="J194" s="16"/>
      <c r="K194" s="44">
        <v>42256</v>
      </c>
      <c r="L194" s="46"/>
      <c r="M194" s="44">
        <v>42268</v>
      </c>
      <c r="N194" s="46">
        <v>42284</v>
      </c>
      <c r="O194" s="44"/>
      <c r="P194" s="46"/>
      <c r="Q194" s="44"/>
      <c r="R194" s="16"/>
    </row>
    <row r="195" spans="1:18" ht="15.75" thickBot="1">
      <c r="A195" s="16" t="str">
        <f t="shared" si="4"/>
        <v>RARR</v>
      </c>
      <c r="B195" s="44">
        <v>42257</v>
      </c>
      <c r="C195" s="16">
        <v>205</v>
      </c>
      <c r="D195" s="13"/>
      <c r="E195" s="16"/>
      <c r="F195" s="14"/>
      <c r="G195" s="238" t="s">
        <v>28</v>
      </c>
      <c r="H195" s="24">
        <v>6</v>
      </c>
      <c r="I195" s="16"/>
      <c r="J195" s="16"/>
      <c r="K195" s="44"/>
      <c r="L195" s="46"/>
      <c r="M195" s="44"/>
      <c r="N195" s="46"/>
      <c r="O195" s="44"/>
      <c r="P195" s="46"/>
      <c r="Q195" s="44"/>
      <c r="R195" s="16"/>
    </row>
    <row r="196" spans="1:18">
      <c r="A196" s="16" t="str">
        <f t="shared" si="4"/>
        <v>RARR</v>
      </c>
      <c r="B196" s="44">
        <v>42257</v>
      </c>
      <c r="C196" s="45">
        <v>206</v>
      </c>
      <c r="D196" s="13"/>
      <c r="E196" s="16">
        <v>94</v>
      </c>
      <c r="F196" s="14"/>
      <c r="G196" s="238" t="s">
        <v>30</v>
      </c>
      <c r="H196" s="24">
        <v>1</v>
      </c>
      <c r="I196" s="16"/>
      <c r="J196" s="16"/>
      <c r="K196" s="44"/>
      <c r="L196" s="46"/>
      <c r="M196" s="44"/>
      <c r="N196" s="46"/>
      <c r="O196" s="44"/>
      <c r="P196" s="46"/>
      <c r="Q196" s="44"/>
      <c r="R196" s="16" t="s">
        <v>41</v>
      </c>
    </row>
    <row r="197" spans="1:18" ht="15.75" thickBot="1">
      <c r="A197" s="16" t="str">
        <f t="shared" si="4"/>
        <v>RARR</v>
      </c>
      <c r="B197" s="44">
        <v>42257</v>
      </c>
      <c r="C197" s="16">
        <v>207</v>
      </c>
      <c r="D197" s="13"/>
      <c r="E197" s="16">
        <v>94</v>
      </c>
      <c r="F197" s="14"/>
      <c r="G197" s="238" t="s">
        <v>30</v>
      </c>
      <c r="H197" s="24">
        <v>1</v>
      </c>
      <c r="I197" s="16"/>
      <c r="J197" s="16"/>
      <c r="K197" s="44"/>
      <c r="L197" s="46"/>
      <c r="M197" s="44"/>
      <c r="N197" s="46"/>
      <c r="O197" s="44"/>
      <c r="P197" s="46"/>
      <c r="Q197" s="44"/>
      <c r="R197" s="16" t="s">
        <v>41</v>
      </c>
    </row>
    <row r="198" spans="1:18">
      <c r="A198" s="16" t="str">
        <f t="shared" si="4"/>
        <v>RARR</v>
      </c>
      <c r="B198" s="44">
        <v>42257</v>
      </c>
      <c r="C198" s="45">
        <v>208</v>
      </c>
      <c r="D198" s="13"/>
      <c r="E198" s="16">
        <v>93</v>
      </c>
      <c r="F198" s="14"/>
      <c r="G198" s="238" t="s">
        <v>30</v>
      </c>
      <c r="I198" s="16"/>
      <c r="J198" s="16"/>
      <c r="K198" s="44"/>
      <c r="L198" s="46"/>
      <c r="M198" s="44"/>
      <c r="N198" s="46"/>
      <c r="O198" s="44"/>
      <c r="P198" s="46"/>
      <c r="Q198" s="44"/>
      <c r="R198" s="16" t="s">
        <v>42</v>
      </c>
    </row>
    <row r="199" spans="1:18" ht="15.75" thickBot="1">
      <c r="A199" s="16" t="str">
        <f t="shared" si="4"/>
        <v>RARR</v>
      </c>
      <c r="B199" s="44"/>
      <c r="C199" s="16">
        <v>209</v>
      </c>
      <c r="D199" s="13"/>
      <c r="E199" s="16">
        <v>75</v>
      </c>
      <c r="F199" s="14"/>
      <c r="G199" s="238" t="s">
        <v>26</v>
      </c>
      <c r="I199" s="16">
        <v>1</v>
      </c>
      <c r="J199" s="16"/>
      <c r="K199" s="44">
        <v>42257</v>
      </c>
      <c r="L199" s="46"/>
      <c r="M199" s="44">
        <v>42284</v>
      </c>
      <c r="N199" s="46"/>
      <c r="O199" s="44"/>
      <c r="P199" s="46"/>
      <c r="Q199" s="44"/>
      <c r="R199" s="16" t="s">
        <v>43</v>
      </c>
    </row>
    <row r="200" spans="1:18">
      <c r="A200" s="16" t="str">
        <f t="shared" si="4"/>
        <v>RARR</v>
      </c>
      <c r="B200" s="44"/>
      <c r="C200" s="45">
        <v>210</v>
      </c>
      <c r="D200" s="13"/>
      <c r="E200" s="16"/>
      <c r="F200" s="14"/>
      <c r="G200" s="238" t="s">
        <v>29</v>
      </c>
      <c r="I200" s="16"/>
      <c r="J200" s="16"/>
      <c r="K200" s="44"/>
      <c r="L200" s="46"/>
      <c r="M200" s="44"/>
      <c r="N200" s="46"/>
      <c r="O200" s="44"/>
      <c r="P200" s="46"/>
      <c r="Q200" s="44"/>
      <c r="R200" s="16"/>
    </row>
    <row r="201" spans="1:18" ht="15.75" thickBot="1">
      <c r="A201" s="16" t="str">
        <f t="shared" si="4"/>
        <v>RARR</v>
      </c>
      <c r="B201" s="44">
        <v>42258</v>
      </c>
      <c r="C201" s="16">
        <v>211</v>
      </c>
      <c r="D201" s="13"/>
      <c r="E201" s="16">
        <v>75</v>
      </c>
      <c r="F201" s="14"/>
      <c r="G201" s="238" t="s">
        <v>26</v>
      </c>
      <c r="I201" s="16">
        <v>1</v>
      </c>
      <c r="J201" s="16"/>
      <c r="K201" s="44">
        <v>42258</v>
      </c>
      <c r="L201" s="46"/>
      <c r="M201" s="44"/>
      <c r="N201" s="46"/>
      <c r="O201" s="44">
        <v>42258</v>
      </c>
      <c r="P201" s="46"/>
      <c r="Q201" s="44"/>
      <c r="R201" s="16"/>
    </row>
    <row r="202" spans="1:18">
      <c r="A202" s="16" t="str">
        <f t="shared" si="4"/>
        <v>RARR</v>
      </c>
      <c r="B202" s="44"/>
      <c r="C202" s="45">
        <v>212</v>
      </c>
      <c r="D202" s="13"/>
      <c r="E202" s="16">
        <v>75</v>
      </c>
      <c r="F202" s="14"/>
      <c r="G202" s="238" t="s">
        <v>26</v>
      </c>
      <c r="I202" s="16">
        <v>1</v>
      </c>
      <c r="J202" s="16"/>
      <c r="K202" s="44">
        <v>42220</v>
      </c>
      <c r="L202" s="46">
        <v>42258</v>
      </c>
      <c r="M202" s="44"/>
      <c r="N202" s="46"/>
      <c r="O202" s="44"/>
      <c r="P202" s="46"/>
      <c r="Q202" s="44"/>
      <c r="R202" s="16"/>
    </row>
    <row r="203" spans="1:18" ht="15.75" thickBot="1">
      <c r="A203" s="16" t="str">
        <f t="shared" si="4"/>
        <v>RARR</v>
      </c>
      <c r="B203" s="44"/>
      <c r="C203" s="16">
        <v>213</v>
      </c>
      <c r="D203" s="13"/>
      <c r="E203" s="16">
        <v>75</v>
      </c>
      <c r="F203" s="14"/>
      <c r="G203" s="238" t="s">
        <v>26</v>
      </c>
      <c r="I203" s="16">
        <v>1</v>
      </c>
      <c r="J203" s="16"/>
      <c r="K203" s="44">
        <v>42206</v>
      </c>
      <c r="L203" s="46"/>
      <c r="M203" s="44"/>
      <c r="N203" s="46"/>
      <c r="O203" s="44">
        <v>42258</v>
      </c>
      <c r="P203" s="46"/>
      <c r="Q203" s="44"/>
      <c r="R203" s="16"/>
    </row>
    <row r="204" spans="1:18">
      <c r="A204" s="16" t="str">
        <f t="shared" si="4"/>
        <v>RARR</v>
      </c>
      <c r="B204" s="44">
        <v>42261</v>
      </c>
      <c r="C204" s="45">
        <v>214</v>
      </c>
      <c r="D204" s="13"/>
      <c r="E204" s="16"/>
      <c r="F204" s="14"/>
      <c r="G204" s="238" t="s">
        <v>28</v>
      </c>
      <c r="H204" s="24">
        <v>11</v>
      </c>
      <c r="I204" s="16"/>
      <c r="J204" s="16"/>
      <c r="K204" s="44"/>
      <c r="L204" s="46"/>
      <c r="M204" s="44"/>
      <c r="N204" s="46"/>
      <c r="O204" s="44"/>
      <c r="P204" s="46"/>
      <c r="Q204" s="44"/>
      <c r="R204" s="16"/>
    </row>
    <row r="205" spans="1:18" ht="15.75" thickBot="1">
      <c r="A205" s="16" t="str">
        <f t="shared" si="4"/>
        <v>RARR</v>
      </c>
      <c r="B205" s="44">
        <v>42261</v>
      </c>
      <c r="C205" s="16">
        <v>215</v>
      </c>
      <c r="D205" s="13"/>
      <c r="E205" s="16">
        <v>75</v>
      </c>
      <c r="F205" s="14"/>
      <c r="G205" s="238" t="s">
        <v>26</v>
      </c>
      <c r="I205" s="16">
        <v>1</v>
      </c>
      <c r="J205" s="16"/>
      <c r="K205" s="44"/>
      <c r="L205" s="46"/>
      <c r="M205" s="44"/>
      <c r="N205" s="46"/>
      <c r="O205" s="44">
        <v>42261</v>
      </c>
      <c r="P205" s="46"/>
      <c r="Q205" s="44"/>
      <c r="R205" s="16" t="s">
        <v>44</v>
      </c>
    </row>
    <row r="206" spans="1:18">
      <c r="A206" s="16" t="str">
        <f t="shared" si="4"/>
        <v>RARR</v>
      </c>
      <c r="B206" s="44"/>
      <c r="C206" s="45">
        <v>216</v>
      </c>
      <c r="D206" s="13"/>
      <c r="E206" s="16">
        <v>75</v>
      </c>
      <c r="F206" s="14"/>
      <c r="G206" s="238" t="s">
        <v>26</v>
      </c>
      <c r="I206" s="16">
        <v>2</v>
      </c>
      <c r="J206" s="16"/>
      <c r="K206" s="44">
        <v>42230</v>
      </c>
      <c r="L206" s="46"/>
      <c r="M206" s="44"/>
      <c r="N206" s="46"/>
      <c r="O206" s="44">
        <v>42261</v>
      </c>
      <c r="P206" s="46">
        <v>42296</v>
      </c>
      <c r="Q206" s="44"/>
      <c r="R206" s="16"/>
    </row>
    <row r="207" spans="1:18" ht="15.75" thickBot="1">
      <c r="A207" s="16" t="str">
        <f t="shared" si="4"/>
        <v>RARR</v>
      </c>
      <c r="B207" s="44">
        <v>42262</v>
      </c>
      <c r="C207" s="16">
        <v>217</v>
      </c>
      <c r="D207" s="13"/>
      <c r="E207" s="16">
        <v>94</v>
      </c>
      <c r="F207" s="14"/>
      <c r="G207" s="238" t="s">
        <v>27</v>
      </c>
      <c r="I207" s="16">
        <v>1</v>
      </c>
      <c r="J207" s="16"/>
      <c r="K207" s="44"/>
      <c r="L207" s="46"/>
      <c r="M207" s="44"/>
      <c r="N207" s="46"/>
      <c r="O207" s="44"/>
      <c r="P207" s="46"/>
      <c r="Q207" s="44"/>
      <c r="R207" s="16"/>
    </row>
    <row r="208" spans="1:18">
      <c r="A208" s="16" t="str">
        <f t="shared" si="4"/>
        <v>RARR</v>
      </c>
      <c r="B208" s="44">
        <v>42262</v>
      </c>
      <c r="C208" s="45">
        <v>218</v>
      </c>
      <c r="D208" s="13"/>
      <c r="E208" s="16">
        <v>92</v>
      </c>
      <c r="F208" s="14"/>
      <c r="G208" s="238" t="s">
        <v>26</v>
      </c>
      <c r="I208" s="16">
        <v>1</v>
      </c>
      <c r="J208" s="16"/>
      <c r="K208" s="44">
        <v>42240</v>
      </c>
      <c r="L208" s="46"/>
      <c r="M208" s="44"/>
      <c r="N208" s="46"/>
      <c r="O208" s="44">
        <v>42284</v>
      </c>
      <c r="P208" s="46"/>
      <c r="Q208" s="44"/>
      <c r="R208" s="16"/>
    </row>
    <row r="209" spans="1:18" ht="15.75" thickBot="1">
      <c r="A209" s="16" t="str">
        <f t="shared" si="4"/>
        <v>RARR</v>
      </c>
      <c r="B209" s="44"/>
      <c r="C209" s="16">
        <v>219</v>
      </c>
      <c r="D209" s="13"/>
      <c r="E209" s="16">
        <v>93</v>
      </c>
      <c r="F209" s="14"/>
      <c r="G209" s="238" t="s">
        <v>26</v>
      </c>
      <c r="I209" s="16"/>
      <c r="J209" s="16"/>
      <c r="K209" s="44">
        <v>42233</v>
      </c>
      <c r="L209" s="46"/>
      <c r="M209" s="44"/>
      <c r="N209" s="46"/>
      <c r="O209" s="44">
        <v>42262</v>
      </c>
      <c r="P209" s="46"/>
      <c r="Q209" s="44"/>
      <c r="R209" s="16"/>
    </row>
    <row r="210" spans="1:18">
      <c r="A210" s="16" t="str">
        <f t="shared" si="4"/>
        <v>RARR</v>
      </c>
      <c r="B210" s="44">
        <v>42263</v>
      </c>
      <c r="C210" s="45">
        <v>220</v>
      </c>
      <c r="D210" s="13"/>
      <c r="E210" s="16"/>
      <c r="F210" s="14"/>
      <c r="G210" s="238" t="s">
        <v>28</v>
      </c>
      <c r="H210" s="24">
        <v>6</v>
      </c>
      <c r="I210" s="16"/>
      <c r="J210" s="16"/>
      <c r="K210" s="44"/>
      <c r="L210" s="46"/>
      <c r="M210" s="44"/>
      <c r="N210" s="46"/>
      <c r="O210" s="44"/>
      <c r="P210" s="46"/>
      <c r="Q210" s="44"/>
      <c r="R210" s="16"/>
    </row>
    <row r="211" spans="1:18" ht="15.75" thickBot="1">
      <c r="A211" s="16" t="str">
        <f t="shared" si="4"/>
        <v>RARR</v>
      </c>
      <c r="B211" s="44"/>
      <c r="C211" s="16">
        <v>221</v>
      </c>
      <c r="D211" s="13"/>
      <c r="E211" s="16">
        <v>75</v>
      </c>
      <c r="F211" s="14"/>
      <c r="G211" s="238" t="s">
        <v>26</v>
      </c>
      <c r="I211" s="16"/>
      <c r="J211" s="16"/>
      <c r="K211" s="44">
        <v>42262</v>
      </c>
      <c r="L211" s="46"/>
      <c r="M211" s="44"/>
      <c r="N211" s="46"/>
      <c r="O211" s="44"/>
      <c r="P211" s="46"/>
      <c r="Q211" s="44"/>
      <c r="R211" s="16"/>
    </row>
    <row r="212" spans="1:18">
      <c r="A212" s="16" t="str">
        <f t="shared" si="4"/>
        <v>RARR</v>
      </c>
      <c r="B212" s="44">
        <v>42264</v>
      </c>
      <c r="C212" s="45">
        <v>222</v>
      </c>
      <c r="D212" s="13"/>
      <c r="E212" s="16"/>
      <c r="F212" s="14"/>
      <c r="G212" s="238" t="s">
        <v>29</v>
      </c>
      <c r="I212" s="16"/>
      <c r="J212" s="16"/>
      <c r="K212" s="44"/>
      <c r="L212" s="46"/>
      <c r="M212" s="44"/>
      <c r="N212" s="46"/>
      <c r="O212" s="44"/>
      <c r="P212" s="46"/>
      <c r="Q212" s="44"/>
      <c r="R212" s="16"/>
    </row>
    <row r="213" spans="1:18" ht="15.75" thickBot="1">
      <c r="A213" s="16" t="str">
        <f t="shared" si="4"/>
        <v>RARR</v>
      </c>
      <c r="B213" s="44">
        <v>42265</v>
      </c>
      <c r="C213" s="16">
        <v>223</v>
      </c>
      <c r="D213" s="13"/>
      <c r="E213" s="16"/>
      <c r="F213" s="14"/>
      <c r="G213" s="238" t="s">
        <v>28</v>
      </c>
      <c r="H213" s="24">
        <v>2</v>
      </c>
      <c r="I213" s="16"/>
      <c r="J213" s="16"/>
      <c r="K213" s="44"/>
      <c r="L213" s="46"/>
      <c r="M213" s="44"/>
      <c r="N213" s="46"/>
      <c r="O213" s="44"/>
      <c r="P213" s="46"/>
      <c r="Q213" s="44"/>
      <c r="R213" s="16"/>
    </row>
    <row r="214" spans="1:18">
      <c r="A214" s="16" t="str">
        <f t="shared" si="4"/>
        <v>RARR</v>
      </c>
      <c r="B214" s="44">
        <v>42265</v>
      </c>
      <c r="C214" s="45">
        <v>224</v>
      </c>
      <c r="D214" s="13"/>
      <c r="E214" s="16">
        <v>92</v>
      </c>
      <c r="F214" s="14"/>
      <c r="G214" s="238" t="s">
        <v>27</v>
      </c>
      <c r="I214" s="16"/>
      <c r="J214" s="16"/>
      <c r="K214" s="44">
        <v>42275</v>
      </c>
      <c r="L214" s="46"/>
      <c r="M214" s="44"/>
      <c r="N214" s="46"/>
      <c r="O214" s="44"/>
      <c r="P214" s="46"/>
      <c r="Q214" s="44"/>
      <c r="R214" s="16"/>
    </row>
    <row r="215" spans="1:18" ht="15.75" thickBot="1">
      <c r="A215" s="16" t="str">
        <f t="shared" si="4"/>
        <v>RARR</v>
      </c>
      <c r="B215" s="44">
        <v>42268</v>
      </c>
      <c r="C215" s="16">
        <v>225</v>
      </c>
      <c r="D215" s="13"/>
      <c r="E215" s="16"/>
      <c r="F215" s="14"/>
      <c r="G215" s="238" t="s">
        <v>33</v>
      </c>
      <c r="I215" s="16"/>
      <c r="J215" s="16"/>
      <c r="K215" s="44"/>
      <c r="L215" s="46"/>
      <c r="M215" s="44"/>
      <c r="N215" s="46"/>
      <c r="O215" s="44"/>
      <c r="P215" s="46"/>
      <c r="Q215" s="44"/>
      <c r="R215" s="16"/>
    </row>
    <row r="216" spans="1:18">
      <c r="A216" s="16" t="str">
        <f t="shared" si="4"/>
        <v>RARR</v>
      </c>
      <c r="B216" s="44">
        <v>42268</v>
      </c>
      <c r="C216" s="45">
        <v>226</v>
      </c>
      <c r="D216" s="13"/>
      <c r="E216" s="16">
        <v>75</v>
      </c>
      <c r="F216" s="14"/>
      <c r="G216" s="238" t="s">
        <v>30</v>
      </c>
      <c r="H216" s="24">
        <v>1</v>
      </c>
      <c r="I216" s="16"/>
      <c r="J216" s="16"/>
      <c r="K216" s="44"/>
      <c r="L216" s="46"/>
      <c r="M216" s="44"/>
      <c r="N216" s="46"/>
      <c r="O216" s="44">
        <v>42283</v>
      </c>
      <c r="P216" s="46"/>
      <c r="Q216" s="44"/>
      <c r="R216" s="16" t="s">
        <v>45</v>
      </c>
    </row>
    <row r="217" spans="1:18" ht="15.75" thickBot="1">
      <c r="A217" s="16" t="str">
        <f t="shared" si="4"/>
        <v>RARR</v>
      </c>
      <c r="B217" s="44">
        <v>42269</v>
      </c>
      <c r="C217" s="16">
        <v>227</v>
      </c>
      <c r="D217" s="13"/>
      <c r="E217" s="16"/>
      <c r="F217" s="14"/>
      <c r="G217" s="238" t="s">
        <v>28</v>
      </c>
      <c r="H217" s="24">
        <v>3</v>
      </c>
      <c r="I217" s="16"/>
      <c r="J217" s="16"/>
      <c r="K217" s="44"/>
      <c r="L217" s="46"/>
      <c r="M217" s="44"/>
      <c r="N217" s="46"/>
      <c r="O217" s="44"/>
      <c r="P217" s="46"/>
      <c r="Q217" s="44"/>
      <c r="R217" s="16"/>
    </row>
    <row r="218" spans="1:18">
      <c r="A218" s="16" t="str">
        <f t="shared" si="4"/>
        <v>RARR</v>
      </c>
      <c r="B218" s="44">
        <v>42269</v>
      </c>
      <c r="C218" s="45">
        <v>228</v>
      </c>
      <c r="D218" s="13"/>
      <c r="E218" s="16">
        <v>95</v>
      </c>
      <c r="F218" s="14"/>
      <c r="G218" s="238" t="s">
        <v>26</v>
      </c>
      <c r="I218" s="16">
        <v>2</v>
      </c>
      <c r="J218" s="16"/>
      <c r="K218" s="44">
        <v>42230</v>
      </c>
      <c r="L218" s="46"/>
      <c r="M218" s="44"/>
      <c r="N218" s="46">
        <v>42264</v>
      </c>
      <c r="O218" s="44"/>
      <c r="P218" s="46">
        <v>42265</v>
      </c>
      <c r="Q218" s="44"/>
      <c r="R218" s="16"/>
    </row>
    <row r="219" spans="1:18" ht="15.75" thickBot="1">
      <c r="A219" s="16" t="str">
        <f t="shared" si="4"/>
        <v>RARR</v>
      </c>
      <c r="B219" s="44">
        <v>42269</v>
      </c>
      <c r="C219" s="16">
        <v>229</v>
      </c>
      <c r="D219" s="13"/>
      <c r="E219" s="16"/>
      <c r="F219" s="14"/>
      <c r="G219" s="238" t="s">
        <v>28</v>
      </c>
      <c r="H219" s="24">
        <v>2</v>
      </c>
      <c r="I219" s="16"/>
      <c r="J219" s="16"/>
      <c r="K219" s="44"/>
      <c r="L219" s="46"/>
      <c r="M219" s="44"/>
      <c r="N219" s="46"/>
      <c r="O219" s="44"/>
      <c r="P219" s="46"/>
      <c r="Q219" s="44"/>
      <c r="R219" s="16"/>
    </row>
    <row r="220" spans="1:18">
      <c r="A220" s="16" t="str">
        <f t="shared" si="4"/>
        <v>RARR</v>
      </c>
      <c r="B220" s="44">
        <v>42270</v>
      </c>
      <c r="C220" s="45">
        <v>230</v>
      </c>
      <c r="D220" s="13"/>
      <c r="E220" s="16"/>
      <c r="F220" s="14"/>
      <c r="G220" s="238" t="s">
        <v>28</v>
      </c>
      <c r="H220" s="24">
        <v>2</v>
      </c>
      <c r="I220" s="16"/>
      <c r="J220" s="16"/>
      <c r="K220" s="44"/>
      <c r="L220" s="46"/>
      <c r="M220" s="44"/>
      <c r="N220" s="46"/>
      <c r="O220" s="44"/>
      <c r="P220" s="46"/>
      <c r="Q220" s="44"/>
      <c r="R220" s="16"/>
    </row>
    <row r="221" spans="1:18" ht="15.75" thickBot="1">
      <c r="A221" s="16" t="str">
        <f t="shared" si="4"/>
        <v>RARR</v>
      </c>
      <c r="B221" s="44">
        <v>42270</v>
      </c>
      <c r="C221" s="16">
        <v>231</v>
      </c>
      <c r="D221" s="13"/>
      <c r="E221" s="16">
        <v>75</v>
      </c>
      <c r="F221" s="14"/>
      <c r="G221" s="238" t="s">
        <v>30</v>
      </c>
      <c r="H221" s="24">
        <v>3</v>
      </c>
      <c r="I221" s="16"/>
      <c r="J221" s="16"/>
      <c r="K221" s="44"/>
      <c r="L221" s="46"/>
      <c r="M221" s="44"/>
      <c r="N221" s="46"/>
      <c r="O221" s="44"/>
      <c r="P221" s="46"/>
      <c r="Q221" s="44"/>
      <c r="R221" s="16"/>
    </row>
    <row r="222" spans="1:18">
      <c r="A222" s="16" t="str">
        <f t="shared" si="4"/>
        <v>RARR</v>
      </c>
      <c r="B222" s="44">
        <v>42272</v>
      </c>
      <c r="C222" s="45">
        <v>232</v>
      </c>
      <c r="D222" s="13"/>
      <c r="E222" s="16"/>
      <c r="F222" s="14"/>
      <c r="G222" s="238" t="s">
        <v>28</v>
      </c>
      <c r="H222" s="24">
        <v>1</v>
      </c>
      <c r="I222" s="16"/>
      <c r="J222" s="16"/>
      <c r="K222" s="44"/>
      <c r="L222" s="46"/>
      <c r="M222" s="44"/>
      <c r="N222" s="46"/>
      <c r="O222" s="44"/>
      <c r="P222" s="46"/>
      <c r="Q222" s="44"/>
      <c r="R222" s="16"/>
    </row>
    <row r="223" spans="1:18" ht="15.75" thickBot="1">
      <c r="A223" s="16" t="str">
        <f t="shared" si="4"/>
        <v>RARR</v>
      </c>
      <c r="B223" s="44">
        <v>42272</v>
      </c>
      <c r="C223" s="16">
        <v>233</v>
      </c>
      <c r="D223" s="13"/>
      <c r="E223" s="16">
        <v>95</v>
      </c>
      <c r="F223" s="14"/>
      <c r="G223" s="238" t="s">
        <v>26</v>
      </c>
      <c r="I223" s="16">
        <v>2</v>
      </c>
      <c r="J223" s="16"/>
      <c r="K223" s="44">
        <v>42275</v>
      </c>
      <c r="L223" s="46"/>
      <c r="M223" s="44"/>
      <c r="N223" s="46"/>
      <c r="O223" s="44"/>
      <c r="P223" s="46"/>
      <c r="Q223" s="44"/>
      <c r="R223" s="16"/>
    </row>
    <row r="224" spans="1:18">
      <c r="A224" s="16" t="str">
        <f t="shared" si="4"/>
        <v>RARR</v>
      </c>
      <c r="B224" s="44">
        <v>42275</v>
      </c>
      <c r="C224" s="45">
        <v>234</v>
      </c>
      <c r="D224" s="13"/>
      <c r="E224" s="16"/>
      <c r="F224" s="14"/>
      <c r="G224" s="238" t="s">
        <v>28</v>
      </c>
      <c r="H224" s="24">
        <v>4</v>
      </c>
      <c r="I224" s="16"/>
      <c r="J224" s="16"/>
      <c r="K224" s="44"/>
      <c r="L224" s="46"/>
      <c r="M224" s="44"/>
      <c r="N224" s="46"/>
      <c r="O224" s="44"/>
      <c r="P224" s="46"/>
      <c r="Q224" s="44"/>
      <c r="R224" s="16"/>
    </row>
    <row r="225" spans="1:18" ht="15.75" thickBot="1">
      <c r="A225" s="16" t="str">
        <f t="shared" si="4"/>
        <v>RARR</v>
      </c>
      <c r="B225" s="44">
        <v>42275</v>
      </c>
      <c r="C225" s="16">
        <v>235</v>
      </c>
      <c r="D225" s="13"/>
      <c r="E225" s="16">
        <v>92</v>
      </c>
      <c r="F225" s="14"/>
      <c r="G225" s="238" t="s">
        <v>27</v>
      </c>
      <c r="H225" s="24">
        <v>5</v>
      </c>
      <c r="I225" s="16">
        <v>5</v>
      </c>
      <c r="J225" s="16"/>
      <c r="K225" s="44"/>
      <c r="L225" s="46"/>
      <c r="M225" s="44">
        <v>42275</v>
      </c>
      <c r="N225" s="46"/>
      <c r="O225" s="44"/>
      <c r="P225" s="46"/>
      <c r="Q225" s="44"/>
      <c r="R225" s="16"/>
    </row>
    <row r="226" spans="1:18">
      <c r="A226" s="16" t="str">
        <f t="shared" si="4"/>
        <v>RARR</v>
      </c>
      <c r="B226" s="44">
        <v>42275</v>
      </c>
      <c r="C226" s="45">
        <v>236</v>
      </c>
      <c r="D226" s="13"/>
      <c r="E226" s="16">
        <v>93</v>
      </c>
      <c r="F226" s="14"/>
      <c r="G226" s="238" t="s">
        <v>26</v>
      </c>
      <c r="I226" s="16"/>
      <c r="J226" s="16"/>
      <c r="K226" s="44"/>
      <c r="L226" s="46"/>
      <c r="M226" s="44"/>
      <c r="N226" s="46"/>
      <c r="O226" s="44">
        <v>42275</v>
      </c>
      <c r="P226" s="46"/>
      <c r="Q226" s="44"/>
      <c r="R226" s="16"/>
    </row>
    <row r="227" spans="1:18" ht="15.75" thickBot="1">
      <c r="A227" s="16" t="str">
        <f t="shared" si="4"/>
        <v>RARR</v>
      </c>
      <c r="B227" s="44">
        <v>42275</v>
      </c>
      <c r="C227" s="16">
        <v>237</v>
      </c>
      <c r="D227" s="13"/>
      <c r="E227" s="16">
        <v>92</v>
      </c>
      <c r="F227" s="14"/>
      <c r="G227" s="238" t="s">
        <v>27</v>
      </c>
      <c r="H227" s="24">
        <v>2</v>
      </c>
      <c r="I227" s="16">
        <v>2</v>
      </c>
      <c r="J227" s="16"/>
      <c r="K227" s="44">
        <v>42275</v>
      </c>
      <c r="L227" s="46"/>
      <c r="M227" s="44"/>
      <c r="N227" s="46"/>
      <c r="O227" s="44"/>
      <c r="P227" s="46"/>
      <c r="Q227" s="44"/>
      <c r="R227" s="16"/>
    </row>
    <row r="228" spans="1:18">
      <c r="A228" s="16" t="str">
        <f t="shared" si="4"/>
        <v>RARR</v>
      </c>
      <c r="B228" s="44">
        <v>42276</v>
      </c>
      <c r="C228" s="45">
        <v>238</v>
      </c>
      <c r="D228" s="13"/>
      <c r="E228" s="16"/>
      <c r="F228" s="14"/>
      <c r="G228" s="238" t="s">
        <v>28</v>
      </c>
      <c r="H228" s="24">
        <v>5</v>
      </c>
      <c r="I228" s="16"/>
      <c r="J228" s="16"/>
      <c r="K228" s="44"/>
      <c r="L228" s="46"/>
      <c r="M228" s="44"/>
      <c r="N228" s="46"/>
      <c r="O228" s="44"/>
      <c r="P228" s="46"/>
      <c r="Q228" s="44"/>
      <c r="R228" s="16"/>
    </row>
    <row r="229" spans="1:18" ht="15.75" thickBot="1">
      <c r="A229" s="16" t="str">
        <f t="shared" si="4"/>
        <v>RARR</v>
      </c>
      <c r="B229" s="44">
        <v>42276</v>
      </c>
      <c r="C229" s="16">
        <v>239</v>
      </c>
      <c r="D229" s="13"/>
      <c r="E229" s="16">
        <v>94</v>
      </c>
      <c r="F229" s="14"/>
      <c r="G229" s="238" t="s">
        <v>27</v>
      </c>
      <c r="I229" s="16"/>
      <c r="J229" s="16"/>
      <c r="K229" s="44">
        <v>42277</v>
      </c>
      <c r="L229" s="46"/>
      <c r="M229" s="44"/>
      <c r="N229" s="46"/>
      <c r="O229" s="44"/>
      <c r="P229" s="46"/>
      <c r="Q229" s="44"/>
      <c r="R229" s="16"/>
    </row>
    <row r="230" spans="1:18">
      <c r="A230" s="16" t="str">
        <f t="shared" si="4"/>
        <v>RARR</v>
      </c>
      <c r="B230" s="44">
        <v>42277</v>
      </c>
      <c r="C230" s="45">
        <v>240</v>
      </c>
      <c r="D230" s="13"/>
      <c r="E230" s="16"/>
      <c r="F230" s="14"/>
      <c r="G230" s="238" t="s">
        <v>28</v>
      </c>
      <c r="H230" s="24">
        <v>14</v>
      </c>
      <c r="I230" s="16"/>
      <c r="J230" s="16"/>
      <c r="K230" s="44"/>
      <c r="L230" s="46"/>
      <c r="M230" s="44"/>
      <c r="N230" s="46"/>
      <c r="O230" s="44"/>
      <c r="P230" s="46"/>
      <c r="Q230" s="44"/>
      <c r="R230" s="16"/>
    </row>
    <row r="231" spans="1:18" ht="15.75" thickBot="1">
      <c r="A231" s="16" t="str">
        <f t="shared" si="4"/>
        <v>RARR</v>
      </c>
      <c r="B231" s="44">
        <v>42277</v>
      </c>
      <c r="C231" s="16">
        <v>241</v>
      </c>
      <c r="D231" s="13"/>
      <c r="E231" s="16">
        <v>95</v>
      </c>
      <c r="F231" s="14"/>
      <c r="G231" s="238" t="s">
        <v>26</v>
      </c>
      <c r="I231" s="16"/>
      <c r="J231" s="16"/>
      <c r="K231" s="44"/>
      <c r="L231" s="46"/>
      <c r="M231" s="44"/>
      <c r="N231" s="46"/>
      <c r="O231" s="44"/>
      <c r="P231" s="46"/>
      <c r="Q231" s="44"/>
      <c r="R231" s="16"/>
    </row>
    <row r="232" spans="1:18">
      <c r="A232" s="16" t="str">
        <f t="shared" si="4"/>
        <v>RARR</v>
      </c>
      <c r="B232" s="44">
        <v>42277</v>
      </c>
      <c r="C232" s="45">
        <v>242</v>
      </c>
      <c r="D232" s="13"/>
      <c r="E232" s="16">
        <v>95</v>
      </c>
      <c r="F232" s="14"/>
      <c r="G232" s="238" t="s">
        <v>26</v>
      </c>
      <c r="I232" s="16"/>
      <c r="J232" s="16"/>
      <c r="K232" s="44"/>
      <c r="L232" s="46"/>
      <c r="M232" s="44"/>
      <c r="N232" s="46"/>
      <c r="O232" s="44"/>
      <c r="P232" s="46"/>
      <c r="Q232" s="44"/>
      <c r="R232" s="16"/>
    </row>
    <row r="233" spans="1:18" ht="15.75" thickBot="1">
      <c r="A233" s="16" t="str">
        <f t="shared" si="4"/>
        <v>RARR</v>
      </c>
      <c r="B233" s="44">
        <v>42283</v>
      </c>
      <c r="C233" s="16">
        <v>243</v>
      </c>
      <c r="D233" s="13"/>
      <c r="E233" s="16"/>
      <c r="F233" s="14"/>
      <c r="G233" s="238" t="s">
        <v>28</v>
      </c>
      <c r="H233" s="24">
        <v>11</v>
      </c>
      <c r="I233" s="16"/>
      <c r="J233" s="16"/>
      <c r="K233" s="44"/>
      <c r="L233" s="46"/>
      <c r="M233" s="44"/>
      <c r="N233" s="46"/>
      <c r="O233" s="44"/>
      <c r="P233" s="46"/>
      <c r="Q233" s="44"/>
      <c r="R233" s="16"/>
    </row>
    <row r="234" spans="1:18">
      <c r="A234" s="16" t="str">
        <f t="shared" si="4"/>
        <v>RARR</v>
      </c>
      <c r="B234" s="44">
        <v>42283</v>
      </c>
      <c r="C234" s="45">
        <v>244</v>
      </c>
      <c r="D234" s="13"/>
      <c r="E234" s="16">
        <v>75</v>
      </c>
      <c r="F234" s="14"/>
      <c r="G234" s="238" t="s">
        <v>26</v>
      </c>
      <c r="I234" s="16">
        <v>1</v>
      </c>
      <c r="J234" s="16"/>
      <c r="K234" s="44"/>
      <c r="L234" s="46"/>
      <c r="M234" s="44"/>
      <c r="N234" s="46"/>
      <c r="O234" s="44"/>
      <c r="P234" s="46"/>
      <c r="Q234" s="44"/>
      <c r="R234" s="16" t="s">
        <v>46</v>
      </c>
    </row>
    <row r="235" spans="1:18" ht="15.75" thickBot="1">
      <c r="A235" s="16" t="str">
        <f t="shared" ref="A235:A251" si="5">IF(G235&gt;0,"RARR","")</f>
        <v>RARR</v>
      </c>
      <c r="B235" s="44">
        <v>42284</v>
      </c>
      <c r="C235" s="16">
        <v>245</v>
      </c>
      <c r="D235" s="13"/>
      <c r="E235" s="16"/>
      <c r="F235" s="14"/>
      <c r="G235" s="238" t="s">
        <v>28</v>
      </c>
      <c r="H235" s="24">
        <v>2</v>
      </c>
      <c r="I235" s="16"/>
      <c r="J235" s="16"/>
      <c r="K235" s="44"/>
      <c r="L235" s="46"/>
      <c r="M235" s="44"/>
      <c r="N235" s="46"/>
      <c r="O235" s="44"/>
      <c r="P235" s="46"/>
      <c r="Q235" s="44"/>
      <c r="R235" s="16"/>
    </row>
    <row r="236" spans="1:18">
      <c r="A236" s="16" t="str">
        <f t="shared" si="5"/>
        <v>RARR</v>
      </c>
      <c r="B236" s="44">
        <v>42284</v>
      </c>
      <c r="C236" s="45">
        <v>246</v>
      </c>
      <c r="D236" s="13"/>
      <c r="E236" s="16"/>
      <c r="F236" s="14"/>
      <c r="G236" s="238" t="s">
        <v>33</v>
      </c>
      <c r="I236" s="16"/>
      <c r="J236" s="16"/>
      <c r="K236" s="44"/>
      <c r="L236" s="46"/>
      <c r="M236" s="44"/>
      <c r="N236" s="46"/>
      <c r="O236" s="44"/>
      <c r="P236" s="46"/>
      <c r="Q236" s="44"/>
      <c r="R236" s="16"/>
    </row>
    <row r="237" spans="1:18" ht="15.75" thickBot="1">
      <c r="A237" s="16" t="str">
        <f t="shared" si="5"/>
        <v>RARR</v>
      </c>
      <c r="B237" s="44">
        <v>42285</v>
      </c>
      <c r="C237" s="16">
        <v>247</v>
      </c>
      <c r="D237" s="13"/>
      <c r="E237" s="16">
        <v>94</v>
      </c>
      <c r="F237" s="14"/>
      <c r="G237" s="238" t="s">
        <v>26</v>
      </c>
      <c r="I237" s="16">
        <v>2</v>
      </c>
      <c r="J237" s="16"/>
      <c r="K237" s="44"/>
      <c r="L237" s="46"/>
      <c r="M237" s="44"/>
      <c r="N237" s="46"/>
      <c r="O237" s="44"/>
      <c r="P237" s="46"/>
      <c r="Q237" s="44"/>
      <c r="R237" s="16"/>
    </row>
    <row r="238" spans="1:18">
      <c r="A238" s="16" t="str">
        <f t="shared" si="5"/>
        <v>RARR</v>
      </c>
      <c r="B238" s="44">
        <v>42285</v>
      </c>
      <c r="C238" s="45">
        <v>248</v>
      </c>
      <c r="D238" s="13"/>
      <c r="E238" s="16">
        <v>92</v>
      </c>
      <c r="F238" s="14"/>
      <c r="G238" s="238" t="s">
        <v>26</v>
      </c>
      <c r="I238" s="16">
        <v>1</v>
      </c>
      <c r="J238" s="16"/>
      <c r="K238" s="44"/>
      <c r="L238" s="46"/>
      <c r="M238" s="44"/>
      <c r="N238" s="46"/>
      <c r="O238" s="44"/>
      <c r="P238" s="46"/>
      <c r="Q238" s="44"/>
      <c r="R238" s="16"/>
    </row>
    <row r="239" spans="1:18" ht="15.75" thickBot="1">
      <c r="A239" s="16" t="str">
        <f t="shared" si="5"/>
        <v>RARR</v>
      </c>
      <c r="B239" s="44">
        <v>42285</v>
      </c>
      <c r="C239" s="16">
        <v>249</v>
      </c>
      <c r="D239" s="13"/>
      <c r="E239" s="16">
        <v>75</v>
      </c>
      <c r="F239" s="14"/>
      <c r="G239" s="238" t="s">
        <v>26</v>
      </c>
      <c r="I239" s="16">
        <v>2</v>
      </c>
      <c r="J239" s="16"/>
      <c r="K239" s="44">
        <v>42290</v>
      </c>
      <c r="L239" s="46">
        <v>42297</v>
      </c>
      <c r="M239" s="44">
        <v>42298</v>
      </c>
      <c r="N239" s="46"/>
      <c r="O239" s="44"/>
      <c r="P239" s="46"/>
      <c r="Q239" s="44"/>
      <c r="R239" s="16" t="s">
        <v>47</v>
      </c>
    </row>
    <row r="240" spans="1:18">
      <c r="A240" s="16" t="str">
        <f t="shared" si="5"/>
        <v>RARR</v>
      </c>
      <c r="B240" s="44">
        <v>42286</v>
      </c>
      <c r="C240" s="45">
        <v>250</v>
      </c>
      <c r="D240" s="13"/>
      <c r="E240" s="16">
        <v>78</v>
      </c>
      <c r="F240" s="14"/>
      <c r="G240" s="238" t="s">
        <v>31</v>
      </c>
      <c r="I240" s="16">
        <v>1</v>
      </c>
      <c r="J240" s="16"/>
      <c r="K240" s="44"/>
      <c r="L240" s="46"/>
      <c r="M240" s="44"/>
      <c r="N240" s="46"/>
      <c r="O240" s="44"/>
      <c r="P240" s="46"/>
      <c r="Q240" s="44"/>
      <c r="R240" s="16"/>
    </row>
    <row r="241" spans="1:18" ht="15.75" thickBot="1">
      <c r="A241" s="16" t="str">
        <f t="shared" si="5"/>
        <v>RARR</v>
      </c>
      <c r="B241" s="44">
        <v>42286</v>
      </c>
      <c r="C241" s="16">
        <v>251</v>
      </c>
      <c r="D241" s="13"/>
      <c r="E241" s="16">
        <v>75</v>
      </c>
      <c r="F241" s="14"/>
      <c r="G241" s="238" t="s">
        <v>26</v>
      </c>
      <c r="I241" s="16"/>
      <c r="J241" s="16"/>
      <c r="K241" s="44"/>
      <c r="L241" s="46"/>
      <c r="M241" s="44"/>
      <c r="N241" s="46"/>
      <c r="O241" s="44"/>
      <c r="P241" s="46"/>
      <c r="Q241" s="44"/>
      <c r="R241" s="16"/>
    </row>
    <row r="242" spans="1:18">
      <c r="A242" s="16" t="str">
        <f t="shared" si="5"/>
        <v>RARR</v>
      </c>
      <c r="B242" s="44">
        <v>42286</v>
      </c>
      <c r="C242" s="45">
        <v>252</v>
      </c>
      <c r="D242" s="13"/>
      <c r="E242" s="16"/>
      <c r="F242" s="14"/>
      <c r="G242" s="238" t="s">
        <v>28</v>
      </c>
      <c r="H242" s="24">
        <v>1</v>
      </c>
      <c r="I242" s="16"/>
      <c r="J242" s="16"/>
      <c r="K242" s="44"/>
      <c r="L242" s="46"/>
      <c r="M242" s="44"/>
      <c r="N242" s="46"/>
      <c r="O242" s="44"/>
      <c r="P242" s="46"/>
      <c r="Q242" s="44"/>
      <c r="R242" s="16" t="s">
        <v>48</v>
      </c>
    </row>
    <row r="243" spans="1:18" ht="15.75" thickBot="1">
      <c r="A243" s="16" t="str">
        <f t="shared" si="5"/>
        <v>RARR</v>
      </c>
      <c r="B243" s="44">
        <v>42290</v>
      </c>
      <c r="C243" s="16">
        <v>253</v>
      </c>
      <c r="D243" s="13"/>
      <c r="E243" s="16"/>
      <c r="F243" s="14"/>
      <c r="G243" s="238" t="s">
        <v>28</v>
      </c>
      <c r="H243" s="24">
        <v>8</v>
      </c>
      <c r="I243" s="16"/>
      <c r="J243" s="16"/>
      <c r="K243" s="44"/>
      <c r="L243" s="46"/>
      <c r="M243" s="44"/>
      <c r="N243" s="46"/>
      <c r="O243" s="44"/>
      <c r="P243" s="46"/>
      <c r="Q243" s="44"/>
      <c r="R243" s="16"/>
    </row>
    <row r="244" spans="1:18">
      <c r="A244" s="16" t="str">
        <f t="shared" si="5"/>
        <v>RARR</v>
      </c>
      <c r="B244" s="44">
        <v>42296</v>
      </c>
      <c r="C244" s="45">
        <v>254</v>
      </c>
      <c r="D244" s="13"/>
      <c r="E244" s="16"/>
      <c r="F244" s="14"/>
      <c r="G244" s="238" t="s">
        <v>29</v>
      </c>
      <c r="I244" s="16"/>
      <c r="J244" s="16"/>
      <c r="K244" s="44"/>
      <c r="L244" s="46"/>
      <c r="M244" s="44"/>
      <c r="N244" s="46"/>
      <c r="O244" s="44"/>
      <c r="P244" s="46"/>
      <c r="Q244" s="44"/>
      <c r="R244" s="16"/>
    </row>
    <row r="245" spans="1:18" ht="15.75" thickBot="1">
      <c r="A245" s="16" t="str">
        <f t="shared" si="5"/>
        <v>RARR</v>
      </c>
      <c r="B245" s="44">
        <v>42296</v>
      </c>
      <c r="C245" s="16">
        <v>255</v>
      </c>
      <c r="D245" s="13"/>
      <c r="E245" s="16"/>
      <c r="F245" s="14"/>
      <c r="G245" s="238" t="s">
        <v>33</v>
      </c>
      <c r="I245" s="16"/>
      <c r="J245" s="16"/>
      <c r="K245" s="44"/>
      <c r="L245" s="46"/>
      <c r="M245" s="44"/>
      <c r="N245" s="46"/>
      <c r="O245" s="44"/>
      <c r="P245" s="46"/>
      <c r="Q245" s="44"/>
      <c r="R245" s="16"/>
    </row>
    <row r="246" spans="1:18">
      <c r="A246" s="16" t="str">
        <f t="shared" si="5"/>
        <v>RARR</v>
      </c>
      <c r="B246" s="44">
        <v>42296</v>
      </c>
      <c r="C246" s="45">
        <v>256</v>
      </c>
      <c r="D246" s="13"/>
      <c r="E246" s="16">
        <v>75</v>
      </c>
      <c r="F246" s="14"/>
      <c r="G246" s="238" t="s">
        <v>26</v>
      </c>
      <c r="I246" s="16">
        <v>1</v>
      </c>
      <c r="J246" s="16"/>
      <c r="K246" s="44"/>
      <c r="L246" s="46"/>
      <c r="M246" s="44"/>
      <c r="N246" s="46"/>
      <c r="O246" s="44"/>
      <c r="P246" s="46"/>
      <c r="Q246" s="44"/>
      <c r="R246" s="16"/>
    </row>
    <row r="247" spans="1:18" ht="15.75" thickBot="1">
      <c r="A247" s="16" t="str">
        <f t="shared" si="5"/>
        <v>RARR</v>
      </c>
      <c r="B247" s="44">
        <v>42297</v>
      </c>
      <c r="C247" s="16">
        <v>257</v>
      </c>
      <c r="D247" s="13"/>
      <c r="E247" s="16"/>
      <c r="F247" s="14"/>
      <c r="G247" s="238" t="s">
        <v>28</v>
      </c>
      <c r="I247" s="16"/>
      <c r="J247" s="16"/>
      <c r="K247" s="44"/>
      <c r="L247" s="46"/>
      <c r="M247" s="44"/>
      <c r="N247" s="46"/>
      <c r="O247" s="44"/>
      <c r="P247" s="46"/>
      <c r="Q247" s="44"/>
      <c r="R247" s="16"/>
    </row>
    <row r="248" spans="1:18">
      <c r="A248" s="16" t="str">
        <f t="shared" si="5"/>
        <v>RARR</v>
      </c>
      <c r="B248" s="44">
        <v>42297</v>
      </c>
      <c r="C248" s="45">
        <v>258</v>
      </c>
      <c r="D248" s="13"/>
      <c r="E248" s="16">
        <v>78</v>
      </c>
      <c r="F248" s="14"/>
      <c r="G248" s="238" t="s">
        <v>26</v>
      </c>
      <c r="I248" s="16"/>
      <c r="J248" s="16"/>
      <c r="K248" s="44"/>
      <c r="L248" s="46"/>
      <c r="M248" s="44"/>
      <c r="N248" s="46"/>
      <c r="O248" s="44"/>
      <c r="P248" s="46"/>
      <c r="Q248" s="44"/>
      <c r="R248" s="16" t="s">
        <v>49</v>
      </c>
    </row>
    <row r="249" spans="1:18" ht="15.75" thickBot="1">
      <c r="A249" s="16" t="str">
        <f t="shared" si="5"/>
        <v>RARR</v>
      </c>
      <c r="B249" s="44">
        <v>42297</v>
      </c>
      <c r="C249" s="16">
        <v>259</v>
      </c>
      <c r="D249" s="13"/>
      <c r="E249" s="16">
        <v>94</v>
      </c>
      <c r="F249" s="14"/>
      <c r="G249" s="238" t="s">
        <v>26</v>
      </c>
      <c r="I249" s="16">
        <v>1</v>
      </c>
      <c r="J249" s="16"/>
      <c r="K249" s="44"/>
      <c r="L249" s="46"/>
      <c r="M249" s="44"/>
      <c r="N249" s="46"/>
      <c r="O249" s="44"/>
      <c r="P249" s="46"/>
      <c r="Q249" s="44"/>
      <c r="R249" s="16"/>
    </row>
    <row r="250" spans="1:18">
      <c r="A250" s="16" t="str">
        <f t="shared" si="5"/>
        <v>RARR</v>
      </c>
      <c r="B250" s="44">
        <v>42298</v>
      </c>
      <c r="C250" s="45">
        <v>260</v>
      </c>
      <c r="D250" s="13"/>
      <c r="E250" s="16">
        <v>92</v>
      </c>
      <c r="F250" s="14"/>
      <c r="G250" s="238" t="s">
        <v>26</v>
      </c>
      <c r="I250" s="16"/>
      <c r="J250" s="16"/>
      <c r="K250" s="44"/>
      <c r="L250" s="46"/>
      <c r="M250" s="44"/>
      <c r="N250" s="46"/>
      <c r="O250" s="44"/>
      <c r="P250" s="46"/>
      <c r="Q250" s="44"/>
      <c r="R250" s="16"/>
    </row>
    <row r="251" spans="1:18">
      <c r="A251" s="16" t="str">
        <f t="shared" si="5"/>
        <v>RARR</v>
      </c>
      <c r="B251" s="44">
        <v>42298</v>
      </c>
      <c r="C251" s="16">
        <v>261</v>
      </c>
      <c r="D251" s="13"/>
      <c r="E251" s="16">
        <v>75</v>
      </c>
      <c r="F251" s="14"/>
      <c r="G251" s="238" t="s">
        <v>26</v>
      </c>
      <c r="I251" s="16"/>
      <c r="J251" s="16"/>
      <c r="K251" s="44"/>
      <c r="L251" s="46"/>
      <c r="M251" s="44"/>
      <c r="N251" s="46"/>
      <c r="O251" s="44"/>
      <c r="P251" s="46"/>
      <c r="Q251" s="44"/>
      <c r="R251" s="16"/>
    </row>
    <row r="252" spans="1:18" hidden="1">
      <c r="A252" s="16"/>
      <c r="B252" s="44"/>
      <c r="C252" s="16"/>
      <c r="D252" s="13"/>
      <c r="E252" s="16"/>
      <c r="F252" s="14"/>
      <c r="G252" s="238"/>
      <c r="I252" s="16"/>
      <c r="J252" s="16"/>
      <c r="K252" s="44"/>
      <c r="L252" s="46"/>
      <c r="M252" s="44"/>
      <c r="N252" s="46"/>
      <c r="O252" s="44"/>
      <c r="P252" s="46"/>
      <c r="Q252" s="44"/>
      <c r="R252" s="16"/>
    </row>
    <row r="253" spans="1:18" hidden="1">
      <c r="A253" s="16"/>
      <c r="B253" s="44"/>
      <c r="C253" s="16"/>
      <c r="D253" s="13"/>
      <c r="E253" s="16"/>
      <c r="F253" s="14"/>
      <c r="G253" s="238"/>
      <c r="I253" s="16"/>
      <c r="J253" s="16"/>
      <c r="K253" s="44"/>
      <c r="L253" s="46"/>
      <c r="M253" s="44"/>
      <c r="N253" s="46"/>
      <c r="O253" s="44"/>
      <c r="P253" s="46"/>
      <c r="Q253" s="44"/>
      <c r="R253" s="16"/>
    </row>
    <row r="254" spans="1:18" hidden="1">
      <c r="A254" s="16"/>
      <c r="B254" s="44"/>
      <c r="C254" s="16"/>
      <c r="D254" s="13"/>
      <c r="E254" s="16"/>
      <c r="F254" s="14"/>
      <c r="G254" s="238"/>
      <c r="I254" s="16"/>
      <c r="J254" s="16"/>
      <c r="K254" s="44"/>
      <c r="L254" s="46"/>
      <c r="M254" s="44"/>
      <c r="N254" s="46"/>
      <c r="O254" s="44"/>
      <c r="P254" s="46"/>
      <c r="Q254" s="44"/>
      <c r="R254" s="16"/>
    </row>
    <row r="255" spans="1:18" hidden="1">
      <c r="A255" s="16"/>
      <c r="B255" s="44"/>
      <c r="C255" s="16"/>
      <c r="D255" s="13"/>
      <c r="E255" s="16"/>
      <c r="F255" s="14"/>
      <c r="G255" s="238"/>
      <c r="I255" s="16"/>
      <c r="J255" s="16"/>
      <c r="K255" s="44"/>
      <c r="L255" s="46"/>
      <c r="M255" s="44"/>
      <c r="N255" s="46"/>
      <c r="O255" s="44"/>
      <c r="P255" s="46"/>
      <c r="Q255" s="44"/>
      <c r="R255" s="16"/>
    </row>
    <row r="256" spans="1:18" hidden="1">
      <c r="A256" s="16"/>
      <c r="B256" s="44"/>
      <c r="C256" s="16"/>
      <c r="D256" s="13"/>
      <c r="E256" s="16"/>
      <c r="F256" s="14"/>
      <c r="G256" s="238"/>
      <c r="I256" s="16"/>
      <c r="J256" s="16"/>
      <c r="K256" s="44"/>
      <c r="L256" s="46"/>
      <c r="M256" s="44"/>
      <c r="N256" s="46"/>
      <c r="O256" s="44"/>
      <c r="P256" s="46"/>
      <c r="Q256" s="44"/>
      <c r="R256" s="16"/>
    </row>
    <row r="257" spans="1:18" hidden="1">
      <c r="A257" s="16"/>
      <c r="B257" s="44"/>
      <c r="C257" s="16"/>
      <c r="D257" s="13"/>
      <c r="E257" s="16"/>
      <c r="F257" s="14"/>
      <c r="G257" s="238"/>
      <c r="I257" s="16"/>
      <c r="J257" s="16"/>
      <c r="K257" s="44"/>
      <c r="L257" s="46"/>
      <c r="M257" s="44"/>
      <c r="N257" s="46"/>
      <c r="O257" s="44"/>
      <c r="P257" s="46"/>
      <c r="Q257" s="44"/>
      <c r="R257" s="16"/>
    </row>
    <row r="258" spans="1:18" hidden="1">
      <c r="A258" s="16"/>
      <c r="B258" s="44"/>
      <c r="C258" s="16"/>
      <c r="D258" s="13"/>
      <c r="E258" s="16"/>
      <c r="F258" s="14"/>
      <c r="G258" s="238"/>
      <c r="I258" s="16"/>
      <c r="J258" s="16"/>
      <c r="K258" s="44"/>
      <c r="L258" s="46"/>
      <c r="M258" s="44"/>
      <c r="N258" s="46"/>
      <c r="O258" s="44"/>
      <c r="P258" s="46"/>
      <c r="Q258" s="44"/>
      <c r="R258" s="16"/>
    </row>
    <row r="259" spans="1:18" hidden="1">
      <c r="A259" s="16"/>
      <c r="B259" s="44"/>
      <c r="C259" s="16"/>
      <c r="D259" s="13"/>
      <c r="E259" s="16"/>
      <c r="F259" s="14"/>
      <c r="G259" s="238"/>
      <c r="I259" s="16"/>
      <c r="J259" s="16"/>
      <c r="K259" s="44"/>
      <c r="L259" s="46"/>
      <c r="M259" s="44"/>
      <c r="N259" s="46"/>
      <c r="O259" s="44"/>
      <c r="P259" s="46"/>
      <c r="Q259" s="44"/>
      <c r="R259" s="16"/>
    </row>
    <row r="260" spans="1:18" hidden="1">
      <c r="A260" s="16"/>
      <c r="B260" s="44"/>
      <c r="C260" s="16"/>
      <c r="D260" s="13"/>
      <c r="E260" s="16"/>
      <c r="F260" s="14"/>
      <c r="G260" s="238"/>
      <c r="I260" s="16"/>
      <c r="J260" s="16"/>
      <c r="K260" s="44"/>
      <c r="L260" s="46"/>
      <c r="M260" s="44"/>
      <c r="N260" s="46"/>
      <c r="O260" s="44"/>
      <c r="P260" s="46"/>
      <c r="Q260" s="44"/>
      <c r="R260" s="16"/>
    </row>
    <row r="261" spans="1:18" hidden="1">
      <c r="A261" s="16"/>
      <c r="B261" s="44"/>
      <c r="C261" s="16"/>
      <c r="D261" s="13"/>
      <c r="E261" s="16"/>
      <c r="F261" s="14"/>
      <c r="G261" s="238"/>
      <c r="I261" s="16"/>
      <c r="J261" s="16"/>
      <c r="K261" s="44"/>
      <c r="L261" s="46"/>
      <c r="M261" s="44"/>
      <c r="N261" s="46"/>
      <c r="O261" s="44"/>
      <c r="P261" s="46"/>
      <c r="Q261" s="44"/>
      <c r="R261" s="16"/>
    </row>
    <row r="262" spans="1:18" hidden="1">
      <c r="A262" s="16"/>
      <c r="B262" s="44"/>
      <c r="C262" s="16"/>
      <c r="D262" s="13"/>
      <c r="E262" s="16"/>
      <c r="F262" s="14"/>
      <c r="G262" s="238"/>
      <c r="I262" s="16"/>
      <c r="J262" s="16"/>
      <c r="K262" s="44"/>
      <c r="L262" s="46"/>
      <c r="M262" s="44"/>
      <c r="N262" s="46"/>
      <c r="O262" s="44"/>
      <c r="P262" s="46"/>
      <c r="Q262" s="44"/>
      <c r="R262" s="16"/>
    </row>
    <row r="263" spans="1:18" hidden="1">
      <c r="A263" s="16"/>
      <c r="B263" s="44"/>
      <c r="C263" s="16"/>
      <c r="D263" s="13"/>
      <c r="E263" s="16"/>
      <c r="F263" s="14"/>
      <c r="G263" s="238"/>
      <c r="I263" s="16"/>
      <c r="J263" s="16"/>
      <c r="K263" s="44"/>
      <c r="L263" s="46"/>
      <c r="M263" s="44"/>
      <c r="N263" s="46"/>
      <c r="O263" s="44"/>
      <c r="P263" s="46"/>
      <c r="Q263" s="44"/>
      <c r="R263" s="16"/>
    </row>
    <row r="264" spans="1:18" hidden="1">
      <c r="A264" s="16"/>
      <c r="B264" s="44"/>
      <c r="C264" s="16"/>
      <c r="D264" s="13"/>
      <c r="E264" s="16"/>
      <c r="F264" s="14"/>
      <c r="G264" s="238"/>
      <c r="I264" s="16"/>
      <c r="J264" s="16"/>
      <c r="K264" s="44"/>
      <c r="L264" s="46"/>
      <c r="M264" s="44"/>
      <c r="N264" s="46"/>
      <c r="O264" s="44"/>
      <c r="P264" s="46"/>
      <c r="Q264" s="44"/>
      <c r="R264" s="16"/>
    </row>
    <row r="265" spans="1:18" hidden="1">
      <c r="A265" s="16"/>
      <c r="B265" s="44"/>
      <c r="C265" s="16"/>
      <c r="D265" s="13"/>
      <c r="E265" s="16"/>
      <c r="F265" s="14"/>
      <c r="G265" s="238"/>
      <c r="I265" s="16"/>
      <c r="J265" s="16"/>
      <c r="K265" s="44"/>
      <c r="L265" s="46"/>
      <c r="M265" s="44"/>
      <c r="N265" s="46"/>
      <c r="O265" s="44"/>
      <c r="P265" s="46"/>
      <c r="Q265" s="44"/>
      <c r="R265" s="16"/>
    </row>
    <row r="266" spans="1:18" hidden="1">
      <c r="A266" s="16"/>
      <c r="B266" s="44"/>
      <c r="C266" s="16"/>
      <c r="D266" s="13"/>
      <c r="E266" s="16"/>
      <c r="F266" s="14"/>
      <c r="G266" s="238"/>
      <c r="I266" s="16"/>
      <c r="J266" s="16"/>
      <c r="K266" s="44"/>
      <c r="L266" s="46"/>
      <c r="M266" s="44"/>
      <c r="N266" s="46"/>
      <c r="O266" s="44"/>
      <c r="P266" s="46"/>
      <c r="Q266" s="44"/>
      <c r="R266" s="16"/>
    </row>
    <row r="267" spans="1:18" hidden="1">
      <c r="A267" s="16"/>
      <c r="B267" s="44"/>
      <c r="C267" s="16"/>
      <c r="D267" s="13"/>
      <c r="E267" s="16"/>
      <c r="F267" s="14"/>
      <c r="G267" s="238"/>
      <c r="I267" s="16"/>
      <c r="J267" s="16"/>
      <c r="K267" s="44"/>
      <c r="L267" s="46"/>
      <c r="M267" s="44"/>
      <c r="N267" s="46"/>
      <c r="O267" s="44"/>
      <c r="P267" s="46"/>
      <c r="Q267" s="44"/>
      <c r="R267" s="16"/>
    </row>
    <row r="268" spans="1:18" hidden="1">
      <c r="A268" s="16"/>
      <c r="B268" s="44"/>
      <c r="C268" s="16"/>
      <c r="D268" s="13"/>
      <c r="E268" s="16"/>
      <c r="F268" s="14"/>
      <c r="G268" s="238"/>
      <c r="I268" s="16"/>
      <c r="J268" s="16"/>
      <c r="K268" s="44"/>
      <c r="L268" s="46"/>
      <c r="M268" s="44"/>
      <c r="N268" s="46"/>
      <c r="O268" s="44"/>
      <c r="P268" s="46"/>
      <c r="Q268" s="44"/>
      <c r="R268" s="16"/>
    </row>
    <row r="269" spans="1:18" hidden="1">
      <c r="A269" s="16"/>
      <c r="B269" s="44"/>
      <c r="C269" s="16"/>
      <c r="D269" s="13"/>
      <c r="E269" s="16"/>
      <c r="F269" s="14"/>
      <c r="G269" s="238"/>
      <c r="I269" s="16"/>
      <c r="J269" s="16"/>
      <c r="K269" s="44"/>
      <c r="L269" s="46"/>
      <c r="M269" s="44"/>
      <c r="N269" s="46"/>
      <c r="O269" s="44"/>
      <c r="P269" s="46"/>
      <c r="Q269" s="44"/>
      <c r="R269" s="16"/>
    </row>
    <row r="270" spans="1:18" hidden="1">
      <c r="A270" s="16"/>
      <c r="B270" s="44"/>
      <c r="C270" s="16"/>
      <c r="D270" s="13"/>
      <c r="E270" s="16"/>
      <c r="F270" s="14"/>
      <c r="G270" s="238"/>
      <c r="I270" s="16"/>
      <c r="J270" s="16"/>
      <c r="K270" s="44"/>
      <c r="L270" s="46"/>
      <c r="M270" s="44"/>
      <c r="N270" s="46"/>
      <c r="O270" s="44"/>
      <c r="P270" s="46"/>
      <c r="Q270" s="44"/>
      <c r="R270" s="16"/>
    </row>
    <row r="271" spans="1:18" hidden="1">
      <c r="A271" s="16"/>
      <c r="B271" s="44"/>
      <c r="C271" s="16"/>
      <c r="D271" s="13"/>
      <c r="E271" s="16"/>
      <c r="F271" s="14"/>
      <c r="G271" s="238"/>
      <c r="I271" s="16"/>
      <c r="J271" s="16"/>
      <c r="K271" s="44"/>
      <c r="L271" s="46"/>
      <c r="M271" s="44"/>
      <c r="N271" s="46"/>
      <c r="O271" s="44"/>
      <c r="P271" s="46"/>
      <c r="Q271" s="44"/>
      <c r="R271" s="16"/>
    </row>
    <row r="272" spans="1:18" hidden="1">
      <c r="A272" s="16"/>
      <c r="B272" s="44"/>
      <c r="C272" s="16"/>
      <c r="D272" s="13"/>
      <c r="E272" s="16"/>
      <c r="F272" s="14"/>
      <c r="G272" s="238"/>
      <c r="I272" s="16"/>
      <c r="J272" s="16"/>
      <c r="K272" s="44"/>
      <c r="L272" s="46"/>
      <c r="M272" s="44"/>
      <c r="N272" s="46"/>
      <c r="O272" s="44"/>
      <c r="P272" s="46"/>
      <c r="Q272" s="44"/>
      <c r="R272" s="16"/>
    </row>
    <row r="273" spans="1:18" hidden="1">
      <c r="A273" s="16"/>
      <c r="B273" s="44"/>
      <c r="C273" s="16"/>
      <c r="D273" s="13"/>
      <c r="E273" s="16"/>
      <c r="F273" s="14"/>
      <c r="G273" s="238"/>
      <c r="I273" s="16"/>
      <c r="J273" s="16"/>
      <c r="K273" s="44"/>
      <c r="L273" s="46"/>
      <c r="M273" s="44"/>
      <c r="N273" s="46"/>
      <c r="O273" s="44"/>
      <c r="P273" s="46"/>
      <c r="Q273" s="44"/>
      <c r="R273" s="16"/>
    </row>
    <row r="274" spans="1:18" hidden="1">
      <c r="A274" s="16"/>
      <c r="B274" s="44"/>
      <c r="C274" s="16"/>
      <c r="D274" s="13"/>
      <c r="E274" s="16"/>
      <c r="F274" s="14"/>
      <c r="G274" s="238"/>
      <c r="I274" s="16"/>
      <c r="J274" s="16"/>
      <c r="K274" s="44"/>
      <c r="L274" s="46"/>
      <c r="M274" s="44"/>
      <c r="N274" s="46"/>
      <c r="O274" s="44"/>
      <c r="P274" s="46"/>
      <c r="Q274" s="44"/>
      <c r="R274" s="16"/>
    </row>
    <row r="275" spans="1:18" hidden="1">
      <c r="A275" s="16"/>
      <c r="B275" s="44"/>
      <c r="C275" s="16"/>
      <c r="D275" s="13"/>
      <c r="E275" s="16"/>
      <c r="F275" s="14"/>
      <c r="G275" s="238"/>
      <c r="I275" s="16"/>
      <c r="J275" s="16"/>
      <c r="K275" s="44"/>
      <c r="L275" s="46"/>
      <c r="M275" s="44"/>
      <c r="N275" s="46"/>
      <c r="O275" s="44"/>
      <c r="P275" s="46"/>
      <c r="Q275" s="44"/>
      <c r="R275" s="16"/>
    </row>
    <row r="276" spans="1:18" hidden="1">
      <c r="A276" s="16"/>
      <c r="B276" s="44"/>
      <c r="C276" s="16"/>
      <c r="D276" s="13"/>
      <c r="E276" s="16"/>
      <c r="F276" s="14"/>
      <c r="G276" s="238"/>
      <c r="I276" s="16"/>
      <c r="J276" s="16"/>
      <c r="K276" s="44"/>
      <c r="L276" s="46"/>
      <c r="M276" s="44"/>
      <c r="N276" s="46"/>
      <c r="O276" s="44"/>
      <c r="P276" s="46"/>
      <c r="Q276" s="44"/>
      <c r="R276" s="16"/>
    </row>
    <row r="277" spans="1:18" hidden="1">
      <c r="A277" s="16"/>
      <c r="B277" s="44"/>
      <c r="C277" s="16"/>
      <c r="D277" s="13"/>
      <c r="E277" s="16"/>
      <c r="F277" s="14"/>
      <c r="G277" s="238"/>
      <c r="I277" s="16"/>
      <c r="J277" s="16"/>
      <c r="K277" s="44"/>
      <c r="L277" s="46"/>
      <c r="M277" s="44"/>
      <c r="N277" s="46"/>
      <c r="O277" s="44"/>
      <c r="P277" s="46"/>
      <c r="Q277" s="44"/>
      <c r="R277" s="16"/>
    </row>
    <row r="278" spans="1:18" hidden="1">
      <c r="A278" s="16"/>
      <c r="B278" s="44"/>
      <c r="C278" s="16"/>
      <c r="D278" s="13"/>
      <c r="E278" s="16"/>
      <c r="F278" s="14"/>
      <c r="G278" s="238"/>
      <c r="I278" s="16"/>
      <c r="J278" s="16"/>
      <c r="K278" s="44"/>
      <c r="L278" s="46"/>
      <c r="M278" s="44"/>
      <c r="N278" s="46"/>
      <c r="O278" s="44"/>
      <c r="P278" s="46"/>
      <c r="Q278" s="44"/>
      <c r="R278" s="16"/>
    </row>
    <row r="279" spans="1:18" hidden="1">
      <c r="A279" s="16"/>
      <c r="B279" s="44"/>
      <c r="C279" s="16"/>
      <c r="D279" s="13"/>
      <c r="E279" s="16"/>
      <c r="F279" s="14"/>
      <c r="G279" s="238"/>
      <c r="I279" s="16"/>
      <c r="J279" s="256"/>
      <c r="K279" s="44"/>
      <c r="L279" s="46"/>
      <c r="M279" s="44"/>
      <c r="N279" s="46"/>
      <c r="O279" s="44"/>
      <c r="P279" s="46"/>
      <c r="Q279" s="44"/>
      <c r="R279" s="16"/>
    </row>
    <row r="280" spans="1:18" hidden="1">
      <c r="A280" s="16"/>
      <c r="B280" s="44"/>
      <c r="C280" s="16"/>
      <c r="D280" s="13"/>
      <c r="E280" s="16"/>
      <c r="F280" s="14"/>
      <c r="G280" s="238"/>
      <c r="I280" s="16"/>
      <c r="J280" s="16"/>
      <c r="K280" s="44"/>
      <c r="L280" s="46"/>
      <c r="M280" s="44"/>
      <c r="N280" s="46"/>
      <c r="O280" s="44"/>
      <c r="P280" s="46"/>
      <c r="Q280" s="44"/>
      <c r="R280" s="16"/>
    </row>
    <row r="281" spans="1:18" hidden="1">
      <c r="A281" s="16"/>
      <c r="B281" s="44"/>
      <c r="C281" s="16"/>
      <c r="D281" s="13"/>
      <c r="E281" s="16"/>
      <c r="F281" s="14"/>
      <c r="G281" s="238"/>
      <c r="I281" s="16"/>
      <c r="J281" s="16"/>
      <c r="K281" s="44"/>
      <c r="L281" s="46"/>
      <c r="M281" s="44"/>
      <c r="N281" s="46"/>
      <c r="O281" s="44"/>
      <c r="P281" s="46"/>
      <c r="Q281" s="44"/>
      <c r="R281" s="16"/>
    </row>
    <row r="282" spans="1:18" hidden="1">
      <c r="A282" s="16"/>
      <c r="B282" s="44"/>
      <c r="C282" s="16"/>
      <c r="D282" s="13"/>
      <c r="E282" s="16"/>
      <c r="F282" s="14"/>
      <c r="G282" s="238"/>
      <c r="I282" s="16"/>
      <c r="J282" s="16"/>
      <c r="K282" s="44"/>
      <c r="L282" s="46"/>
      <c r="M282" s="44"/>
      <c r="N282" s="46"/>
      <c r="O282" s="44"/>
      <c r="P282" s="46"/>
      <c r="Q282" s="44"/>
      <c r="R282" s="16"/>
    </row>
    <row r="283" spans="1:18" hidden="1">
      <c r="A283" s="16"/>
      <c r="B283" s="44"/>
      <c r="C283" s="16"/>
      <c r="D283" s="13"/>
      <c r="E283" s="16"/>
      <c r="F283" s="14"/>
      <c r="G283" s="238"/>
      <c r="I283" s="16"/>
      <c r="J283" s="16"/>
      <c r="K283" s="44"/>
      <c r="L283" s="46"/>
      <c r="M283" s="44"/>
      <c r="N283" s="46"/>
      <c r="O283" s="44"/>
      <c r="P283" s="46"/>
      <c r="Q283" s="44"/>
      <c r="R283" s="16"/>
    </row>
    <row r="284" spans="1:18" hidden="1">
      <c r="A284" s="16"/>
      <c r="B284" s="44"/>
      <c r="C284" s="16"/>
      <c r="D284" s="13"/>
      <c r="E284" s="16"/>
      <c r="F284" s="14"/>
      <c r="G284" s="238"/>
      <c r="I284" s="16"/>
      <c r="J284" s="16"/>
      <c r="K284" s="44"/>
      <c r="L284" s="46"/>
      <c r="M284" s="44"/>
      <c r="N284" s="46"/>
      <c r="O284" s="44"/>
      <c r="P284" s="46"/>
      <c r="Q284" s="44"/>
      <c r="R284" s="16"/>
    </row>
    <row r="285" spans="1:18" hidden="1">
      <c r="A285" s="16"/>
      <c r="B285" s="44"/>
      <c r="C285" s="16"/>
      <c r="D285" s="13"/>
      <c r="E285" s="16"/>
      <c r="F285" s="14"/>
      <c r="G285" s="238"/>
      <c r="I285" s="16"/>
      <c r="J285" s="16"/>
      <c r="K285" s="44"/>
      <c r="L285" s="46"/>
      <c r="M285" s="44"/>
      <c r="N285" s="46"/>
      <c r="O285" s="44"/>
      <c r="P285" s="46"/>
      <c r="Q285" s="44"/>
      <c r="R285" s="16"/>
    </row>
    <row r="286" spans="1:18" hidden="1">
      <c r="A286" s="16"/>
      <c r="B286" s="44"/>
      <c r="C286" s="16"/>
      <c r="D286" s="13"/>
      <c r="E286" s="16"/>
      <c r="F286" s="14"/>
      <c r="G286" s="238"/>
      <c r="I286" s="16"/>
      <c r="J286" s="16"/>
      <c r="K286" s="44"/>
      <c r="L286" s="46"/>
      <c r="M286" s="44"/>
      <c r="N286" s="46"/>
      <c r="O286" s="44"/>
      <c r="P286" s="46"/>
      <c r="Q286" s="44"/>
      <c r="R286" s="16"/>
    </row>
    <row r="287" spans="1:18" hidden="1">
      <c r="A287" s="16"/>
      <c r="B287" s="44"/>
      <c r="C287" s="16"/>
      <c r="D287" s="13"/>
      <c r="E287" s="16"/>
      <c r="F287" s="14"/>
      <c r="G287" s="238"/>
      <c r="I287" s="16"/>
      <c r="J287" s="16"/>
      <c r="K287" s="44"/>
      <c r="L287" s="46"/>
      <c r="M287" s="44"/>
      <c r="N287" s="46"/>
      <c r="O287" s="44"/>
      <c r="P287" s="46"/>
      <c r="Q287" s="44"/>
      <c r="R287" s="16"/>
    </row>
    <row r="288" spans="1:18" hidden="1">
      <c r="A288" s="16"/>
      <c r="B288" s="44"/>
      <c r="C288" s="16"/>
      <c r="D288" s="13"/>
      <c r="E288" s="16"/>
      <c r="F288" s="14"/>
      <c r="G288" s="238"/>
      <c r="I288" s="16"/>
      <c r="J288" s="16"/>
      <c r="K288" s="44"/>
      <c r="L288" s="46"/>
      <c r="M288" s="44"/>
      <c r="N288" s="46"/>
      <c r="O288" s="44"/>
      <c r="P288" s="46"/>
      <c r="Q288" s="44"/>
      <c r="R288" s="16"/>
    </row>
    <row r="289" spans="1:18" hidden="1">
      <c r="A289" s="16"/>
      <c r="B289" s="44"/>
      <c r="C289" s="16"/>
      <c r="D289" s="13"/>
      <c r="E289" s="16"/>
      <c r="F289" s="14"/>
      <c r="G289" s="238"/>
      <c r="I289" s="16"/>
      <c r="J289" s="16"/>
      <c r="K289" s="44"/>
      <c r="L289" s="46"/>
      <c r="M289" s="44"/>
      <c r="N289" s="46"/>
      <c r="O289" s="44"/>
      <c r="P289" s="46"/>
      <c r="Q289" s="44"/>
      <c r="R289" s="16"/>
    </row>
    <row r="290" spans="1:18" hidden="1">
      <c r="A290" s="16"/>
      <c r="B290" s="44"/>
      <c r="C290" s="16"/>
      <c r="D290" s="13"/>
      <c r="E290" s="16"/>
      <c r="F290" s="14"/>
      <c r="G290" s="238"/>
      <c r="I290" s="16"/>
      <c r="J290" s="16"/>
      <c r="K290" s="44"/>
      <c r="L290" s="46"/>
      <c r="M290" s="44"/>
      <c r="N290" s="46"/>
      <c r="O290" s="44"/>
      <c r="P290" s="46"/>
      <c r="Q290" s="44"/>
      <c r="R290" s="16"/>
    </row>
    <row r="291" spans="1:18" hidden="1">
      <c r="A291" s="16"/>
      <c r="B291" s="44"/>
      <c r="C291" s="16"/>
      <c r="D291" s="13"/>
      <c r="E291" s="16"/>
      <c r="F291" s="14"/>
      <c r="G291" s="238"/>
      <c r="I291" s="16"/>
      <c r="J291" s="16"/>
      <c r="K291" s="44"/>
      <c r="L291" s="46"/>
      <c r="M291" s="44"/>
      <c r="N291" s="46"/>
      <c r="O291" s="44"/>
      <c r="P291" s="46"/>
      <c r="Q291" s="44"/>
      <c r="R291" s="16"/>
    </row>
    <row r="292" spans="1:18" hidden="1">
      <c r="A292" s="16"/>
      <c r="B292" s="44"/>
      <c r="C292" s="16"/>
      <c r="D292" s="13"/>
      <c r="E292" s="16"/>
      <c r="F292" s="14"/>
      <c r="G292" s="238"/>
      <c r="I292" s="16"/>
      <c r="J292" s="16"/>
      <c r="K292" s="44"/>
      <c r="L292" s="46"/>
      <c r="M292" s="44"/>
      <c r="N292" s="46"/>
      <c r="O292" s="44"/>
      <c r="P292" s="46"/>
      <c r="Q292" s="44"/>
      <c r="R292" s="16"/>
    </row>
    <row r="293" spans="1:18" hidden="1">
      <c r="A293" s="16"/>
      <c r="B293" s="44"/>
      <c r="C293" s="16"/>
      <c r="D293" s="13"/>
      <c r="E293" s="16"/>
      <c r="F293" s="14"/>
      <c r="G293" s="238"/>
      <c r="I293" s="16"/>
      <c r="J293" s="16"/>
      <c r="K293" s="44"/>
      <c r="L293" s="46"/>
      <c r="M293" s="44"/>
      <c r="N293" s="46"/>
      <c r="O293" s="44"/>
      <c r="P293" s="46"/>
      <c r="Q293" s="44"/>
      <c r="R293" s="16"/>
    </row>
    <row r="294" spans="1:18" hidden="1">
      <c r="A294" s="16"/>
      <c r="B294" s="44"/>
      <c r="C294" s="16"/>
      <c r="D294" s="13"/>
      <c r="E294" s="16"/>
      <c r="F294" s="14"/>
      <c r="G294" s="238"/>
      <c r="I294" s="16"/>
      <c r="J294" s="16"/>
      <c r="K294" s="44"/>
      <c r="L294" s="46"/>
      <c r="M294" s="44"/>
      <c r="N294" s="46"/>
      <c r="O294" s="44"/>
      <c r="P294" s="46"/>
      <c r="Q294" s="44"/>
      <c r="R294" s="16"/>
    </row>
    <row r="295" spans="1:18" hidden="1">
      <c r="A295" s="16"/>
      <c r="B295" s="44"/>
      <c r="C295" s="16"/>
      <c r="D295" s="13"/>
      <c r="E295" s="16"/>
      <c r="F295" s="14"/>
      <c r="G295" s="238"/>
      <c r="I295" s="16"/>
      <c r="J295" s="16"/>
      <c r="K295" s="44"/>
      <c r="L295" s="46"/>
      <c r="M295" s="44"/>
      <c r="N295" s="46"/>
      <c r="O295" s="44"/>
      <c r="P295" s="46"/>
      <c r="Q295" s="44"/>
      <c r="R295" s="16"/>
    </row>
    <row r="296" spans="1:18" hidden="1">
      <c r="A296" s="16"/>
      <c r="B296" s="44"/>
      <c r="C296" s="16"/>
      <c r="D296" s="13"/>
      <c r="E296" s="16"/>
      <c r="F296" s="14"/>
      <c r="G296" s="238"/>
      <c r="I296" s="16"/>
      <c r="J296" s="16"/>
      <c r="K296" s="44"/>
      <c r="L296" s="46"/>
      <c r="M296" s="44"/>
      <c r="N296" s="46"/>
      <c r="O296" s="44"/>
      <c r="P296" s="46"/>
      <c r="Q296" s="44"/>
      <c r="R296" s="16"/>
    </row>
    <row r="297" spans="1:18" hidden="1">
      <c r="A297" s="16"/>
      <c r="B297" s="44"/>
      <c r="C297" s="16"/>
      <c r="D297" s="13"/>
      <c r="E297" s="16"/>
      <c r="F297" s="14"/>
      <c r="G297" s="238"/>
      <c r="I297" s="16"/>
      <c r="J297" s="16"/>
      <c r="K297" s="44"/>
      <c r="L297" s="46"/>
      <c r="M297" s="44"/>
      <c r="N297" s="46"/>
      <c r="O297" s="44"/>
      <c r="P297" s="46"/>
      <c r="Q297" s="44"/>
      <c r="R297" s="16"/>
    </row>
    <row r="298" spans="1:18" hidden="1">
      <c r="A298" s="16"/>
      <c r="B298" s="44"/>
      <c r="C298" s="16"/>
      <c r="D298" s="13"/>
      <c r="E298" s="16"/>
      <c r="F298" s="14"/>
      <c r="G298" s="238"/>
      <c r="I298" s="16"/>
      <c r="J298" s="16"/>
      <c r="K298" s="44"/>
      <c r="L298" s="46"/>
      <c r="M298" s="44"/>
      <c r="N298" s="46"/>
      <c r="O298" s="44"/>
      <c r="P298" s="46"/>
      <c r="Q298" s="44"/>
      <c r="R298" s="16"/>
    </row>
    <row r="299" spans="1:18" hidden="1">
      <c r="A299" s="16"/>
      <c r="B299" s="44"/>
      <c r="C299" s="16"/>
      <c r="D299" s="13"/>
      <c r="E299" s="16"/>
      <c r="F299" s="14"/>
      <c r="G299" s="238"/>
      <c r="I299" s="16"/>
      <c r="J299" s="16"/>
      <c r="K299" s="44"/>
      <c r="L299" s="46"/>
      <c r="M299" s="44"/>
      <c r="N299" s="46"/>
      <c r="O299" s="44"/>
      <c r="P299" s="46"/>
      <c r="Q299" s="44"/>
      <c r="R299" s="16"/>
    </row>
    <row r="300" spans="1:18" hidden="1">
      <c r="A300" s="16"/>
      <c r="B300" s="44"/>
      <c r="C300" s="16"/>
      <c r="D300" s="13"/>
      <c r="E300" s="16"/>
      <c r="F300" s="14"/>
      <c r="G300" s="238"/>
      <c r="I300" s="16"/>
      <c r="J300" s="16"/>
      <c r="K300" s="44"/>
      <c r="L300" s="46"/>
      <c r="M300" s="44"/>
      <c r="N300" s="46"/>
      <c r="O300" s="44"/>
      <c r="P300" s="46"/>
      <c r="Q300" s="44"/>
      <c r="R300" s="16"/>
    </row>
    <row r="301" spans="1:18" hidden="1">
      <c r="A301" s="16"/>
      <c r="B301" s="44"/>
      <c r="C301" s="16"/>
      <c r="D301" s="13"/>
      <c r="E301" s="16"/>
      <c r="F301" s="14"/>
      <c r="G301" s="238"/>
      <c r="I301" s="16"/>
      <c r="J301" s="16"/>
      <c r="K301" s="44"/>
      <c r="L301" s="46"/>
      <c r="M301" s="44"/>
      <c r="N301" s="46"/>
      <c r="O301" s="44"/>
      <c r="P301" s="46"/>
      <c r="Q301" s="44"/>
      <c r="R301" s="16"/>
    </row>
    <row r="302" spans="1:18" hidden="1">
      <c r="A302" s="16"/>
      <c r="B302" s="44"/>
      <c r="C302" s="16"/>
      <c r="D302" s="13"/>
      <c r="E302" s="16"/>
      <c r="F302" s="14"/>
      <c r="G302" s="238"/>
      <c r="I302" s="16"/>
      <c r="J302" s="16"/>
      <c r="K302" s="44"/>
      <c r="L302" s="46"/>
      <c r="M302" s="44"/>
      <c r="N302" s="46"/>
      <c r="O302" s="44"/>
      <c r="P302" s="46"/>
      <c r="Q302" s="44"/>
      <c r="R302" s="16"/>
    </row>
    <row r="303" spans="1:18" hidden="1">
      <c r="A303" s="16"/>
      <c r="B303" s="44"/>
      <c r="C303" s="45"/>
      <c r="D303" s="13"/>
      <c r="E303" s="16"/>
      <c r="F303" s="14"/>
      <c r="G303" s="15"/>
      <c r="I303" s="16"/>
      <c r="J303" s="16"/>
      <c r="K303" s="44"/>
      <c r="L303" s="46"/>
      <c r="M303" s="44"/>
      <c r="N303" s="46"/>
      <c r="O303" s="44"/>
      <c r="P303" s="46"/>
      <c r="Q303" s="44"/>
      <c r="R303" s="37"/>
    </row>
    <row r="304" spans="1:18" hidden="1">
      <c r="A304" s="16"/>
      <c r="B304" s="44"/>
      <c r="C304" s="45"/>
      <c r="D304" s="13"/>
      <c r="E304" s="16"/>
      <c r="F304" s="14"/>
      <c r="G304" s="238"/>
      <c r="I304" s="16"/>
      <c r="J304" s="16"/>
      <c r="K304" s="44"/>
      <c r="L304" s="46"/>
      <c r="M304" s="44"/>
      <c r="N304" s="46"/>
      <c r="O304" s="44"/>
      <c r="P304" s="46"/>
      <c r="Q304" s="44"/>
      <c r="R304" s="37"/>
    </row>
    <row r="305" spans="1:18" hidden="1">
      <c r="A305" s="16"/>
      <c r="B305" s="44"/>
      <c r="C305" s="45"/>
      <c r="D305" s="13"/>
      <c r="E305" s="16"/>
      <c r="F305" s="14"/>
      <c r="G305" s="238"/>
      <c r="I305" s="16"/>
      <c r="J305" s="16"/>
      <c r="K305" s="44"/>
      <c r="L305" s="16"/>
      <c r="N305" s="16"/>
      <c r="P305" s="16"/>
      <c r="R305" s="37"/>
    </row>
    <row r="306" spans="1:18" hidden="1">
      <c r="A306" s="16"/>
      <c r="B306" s="44"/>
      <c r="C306" s="45"/>
      <c r="D306" s="13"/>
      <c r="E306" s="16"/>
      <c r="F306" s="14"/>
      <c r="G306" s="238"/>
      <c r="I306" s="16"/>
      <c r="J306" s="16"/>
      <c r="K306" s="44"/>
      <c r="L306" s="16"/>
      <c r="N306" s="16"/>
      <c r="P306" s="16"/>
      <c r="R306" s="37"/>
    </row>
    <row r="307" spans="1:18" hidden="1">
      <c r="A307" s="16"/>
      <c r="B307" s="44"/>
      <c r="C307" s="45"/>
      <c r="D307" s="13"/>
      <c r="E307" s="16"/>
      <c r="F307" s="14"/>
      <c r="G307" s="238"/>
      <c r="I307" s="16"/>
      <c r="J307" s="16"/>
      <c r="K307" s="44"/>
      <c r="L307" s="16"/>
      <c r="N307" s="16"/>
      <c r="P307" s="16"/>
      <c r="R307" s="16"/>
    </row>
    <row r="308" spans="1:18" hidden="1">
      <c r="A308" s="16"/>
      <c r="B308" s="44"/>
      <c r="C308" s="45"/>
      <c r="D308" s="13"/>
      <c r="E308" s="16"/>
      <c r="F308" s="14"/>
      <c r="G308" s="238"/>
      <c r="I308" s="16"/>
      <c r="J308" s="16"/>
      <c r="K308" s="44"/>
      <c r="L308" s="16"/>
      <c r="N308" s="16"/>
      <c r="P308" s="16"/>
      <c r="R308" s="16"/>
    </row>
    <row r="309" spans="1:18" hidden="1">
      <c r="A309" s="16"/>
      <c r="B309" s="44"/>
      <c r="C309" s="45"/>
      <c r="D309" s="13"/>
      <c r="E309" s="16"/>
      <c r="F309" s="14"/>
      <c r="G309" s="238"/>
      <c r="I309" s="16"/>
      <c r="J309" s="16"/>
      <c r="K309" s="44"/>
      <c r="L309" s="16"/>
      <c r="N309" s="16"/>
      <c r="P309" s="16"/>
      <c r="R309" s="16"/>
    </row>
    <row r="310" spans="1:18" hidden="1">
      <c r="A310" s="16"/>
      <c r="B310" s="44"/>
      <c r="C310" s="45"/>
      <c r="D310" s="13"/>
      <c r="E310" s="16"/>
      <c r="F310" s="14"/>
      <c r="G310" s="238"/>
      <c r="I310" s="16"/>
      <c r="J310" s="16"/>
      <c r="K310" s="44"/>
      <c r="L310" s="16"/>
      <c r="N310" s="16"/>
      <c r="P310" s="16"/>
      <c r="R310" s="16"/>
    </row>
    <row r="311" spans="1:18" hidden="1">
      <c r="A311" s="16"/>
      <c r="B311" s="44"/>
      <c r="C311" s="45"/>
      <c r="D311" s="13"/>
      <c r="E311" s="16"/>
      <c r="F311" s="14"/>
      <c r="G311" s="238"/>
      <c r="I311" s="16"/>
      <c r="J311" s="16"/>
      <c r="K311" s="44"/>
      <c r="L311" s="16"/>
      <c r="N311" s="16"/>
      <c r="P311" s="16"/>
      <c r="R311" s="16"/>
    </row>
    <row r="312" spans="1:18" hidden="1">
      <c r="A312" s="16"/>
      <c r="B312" s="44"/>
      <c r="C312" s="45"/>
      <c r="D312" s="13"/>
      <c r="E312" s="16"/>
      <c r="F312" s="14"/>
      <c r="G312" s="238"/>
      <c r="I312" s="16"/>
      <c r="J312" s="16"/>
      <c r="K312" s="44"/>
      <c r="L312" s="16"/>
      <c r="N312" s="16"/>
      <c r="P312" s="16"/>
      <c r="R312" s="16"/>
    </row>
    <row r="313" spans="1:18" hidden="1">
      <c r="A313" s="16"/>
      <c r="B313" s="44"/>
      <c r="C313" s="45"/>
      <c r="D313" s="13"/>
      <c r="E313" s="16"/>
      <c r="F313" s="14"/>
      <c r="G313" s="238"/>
      <c r="I313" s="16"/>
      <c r="J313" s="16"/>
      <c r="K313" s="44"/>
      <c r="L313" s="46"/>
      <c r="M313" s="44"/>
      <c r="N313" s="46"/>
      <c r="O313" s="44"/>
      <c r="P313" s="46"/>
      <c r="Q313" s="44"/>
      <c r="R313" s="16"/>
    </row>
    <row r="314" spans="1:18" hidden="1">
      <c r="A314" s="16"/>
      <c r="B314" s="44"/>
      <c r="C314" s="45"/>
      <c r="D314" s="13"/>
      <c r="E314" s="16"/>
      <c r="F314" s="14"/>
      <c r="G314" s="238"/>
      <c r="I314" s="16"/>
      <c r="J314" s="16"/>
      <c r="K314" s="44"/>
      <c r="L314" s="46"/>
      <c r="M314" s="44"/>
      <c r="N314" s="46"/>
      <c r="O314" s="44"/>
      <c r="P314" s="46"/>
      <c r="Q314" s="44"/>
      <c r="R314" s="16"/>
    </row>
    <row r="315" spans="1:18" hidden="1">
      <c r="A315" s="16"/>
      <c r="B315" s="44"/>
      <c r="C315" s="45"/>
      <c r="D315" s="13"/>
      <c r="E315" s="16"/>
      <c r="F315" s="14"/>
      <c r="G315" s="238"/>
      <c r="I315" s="16"/>
      <c r="J315" s="16"/>
      <c r="K315" s="44"/>
      <c r="L315" s="46"/>
      <c r="M315" s="44"/>
      <c r="N315" s="46"/>
      <c r="O315" s="44"/>
      <c r="P315" s="46"/>
      <c r="Q315" s="44"/>
      <c r="R315" s="16"/>
    </row>
    <row r="316" spans="1:18" hidden="1">
      <c r="A316" s="16"/>
      <c r="B316" s="44"/>
      <c r="C316" s="45"/>
      <c r="D316" s="13"/>
      <c r="E316" s="16"/>
      <c r="F316" s="14"/>
      <c r="G316" s="238"/>
      <c r="I316" s="16"/>
      <c r="J316" s="16"/>
      <c r="K316" s="44"/>
      <c r="L316" s="46"/>
      <c r="M316" s="44"/>
      <c r="N316" s="46"/>
      <c r="O316" s="44"/>
      <c r="P316" s="46"/>
      <c r="Q316" s="44"/>
      <c r="R316" s="16"/>
    </row>
    <row r="317" spans="1:18" hidden="1">
      <c r="A317" s="16"/>
      <c r="B317" s="44"/>
      <c r="C317" s="45"/>
      <c r="D317" s="13"/>
      <c r="E317" s="16"/>
      <c r="F317" s="14"/>
      <c r="G317" s="238"/>
      <c r="I317" s="16"/>
      <c r="J317" s="16"/>
      <c r="K317" s="44"/>
      <c r="L317" s="46"/>
      <c r="M317" s="44"/>
      <c r="N317" s="46"/>
      <c r="O317" s="44"/>
      <c r="P317" s="46"/>
      <c r="Q317" s="44"/>
      <c r="R317" s="16"/>
    </row>
    <row r="318" spans="1:18" hidden="1">
      <c r="A318" s="16"/>
      <c r="B318" s="44"/>
      <c r="C318" s="45"/>
      <c r="D318" s="13"/>
      <c r="E318" s="16"/>
      <c r="F318" s="14"/>
      <c r="G318" s="238"/>
      <c r="I318" s="16"/>
      <c r="J318" s="16"/>
      <c r="K318" s="44"/>
      <c r="L318" s="46"/>
      <c r="M318" s="44"/>
      <c r="N318" s="46"/>
      <c r="O318" s="44"/>
      <c r="P318" s="46"/>
      <c r="Q318" s="44"/>
      <c r="R318" s="16"/>
    </row>
    <row r="319" spans="1:18" hidden="1">
      <c r="A319" s="16"/>
      <c r="B319" s="44"/>
      <c r="C319" s="45"/>
      <c r="D319" s="13"/>
      <c r="E319" s="16"/>
      <c r="F319" s="14"/>
      <c r="G319" s="238"/>
      <c r="I319" s="16"/>
      <c r="J319" s="16"/>
      <c r="K319" s="44"/>
      <c r="L319" s="46"/>
      <c r="M319" s="239"/>
      <c r="N319" s="46"/>
      <c r="O319" s="44"/>
      <c r="P319" s="46"/>
      <c r="Q319" s="44"/>
      <c r="R319" s="16"/>
    </row>
    <row r="320" spans="1:18" hidden="1">
      <c r="A320" s="16"/>
      <c r="B320" s="44"/>
      <c r="C320" s="45"/>
      <c r="D320" s="13"/>
      <c r="E320" s="16"/>
      <c r="F320" s="14"/>
      <c r="G320" s="238"/>
      <c r="I320" s="16"/>
      <c r="J320" s="16"/>
      <c r="K320" s="44"/>
      <c r="L320" s="46"/>
      <c r="M320" s="44"/>
      <c r="N320" s="46"/>
      <c r="O320" s="44"/>
      <c r="P320" s="46"/>
      <c r="Q320" s="44"/>
      <c r="R320" s="16"/>
    </row>
    <row r="321" spans="1:18" hidden="1">
      <c r="A321" s="16"/>
      <c r="B321" s="44"/>
      <c r="C321" s="45"/>
      <c r="D321" s="13"/>
      <c r="E321" s="16"/>
      <c r="F321" s="14"/>
      <c r="G321" s="238"/>
      <c r="I321" s="16"/>
      <c r="J321" s="16"/>
      <c r="K321" s="44"/>
      <c r="L321" s="46"/>
      <c r="M321" s="44"/>
      <c r="N321" s="46"/>
      <c r="O321" s="44"/>
      <c r="P321" s="46"/>
      <c r="Q321" s="44"/>
      <c r="R321" s="16"/>
    </row>
    <row r="322" spans="1:18" hidden="1">
      <c r="A322" s="16"/>
      <c r="B322" s="44"/>
      <c r="C322" s="45"/>
      <c r="D322" s="13"/>
      <c r="E322" s="16"/>
      <c r="F322" s="14"/>
      <c r="G322" s="238"/>
      <c r="I322" s="16"/>
      <c r="J322" s="16"/>
      <c r="K322" s="44"/>
      <c r="L322" s="46"/>
      <c r="M322" s="44"/>
      <c r="N322" s="46"/>
      <c r="O322" s="44"/>
      <c r="P322" s="46"/>
      <c r="Q322" s="44"/>
      <c r="R322" s="16"/>
    </row>
    <row r="323" spans="1:18" hidden="1">
      <c r="A323" s="16"/>
      <c r="B323" s="44"/>
      <c r="C323" s="45"/>
      <c r="D323" s="13"/>
      <c r="E323" s="16"/>
      <c r="F323" s="14"/>
      <c r="G323" s="238"/>
      <c r="I323" s="16"/>
      <c r="J323" s="16"/>
      <c r="K323" s="44"/>
      <c r="L323" s="46"/>
      <c r="M323" s="44"/>
      <c r="N323" s="46"/>
      <c r="O323" s="44"/>
      <c r="P323" s="46"/>
      <c r="Q323" s="44"/>
      <c r="R323" s="16"/>
    </row>
    <row r="324" spans="1:18" hidden="1">
      <c r="A324" s="16"/>
      <c r="B324" s="44"/>
      <c r="C324" s="45"/>
      <c r="D324" s="13"/>
      <c r="E324" s="16"/>
      <c r="F324" s="14"/>
      <c r="G324" s="238"/>
      <c r="I324" s="16"/>
      <c r="J324" s="16"/>
      <c r="K324" s="44"/>
      <c r="L324" s="46"/>
      <c r="M324" s="44"/>
      <c r="N324" s="46"/>
      <c r="O324" s="44"/>
      <c r="P324" s="46"/>
      <c r="Q324" s="44"/>
      <c r="R324" s="16"/>
    </row>
    <row r="325" spans="1:18" hidden="1">
      <c r="A325" s="16"/>
      <c r="B325" s="44"/>
      <c r="C325" s="45"/>
      <c r="D325" s="13"/>
      <c r="E325" s="16"/>
      <c r="F325" s="14"/>
      <c r="G325" s="238"/>
      <c r="I325" s="16"/>
      <c r="J325" s="16"/>
      <c r="K325" s="44"/>
      <c r="L325" s="46"/>
      <c r="M325" s="44"/>
      <c r="N325" s="46"/>
      <c r="O325" s="44"/>
      <c r="P325" s="46"/>
      <c r="Q325" s="44"/>
      <c r="R325" s="16"/>
    </row>
    <row r="326" spans="1:18" hidden="1">
      <c r="A326" s="16"/>
      <c r="B326" s="44"/>
      <c r="C326" s="45"/>
      <c r="D326" s="13"/>
      <c r="E326" s="16"/>
      <c r="F326" s="14"/>
      <c r="G326" s="238"/>
      <c r="I326" s="16"/>
      <c r="J326" s="16"/>
      <c r="K326" s="44"/>
      <c r="L326" s="46"/>
      <c r="M326" s="44"/>
      <c r="N326" s="46"/>
      <c r="O326" s="44"/>
      <c r="P326" s="46"/>
      <c r="Q326" s="44"/>
      <c r="R326" s="16"/>
    </row>
    <row r="327" spans="1:18" hidden="1">
      <c r="A327" s="16"/>
      <c r="B327" s="44"/>
      <c r="C327" s="45"/>
      <c r="D327" s="13"/>
      <c r="E327" s="16"/>
      <c r="F327" s="14"/>
      <c r="G327" s="238"/>
      <c r="I327" s="16"/>
      <c r="J327" s="16"/>
      <c r="K327" s="44"/>
      <c r="L327" s="46"/>
      <c r="M327" s="44"/>
      <c r="N327" s="46"/>
      <c r="O327" s="44"/>
      <c r="P327" s="46"/>
      <c r="Q327" s="44"/>
      <c r="R327" s="16"/>
    </row>
    <row r="328" spans="1:18" hidden="1">
      <c r="A328" s="16"/>
      <c r="B328" s="44"/>
      <c r="C328" s="45"/>
      <c r="D328" s="13"/>
      <c r="E328" s="16"/>
      <c r="F328" s="14"/>
      <c r="G328" s="238"/>
      <c r="I328" s="16"/>
      <c r="J328" s="16"/>
      <c r="K328" s="44"/>
      <c r="L328" s="46"/>
      <c r="M328" s="44"/>
      <c r="N328" s="46"/>
      <c r="O328" s="44"/>
      <c r="P328" s="46"/>
      <c r="Q328" s="44"/>
      <c r="R328" s="16"/>
    </row>
    <row r="329" spans="1:18" hidden="1">
      <c r="A329" s="16"/>
      <c r="B329" s="44"/>
      <c r="C329" s="45"/>
      <c r="D329" s="13"/>
      <c r="E329" s="16"/>
      <c r="F329" s="14"/>
      <c r="G329" s="238"/>
      <c r="I329" s="16"/>
      <c r="J329" s="16"/>
      <c r="K329" s="44"/>
      <c r="L329" s="46"/>
      <c r="M329" s="44"/>
      <c r="N329" s="46"/>
      <c r="O329" s="44"/>
      <c r="P329" s="46"/>
      <c r="Q329" s="44"/>
      <c r="R329" s="16"/>
    </row>
    <row r="330" spans="1:18" hidden="1">
      <c r="A330" s="16"/>
      <c r="B330" s="44"/>
      <c r="C330" s="45"/>
      <c r="D330" s="13"/>
      <c r="E330" s="16"/>
      <c r="F330" s="14"/>
      <c r="G330" s="238"/>
      <c r="I330" s="16"/>
      <c r="J330" s="16"/>
      <c r="K330" s="44"/>
      <c r="L330" s="46"/>
      <c r="M330" s="44"/>
      <c r="N330" s="46"/>
      <c r="O330" s="44"/>
      <c r="P330" s="46"/>
      <c r="Q330" s="44"/>
      <c r="R330" s="16"/>
    </row>
    <row r="331" spans="1:18" hidden="1">
      <c r="A331" s="16"/>
      <c r="B331" s="44"/>
      <c r="C331" s="45"/>
      <c r="D331" s="13"/>
      <c r="E331" s="16"/>
      <c r="F331" s="14"/>
      <c r="G331" s="238"/>
      <c r="I331" s="16"/>
      <c r="J331" s="16"/>
      <c r="K331" s="44"/>
      <c r="L331" s="46"/>
      <c r="M331" s="44"/>
      <c r="N331" s="46"/>
      <c r="O331" s="44"/>
      <c r="P331" s="46"/>
      <c r="Q331" s="44"/>
      <c r="R331" s="16"/>
    </row>
    <row r="332" spans="1:18" hidden="1">
      <c r="A332" s="16"/>
      <c r="B332" s="44"/>
      <c r="C332" s="45"/>
      <c r="D332" s="13"/>
      <c r="E332" s="16"/>
      <c r="F332" s="14"/>
      <c r="G332" s="238"/>
      <c r="I332" s="16"/>
      <c r="J332" s="16"/>
      <c r="K332" s="44"/>
      <c r="L332" s="46"/>
      <c r="M332" s="44"/>
      <c r="N332" s="46"/>
      <c r="O332" s="44"/>
      <c r="P332" s="46"/>
      <c r="Q332" s="44"/>
      <c r="R332" s="16"/>
    </row>
    <row r="333" spans="1:18" hidden="1">
      <c r="A333" s="16"/>
      <c r="B333" s="44"/>
      <c r="C333" s="45"/>
      <c r="D333" s="13"/>
      <c r="E333" s="16"/>
      <c r="F333" s="14"/>
      <c r="G333" s="238"/>
      <c r="I333" s="16"/>
      <c r="J333" s="16"/>
      <c r="K333" s="44"/>
      <c r="L333" s="46"/>
      <c r="M333" s="44"/>
      <c r="N333" s="46"/>
      <c r="O333" s="44"/>
      <c r="P333" s="46"/>
      <c r="Q333" s="44"/>
      <c r="R333" s="16"/>
    </row>
    <row r="334" spans="1:18" hidden="1">
      <c r="A334" s="16"/>
      <c r="B334" s="44"/>
      <c r="C334" s="45"/>
      <c r="D334" s="13"/>
      <c r="E334" s="16"/>
      <c r="F334" s="14"/>
      <c r="G334" s="238"/>
      <c r="I334" s="16"/>
      <c r="J334" s="16"/>
      <c r="K334" s="44"/>
      <c r="L334" s="46"/>
      <c r="M334" s="44"/>
      <c r="N334" s="46"/>
      <c r="O334" s="44"/>
      <c r="P334" s="46"/>
      <c r="Q334" s="44"/>
      <c r="R334" s="16"/>
    </row>
    <row r="335" spans="1:18" hidden="1">
      <c r="A335" s="16"/>
      <c r="B335" s="44"/>
      <c r="C335" s="45"/>
      <c r="D335" s="13"/>
      <c r="E335" s="16"/>
      <c r="F335" s="14"/>
      <c r="G335" s="238"/>
      <c r="I335" s="16"/>
      <c r="J335" s="16"/>
      <c r="K335" s="44"/>
      <c r="L335" s="46"/>
      <c r="M335" s="44"/>
      <c r="N335" s="46"/>
      <c r="O335" s="44"/>
      <c r="P335" s="46"/>
      <c r="Q335" s="44"/>
      <c r="R335" s="16"/>
    </row>
    <row r="336" spans="1:18" hidden="1">
      <c r="A336" s="16"/>
      <c r="B336" s="44"/>
      <c r="C336" s="45"/>
      <c r="D336" s="13"/>
      <c r="E336" s="16"/>
      <c r="F336" s="14"/>
      <c r="G336" s="238"/>
      <c r="I336" s="16"/>
      <c r="J336" s="16"/>
      <c r="K336" s="44"/>
      <c r="L336" s="46"/>
      <c r="M336" s="44"/>
      <c r="N336" s="46"/>
      <c r="O336" s="44"/>
      <c r="P336" s="46"/>
      <c r="Q336" s="44"/>
      <c r="R336" s="16"/>
    </row>
    <row r="337" spans="1:18" hidden="1">
      <c r="A337" s="16"/>
      <c r="B337" s="44"/>
      <c r="C337" s="45"/>
      <c r="D337" s="13"/>
      <c r="E337" s="16"/>
      <c r="F337" s="14"/>
      <c r="G337" s="238"/>
      <c r="I337" s="16"/>
      <c r="J337" s="16"/>
      <c r="K337" s="44"/>
      <c r="L337" s="46"/>
      <c r="M337" s="44"/>
      <c r="N337" s="46"/>
      <c r="O337" s="44"/>
      <c r="P337" s="46"/>
      <c r="Q337" s="44"/>
      <c r="R337" s="16"/>
    </row>
    <row r="338" spans="1:18" hidden="1">
      <c r="A338" s="16"/>
      <c r="B338" s="44"/>
      <c r="C338" s="45"/>
      <c r="D338" s="13"/>
      <c r="E338" s="16"/>
      <c r="F338" s="14"/>
      <c r="G338" s="238"/>
      <c r="I338" s="16"/>
      <c r="J338" s="16"/>
      <c r="K338" s="44"/>
      <c r="L338" s="46"/>
      <c r="M338" s="44"/>
      <c r="N338" s="46"/>
      <c r="O338" s="44"/>
      <c r="P338" s="46"/>
      <c r="Q338" s="44"/>
      <c r="R338" s="16"/>
    </row>
    <row r="339" spans="1:18" hidden="1">
      <c r="A339" s="16"/>
      <c r="B339" s="44"/>
      <c r="C339" s="45"/>
      <c r="D339" s="13"/>
      <c r="E339" s="16"/>
      <c r="F339" s="14"/>
      <c r="G339" s="238"/>
      <c r="I339" s="16"/>
      <c r="J339" s="16"/>
      <c r="K339" s="44"/>
      <c r="L339" s="46"/>
      <c r="M339" s="44"/>
      <c r="N339" s="46"/>
      <c r="O339" s="44"/>
      <c r="P339" s="46"/>
      <c r="Q339" s="44"/>
      <c r="R339" s="16"/>
    </row>
    <row r="340" spans="1:18" hidden="1">
      <c r="A340" s="16"/>
      <c r="B340" s="44"/>
      <c r="C340" s="45"/>
      <c r="D340" s="13"/>
      <c r="E340" s="16"/>
      <c r="F340" s="14"/>
      <c r="G340" s="238"/>
      <c r="I340" s="16"/>
      <c r="J340" s="16"/>
      <c r="K340" s="44"/>
      <c r="L340" s="46"/>
      <c r="M340" s="44"/>
      <c r="N340" s="46"/>
      <c r="O340" s="44"/>
      <c r="P340" s="46"/>
      <c r="Q340" s="44"/>
      <c r="R340" s="16"/>
    </row>
    <row r="341" spans="1:18" hidden="1">
      <c r="A341" s="16"/>
      <c r="B341" s="44"/>
      <c r="C341" s="45"/>
      <c r="D341" s="13"/>
      <c r="E341" s="16"/>
      <c r="F341" s="14"/>
      <c r="G341" s="238"/>
      <c r="I341" s="16"/>
      <c r="J341" s="16"/>
      <c r="K341" s="44"/>
      <c r="L341" s="46"/>
      <c r="M341" s="44"/>
      <c r="N341" s="46"/>
      <c r="O341" s="44"/>
      <c r="P341" s="46"/>
      <c r="Q341" s="44"/>
      <c r="R341" s="16"/>
    </row>
    <row r="342" spans="1:18" hidden="1">
      <c r="A342" s="16"/>
      <c r="B342" s="44"/>
      <c r="C342" s="45"/>
      <c r="D342" s="13"/>
      <c r="E342" s="16"/>
      <c r="F342" s="14"/>
      <c r="G342" s="238"/>
      <c r="I342" s="16"/>
      <c r="J342" s="16"/>
      <c r="K342" s="44"/>
      <c r="L342" s="46"/>
      <c r="M342" s="44"/>
      <c r="N342" s="46"/>
      <c r="O342" s="44"/>
      <c r="P342" s="46"/>
      <c r="Q342" s="44"/>
      <c r="R342" s="16"/>
    </row>
    <row r="343" spans="1:18" hidden="1">
      <c r="A343" s="16"/>
      <c r="B343" s="44"/>
      <c r="C343" s="45"/>
      <c r="D343" s="13"/>
      <c r="E343" s="16"/>
      <c r="F343" s="14"/>
      <c r="G343" s="238"/>
      <c r="I343" s="16"/>
      <c r="J343" s="16"/>
      <c r="K343" s="44"/>
      <c r="L343" s="46"/>
      <c r="M343" s="44"/>
      <c r="N343" s="46"/>
      <c r="O343" s="44"/>
      <c r="P343" s="46"/>
      <c r="Q343" s="44"/>
      <c r="R343" s="16"/>
    </row>
    <row r="344" spans="1:18" hidden="1">
      <c r="A344" s="16"/>
      <c r="B344" s="44"/>
      <c r="C344" s="45"/>
      <c r="D344" s="13"/>
      <c r="E344" s="16"/>
      <c r="F344" s="14"/>
      <c r="G344" s="238"/>
      <c r="I344" s="16"/>
      <c r="J344" s="16"/>
      <c r="K344" s="44"/>
      <c r="L344" s="46"/>
      <c r="M344" s="44"/>
      <c r="N344" s="46"/>
      <c r="O344" s="44"/>
      <c r="P344" s="46"/>
      <c r="Q344" s="44"/>
      <c r="R344" s="16"/>
    </row>
    <row r="345" spans="1:18" hidden="1">
      <c r="A345" s="16"/>
      <c r="B345" s="44"/>
      <c r="C345" s="45"/>
      <c r="D345" s="13"/>
      <c r="E345" s="16"/>
      <c r="F345" s="14"/>
      <c r="G345" s="238"/>
      <c r="I345" s="16"/>
      <c r="J345" s="16"/>
      <c r="K345" s="44"/>
      <c r="L345" s="46"/>
      <c r="M345" s="44"/>
      <c r="N345" s="46"/>
      <c r="O345" s="44"/>
      <c r="P345" s="46"/>
      <c r="Q345" s="44"/>
      <c r="R345" s="16"/>
    </row>
    <row r="346" spans="1:18" hidden="1">
      <c r="A346" s="16"/>
      <c r="B346" s="44"/>
      <c r="C346" s="45"/>
      <c r="D346" s="13"/>
      <c r="E346" s="16"/>
      <c r="F346" s="14"/>
      <c r="G346" s="238"/>
      <c r="I346" s="16"/>
      <c r="J346" s="16"/>
      <c r="K346" s="44"/>
      <c r="L346" s="46"/>
      <c r="M346" s="44"/>
      <c r="N346" s="46"/>
      <c r="O346" s="44"/>
      <c r="P346" s="46"/>
      <c r="Q346" s="44"/>
      <c r="R346" s="16"/>
    </row>
    <row r="347" spans="1:18" hidden="1">
      <c r="A347" s="16"/>
      <c r="B347" s="44"/>
      <c r="C347" s="45"/>
      <c r="D347" s="13"/>
      <c r="E347" s="16"/>
      <c r="F347" s="14"/>
      <c r="G347" s="238"/>
      <c r="I347" s="16"/>
      <c r="J347" s="16"/>
      <c r="K347" s="44"/>
      <c r="L347" s="46"/>
      <c r="M347" s="44"/>
      <c r="N347" s="46"/>
      <c r="O347" s="44"/>
      <c r="P347" s="46"/>
      <c r="Q347" s="44"/>
      <c r="R347" s="16"/>
    </row>
    <row r="348" spans="1:18" hidden="1">
      <c r="A348" s="16"/>
      <c r="B348" s="44"/>
      <c r="C348" s="45"/>
      <c r="D348" s="13"/>
      <c r="E348" s="16"/>
      <c r="F348" s="14"/>
      <c r="G348" s="238"/>
      <c r="I348" s="16"/>
      <c r="J348" s="16"/>
      <c r="K348" s="44"/>
      <c r="L348" s="46"/>
      <c r="M348" s="44"/>
      <c r="N348" s="46"/>
      <c r="O348" s="44"/>
      <c r="P348" s="46"/>
      <c r="Q348" s="44"/>
      <c r="R348" s="16"/>
    </row>
    <row r="349" spans="1:18" hidden="1">
      <c r="A349" s="16"/>
      <c r="B349" s="44"/>
      <c r="C349" s="45"/>
      <c r="D349" s="13"/>
      <c r="E349" s="16"/>
      <c r="F349" s="14"/>
      <c r="G349" s="238"/>
      <c r="I349" s="16"/>
      <c r="J349" s="16"/>
      <c r="K349" s="44"/>
      <c r="L349" s="46"/>
      <c r="M349" s="44"/>
      <c r="N349" s="46"/>
      <c r="O349" s="44"/>
      <c r="P349" s="46"/>
      <c r="Q349" s="44"/>
      <c r="R349" s="16"/>
    </row>
    <row r="350" spans="1:18" hidden="1">
      <c r="A350" s="16"/>
      <c r="B350" s="44"/>
      <c r="C350" s="45"/>
      <c r="D350" s="13"/>
      <c r="E350" s="16"/>
      <c r="F350" s="14"/>
      <c r="G350" s="238"/>
      <c r="I350" s="16"/>
      <c r="J350" s="16"/>
      <c r="K350" s="44"/>
      <c r="L350" s="46"/>
      <c r="M350" s="44"/>
      <c r="N350" s="46"/>
      <c r="O350" s="44"/>
      <c r="P350" s="46"/>
      <c r="Q350" s="44"/>
      <c r="R350" s="16"/>
    </row>
    <row r="351" spans="1:18" hidden="1">
      <c r="A351" s="16"/>
      <c r="B351" s="44"/>
      <c r="C351" s="45"/>
      <c r="D351" s="13"/>
      <c r="E351" s="16"/>
      <c r="F351" s="14"/>
      <c r="G351" s="238"/>
      <c r="I351" s="16"/>
      <c r="J351" s="16"/>
      <c r="K351" s="44"/>
      <c r="L351" s="46"/>
      <c r="M351" s="44"/>
      <c r="N351" s="46"/>
      <c r="O351" s="44"/>
      <c r="P351" s="46"/>
      <c r="Q351" s="44"/>
      <c r="R351" s="16"/>
    </row>
    <row r="352" spans="1:18" hidden="1">
      <c r="A352" s="16"/>
      <c r="B352" s="44"/>
      <c r="C352" s="16"/>
      <c r="D352" s="13"/>
      <c r="F352" s="14"/>
      <c r="G352" s="238"/>
      <c r="H352" s="14"/>
      <c r="I352" s="14"/>
      <c r="J352" s="16"/>
      <c r="L352" s="46"/>
      <c r="M352" s="257"/>
      <c r="N352" s="257"/>
      <c r="O352" s="257"/>
      <c r="P352" s="257"/>
      <c r="Q352" s="257"/>
      <c r="R352" s="16"/>
    </row>
    <row r="353" spans="1:18" hidden="1">
      <c r="A353" s="16"/>
      <c r="B353" s="44"/>
      <c r="C353" s="16"/>
      <c r="D353" s="13"/>
      <c r="F353" s="14"/>
      <c r="G353" s="238"/>
      <c r="H353" s="14"/>
      <c r="I353" s="14"/>
      <c r="J353" s="16"/>
      <c r="K353" s="44"/>
      <c r="L353" s="46"/>
      <c r="M353" s="257"/>
      <c r="N353" s="257"/>
      <c r="O353" s="257"/>
      <c r="P353" s="257"/>
      <c r="Q353" s="257"/>
      <c r="R353" s="37"/>
    </row>
    <row r="354" spans="1:18" hidden="1">
      <c r="A354" s="16"/>
      <c r="B354" s="44"/>
      <c r="C354" s="16"/>
      <c r="D354" s="13"/>
      <c r="F354" s="14"/>
      <c r="G354" s="238"/>
      <c r="H354" s="14"/>
      <c r="I354" s="14"/>
      <c r="J354" s="16"/>
      <c r="K354" s="44"/>
      <c r="L354" s="46"/>
      <c r="M354" s="257"/>
      <c r="N354" s="257"/>
      <c r="O354" s="257"/>
      <c r="P354" s="257"/>
      <c r="Q354" s="257"/>
      <c r="R354" s="37"/>
    </row>
    <row r="355" spans="1:18" hidden="1">
      <c r="A355" s="16"/>
      <c r="B355" s="44"/>
      <c r="C355" s="16"/>
      <c r="D355" s="13"/>
      <c r="F355" s="14"/>
      <c r="G355" s="238"/>
      <c r="H355" s="14"/>
      <c r="I355" s="14"/>
      <c r="J355" s="16"/>
      <c r="L355" s="16"/>
      <c r="M355" s="14"/>
      <c r="N355" s="14"/>
      <c r="O355" s="14"/>
      <c r="P355" s="14"/>
      <c r="Q355" s="14"/>
      <c r="R355" s="37"/>
    </row>
    <row r="356" spans="1:18" hidden="1">
      <c r="A356" s="16"/>
      <c r="B356" s="44"/>
      <c r="C356" s="16"/>
      <c r="D356" s="13"/>
      <c r="F356" s="14"/>
      <c r="G356" s="238"/>
      <c r="H356" s="14"/>
      <c r="I356" s="14"/>
      <c r="J356" s="16"/>
      <c r="L356" s="16"/>
      <c r="M356" s="14"/>
      <c r="N356" s="14"/>
      <c r="O356" s="14"/>
      <c r="P356" s="14"/>
      <c r="Q356" s="14"/>
      <c r="R356" s="37"/>
    </row>
    <row r="357" spans="1:18" hidden="1">
      <c r="A357" s="16"/>
      <c r="B357" s="44"/>
      <c r="C357" s="16"/>
      <c r="D357" s="13"/>
      <c r="F357" s="14"/>
      <c r="G357" s="238"/>
      <c r="H357" s="14"/>
      <c r="I357" s="14"/>
      <c r="J357" s="16"/>
      <c r="L357" s="16"/>
      <c r="M357" s="14"/>
      <c r="N357" s="14"/>
      <c r="O357" s="14"/>
      <c r="P357" s="257"/>
      <c r="Q357" s="257"/>
      <c r="R357" s="16"/>
    </row>
    <row r="358" spans="1:18" hidden="1">
      <c r="A358" s="16"/>
      <c r="B358" s="44"/>
      <c r="C358" s="16"/>
      <c r="D358" s="13"/>
      <c r="F358" s="14"/>
      <c r="G358" s="238"/>
      <c r="H358" s="14"/>
      <c r="I358" s="14"/>
      <c r="J358" s="16"/>
      <c r="L358" s="16"/>
      <c r="M358" s="14"/>
      <c r="N358" s="14"/>
      <c r="O358" s="14"/>
      <c r="P358" s="14"/>
      <c r="Q358" s="14"/>
      <c r="R358" s="16"/>
    </row>
    <row r="359" spans="1:18" hidden="1">
      <c r="A359" s="16"/>
      <c r="B359" s="44"/>
      <c r="C359" s="16"/>
      <c r="D359" s="13"/>
      <c r="F359" s="14"/>
      <c r="G359" s="238"/>
      <c r="H359" s="14"/>
      <c r="I359" s="14"/>
      <c r="J359" s="16"/>
      <c r="K359" s="44"/>
      <c r="L359" s="16"/>
      <c r="M359" s="14"/>
      <c r="N359" s="14"/>
      <c r="O359" s="14"/>
      <c r="P359" s="14"/>
      <c r="Q359" s="14"/>
      <c r="R359" s="16"/>
    </row>
    <row r="360" spans="1:18" hidden="1">
      <c r="A360" s="16"/>
      <c r="B360" s="44"/>
      <c r="C360" s="16"/>
      <c r="D360" s="13"/>
      <c r="F360" s="14"/>
      <c r="G360" s="238"/>
      <c r="H360" s="14"/>
      <c r="I360" s="14"/>
      <c r="J360" s="16"/>
      <c r="K360" s="44"/>
      <c r="L360" s="16"/>
      <c r="M360" s="14"/>
      <c r="N360" s="14"/>
      <c r="O360" s="14"/>
      <c r="P360" s="14"/>
      <c r="Q360" s="14"/>
      <c r="R360" s="16"/>
    </row>
    <row r="361" spans="1:18" hidden="1">
      <c r="A361" s="16"/>
      <c r="B361" s="44"/>
      <c r="C361" s="16"/>
      <c r="D361" s="13"/>
      <c r="F361" s="14"/>
      <c r="G361" s="238"/>
      <c r="H361" s="14"/>
      <c r="I361" s="14"/>
      <c r="J361" s="16"/>
      <c r="L361" s="16"/>
      <c r="M361" s="14"/>
      <c r="N361" s="14"/>
      <c r="O361" s="14"/>
      <c r="P361" s="14"/>
      <c r="Q361" s="14"/>
      <c r="R361" s="16"/>
    </row>
    <row r="362" spans="1:18" hidden="1">
      <c r="A362" s="16"/>
      <c r="B362" s="44"/>
      <c r="C362" s="16"/>
      <c r="D362" s="13"/>
      <c r="F362" s="14"/>
      <c r="G362" s="238"/>
      <c r="H362" s="14"/>
      <c r="I362" s="14"/>
      <c r="J362" s="16"/>
      <c r="K362" s="44"/>
      <c r="L362" s="46"/>
      <c r="M362" s="257"/>
      <c r="N362" s="257"/>
      <c r="O362" s="257"/>
      <c r="P362" s="257"/>
      <c r="Q362" s="257"/>
      <c r="R362" s="16"/>
    </row>
    <row r="363" spans="1:18" hidden="1">
      <c r="A363" s="16"/>
      <c r="B363" s="44"/>
      <c r="C363" s="16"/>
      <c r="D363" s="13"/>
      <c r="F363" s="14"/>
      <c r="G363" s="238"/>
      <c r="H363" s="14"/>
      <c r="I363" s="14"/>
      <c r="J363" s="16"/>
      <c r="K363" s="44"/>
      <c r="L363" s="46"/>
      <c r="M363" s="257"/>
      <c r="N363" s="257"/>
      <c r="O363" s="257"/>
      <c r="P363" s="257"/>
      <c r="Q363" s="257"/>
      <c r="R363" s="16"/>
    </row>
    <row r="364" spans="1:18" hidden="1">
      <c r="A364" s="16"/>
      <c r="B364" s="44"/>
      <c r="C364" s="16"/>
      <c r="D364" s="13"/>
      <c r="F364" s="14"/>
      <c r="G364" s="238"/>
      <c r="H364" s="14"/>
      <c r="I364" s="14"/>
      <c r="J364" s="16"/>
      <c r="K364" s="44"/>
      <c r="L364" s="46"/>
      <c r="M364" s="257"/>
      <c r="N364" s="257"/>
      <c r="O364" s="257"/>
      <c r="P364" s="257"/>
      <c r="Q364" s="257"/>
      <c r="R364" s="16"/>
    </row>
    <row r="365" spans="1:18" hidden="1">
      <c r="A365" s="16"/>
      <c r="B365" s="44"/>
      <c r="C365" s="16"/>
      <c r="D365" s="13"/>
      <c r="F365" s="14"/>
      <c r="G365" s="238"/>
      <c r="H365" s="14"/>
      <c r="I365" s="14"/>
      <c r="J365" s="16"/>
      <c r="K365" s="44"/>
      <c r="L365" s="46"/>
      <c r="M365" s="257"/>
      <c r="N365" s="257"/>
      <c r="O365" s="257"/>
      <c r="P365" s="257"/>
      <c r="Q365" s="257"/>
      <c r="R365" s="16"/>
    </row>
    <row r="366" spans="1:18" hidden="1">
      <c r="A366" s="16"/>
      <c r="B366" s="44"/>
      <c r="C366" s="16"/>
      <c r="D366" s="13"/>
      <c r="F366" s="14"/>
      <c r="G366" s="238"/>
      <c r="H366" s="14"/>
      <c r="I366" s="14"/>
      <c r="J366" s="16"/>
      <c r="L366" s="46"/>
      <c r="M366" s="257"/>
      <c r="N366" s="257"/>
      <c r="O366" s="257"/>
      <c r="P366" s="257"/>
      <c r="Q366" s="257"/>
      <c r="R366" s="16"/>
    </row>
    <row r="367" spans="1:18" hidden="1">
      <c r="A367" s="16"/>
      <c r="B367" s="44"/>
      <c r="C367" s="16"/>
      <c r="D367" s="13"/>
      <c r="F367" s="14"/>
      <c r="G367" s="238"/>
      <c r="H367" s="14"/>
      <c r="I367" s="14"/>
      <c r="J367" s="16"/>
      <c r="L367" s="46"/>
      <c r="M367" s="257"/>
      <c r="N367" s="257"/>
      <c r="O367" s="257"/>
      <c r="P367" s="257"/>
      <c r="Q367" s="257"/>
      <c r="R367" s="16"/>
    </row>
    <row r="368" spans="1:18" hidden="1">
      <c r="A368" s="16"/>
      <c r="B368" s="44"/>
      <c r="C368" s="16"/>
      <c r="D368" s="13"/>
      <c r="F368" s="14"/>
      <c r="G368" s="238"/>
      <c r="H368" s="14"/>
      <c r="I368" s="14"/>
      <c r="J368" s="16"/>
      <c r="L368" s="46"/>
      <c r="M368" s="257"/>
      <c r="N368" s="257"/>
      <c r="O368" s="257"/>
      <c r="P368" s="257"/>
      <c r="Q368" s="257"/>
      <c r="R368" s="16"/>
    </row>
    <row r="369" spans="1:18" hidden="1">
      <c r="A369" s="16"/>
      <c r="B369" s="44"/>
      <c r="C369" s="16"/>
      <c r="D369" s="13"/>
      <c r="F369" s="14"/>
      <c r="G369" s="238"/>
      <c r="H369" s="14"/>
      <c r="I369" s="14"/>
      <c r="J369" s="16"/>
      <c r="L369" s="46"/>
      <c r="M369" s="257"/>
      <c r="N369" s="257"/>
      <c r="O369" s="257"/>
      <c r="P369" s="257"/>
      <c r="Q369" s="257"/>
      <c r="R369" s="16"/>
    </row>
    <row r="370" spans="1:18" hidden="1">
      <c r="A370" s="16"/>
      <c r="B370" s="44"/>
      <c r="C370" s="16"/>
      <c r="D370" s="13"/>
      <c r="F370" s="14"/>
      <c r="G370" s="238"/>
      <c r="H370" s="14"/>
      <c r="I370" s="14"/>
      <c r="J370" s="16"/>
      <c r="L370" s="46"/>
      <c r="M370" s="257"/>
      <c r="N370" s="257"/>
      <c r="O370" s="257"/>
      <c r="P370" s="257"/>
      <c r="Q370" s="257"/>
      <c r="R370" s="16"/>
    </row>
    <row r="371" spans="1:18" hidden="1">
      <c r="A371" s="16"/>
      <c r="B371" s="44"/>
      <c r="C371" s="16"/>
      <c r="D371" s="13"/>
      <c r="F371" s="14"/>
      <c r="G371" s="238"/>
      <c r="H371" s="14"/>
      <c r="I371" s="14"/>
      <c r="J371" s="16"/>
      <c r="L371" s="46"/>
      <c r="M371" s="257"/>
      <c r="N371" s="257"/>
      <c r="O371" s="257"/>
      <c r="P371" s="257"/>
      <c r="Q371" s="257"/>
      <c r="R371" s="16"/>
    </row>
    <row r="372" spans="1:18" hidden="1">
      <c r="A372" s="16"/>
      <c r="B372" s="44"/>
      <c r="C372" s="16"/>
      <c r="D372" s="13"/>
      <c r="F372" s="14"/>
      <c r="G372" s="238"/>
      <c r="H372" s="14"/>
      <c r="I372" s="14"/>
      <c r="J372" s="16"/>
      <c r="L372" s="46"/>
      <c r="M372" s="257"/>
      <c r="N372" s="257"/>
      <c r="O372" s="257"/>
      <c r="P372" s="257"/>
      <c r="Q372" s="257"/>
      <c r="R372" s="16"/>
    </row>
    <row r="373" spans="1:18" hidden="1">
      <c r="A373" s="16"/>
      <c r="B373" s="44"/>
      <c r="C373" s="16"/>
      <c r="D373" s="13"/>
      <c r="F373" s="14"/>
      <c r="G373" s="238"/>
      <c r="H373" s="14"/>
      <c r="I373" s="14"/>
      <c r="J373" s="16"/>
      <c r="L373" s="46"/>
      <c r="M373" s="257"/>
      <c r="N373" s="257"/>
      <c r="O373" s="257"/>
      <c r="P373" s="257"/>
      <c r="Q373" s="257"/>
      <c r="R373" s="16"/>
    </row>
    <row r="374" spans="1:18" hidden="1">
      <c r="A374" s="16"/>
      <c r="B374" s="44"/>
      <c r="C374" s="16"/>
      <c r="D374" s="13"/>
      <c r="F374" s="14"/>
      <c r="G374" s="238"/>
      <c r="H374" s="14"/>
      <c r="I374" s="14"/>
      <c r="J374" s="16"/>
      <c r="L374" s="46"/>
      <c r="M374" s="257"/>
      <c r="N374" s="257"/>
      <c r="O374" s="257"/>
      <c r="P374" s="257"/>
      <c r="Q374" s="257"/>
      <c r="R374" s="16"/>
    </row>
    <row r="375" spans="1:18" hidden="1">
      <c r="A375" s="16"/>
      <c r="B375" s="44"/>
      <c r="C375" s="16"/>
      <c r="D375" s="13"/>
      <c r="F375" s="14"/>
      <c r="G375" s="238"/>
      <c r="H375" s="14"/>
      <c r="I375" s="14"/>
      <c r="J375" s="16"/>
      <c r="L375" s="46"/>
      <c r="M375" s="257"/>
      <c r="N375" s="257"/>
      <c r="O375" s="257"/>
      <c r="P375" s="257"/>
      <c r="Q375" s="257"/>
      <c r="R375" s="16"/>
    </row>
    <row r="376" spans="1:18" hidden="1">
      <c r="A376" s="16"/>
      <c r="B376" s="44"/>
      <c r="C376" s="16"/>
      <c r="D376" s="13"/>
      <c r="F376" s="14"/>
      <c r="G376" s="238"/>
      <c r="H376" s="14"/>
      <c r="I376" s="14"/>
      <c r="J376" s="16"/>
      <c r="K376" s="44"/>
      <c r="L376" s="46"/>
      <c r="M376" s="257"/>
      <c r="N376" s="257"/>
      <c r="O376" s="257"/>
      <c r="P376" s="257"/>
      <c r="Q376" s="257"/>
      <c r="R376" s="16"/>
    </row>
    <row r="377" spans="1:18" hidden="1">
      <c r="A377" s="16"/>
      <c r="B377" s="44"/>
      <c r="C377" s="16"/>
      <c r="D377" s="13"/>
      <c r="F377" s="14"/>
      <c r="G377" s="238"/>
      <c r="H377" s="14"/>
      <c r="I377" s="14"/>
      <c r="J377" s="16"/>
      <c r="K377" s="44"/>
      <c r="L377" s="46"/>
      <c r="M377" s="257"/>
      <c r="N377" s="257"/>
      <c r="O377" s="257"/>
      <c r="P377" s="257"/>
      <c r="Q377" s="257"/>
      <c r="R377" s="16"/>
    </row>
    <row r="378" spans="1:18" hidden="1">
      <c r="A378" s="16"/>
      <c r="B378" s="44"/>
      <c r="C378" s="16"/>
      <c r="D378" s="13"/>
      <c r="F378" s="14"/>
      <c r="G378" s="238"/>
      <c r="H378" s="14"/>
      <c r="I378" s="14"/>
      <c r="J378" s="16"/>
      <c r="K378" s="44"/>
      <c r="L378" s="46"/>
      <c r="M378" s="257"/>
      <c r="N378" s="257"/>
      <c r="O378" s="257"/>
      <c r="P378" s="257"/>
      <c r="Q378" s="257"/>
      <c r="R378" s="16"/>
    </row>
    <row r="379" spans="1:18" hidden="1">
      <c r="A379" s="16"/>
      <c r="B379" s="44"/>
      <c r="C379" s="16"/>
      <c r="D379" s="13"/>
      <c r="F379" s="14"/>
      <c r="G379" s="238"/>
      <c r="H379" s="14"/>
      <c r="I379" s="14"/>
      <c r="J379" s="16"/>
      <c r="K379" s="44"/>
      <c r="L379" s="46"/>
      <c r="M379" s="257"/>
      <c r="N379" s="257"/>
      <c r="O379" s="257"/>
      <c r="P379" s="257"/>
      <c r="Q379" s="257"/>
      <c r="R379" s="16"/>
    </row>
    <row r="380" spans="1:18" hidden="1">
      <c r="A380" s="16"/>
      <c r="B380" s="44"/>
      <c r="C380" s="16"/>
      <c r="D380" s="13"/>
      <c r="F380" s="14"/>
      <c r="G380" s="238"/>
      <c r="H380" s="14"/>
      <c r="I380" s="14"/>
      <c r="J380" s="16"/>
      <c r="K380" s="44"/>
      <c r="L380" s="46"/>
      <c r="M380" s="257"/>
      <c r="N380" s="257"/>
      <c r="O380" s="257"/>
      <c r="P380" s="257"/>
      <c r="Q380" s="257"/>
      <c r="R380" s="16"/>
    </row>
    <row r="381" spans="1:18" hidden="1">
      <c r="A381" s="16"/>
      <c r="B381" s="44"/>
      <c r="C381" s="16"/>
      <c r="D381" s="13"/>
      <c r="F381" s="14"/>
      <c r="G381" s="238"/>
      <c r="H381" s="14"/>
      <c r="I381" s="14"/>
      <c r="J381" s="16"/>
      <c r="K381" s="44"/>
      <c r="L381" s="46"/>
      <c r="M381" s="257"/>
      <c r="N381" s="257"/>
      <c r="O381" s="257"/>
      <c r="P381" s="257"/>
      <c r="Q381" s="257"/>
      <c r="R381" s="16"/>
    </row>
    <row r="382" spans="1:18" hidden="1">
      <c r="A382" s="16"/>
      <c r="B382" s="44"/>
      <c r="C382" s="16"/>
      <c r="D382" s="13"/>
      <c r="F382" s="14"/>
      <c r="G382" s="238"/>
      <c r="H382" s="14"/>
      <c r="I382" s="14"/>
      <c r="J382" s="16"/>
      <c r="K382" s="44"/>
      <c r="L382" s="46"/>
      <c r="M382" s="257"/>
      <c r="N382" s="257"/>
      <c r="O382" s="257"/>
      <c r="P382" s="257"/>
      <c r="Q382" s="257"/>
      <c r="R382" s="16"/>
    </row>
    <row r="383" spans="1:18" hidden="1">
      <c r="A383" s="16"/>
      <c r="B383" s="44"/>
      <c r="C383" s="16"/>
      <c r="D383" s="13"/>
      <c r="F383" s="14"/>
      <c r="G383" s="238"/>
      <c r="H383" s="14"/>
      <c r="I383" s="14"/>
      <c r="J383" s="16"/>
      <c r="L383" s="46"/>
      <c r="M383" s="257"/>
      <c r="N383" s="257"/>
      <c r="O383" s="257"/>
      <c r="P383" s="257"/>
      <c r="Q383" s="257"/>
      <c r="R383" s="16"/>
    </row>
    <row r="384" spans="1:18" hidden="1">
      <c r="A384" s="16"/>
      <c r="B384" s="44"/>
      <c r="C384" s="16"/>
      <c r="D384" s="13"/>
      <c r="F384" s="14"/>
      <c r="G384" s="238"/>
      <c r="H384" s="14"/>
      <c r="I384" s="14"/>
      <c r="J384" s="16"/>
      <c r="L384" s="46"/>
      <c r="M384" s="257"/>
      <c r="N384" s="257"/>
      <c r="O384" s="257"/>
      <c r="P384" s="257"/>
      <c r="Q384" s="257"/>
      <c r="R384" s="16"/>
    </row>
    <row r="385" spans="1:18" hidden="1">
      <c r="A385" s="16"/>
      <c r="B385" s="44"/>
      <c r="C385" s="16"/>
      <c r="D385" s="13"/>
      <c r="F385" s="14"/>
      <c r="G385" s="238"/>
      <c r="H385" s="14"/>
      <c r="I385" s="14"/>
      <c r="J385" s="16"/>
      <c r="L385" s="46"/>
      <c r="M385" s="257"/>
      <c r="N385" s="257"/>
      <c r="O385" s="257"/>
      <c r="P385" s="257"/>
      <c r="Q385" s="257"/>
      <c r="R385" s="16"/>
    </row>
    <row r="386" spans="1:18" hidden="1">
      <c r="A386" s="16"/>
      <c r="B386" s="44"/>
      <c r="C386" s="16"/>
      <c r="D386" s="13"/>
      <c r="F386" s="14"/>
      <c r="G386" s="238"/>
      <c r="H386" s="14"/>
      <c r="I386" s="14"/>
      <c r="J386" s="16"/>
      <c r="L386" s="46"/>
      <c r="M386" s="257"/>
      <c r="N386" s="257"/>
      <c r="O386" s="257"/>
      <c r="P386" s="257"/>
      <c r="Q386" s="257"/>
      <c r="R386" s="16"/>
    </row>
    <row r="387" spans="1:18" hidden="1">
      <c r="A387" s="16"/>
      <c r="B387" s="44"/>
      <c r="C387" s="16"/>
      <c r="D387" s="13"/>
      <c r="F387" s="14"/>
      <c r="G387" s="238"/>
      <c r="H387" s="14"/>
      <c r="I387" s="14"/>
      <c r="J387" s="16"/>
      <c r="L387" s="46"/>
      <c r="M387" s="257"/>
      <c r="N387" s="257"/>
      <c r="O387" s="257"/>
      <c r="P387" s="257"/>
      <c r="Q387" s="257"/>
      <c r="R387" s="16"/>
    </row>
    <row r="388" spans="1:18" hidden="1">
      <c r="A388" s="16"/>
      <c r="B388" s="44"/>
      <c r="C388" s="16"/>
      <c r="D388" s="13"/>
      <c r="F388" s="14"/>
      <c r="G388" s="238"/>
      <c r="H388" s="14"/>
      <c r="I388" s="14"/>
      <c r="J388" s="16"/>
      <c r="L388" s="46"/>
      <c r="M388" s="257"/>
      <c r="N388" s="257"/>
      <c r="O388" s="257"/>
      <c r="P388" s="257"/>
      <c r="Q388" s="257"/>
      <c r="R388" s="16"/>
    </row>
    <row r="389" spans="1:18" hidden="1">
      <c r="A389" s="16"/>
      <c r="B389" s="44"/>
      <c r="C389" s="16"/>
      <c r="D389" s="13"/>
      <c r="F389" s="14"/>
      <c r="G389" s="238"/>
      <c r="H389" s="14"/>
      <c r="I389" s="14"/>
      <c r="J389" s="16"/>
      <c r="K389" s="44"/>
      <c r="L389" s="46"/>
      <c r="M389" s="257"/>
      <c r="N389" s="257"/>
      <c r="O389" s="257"/>
      <c r="P389" s="257"/>
      <c r="Q389" s="257"/>
      <c r="R389" s="16"/>
    </row>
    <row r="390" spans="1:18" hidden="1">
      <c r="A390" s="16"/>
      <c r="B390" s="44"/>
      <c r="C390" s="16"/>
      <c r="D390" s="13"/>
      <c r="F390" s="14"/>
      <c r="G390" s="238"/>
      <c r="H390" s="14"/>
      <c r="I390" s="14"/>
      <c r="J390" s="16"/>
      <c r="K390" s="44"/>
      <c r="L390" s="46"/>
      <c r="M390" s="257"/>
      <c r="N390" s="257"/>
      <c r="O390" s="257"/>
      <c r="P390" s="257"/>
      <c r="Q390" s="257"/>
      <c r="R390" s="16"/>
    </row>
    <row r="391" spans="1:18" hidden="1">
      <c r="A391" s="16"/>
      <c r="B391" s="44"/>
      <c r="C391" s="16"/>
      <c r="D391" s="13"/>
      <c r="F391" s="14"/>
      <c r="G391" s="238"/>
      <c r="H391" s="14"/>
      <c r="I391" s="14"/>
      <c r="J391" s="16"/>
      <c r="L391" s="46"/>
      <c r="M391" s="257"/>
      <c r="N391" s="257"/>
      <c r="O391" s="257"/>
      <c r="P391" s="257"/>
      <c r="Q391" s="257"/>
      <c r="R391" s="16"/>
    </row>
    <row r="392" spans="1:18" hidden="1">
      <c r="A392" s="16"/>
      <c r="B392" s="44"/>
      <c r="C392" s="16"/>
      <c r="D392" s="13"/>
      <c r="F392" s="14"/>
      <c r="G392" s="238"/>
      <c r="H392" s="14"/>
      <c r="I392" s="14"/>
      <c r="J392" s="16"/>
      <c r="L392" s="46"/>
      <c r="M392" s="257"/>
      <c r="N392" s="257"/>
      <c r="O392" s="257"/>
      <c r="P392" s="257"/>
      <c r="Q392" s="257"/>
      <c r="R392" s="16"/>
    </row>
    <row r="393" spans="1:18" hidden="1">
      <c r="A393" s="16"/>
      <c r="B393" s="44"/>
      <c r="C393" s="16"/>
      <c r="D393" s="13"/>
      <c r="F393" s="14"/>
      <c r="G393" s="238"/>
      <c r="H393" s="14"/>
      <c r="I393" s="14"/>
      <c r="J393" s="16"/>
      <c r="L393" s="46"/>
      <c r="M393" s="257"/>
      <c r="N393" s="257"/>
      <c r="O393" s="257"/>
      <c r="P393" s="257"/>
      <c r="Q393" s="257"/>
      <c r="R393" s="16"/>
    </row>
    <row r="394" spans="1:18" hidden="1">
      <c r="A394" s="16"/>
      <c r="B394" s="44"/>
      <c r="C394" s="16"/>
      <c r="D394" s="13"/>
      <c r="F394" s="14"/>
      <c r="G394" s="238"/>
      <c r="H394" s="14"/>
      <c r="I394" s="14"/>
      <c r="J394" s="16"/>
      <c r="L394" s="46"/>
      <c r="M394" s="257"/>
      <c r="N394" s="257"/>
      <c r="O394" s="257"/>
      <c r="P394" s="257"/>
      <c r="Q394" s="257"/>
      <c r="R394" s="16"/>
    </row>
    <row r="395" spans="1:18" hidden="1">
      <c r="A395" s="16"/>
      <c r="B395" s="44"/>
      <c r="C395" s="16"/>
      <c r="D395" s="13"/>
      <c r="F395" s="14"/>
      <c r="G395" s="238"/>
      <c r="H395" s="14"/>
      <c r="I395" s="14"/>
      <c r="J395" s="16"/>
      <c r="L395" s="46"/>
      <c r="M395" s="257"/>
      <c r="N395" s="257"/>
      <c r="O395" s="257"/>
      <c r="P395" s="257"/>
      <c r="Q395" s="257"/>
      <c r="R395" s="16"/>
    </row>
    <row r="396" spans="1:18" hidden="1">
      <c r="A396" s="16"/>
      <c r="B396" s="44"/>
      <c r="C396" s="16"/>
      <c r="D396" s="13"/>
      <c r="F396" s="14"/>
      <c r="G396" s="238"/>
      <c r="H396" s="14"/>
      <c r="I396" s="14"/>
      <c r="J396" s="16"/>
      <c r="K396" s="44"/>
      <c r="L396" s="46"/>
      <c r="M396" s="257"/>
      <c r="N396" s="257"/>
      <c r="O396" s="257"/>
      <c r="P396" s="257"/>
      <c r="Q396" s="257"/>
      <c r="R396" s="16"/>
    </row>
    <row r="397" spans="1:18" hidden="1">
      <c r="A397" s="16"/>
      <c r="B397" s="44"/>
      <c r="C397" s="16"/>
      <c r="D397" s="13"/>
      <c r="F397" s="14"/>
      <c r="G397" s="238"/>
      <c r="H397" s="14"/>
      <c r="I397" s="14"/>
      <c r="J397" s="16"/>
      <c r="L397" s="46"/>
      <c r="M397" s="257"/>
      <c r="N397" s="257"/>
      <c r="O397" s="257"/>
      <c r="P397" s="257"/>
      <c r="Q397" s="257"/>
      <c r="R397" s="16"/>
    </row>
    <row r="398" spans="1:18" hidden="1">
      <c r="A398" s="16"/>
      <c r="B398" s="44"/>
      <c r="C398" s="16"/>
      <c r="D398" s="13"/>
      <c r="F398" s="14"/>
      <c r="G398" s="238"/>
      <c r="H398" s="14"/>
      <c r="I398" s="14"/>
      <c r="J398" s="16"/>
      <c r="L398" s="46"/>
      <c r="M398" s="257"/>
      <c r="N398" s="257"/>
      <c r="O398" s="257"/>
      <c r="P398" s="257"/>
      <c r="Q398" s="257"/>
      <c r="R398" s="16"/>
    </row>
    <row r="399" spans="1:18" hidden="1">
      <c r="A399" s="16"/>
      <c r="B399" s="44"/>
      <c r="C399" s="16"/>
      <c r="D399" s="13"/>
      <c r="F399" s="14"/>
      <c r="G399" s="238"/>
      <c r="H399" s="14"/>
      <c r="I399" s="14"/>
      <c r="J399" s="16"/>
      <c r="L399" s="46"/>
      <c r="M399" s="257"/>
      <c r="N399" s="257"/>
      <c r="O399" s="257"/>
      <c r="P399" s="257"/>
      <c r="Q399" s="257"/>
      <c r="R399" s="16"/>
    </row>
    <row r="400" spans="1:18" hidden="1">
      <c r="A400" s="16"/>
      <c r="B400" s="44"/>
      <c r="C400" s="16"/>
      <c r="D400" s="13"/>
      <c r="F400" s="14"/>
      <c r="G400" s="238"/>
      <c r="H400" s="14"/>
      <c r="I400" s="14"/>
      <c r="J400" s="16"/>
      <c r="L400" s="46"/>
      <c r="M400" s="257"/>
      <c r="N400" s="257"/>
      <c r="O400" s="257"/>
      <c r="P400" s="257"/>
      <c r="Q400" s="257"/>
      <c r="R400" s="16"/>
    </row>
    <row r="401" spans="1:18" hidden="1">
      <c r="A401" s="16"/>
      <c r="B401" s="44"/>
      <c r="C401" s="16"/>
      <c r="D401" s="13"/>
      <c r="F401" s="14"/>
      <c r="G401" s="238"/>
      <c r="H401" s="14"/>
      <c r="I401" s="14"/>
      <c r="J401" s="16"/>
      <c r="L401" s="46"/>
      <c r="M401" s="257"/>
      <c r="N401" s="257"/>
      <c r="O401" s="257"/>
      <c r="P401" s="257"/>
      <c r="Q401" s="257"/>
      <c r="R401" s="16"/>
    </row>
    <row r="402" spans="1:18" hidden="1">
      <c r="A402" s="16"/>
      <c r="B402" s="44"/>
      <c r="C402" s="16"/>
      <c r="D402" s="13"/>
      <c r="F402" s="14"/>
      <c r="G402" s="238"/>
      <c r="H402" s="14"/>
      <c r="I402" s="14"/>
      <c r="J402" s="16"/>
      <c r="L402" s="46"/>
      <c r="M402" s="257"/>
      <c r="N402" s="257"/>
      <c r="O402" s="257"/>
      <c r="P402" s="257"/>
      <c r="Q402" s="257"/>
      <c r="R402" s="16"/>
    </row>
    <row r="403" spans="1:18" hidden="1">
      <c r="A403" s="16"/>
      <c r="B403" s="44"/>
      <c r="C403" s="16"/>
      <c r="D403" s="13"/>
      <c r="F403" s="14"/>
      <c r="G403" s="238"/>
      <c r="H403" s="14"/>
      <c r="I403" s="14"/>
      <c r="J403" s="16"/>
      <c r="L403" s="46"/>
      <c r="M403" s="257"/>
      <c r="N403" s="257"/>
      <c r="O403" s="257"/>
      <c r="P403" s="257"/>
      <c r="Q403" s="257"/>
      <c r="R403" s="16"/>
    </row>
    <row r="404" spans="1:18" hidden="1">
      <c r="A404" s="16"/>
      <c r="B404" s="44"/>
      <c r="C404" s="16"/>
      <c r="D404" s="13"/>
      <c r="F404" s="14"/>
      <c r="G404" s="238"/>
      <c r="H404" s="14"/>
      <c r="I404" s="14"/>
      <c r="J404" s="16"/>
      <c r="L404" s="46"/>
      <c r="M404" s="257"/>
      <c r="N404" s="257"/>
      <c r="O404" s="257"/>
      <c r="P404" s="257"/>
      <c r="Q404" s="257"/>
      <c r="R404" s="16"/>
    </row>
    <row r="405" spans="1:18" hidden="1">
      <c r="A405" s="16"/>
      <c r="B405" s="44"/>
      <c r="C405" s="16"/>
      <c r="D405" s="13"/>
      <c r="F405" s="14"/>
      <c r="G405" s="238"/>
      <c r="H405" s="14"/>
      <c r="I405" s="14"/>
      <c r="J405" s="16"/>
      <c r="L405" s="46"/>
      <c r="M405" s="257"/>
      <c r="N405" s="257"/>
      <c r="O405" s="257"/>
      <c r="P405" s="257"/>
      <c r="Q405" s="257"/>
      <c r="R405" s="16"/>
    </row>
    <row r="406" spans="1:18" hidden="1">
      <c r="A406" s="16"/>
      <c r="B406" s="44"/>
      <c r="C406" s="16"/>
      <c r="D406" s="13"/>
      <c r="F406" s="14"/>
      <c r="G406" s="238"/>
      <c r="H406" s="14"/>
      <c r="I406" s="14"/>
      <c r="J406" s="16"/>
      <c r="L406" s="46"/>
      <c r="M406" s="257"/>
      <c r="N406" s="257"/>
      <c r="O406" s="257"/>
      <c r="P406" s="257"/>
      <c r="Q406" s="257"/>
      <c r="R406" s="16"/>
    </row>
    <row r="407" spans="1:18" hidden="1">
      <c r="A407" s="16"/>
      <c r="B407" s="44"/>
      <c r="C407" s="16"/>
      <c r="D407" s="13"/>
      <c r="F407" s="14"/>
      <c r="G407" s="238"/>
      <c r="H407" s="14"/>
      <c r="I407" s="14"/>
      <c r="J407" s="16"/>
      <c r="L407" s="46"/>
      <c r="M407" s="257"/>
      <c r="N407" s="257"/>
      <c r="O407" s="257"/>
      <c r="P407" s="257"/>
      <c r="Q407" s="257"/>
      <c r="R407" s="16"/>
    </row>
    <row r="408" spans="1:18" hidden="1">
      <c r="A408" s="16"/>
      <c r="B408" s="44"/>
      <c r="C408" s="16"/>
      <c r="D408" s="13"/>
      <c r="F408" s="14"/>
      <c r="G408" s="238"/>
      <c r="H408" s="14"/>
      <c r="I408" s="14"/>
      <c r="J408" s="16"/>
      <c r="L408" s="46"/>
      <c r="M408" s="257"/>
      <c r="N408" s="257"/>
      <c r="O408" s="257"/>
      <c r="P408" s="257"/>
      <c r="Q408" s="257"/>
      <c r="R408" s="16"/>
    </row>
    <row r="409" spans="1:18" hidden="1">
      <c r="A409" s="16"/>
      <c r="B409" s="44"/>
      <c r="C409" s="16"/>
      <c r="D409" s="13"/>
      <c r="F409" s="14"/>
      <c r="G409" s="238"/>
      <c r="H409" s="14"/>
      <c r="I409" s="14"/>
      <c r="J409" s="16"/>
      <c r="L409" s="46"/>
      <c r="M409" s="257"/>
      <c r="N409" s="257"/>
      <c r="O409" s="257"/>
      <c r="P409" s="257"/>
      <c r="Q409" s="257"/>
      <c r="R409" s="16"/>
    </row>
    <row r="410" spans="1:18" hidden="1">
      <c r="A410" s="16"/>
      <c r="B410" s="44"/>
      <c r="C410" s="16"/>
      <c r="D410" s="13"/>
      <c r="F410" s="14"/>
      <c r="G410" s="238"/>
      <c r="H410" s="14"/>
      <c r="I410" s="14"/>
      <c r="J410" s="16"/>
      <c r="L410" s="46"/>
      <c r="M410" s="257"/>
      <c r="N410" s="257"/>
      <c r="O410" s="257"/>
      <c r="P410" s="257"/>
      <c r="Q410" s="257"/>
      <c r="R410" s="16"/>
    </row>
    <row r="411" spans="1:18" hidden="1">
      <c r="A411" s="16"/>
      <c r="B411" s="44"/>
      <c r="C411" s="16"/>
      <c r="D411" s="13"/>
      <c r="F411" s="14"/>
      <c r="G411" s="238"/>
      <c r="H411" s="14"/>
      <c r="I411" s="14"/>
      <c r="J411" s="16"/>
      <c r="L411" s="46"/>
      <c r="M411" s="257"/>
      <c r="N411" s="257"/>
      <c r="O411" s="257"/>
      <c r="P411" s="257"/>
      <c r="Q411" s="257"/>
      <c r="R411" s="16"/>
    </row>
    <row r="412" spans="1:18" hidden="1">
      <c r="A412" s="16"/>
      <c r="B412" s="44"/>
      <c r="C412" s="16"/>
      <c r="D412" s="13"/>
      <c r="F412" s="14"/>
      <c r="G412" s="238"/>
      <c r="H412" s="14"/>
      <c r="I412" s="14"/>
      <c r="J412" s="16"/>
      <c r="L412" s="46"/>
      <c r="M412" s="257"/>
      <c r="N412" s="257"/>
      <c r="O412" s="257"/>
      <c r="P412" s="257"/>
      <c r="Q412" s="257"/>
      <c r="R412" s="16"/>
    </row>
    <row r="413" spans="1:18" hidden="1">
      <c r="A413" s="16"/>
      <c r="B413" s="44"/>
      <c r="C413" s="16"/>
      <c r="D413" s="13"/>
      <c r="F413" s="14"/>
      <c r="G413" s="238"/>
      <c r="H413" s="14"/>
      <c r="I413" s="14"/>
      <c r="J413" s="16"/>
      <c r="L413" s="46"/>
      <c r="M413" s="257"/>
      <c r="N413" s="257"/>
      <c r="O413" s="257"/>
      <c r="P413" s="257"/>
      <c r="Q413" s="257"/>
      <c r="R413" s="16"/>
    </row>
    <row r="414" spans="1:18" hidden="1">
      <c r="A414" s="16"/>
      <c r="B414" s="44"/>
      <c r="C414" s="16"/>
      <c r="D414" s="13"/>
      <c r="F414" s="14"/>
      <c r="G414" s="238"/>
      <c r="H414" s="14"/>
      <c r="I414" s="14"/>
      <c r="J414" s="16"/>
      <c r="L414" s="46"/>
      <c r="M414" s="257"/>
      <c r="N414" s="257"/>
      <c r="O414" s="257"/>
      <c r="P414" s="257"/>
      <c r="Q414" s="257"/>
      <c r="R414" s="16"/>
    </row>
    <row r="415" spans="1:18" hidden="1">
      <c r="A415" s="16"/>
      <c r="B415" s="44"/>
      <c r="C415" s="16"/>
      <c r="D415" s="13"/>
      <c r="F415" s="14"/>
      <c r="G415" s="238"/>
      <c r="H415" s="14"/>
      <c r="I415" s="14"/>
      <c r="J415" s="16"/>
      <c r="K415" s="44"/>
      <c r="L415" s="46"/>
      <c r="M415" s="257"/>
      <c r="N415" s="257"/>
      <c r="O415" s="257"/>
      <c r="P415" s="257"/>
      <c r="Q415" s="257"/>
      <c r="R415" s="16"/>
    </row>
    <row r="416" spans="1:18" hidden="1">
      <c r="A416" s="16"/>
      <c r="B416" s="44"/>
      <c r="C416" s="16"/>
      <c r="D416" s="13"/>
      <c r="F416" s="14"/>
      <c r="G416" s="238"/>
      <c r="H416" s="14"/>
      <c r="I416" s="14"/>
      <c r="J416" s="16"/>
      <c r="K416" s="44"/>
      <c r="L416" s="46"/>
      <c r="M416" s="257"/>
      <c r="N416" s="257"/>
      <c r="O416" s="257"/>
      <c r="P416" s="257"/>
      <c r="Q416" s="257"/>
      <c r="R416" s="16"/>
    </row>
    <row r="417" spans="1:18" hidden="1">
      <c r="A417" s="16"/>
      <c r="B417" s="44"/>
      <c r="C417" s="16"/>
      <c r="D417" s="13"/>
      <c r="F417" s="14"/>
      <c r="G417" s="238"/>
      <c r="H417" s="14"/>
      <c r="I417" s="14"/>
      <c r="J417" s="16"/>
      <c r="K417" s="44"/>
      <c r="L417" s="46"/>
      <c r="M417" s="257"/>
      <c r="N417" s="257"/>
      <c r="O417" s="257"/>
      <c r="P417" s="257"/>
      <c r="Q417" s="257"/>
      <c r="R417" s="16"/>
    </row>
    <row r="418" spans="1:18" hidden="1">
      <c r="A418" s="16"/>
      <c r="B418" s="44"/>
      <c r="C418" s="16"/>
      <c r="D418" s="13"/>
      <c r="F418" s="14"/>
      <c r="G418" s="238"/>
      <c r="H418" s="14"/>
      <c r="I418" s="14"/>
      <c r="J418" s="16"/>
      <c r="L418" s="46"/>
      <c r="M418" s="257"/>
      <c r="N418" s="257"/>
      <c r="O418" s="257"/>
      <c r="P418" s="257"/>
      <c r="Q418" s="257"/>
      <c r="R418" s="16"/>
    </row>
    <row r="419" spans="1:18" hidden="1">
      <c r="A419" s="16"/>
      <c r="B419" s="44"/>
      <c r="C419" s="16"/>
      <c r="D419" s="13"/>
      <c r="F419" s="14"/>
      <c r="G419" s="238"/>
      <c r="H419" s="14"/>
      <c r="I419" s="14"/>
      <c r="J419" s="16"/>
      <c r="K419" s="44"/>
      <c r="L419" s="46"/>
      <c r="M419" s="257"/>
      <c r="N419" s="257"/>
      <c r="O419" s="257"/>
      <c r="P419" s="257"/>
      <c r="Q419" s="257"/>
      <c r="R419" s="16"/>
    </row>
    <row r="420" spans="1:18" hidden="1">
      <c r="A420" s="16"/>
      <c r="B420" s="44"/>
      <c r="C420" s="16"/>
      <c r="D420" s="13"/>
      <c r="F420" s="14"/>
      <c r="G420" s="238"/>
      <c r="H420" s="14"/>
      <c r="I420" s="14"/>
      <c r="J420" s="16"/>
      <c r="L420" s="46"/>
      <c r="M420" s="257"/>
      <c r="N420" s="257"/>
      <c r="O420" s="257"/>
      <c r="P420" s="257"/>
      <c r="Q420" s="257"/>
      <c r="R420" s="16"/>
    </row>
    <row r="421" spans="1:18" hidden="1">
      <c r="A421" s="16"/>
      <c r="B421" s="44"/>
      <c r="C421" s="16"/>
      <c r="D421" s="13"/>
      <c r="F421" s="14"/>
      <c r="G421" s="238"/>
      <c r="H421" s="14"/>
      <c r="I421" s="14"/>
      <c r="J421" s="16"/>
      <c r="L421" s="46"/>
      <c r="M421" s="257"/>
      <c r="N421" s="257"/>
      <c r="O421" s="257"/>
      <c r="P421" s="257"/>
      <c r="Q421" s="257"/>
      <c r="R421" s="16"/>
    </row>
    <row r="422" spans="1:18" hidden="1">
      <c r="A422" s="16"/>
      <c r="B422" s="44"/>
      <c r="C422" s="16"/>
      <c r="D422" s="13"/>
      <c r="F422" s="14"/>
      <c r="G422" s="238"/>
      <c r="H422" s="14"/>
      <c r="I422" s="14"/>
      <c r="J422" s="16"/>
      <c r="K422" s="44"/>
      <c r="L422" s="46"/>
      <c r="M422" s="257"/>
      <c r="N422" s="257"/>
      <c r="O422" s="257"/>
      <c r="P422" s="257"/>
      <c r="Q422" s="257"/>
      <c r="R422" s="16"/>
    </row>
    <row r="423" spans="1:18" hidden="1">
      <c r="A423" s="16"/>
      <c r="B423" s="44"/>
      <c r="C423" s="16"/>
      <c r="D423" s="13"/>
      <c r="F423" s="14"/>
      <c r="G423" s="238"/>
      <c r="H423" s="14"/>
      <c r="I423" s="14"/>
      <c r="J423" s="16"/>
      <c r="K423" s="44"/>
      <c r="L423" s="46"/>
      <c r="M423" s="257"/>
      <c r="N423" s="257"/>
      <c r="O423" s="257"/>
      <c r="P423" s="257"/>
      <c r="Q423" s="257"/>
      <c r="R423" s="16"/>
    </row>
    <row r="424" spans="1:18" hidden="1">
      <c r="A424" s="16"/>
      <c r="B424" s="44"/>
      <c r="C424" s="16"/>
      <c r="D424" s="13"/>
      <c r="F424" s="14"/>
      <c r="G424" s="238"/>
      <c r="H424" s="14"/>
      <c r="I424" s="14"/>
      <c r="J424" s="16"/>
      <c r="L424" s="46"/>
      <c r="M424" s="257"/>
      <c r="N424" s="257"/>
      <c r="O424" s="257"/>
      <c r="P424" s="257"/>
      <c r="Q424" s="257"/>
      <c r="R424" s="16"/>
    </row>
    <row r="425" spans="1:18" hidden="1">
      <c r="A425" s="16"/>
      <c r="B425" s="44"/>
      <c r="C425" s="16"/>
      <c r="D425" s="13"/>
      <c r="F425" s="14"/>
      <c r="G425" s="238"/>
      <c r="H425" s="14"/>
      <c r="I425" s="14"/>
      <c r="J425" s="16"/>
      <c r="L425" s="46"/>
      <c r="M425" s="257"/>
      <c r="N425" s="257"/>
      <c r="O425" s="257"/>
      <c r="P425" s="257"/>
      <c r="Q425" s="257"/>
      <c r="R425" s="16"/>
    </row>
    <row r="426" spans="1:18" hidden="1">
      <c r="A426" s="16"/>
      <c r="B426" s="44"/>
      <c r="C426" s="16"/>
      <c r="D426" s="13"/>
      <c r="F426" s="14"/>
      <c r="G426" s="238"/>
      <c r="H426" s="14"/>
      <c r="I426" s="14"/>
      <c r="J426" s="16"/>
      <c r="K426" s="44"/>
      <c r="L426" s="46"/>
      <c r="M426" s="257"/>
      <c r="N426" s="257"/>
      <c r="O426" s="257"/>
      <c r="P426" s="257"/>
      <c r="Q426" s="257"/>
      <c r="R426" s="16"/>
    </row>
    <row r="427" spans="1:18" hidden="1">
      <c r="A427" s="16"/>
      <c r="B427" s="44"/>
      <c r="C427" s="16"/>
      <c r="D427" s="13"/>
      <c r="F427" s="14"/>
      <c r="G427" s="238"/>
      <c r="H427" s="14"/>
      <c r="I427" s="14"/>
      <c r="J427" s="16"/>
      <c r="K427" s="44"/>
      <c r="L427" s="46"/>
      <c r="M427" s="257"/>
      <c r="N427" s="257"/>
      <c r="O427" s="257"/>
      <c r="P427" s="257"/>
      <c r="Q427" s="257"/>
      <c r="R427" s="16"/>
    </row>
    <row r="428" spans="1:18" hidden="1">
      <c r="A428" s="16"/>
      <c r="B428" s="44"/>
      <c r="C428" s="16"/>
      <c r="D428" s="13"/>
      <c r="F428" s="14"/>
      <c r="G428" s="238"/>
      <c r="H428" s="14"/>
      <c r="I428" s="14"/>
      <c r="J428" s="16"/>
      <c r="K428" s="44"/>
      <c r="L428" s="46"/>
      <c r="M428" s="257"/>
      <c r="N428" s="257"/>
      <c r="O428" s="257"/>
      <c r="P428" s="257"/>
      <c r="Q428" s="257"/>
      <c r="R428" s="16"/>
    </row>
    <row r="429" spans="1:18" hidden="1">
      <c r="A429" s="16"/>
      <c r="B429" s="44"/>
      <c r="C429" s="16"/>
      <c r="D429" s="13"/>
      <c r="F429" s="14"/>
      <c r="G429" s="238"/>
      <c r="H429" s="14"/>
      <c r="I429" s="14"/>
      <c r="J429" s="16"/>
      <c r="K429" s="44"/>
      <c r="L429" s="46"/>
      <c r="M429" s="257"/>
      <c r="N429" s="257"/>
      <c r="O429" s="257"/>
      <c r="P429" s="257"/>
      <c r="Q429" s="257"/>
      <c r="R429" s="16"/>
    </row>
    <row r="430" spans="1:18" hidden="1">
      <c r="A430" s="16"/>
      <c r="B430" s="44"/>
      <c r="C430" s="16"/>
      <c r="D430" s="13"/>
      <c r="F430" s="14"/>
      <c r="G430" s="238"/>
      <c r="H430" s="14"/>
      <c r="I430" s="14"/>
      <c r="J430" s="16"/>
      <c r="K430" s="44"/>
      <c r="L430" s="46"/>
      <c r="M430" s="257"/>
      <c r="N430" s="257"/>
      <c r="O430" s="257"/>
      <c r="P430" s="257"/>
      <c r="Q430" s="257"/>
      <c r="R430" s="16"/>
    </row>
    <row r="431" spans="1:18" hidden="1">
      <c r="A431" s="16"/>
      <c r="B431" s="44"/>
      <c r="C431" s="16"/>
      <c r="D431" s="13"/>
      <c r="F431" s="14"/>
      <c r="G431" s="238"/>
      <c r="H431" s="14"/>
      <c r="I431" s="14"/>
      <c r="J431" s="16"/>
      <c r="L431" s="46"/>
      <c r="M431" s="257"/>
      <c r="N431" s="257"/>
      <c r="O431" s="257"/>
      <c r="P431" s="257"/>
      <c r="Q431" s="257"/>
      <c r="R431" s="16"/>
    </row>
    <row r="432" spans="1:18" hidden="1">
      <c r="A432" s="16"/>
      <c r="B432" s="44"/>
      <c r="C432" s="16"/>
      <c r="D432" s="13"/>
      <c r="F432" s="14"/>
      <c r="G432" s="238"/>
      <c r="H432" s="14"/>
      <c r="I432" s="14"/>
      <c r="J432" s="16"/>
      <c r="L432" s="46"/>
      <c r="M432" s="257"/>
      <c r="N432" s="257"/>
      <c r="O432" s="257"/>
      <c r="P432" s="257"/>
      <c r="Q432" s="257"/>
      <c r="R432" s="16"/>
    </row>
    <row r="433" spans="1:18" hidden="1">
      <c r="A433" s="16"/>
      <c r="B433" s="44"/>
      <c r="C433" s="16"/>
      <c r="D433" s="13"/>
      <c r="F433" s="14"/>
      <c r="G433" s="238"/>
      <c r="H433" s="14"/>
      <c r="I433" s="14"/>
      <c r="J433" s="16"/>
      <c r="L433" s="46"/>
      <c r="M433" s="257"/>
      <c r="N433" s="257"/>
      <c r="O433" s="257"/>
      <c r="P433" s="257"/>
      <c r="Q433" s="257"/>
      <c r="R433" s="16"/>
    </row>
    <row r="434" spans="1:18" hidden="1">
      <c r="A434" s="16"/>
      <c r="B434" s="44"/>
      <c r="C434" s="16"/>
      <c r="D434" s="13"/>
      <c r="F434" s="14"/>
      <c r="G434" s="238"/>
      <c r="H434" s="14"/>
      <c r="I434" s="14"/>
      <c r="J434" s="16"/>
      <c r="K434" s="44"/>
      <c r="L434" s="46"/>
      <c r="M434" s="257"/>
      <c r="N434" s="257"/>
      <c r="O434" s="257"/>
      <c r="P434" s="257"/>
      <c r="Q434" s="257"/>
      <c r="R434" s="16"/>
    </row>
    <row r="435" spans="1:18" hidden="1">
      <c r="A435" s="16"/>
      <c r="B435" s="44"/>
      <c r="C435" s="16"/>
      <c r="D435" s="13"/>
      <c r="F435" s="14"/>
      <c r="G435" s="238"/>
      <c r="H435" s="14"/>
      <c r="I435" s="14"/>
      <c r="J435" s="16"/>
      <c r="L435" s="46"/>
      <c r="M435" s="257"/>
      <c r="N435" s="257"/>
      <c r="O435" s="257"/>
      <c r="P435" s="257"/>
      <c r="Q435" s="257"/>
      <c r="R435" s="16"/>
    </row>
    <row r="436" spans="1:18" hidden="1">
      <c r="A436" s="16"/>
      <c r="B436" s="44"/>
      <c r="C436" s="16"/>
      <c r="D436" s="13"/>
      <c r="F436" s="14"/>
      <c r="G436" s="238"/>
      <c r="H436" s="14"/>
      <c r="I436" s="14"/>
      <c r="J436" s="16"/>
      <c r="L436" s="46"/>
      <c r="M436" s="257"/>
      <c r="N436" s="257"/>
      <c r="O436" s="257"/>
      <c r="P436" s="257"/>
      <c r="Q436" s="257"/>
      <c r="R436" s="16"/>
    </row>
    <row r="437" spans="1:18" hidden="1">
      <c r="A437" s="16"/>
      <c r="B437" s="44"/>
      <c r="C437" s="16"/>
      <c r="D437" s="13"/>
      <c r="F437" s="14"/>
      <c r="G437" s="238"/>
      <c r="H437" s="14"/>
      <c r="I437" s="14"/>
      <c r="J437" s="16"/>
      <c r="L437" s="46"/>
      <c r="M437" s="257"/>
      <c r="N437" s="257"/>
      <c r="O437" s="257"/>
      <c r="P437" s="257"/>
      <c r="Q437" s="257"/>
      <c r="R437" s="16"/>
    </row>
    <row r="438" spans="1:18" hidden="1">
      <c r="A438" s="16"/>
      <c r="B438" s="44"/>
      <c r="C438" s="16"/>
      <c r="D438" s="13"/>
      <c r="F438" s="14"/>
      <c r="G438" s="238"/>
      <c r="H438" s="14"/>
      <c r="I438" s="14"/>
      <c r="J438" s="16"/>
      <c r="L438" s="46"/>
      <c r="M438" s="257"/>
      <c r="N438" s="257"/>
      <c r="O438" s="257"/>
      <c r="P438" s="257"/>
      <c r="Q438" s="257"/>
      <c r="R438" s="16"/>
    </row>
    <row r="439" spans="1:18" hidden="1">
      <c r="A439" s="16"/>
      <c r="B439" s="44"/>
      <c r="C439" s="16"/>
      <c r="D439" s="13"/>
      <c r="F439" s="14"/>
      <c r="G439" s="238"/>
      <c r="H439" s="14"/>
      <c r="I439" s="14"/>
      <c r="J439" s="16"/>
      <c r="L439" s="46"/>
      <c r="M439" s="257"/>
      <c r="N439" s="257"/>
      <c r="O439" s="257"/>
      <c r="P439" s="257"/>
      <c r="Q439" s="257"/>
      <c r="R439" s="16"/>
    </row>
    <row r="440" spans="1:18" hidden="1">
      <c r="A440" s="16"/>
      <c r="B440" s="44"/>
      <c r="C440" s="16"/>
      <c r="D440" s="13"/>
      <c r="F440" s="14"/>
      <c r="G440" s="238"/>
      <c r="H440" s="14"/>
      <c r="I440" s="14"/>
      <c r="J440" s="16"/>
      <c r="L440" s="46"/>
      <c r="M440" s="257"/>
      <c r="N440" s="257"/>
      <c r="O440" s="257"/>
      <c r="P440" s="257"/>
      <c r="Q440" s="257"/>
      <c r="R440" s="16"/>
    </row>
    <row r="441" spans="1:18" hidden="1">
      <c r="A441" s="16"/>
      <c r="B441" s="44"/>
      <c r="C441" s="16"/>
      <c r="D441" s="13"/>
      <c r="F441" s="14"/>
      <c r="G441" s="238"/>
      <c r="H441" s="14"/>
      <c r="I441" s="14"/>
      <c r="J441" s="16"/>
      <c r="L441" s="46"/>
      <c r="M441" s="257"/>
      <c r="N441" s="257"/>
      <c r="O441" s="257"/>
      <c r="P441" s="257"/>
      <c r="Q441" s="257"/>
      <c r="R441" s="16"/>
    </row>
    <row r="442" spans="1:18" hidden="1">
      <c r="A442" s="16"/>
      <c r="B442" s="44"/>
      <c r="C442" s="16"/>
      <c r="D442" s="13"/>
      <c r="F442" s="14"/>
      <c r="G442" s="238"/>
      <c r="H442" s="14"/>
      <c r="I442" s="14"/>
      <c r="J442" s="16"/>
      <c r="K442" s="44"/>
      <c r="L442" s="46"/>
      <c r="M442" s="257"/>
      <c r="N442" s="257"/>
      <c r="O442" s="257"/>
      <c r="P442" s="257"/>
      <c r="Q442" s="257"/>
      <c r="R442" s="16"/>
    </row>
    <row r="443" spans="1:18" hidden="1">
      <c r="A443" s="16"/>
      <c r="B443" s="44"/>
      <c r="C443" s="16"/>
      <c r="D443" s="13"/>
      <c r="F443" s="14"/>
      <c r="G443" s="238"/>
      <c r="H443" s="14"/>
      <c r="I443" s="14"/>
      <c r="J443" s="16"/>
      <c r="K443" s="44"/>
      <c r="L443" s="46"/>
      <c r="M443" s="257"/>
      <c r="N443" s="257"/>
      <c r="O443" s="257"/>
      <c r="P443" s="257"/>
      <c r="Q443" s="257"/>
      <c r="R443" s="16"/>
    </row>
    <row r="444" spans="1:18" hidden="1">
      <c r="A444" s="16"/>
      <c r="B444" s="44"/>
      <c r="C444" s="16"/>
      <c r="D444" s="13"/>
      <c r="F444" s="14"/>
      <c r="G444" s="238"/>
      <c r="H444" s="14"/>
      <c r="I444" s="14"/>
      <c r="J444" s="16"/>
      <c r="K444" s="44"/>
      <c r="L444" s="46"/>
      <c r="M444" s="257"/>
      <c r="N444" s="257"/>
      <c r="O444" s="257"/>
      <c r="P444" s="257"/>
      <c r="Q444" s="257"/>
      <c r="R444" s="16"/>
    </row>
    <row r="445" spans="1:18" hidden="1">
      <c r="A445" s="16"/>
      <c r="B445" s="44"/>
      <c r="C445" s="16"/>
      <c r="D445" s="13"/>
      <c r="F445" s="14"/>
      <c r="G445" s="238"/>
      <c r="H445" s="14"/>
      <c r="I445" s="14"/>
      <c r="J445" s="16"/>
      <c r="L445" s="46"/>
      <c r="M445" s="257"/>
      <c r="N445" s="257"/>
      <c r="O445" s="257"/>
      <c r="P445" s="257"/>
      <c r="Q445" s="257"/>
      <c r="R445" s="16"/>
    </row>
    <row r="446" spans="1:18" hidden="1">
      <c r="A446" s="16"/>
      <c r="B446" s="44"/>
      <c r="C446" s="16"/>
      <c r="D446" s="13"/>
      <c r="F446" s="14"/>
      <c r="G446" s="238"/>
      <c r="H446" s="14"/>
      <c r="I446" s="14"/>
      <c r="J446" s="16"/>
      <c r="L446" s="46"/>
      <c r="M446" s="257"/>
      <c r="N446" s="257"/>
      <c r="O446" s="257"/>
      <c r="P446" s="257"/>
      <c r="Q446" s="257"/>
      <c r="R446" s="16"/>
    </row>
    <row r="447" spans="1:18" hidden="1">
      <c r="A447" s="16"/>
      <c r="B447" s="44"/>
      <c r="C447" s="16"/>
      <c r="D447" s="13"/>
      <c r="F447" s="14"/>
      <c r="G447" s="238"/>
      <c r="H447" s="14"/>
      <c r="I447" s="14"/>
      <c r="J447" s="16"/>
      <c r="K447" s="44"/>
      <c r="L447" s="46"/>
      <c r="M447" s="257"/>
      <c r="N447" s="257"/>
      <c r="O447" s="257"/>
      <c r="P447" s="257"/>
      <c r="Q447" s="257"/>
      <c r="R447" s="16"/>
    </row>
    <row r="448" spans="1:18" hidden="1">
      <c r="A448" s="16"/>
      <c r="B448" s="44"/>
      <c r="C448" s="16"/>
      <c r="D448" s="13"/>
      <c r="F448" s="14"/>
      <c r="G448" s="238"/>
      <c r="H448" s="14"/>
      <c r="I448" s="14"/>
      <c r="J448" s="16"/>
      <c r="K448" s="44"/>
      <c r="L448" s="46"/>
      <c r="M448" s="257"/>
      <c r="N448" s="257"/>
      <c r="O448" s="257"/>
      <c r="P448" s="257"/>
      <c r="Q448" s="257"/>
      <c r="R448" s="16"/>
    </row>
    <row r="449" spans="1:18" hidden="1">
      <c r="A449" s="16"/>
      <c r="B449" s="44"/>
      <c r="C449" s="16"/>
      <c r="D449" s="13"/>
      <c r="F449" s="14"/>
      <c r="G449" s="238"/>
      <c r="H449" s="14"/>
      <c r="I449" s="14"/>
      <c r="J449" s="16"/>
      <c r="K449" s="44"/>
      <c r="L449" s="46"/>
      <c r="M449" s="257"/>
      <c r="N449" s="257"/>
      <c r="O449" s="257"/>
      <c r="P449" s="257"/>
      <c r="Q449" s="257"/>
      <c r="R449" s="16"/>
    </row>
    <row r="450" spans="1:18" hidden="1">
      <c r="A450" s="16"/>
      <c r="B450" s="44"/>
      <c r="C450" s="16"/>
      <c r="D450" s="13"/>
      <c r="F450" s="14"/>
      <c r="G450" s="238"/>
      <c r="H450" s="14"/>
      <c r="I450" s="14"/>
      <c r="J450" s="16"/>
      <c r="L450" s="46"/>
      <c r="M450" s="257"/>
      <c r="N450" s="257"/>
      <c r="O450" s="257"/>
      <c r="P450" s="257"/>
      <c r="Q450" s="257"/>
      <c r="R450" s="16"/>
    </row>
    <row r="451" spans="1:18" hidden="1">
      <c r="A451" s="16"/>
      <c r="B451" s="44"/>
      <c r="C451" s="16"/>
      <c r="D451" s="13"/>
      <c r="F451" s="14"/>
      <c r="G451" s="238"/>
      <c r="H451" s="14"/>
      <c r="I451" s="14"/>
      <c r="J451" s="16"/>
      <c r="K451" s="44"/>
      <c r="L451" s="46"/>
      <c r="M451" s="257"/>
      <c r="N451" s="257"/>
      <c r="O451" s="257"/>
      <c r="P451" s="257"/>
      <c r="Q451" s="257"/>
      <c r="R451" s="16"/>
    </row>
    <row r="452" spans="1:18" hidden="1">
      <c r="A452" s="16"/>
      <c r="B452" s="44"/>
      <c r="C452" s="16"/>
      <c r="D452" s="13"/>
      <c r="F452" s="14"/>
      <c r="G452" s="238"/>
      <c r="H452" s="14"/>
      <c r="I452" s="14"/>
      <c r="J452" s="16"/>
      <c r="L452" s="46"/>
      <c r="M452" s="257"/>
      <c r="N452" s="257"/>
      <c r="O452" s="257"/>
      <c r="P452" s="257"/>
      <c r="Q452" s="257"/>
      <c r="R452" s="16"/>
    </row>
    <row r="453" spans="1:18" hidden="1">
      <c r="A453" s="16"/>
      <c r="B453" s="44"/>
      <c r="C453" s="16"/>
      <c r="D453" s="13"/>
      <c r="F453" s="14"/>
      <c r="G453" s="238"/>
      <c r="H453" s="14"/>
      <c r="I453" s="14"/>
      <c r="J453" s="16"/>
      <c r="L453" s="46"/>
      <c r="M453" s="257"/>
      <c r="N453" s="257"/>
      <c r="O453" s="257"/>
      <c r="P453" s="257"/>
      <c r="Q453" s="257"/>
      <c r="R453" s="16"/>
    </row>
    <row r="454" spans="1:18" hidden="1">
      <c r="A454" s="16"/>
      <c r="B454" s="44"/>
      <c r="C454" s="16"/>
      <c r="D454" s="13"/>
      <c r="F454" s="14"/>
      <c r="G454" s="238"/>
      <c r="H454" s="14"/>
      <c r="I454" s="14"/>
      <c r="J454" s="16"/>
      <c r="L454" s="46"/>
      <c r="M454" s="257"/>
      <c r="N454" s="257"/>
      <c r="O454" s="257"/>
      <c r="P454" s="257"/>
      <c r="Q454" s="257"/>
      <c r="R454" s="16"/>
    </row>
    <row r="455" spans="1:18" hidden="1">
      <c r="A455" s="16"/>
      <c r="B455" s="44"/>
      <c r="C455" s="16"/>
      <c r="D455" s="13"/>
      <c r="F455" s="14"/>
      <c r="G455" s="238"/>
      <c r="H455" s="14"/>
      <c r="I455" s="14"/>
      <c r="J455" s="16"/>
      <c r="L455" s="46"/>
      <c r="M455" s="257"/>
      <c r="N455" s="257"/>
      <c r="O455" s="257"/>
      <c r="P455" s="257"/>
      <c r="Q455" s="257"/>
      <c r="R455" s="16"/>
    </row>
    <row r="456" spans="1:18" hidden="1">
      <c r="A456" s="16"/>
      <c r="B456" s="44"/>
      <c r="C456" s="16"/>
      <c r="D456" s="13"/>
      <c r="F456" s="14"/>
      <c r="G456" s="238"/>
      <c r="H456" s="14"/>
      <c r="I456" s="14"/>
      <c r="J456" s="16"/>
      <c r="L456" s="46"/>
      <c r="M456" s="257"/>
      <c r="N456" s="257"/>
      <c r="O456" s="257"/>
      <c r="P456" s="257"/>
      <c r="Q456" s="257"/>
      <c r="R456" s="16"/>
    </row>
    <row r="457" spans="1:18" hidden="1">
      <c r="A457" s="16"/>
      <c r="B457" s="44"/>
      <c r="C457" s="16"/>
      <c r="D457" s="13"/>
      <c r="F457" s="14"/>
      <c r="G457" s="238"/>
      <c r="H457" s="14"/>
      <c r="I457" s="14"/>
      <c r="J457" s="16"/>
      <c r="L457" s="46"/>
      <c r="M457" s="257"/>
      <c r="N457" s="257"/>
      <c r="O457" s="257"/>
      <c r="P457" s="257"/>
      <c r="Q457" s="257"/>
      <c r="R457" s="16"/>
    </row>
    <row r="458" spans="1:18" hidden="1">
      <c r="A458" s="16"/>
      <c r="B458" s="44"/>
      <c r="C458" s="16"/>
      <c r="D458" s="13"/>
      <c r="F458" s="14"/>
      <c r="G458" s="238"/>
      <c r="H458" s="14"/>
      <c r="I458" s="14"/>
      <c r="J458" s="16"/>
      <c r="K458" s="44"/>
      <c r="L458" s="46"/>
      <c r="M458" s="257"/>
      <c r="N458" s="257"/>
      <c r="O458" s="257"/>
      <c r="P458" s="257"/>
      <c r="Q458" s="257"/>
      <c r="R458" s="16"/>
    </row>
    <row r="459" spans="1:18" hidden="1">
      <c r="A459" s="16"/>
      <c r="B459" s="44"/>
      <c r="C459" s="16"/>
      <c r="D459" s="13"/>
      <c r="F459" s="14"/>
      <c r="G459" s="238"/>
      <c r="H459" s="14"/>
      <c r="I459" s="14"/>
      <c r="J459" s="16"/>
      <c r="K459" s="44"/>
      <c r="L459" s="46"/>
      <c r="M459" s="257"/>
      <c r="N459" s="257"/>
      <c r="O459" s="257"/>
      <c r="P459" s="257"/>
      <c r="Q459" s="257"/>
      <c r="R459" s="16"/>
    </row>
    <row r="460" spans="1:18" hidden="1">
      <c r="A460" s="16"/>
      <c r="B460" s="44"/>
      <c r="C460" s="16"/>
      <c r="D460" s="13"/>
      <c r="F460" s="14"/>
      <c r="G460" s="238"/>
      <c r="H460" s="14"/>
      <c r="I460" s="14"/>
      <c r="J460" s="16"/>
      <c r="L460" s="46"/>
      <c r="M460" s="257"/>
      <c r="N460" s="257"/>
      <c r="O460" s="257"/>
      <c r="P460" s="257"/>
      <c r="Q460" s="257"/>
      <c r="R460" s="16"/>
    </row>
    <row r="461" spans="1:18" hidden="1">
      <c r="A461" s="16"/>
      <c r="B461" s="44"/>
      <c r="C461" s="16"/>
      <c r="D461" s="13"/>
      <c r="F461" s="14"/>
      <c r="G461" s="238"/>
      <c r="H461" s="14"/>
      <c r="I461" s="14"/>
      <c r="J461" s="16"/>
      <c r="L461" s="46"/>
      <c r="M461" s="257"/>
      <c r="N461" s="257"/>
      <c r="O461" s="257"/>
      <c r="P461" s="257"/>
      <c r="Q461" s="257"/>
      <c r="R461" s="16"/>
    </row>
    <row r="462" spans="1:18" hidden="1">
      <c r="A462" s="16"/>
      <c r="B462" s="44"/>
      <c r="C462" s="16"/>
      <c r="D462" s="13"/>
      <c r="F462" s="14"/>
      <c r="G462" s="238"/>
      <c r="H462" s="14"/>
      <c r="I462" s="14"/>
      <c r="J462" s="16"/>
      <c r="L462" s="46"/>
      <c r="M462" s="257"/>
      <c r="N462" s="257"/>
      <c r="O462" s="257"/>
      <c r="P462" s="257"/>
      <c r="Q462" s="257"/>
      <c r="R462" s="16"/>
    </row>
    <row r="463" spans="1:18" hidden="1">
      <c r="A463" s="16"/>
      <c r="B463" s="44"/>
      <c r="C463" s="16"/>
      <c r="D463" s="13"/>
      <c r="F463" s="14"/>
      <c r="G463" s="238"/>
      <c r="H463" s="14"/>
      <c r="I463" s="14"/>
      <c r="J463" s="16"/>
      <c r="K463" s="44"/>
      <c r="L463" s="46"/>
      <c r="M463" s="257"/>
      <c r="N463" s="257"/>
      <c r="O463" s="257"/>
      <c r="P463" s="257"/>
      <c r="Q463" s="257"/>
      <c r="R463" s="16"/>
    </row>
    <row r="464" spans="1:18" hidden="1">
      <c r="A464" s="16"/>
      <c r="B464" s="44"/>
      <c r="C464" s="45"/>
      <c r="D464" s="13"/>
      <c r="E464" s="16"/>
      <c r="F464" s="14"/>
      <c r="G464" s="15"/>
      <c r="I464" s="16"/>
      <c r="J464" s="16"/>
      <c r="K464" s="44"/>
      <c r="L464" s="46"/>
      <c r="M464" s="44"/>
      <c r="N464" s="46"/>
      <c r="O464" s="44"/>
      <c r="P464" s="46"/>
      <c r="Q464" s="44"/>
      <c r="R464" s="37"/>
    </row>
    <row r="465" spans="1:18" hidden="1">
      <c r="A465" s="16"/>
      <c r="B465" s="44"/>
      <c r="C465" s="16"/>
      <c r="D465" s="13"/>
      <c r="E465" s="16"/>
      <c r="F465" s="14"/>
      <c r="G465" s="238"/>
      <c r="I465" s="16"/>
      <c r="J465" s="16"/>
      <c r="K465" s="44"/>
      <c r="L465" s="46"/>
      <c r="M465" s="44"/>
      <c r="N465" s="46"/>
      <c r="O465" s="44"/>
      <c r="P465" s="46"/>
      <c r="Q465" s="44"/>
      <c r="R465" s="37"/>
    </row>
    <row r="466" spans="1:18" hidden="1">
      <c r="A466" s="16"/>
      <c r="B466" s="44"/>
      <c r="C466" s="45"/>
      <c r="D466" s="13"/>
      <c r="E466" s="16"/>
      <c r="F466" s="14"/>
      <c r="G466" s="238"/>
      <c r="I466" s="16"/>
      <c r="J466" s="16"/>
      <c r="K466" s="44"/>
      <c r="L466" s="46"/>
      <c r="M466" s="44"/>
      <c r="N466" s="46"/>
      <c r="O466" s="44"/>
      <c r="P466" s="46"/>
      <c r="Q466" s="44"/>
      <c r="R466" s="37"/>
    </row>
    <row r="467" spans="1:18" hidden="1">
      <c r="A467" s="16"/>
      <c r="B467" s="44"/>
      <c r="C467" s="16"/>
      <c r="D467" s="13"/>
      <c r="E467" s="16"/>
      <c r="F467" s="14"/>
      <c r="G467" s="238"/>
      <c r="I467" s="16"/>
      <c r="J467" s="16"/>
      <c r="K467" s="44"/>
      <c r="L467" s="46"/>
      <c r="M467" s="44"/>
      <c r="N467" s="46"/>
      <c r="O467" s="44"/>
      <c r="P467" s="46"/>
      <c r="Q467" s="44"/>
      <c r="R467" s="37"/>
    </row>
    <row r="468" spans="1:18" hidden="1">
      <c r="A468" s="16"/>
      <c r="B468" s="44"/>
      <c r="C468" s="45"/>
      <c r="D468" s="13"/>
      <c r="E468" s="16"/>
      <c r="F468" s="14"/>
      <c r="G468" s="238"/>
      <c r="I468" s="16"/>
      <c r="J468" s="16"/>
      <c r="K468" s="44"/>
      <c r="L468" s="46"/>
      <c r="M468" s="44"/>
      <c r="N468" s="46"/>
      <c r="O468" s="44"/>
      <c r="P468" s="46"/>
      <c r="Q468" s="44"/>
      <c r="R468" s="16"/>
    </row>
    <row r="469" spans="1:18" hidden="1">
      <c r="A469" s="16"/>
      <c r="B469" s="44"/>
      <c r="C469" s="16"/>
      <c r="D469" s="13"/>
      <c r="E469" s="16"/>
      <c r="F469" s="14"/>
      <c r="G469" s="238"/>
      <c r="I469" s="16"/>
      <c r="J469" s="16"/>
      <c r="K469" s="44"/>
      <c r="L469" s="46"/>
      <c r="M469" s="44"/>
      <c r="N469" s="46"/>
      <c r="O469" s="44"/>
      <c r="P469" s="46"/>
      <c r="Q469" s="44"/>
      <c r="R469" s="16"/>
    </row>
    <row r="470" spans="1:18" hidden="1">
      <c r="A470" s="16"/>
      <c r="B470" s="44"/>
      <c r="C470" s="45"/>
      <c r="D470" s="13"/>
      <c r="E470" s="16"/>
      <c r="F470" s="14"/>
      <c r="G470" s="238"/>
      <c r="I470" s="16"/>
      <c r="J470" s="16"/>
      <c r="K470" s="44"/>
      <c r="L470" s="46"/>
      <c r="M470" s="44"/>
      <c r="N470" s="46"/>
      <c r="O470" s="44"/>
      <c r="P470" s="46"/>
      <c r="Q470" s="44"/>
      <c r="R470" s="16"/>
    </row>
    <row r="471" spans="1:18" hidden="1">
      <c r="A471" s="16"/>
      <c r="B471" s="44"/>
      <c r="C471" s="16"/>
      <c r="D471" s="13"/>
      <c r="E471" s="16"/>
      <c r="F471" s="14"/>
      <c r="G471" s="238"/>
      <c r="I471" s="16"/>
      <c r="J471" s="16"/>
      <c r="K471" s="44"/>
      <c r="L471" s="46"/>
      <c r="M471" s="44"/>
      <c r="N471" s="46"/>
      <c r="O471" s="44"/>
      <c r="P471" s="46"/>
      <c r="Q471" s="44"/>
      <c r="R471" s="16"/>
    </row>
    <row r="472" spans="1:18" hidden="1">
      <c r="A472" s="16"/>
      <c r="B472" s="44"/>
      <c r="C472" s="45"/>
      <c r="D472" s="13"/>
      <c r="E472" s="16"/>
      <c r="F472" s="14"/>
      <c r="G472" s="238"/>
      <c r="I472" s="16"/>
      <c r="J472" s="16"/>
      <c r="K472" s="44"/>
      <c r="L472" s="46"/>
      <c r="M472" s="44"/>
      <c r="N472" s="46"/>
      <c r="O472" s="44"/>
      <c r="P472" s="46"/>
      <c r="Q472" s="44"/>
      <c r="R472" s="16"/>
    </row>
    <row r="473" spans="1:18" hidden="1">
      <c r="A473" s="16"/>
      <c r="B473" s="44"/>
      <c r="C473" s="16"/>
      <c r="D473" s="13"/>
      <c r="E473" s="16"/>
      <c r="F473" s="14"/>
      <c r="G473" s="238"/>
      <c r="I473" s="16"/>
      <c r="J473" s="16"/>
      <c r="K473" s="44"/>
      <c r="L473" s="46"/>
      <c r="M473" s="44"/>
      <c r="N473" s="46"/>
      <c r="O473" s="44"/>
      <c r="P473" s="46"/>
      <c r="Q473" s="44"/>
      <c r="R473" s="16"/>
    </row>
    <row r="474" spans="1:18" hidden="1">
      <c r="A474" s="16"/>
      <c r="B474" s="44"/>
      <c r="C474" s="45"/>
      <c r="D474" s="13"/>
      <c r="E474" s="16"/>
      <c r="F474" s="14"/>
      <c r="G474" s="238"/>
      <c r="I474" s="16"/>
      <c r="J474" s="16"/>
      <c r="K474" s="44"/>
      <c r="L474" s="46"/>
      <c r="M474" s="44"/>
      <c r="N474" s="46"/>
      <c r="O474" s="44"/>
      <c r="P474" s="46"/>
      <c r="Q474" s="44"/>
      <c r="R474" s="16"/>
    </row>
    <row r="475" spans="1:18" hidden="1">
      <c r="A475" s="16"/>
      <c r="B475" s="44"/>
      <c r="C475" s="16"/>
      <c r="D475" s="13"/>
      <c r="E475" s="16"/>
      <c r="F475" s="14"/>
      <c r="G475" s="238"/>
      <c r="I475" s="16"/>
      <c r="J475" s="16"/>
      <c r="K475" s="44"/>
      <c r="L475" s="46"/>
      <c r="M475" s="44"/>
      <c r="N475" s="46"/>
      <c r="O475" s="44"/>
      <c r="P475" s="46"/>
      <c r="Q475" s="44"/>
      <c r="R475" s="16"/>
    </row>
    <row r="476" spans="1:18" hidden="1">
      <c r="A476" s="16"/>
      <c r="B476" s="44"/>
      <c r="C476" s="45"/>
      <c r="D476" s="13"/>
      <c r="E476" s="16"/>
      <c r="F476" s="14"/>
      <c r="G476" s="238"/>
      <c r="I476" s="16"/>
      <c r="J476" s="16"/>
      <c r="K476" s="44"/>
      <c r="L476" s="46"/>
      <c r="M476" s="44"/>
      <c r="N476" s="46"/>
      <c r="O476" s="44"/>
      <c r="P476" s="46"/>
      <c r="Q476" s="44"/>
      <c r="R476" s="16"/>
    </row>
    <row r="477" spans="1:18" hidden="1">
      <c r="A477" s="16"/>
      <c r="B477" s="44"/>
      <c r="C477" s="16"/>
      <c r="D477" s="13"/>
      <c r="E477" s="16"/>
      <c r="F477" s="14"/>
      <c r="G477" s="238"/>
      <c r="I477" s="16"/>
      <c r="J477" s="16"/>
      <c r="K477" s="44"/>
      <c r="L477" s="46"/>
      <c r="M477" s="44"/>
      <c r="N477" s="46"/>
      <c r="O477" s="44"/>
      <c r="P477" s="46"/>
      <c r="Q477" s="44"/>
      <c r="R477" s="16"/>
    </row>
    <row r="478" spans="1:18" hidden="1">
      <c r="A478" s="16"/>
      <c r="B478" s="44"/>
      <c r="C478" s="45"/>
      <c r="D478" s="13"/>
      <c r="E478" s="16"/>
      <c r="F478" s="14"/>
      <c r="G478" s="238"/>
      <c r="I478" s="16"/>
      <c r="J478" s="16"/>
      <c r="K478" s="44"/>
      <c r="L478" s="46"/>
      <c r="M478" s="44"/>
      <c r="N478" s="46"/>
      <c r="O478" s="44"/>
      <c r="P478" s="46"/>
      <c r="Q478" s="44"/>
      <c r="R478" s="16"/>
    </row>
    <row r="479" spans="1:18" hidden="1">
      <c r="A479" s="16"/>
      <c r="B479" s="44"/>
      <c r="C479" s="16"/>
      <c r="D479" s="13"/>
      <c r="E479" s="16"/>
      <c r="F479" s="14"/>
      <c r="G479" s="238"/>
      <c r="I479" s="16"/>
      <c r="J479" s="16"/>
      <c r="K479" s="44"/>
      <c r="L479" s="46"/>
      <c r="M479" s="44"/>
      <c r="N479" s="46"/>
      <c r="O479" s="44"/>
      <c r="P479" s="46"/>
      <c r="Q479" s="44"/>
      <c r="R479" s="16"/>
    </row>
    <row r="480" spans="1:18" hidden="1">
      <c r="A480" s="16"/>
      <c r="B480" s="44"/>
      <c r="C480" s="45"/>
      <c r="D480" s="13"/>
      <c r="E480" s="16"/>
      <c r="F480" s="14"/>
      <c r="G480" s="238"/>
      <c r="I480" s="16"/>
      <c r="J480" s="16"/>
      <c r="K480" s="44"/>
      <c r="L480" s="46"/>
      <c r="M480" s="239"/>
      <c r="N480" s="46"/>
      <c r="O480" s="44"/>
      <c r="P480" s="46"/>
      <c r="Q480" s="44"/>
      <c r="R480" s="16"/>
    </row>
    <row r="481" spans="1:18" hidden="1">
      <c r="A481" s="16"/>
      <c r="B481" s="44"/>
      <c r="C481" s="16"/>
      <c r="D481" s="13"/>
      <c r="E481" s="16"/>
      <c r="F481" s="14"/>
      <c r="G481" s="238"/>
      <c r="I481" s="16"/>
      <c r="J481" s="16"/>
      <c r="K481" s="44"/>
      <c r="L481" s="46"/>
      <c r="M481" s="44"/>
      <c r="N481" s="46"/>
      <c r="O481" s="44"/>
      <c r="P481" s="46"/>
      <c r="Q481" s="44"/>
      <c r="R481" s="16"/>
    </row>
    <row r="482" spans="1:18" hidden="1">
      <c r="A482" s="16"/>
      <c r="B482" s="44"/>
      <c r="C482" s="45"/>
      <c r="D482" s="13"/>
      <c r="E482" s="16"/>
      <c r="F482" s="14"/>
      <c r="G482" s="238"/>
      <c r="I482" s="16"/>
      <c r="J482" s="16"/>
      <c r="K482" s="44"/>
      <c r="L482" s="46"/>
      <c r="M482" s="44"/>
      <c r="N482" s="46"/>
      <c r="O482" s="44"/>
      <c r="P482" s="46"/>
      <c r="Q482" s="44"/>
      <c r="R482" s="16"/>
    </row>
    <row r="483" spans="1:18" hidden="1">
      <c r="A483" s="16"/>
      <c r="B483" s="44"/>
      <c r="C483" s="16"/>
      <c r="D483" s="13"/>
      <c r="E483" s="16"/>
      <c r="F483" s="14"/>
      <c r="G483" s="238"/>
      <c r="I483" s="16"/>
      <c r="J483" s="16"/>
      <c r="K483" s="44"/>
      <c r="L483" s="46"/>
      <c r="M483" s="44"/>
      <c r="N483" s="46"/>
      <c r="O483" s="44"/>
      <c r="P483" s="46"/>
      <c r="Q483" s="44"/>
      <c r="R483" s="16"/>
    </row>
    <row r="484" spans="1:18" hidden="1">
      <c r="A484" s="16"/>
      <c r="B484" s="44"/>
      <c r="C484" s="45"/>
      <c r="D484" s="13"/>
      <c r="E484" s="16"/>
      <c r="F484" s="14"/>
      <c r="G484" s="238"/>
      <c r="I484" s="16"/>
      <c r="J484" s="16"/>
      <c r="K484" s="44"/>
      <c r="L484" s="46"/>
      <c r="M484" s="44"/>
      <c r="N484" s="46"/>
      <c r="O484" s="44"/>
      <c r="P484" s="46"/>
      <c r="Q484" s="44"/>
      <c r="R484" s="16"/>
    </row>
    <row r="485" spans="1:18" hidden="1">
      <c r="A485" s="16"/>
      <c r="B485" s="44"/>
      <c r="C485" s="16"/>
      <c r="D485" s="13"/>
      <c r="E485" s="16"/>
      <c r="F485" s="14"/>
      <c r="G485" s="238"/>
      <c r="I485" s="16"/>
      <c r="J485" s="16"/>
      <c r="K485" s="44"/>
      <c r="L485" s="46"/>
      <c r="M485" s="44"/>
      <c r="N485" s="46"/>
      <c r="O485" s="44"/>
      <c r="P485" s="46"/>
      <c r="Q485" s="44"/>
      <c r="R485" s="16"/>
    </row>
    <row r="486" spans="1:18" hidden="1">
      <c r="A486" s="16"/>
      <c r="B486" s="44"/>
      <c r="C486" s="45"/>
      <c r="D486" s="13"/>
      <c r="E486" s="16"/>
      <c r="F486" s="14"/>
      <c r="G486" s="238"/>
      <c r="I486" s="16"/>
      <c r="J486" s="16"/>
      <c r="K486" s="44"/>
      <c r="L486" s="46"/>
      <c r="M486" s="44"/>
      <c r="N486" s="46"/>
      <c r="O486" s="44"/>
      <c r="P486" s="46"/>
      <c r="Q486" s="44"/>
      <c r="R486" s="16"/>
    </row>
    <row r="487" spans="1:18" hidden="1">
      <c r="A487" s="16"/>
      <c r="B487" s="44"/>
      <c r="C487" s="16"/>
      <c r="D487" s="13"/>
      <c r="E487" s="16"/>
      <c r="F487" s="14"/>
      <c r="G487" s="238"/>
      <c r="I487" s="16"/>
      <c r="J487" s="16"/>
      <c r="K487" s="44"/>
      <c r="L487" s="46"/>
      <c r="M487" s="44"/>
      <c r="N487" s="46"/>
      <c r="O487" s="44"/>
      <c r="P487" s="46"/>
      <c r="Q487" s="44"/>
      <c r="R487" s="16"/>
    </row>
    <row r="488" spans="1:18" hidden="1">
      <c r="A488" s="16"/>
      <c r="B488" s="44"/>
      <c r="C488" s="45"/>
      <c r="D488" s="13"/>
      <c r="E488" s="16"/>
      <c r="F488" s="14"/>
      <c r="G488" s="238"/>
      <c r="I488" s="16"/>
      <c r="J488" s="16"/>
      <c r="K488" s="44"/>
      <c r="L488" s="46"/>
      <c r="M488" s="44"/>
      <c r="N488" s="46"/>
      <c r="O488" s="44"/>
      <c r="P488" s="46"/>
      <c r="Q488" s="44"/>
      <c r="R488" s="16"/>
    </row>
    <row r="489" spans="1:18" hidden="1">
      <c r="A489" s="16"/>
      <c r="B489" s="44"/>
      <c r="C489" s="16"/>
      <c r="D489" s="13"/>
      <c r="E489" s="16"/>
      <c r="F489" s="14"/>
      <c r="G489" s="238"/>
      <c r="I489" s="16"/>
      <c r="J489" s="16"/>
      <c r="K489" s="44"/>
      <c r="L489" s="46"/>
      <c r="M489" s="44"/>
      <c r="N489" s="46"/>
      <c r="O489" s="44"/>
      <c r="P489" s="46"/>
      <c r="Q489" s="44"/>
      <c r="R489" s="16"/>
    </row>
    <row r="490" spans="1:18" hidden="1">
      <c r="A490" s="16"/>
      <c r="B490" s="44"/>
      <c r="C490" s="45"/>
      <c r="D490" s="13"/>
      <c r="E490" s="16"/>
      <c r="F490" s="14"/>
      <c r="G490" s="238"/>
      <c r="I490" s="16"/>
      <c r="J490" s="16"/>
      <c r="K490" s="44"/>
      <c r="L490" s="46"/>
      <c r="M490" s="44"/>
      <c r="N490" s="46"/>
      <c r="O490" s="44"/>
      <c r="P490" s="46"/>
      <c r="Q490" s="44"/>
      <c r="R490" s="16"/>
    </row>
    <row r="491" spans="1:18" hidden="1">
      <c r="A491" s="16"/>
      <c r="B491" s="44"/>
      <c r="C491" s="16"/>
      <c r="D491" s="13"/>
      <c r="E491" s="16"/>
      <c r="F491" s="14"/>
      <c r="G491" s="238"/>
      <c r="I491" s="16"/>
      <c r="J491" s="16"/>
      <c r="K491" s="44"/>
      <c r="L491" s="46"/>
      <c r="M491" s="44"/>
      <c r="N491" s="46"/>
      <c r="O491" s="44"/>
      <c r="P491" s="46"/>
      <c r="Q491" s="44"/>
      <c r="R491" s="16"/>
    </row>
    <row r="492" spans="1:18" hidden="1">
      <c r="A492" s="16"/>
      <c r="B492" s="44"/>
      <c r="C492" s="45"/>
      <c r="D492" s="13"/>
      <c r="E492" s="16"/>
      <c r="F492" s="14"/>
      <c r="G492" s="238"/>
      <c r="I492" s="16"/>
      <c r="J492" s="16"/>
      <c r="K492" s="44"/>
      <c r="L492" s="46"/>
      <c r="M492" s="44"/>
      <c r="N492" s="46"/>
      <c r="O492" s="44"/>
      <c r="P492" s="46"/>
      <c r="Q492" s="44"/>
      <c r="R492" s="16"/>
    </row>
    <row r="493" spans="1:18" hidden="1">
      <c r="A493" s="16"/>
      <c r="B493" s="44"/>
      <c r="C493" s="16"/>
      <c r="D493" s="13"/>
      <c r="E493" s="16"/>
      <c r="F493" s="14"/>
      <c r="G493" s="238"/>
      <c r="I493" s="16"/>
      <c r="J493" s="16"/>
      <c r="K493" s="44"/>
      <c r="L493" s="46"/>
      <c r="M493" s="44"/>
      <c r="N493" s="46"/>
      <c r="O493" s="44"/>
      <c r="P493" s="46"/>
      <c r="Q493" s="44"/>
      <c r="R493" s="16"/>
    </row>
    <row r="494" spans="1:18" hidden="1">
      <c r="A494" s="16"/>
      <c r="B494" s="44"/>
      <c r="C494" s="45"/>
      <c r="D494" s="13"/>
      <c r="E494" s="16"/>
      <c r="F494" s="14"/>
      <c r="G494" s="238"/>
      <c r="I494" s="16"/>
      <c r="J494" s="16"/>
      <c r="K494" s="44"/>
      <c r="L494" s="46"/>
      <c r="M494" s="44"/>
      <c r="N494" s="46"/>
      <c r="O494" s="44"/>
      <c r="P494" s="46"/>
      <c r="Q494" s="44"/>
      <c r="R494" s="16"/>
    </row>
    <row r="495" spans="1:18" hidden="1">
      <c r="A495" s="16"/>
      <c r="B495" s="44"/>
      <c r="C495" s="16"/>
      <c r="D495" s="13"/>
      <c r="E495" s="16"/>
      <c r="F495" s="14"/>
      <c r="G495" s="238"/>
      <c r="I495" s="16"/>
      <c r="J495" s="16"/>
      <c r="K495" s="44"/>
      <c r="L495" s="46"/>
      <c r="M495" s="44"/>
      <c r="N495" s="46"/>
      <c r="O495" s="44"/>
      <c r="P495" s="46"/>
      <c r="Q495" s="44"/>
      <c r="R495" s="16"/>
    </row>
    <row r="496" spans="1:18" hidden="1">
      <c r="A496" s="16"/>
      <c r="B496" s="44"/>
      <c r="C496" s="45"/>
      <c r="D496" s="13"/>
      <c r="E496" s="16"/>
      <c r="F496" s="14"/>
      <c r="G496" s="238"/>
      <c r="I496" s="16"/>
      <c r="J496" s="16"/>
      <c r="K496" s="44"/>
      <c r="L496" s="46"/>
      <c r="M496" s="44"/>
      <c r="N496" s="46"/>
      <c r="O496" s="44"/>
      <c r="P496" s="46"/>
      <c r="Q496" s="44"/>
      <c r="R496" s="16"/>
    </row>
    <row r="497" spans="1:18" hidden="1">
      <c r="A497" s="16"/>
      <c r="B497" s="44"/>
      <c r="C497" s="16"/>
      <c r="D497" s="13"/>
      <c r="E497" s="16"/>
      <c r="F497" s="14"/>
      <c r="G497" s="238"/>
      <c r="I497" s="16"/>
      <c r="J497" s="16"/>
      <c r="K497" s="44"/>
      <c r="L497" s="46"/>
      <c r="M497" s="44"/>
      <c r="N497" s="46"/>
      <c r="O497" s="44"/>
      <c r="P497" s="46"/>
      <c r="Q497" s="44"/>
      <c r="R497" s="16"/>
    </row>
    <row r="498" spans="1:18" hidden="1">
      <c r="A498" s="16"/>
      <c r="B498" s="44"/>
      <c r="C498" s="45"/>
      <c r="D498" s="13"/>
      <c r="E498" s="16"/>
      <c r="F498" s="14"/>
      <c r="G498" s="238"/>
      <c r="I498" s="16"/>
      <c r="J498" s="16"/>
      <c r="K498" s="44"/>
      <c r="L498" s="46"/>
      <c r="M498" s="44"/>
      <c r="N498" s="46"/>
      <c r="O498" s="44"/>
      <c r="P498" s="46"/>
      <c r="Q498" s="44"/>
      <c r="R498" s="16"/>
    </row>
    <row r="499" spans="1:18" hidden="1">
      <c r="A499" s="16"/>
      <c r="B499" s="44"/>
      <c r="C499" s="16"/>
      <c r="D499" s="13"/>
      <c r="E499" s="16"/>
      <c r="F499" s="14"/>
      <c r="G499" s="238"/>
      <c r="I499" s="16"/>
      <c r="J499" s="16"/>
      <c r="K499" s="44"/>
      <c r="L499" s="46"/>
      <c r="M499" s="44"/>
      <c r="N499" s="46"/>
      <c r="O499" s="44"/>
      <c r="P499" s="46"/>
      <c r="Q499" s="44"/>
      <c r="R499" s="16"/>
    </row>
    <row r="500" spans="1:18" hidden="1">
      <c r="A500" s="16"/>
      <c r="B500" s="44"/>
      <c r="C500" s="45"/>
      <c r="D500" s="13"/>
      <c r="E500" s="16"/>
      <c r="F500" s="14"/>
      <c r="G500" s="238"/>
      <c r="I500" s="16"/>
      <c r="J500" s="16"/>
      <c r="K500" s="44"/>
      <c r="L500" s="46"/>
      <c r="M500" s="44"/>
      <c r="N500" s="46"/>
      <c r="O500" s="44"/>
      <c r="P500" s="46"/>
      <c r="Q500" s="44"/>
      <c r="R500" s="16"/>
    </row>
    <row r="501" spans="1:18" hidden="1">
      <c r="A501" s="16"/>
      <c r="B501" s="44"/>
      <c r="C501" s="16"/>
      <c r="D501" s="13"/>
      <c r="E501" s="16"/>
      <c r="F501" s="14"/>
      <c r="G501" s="238"/>
      <c r="I501" s="16"/>
      <c r="J501" s="16"/>
      <c r="K501" s="44"/>
      <c r="L501" s="46"/>
      <c r="M501" s="44"/>
      <c r="N501" s="46"/>
      <c r="O501" s="44"/>
      <c r="P501" s="46"/>
      <c r="Q501" s="44"/>
      <c r="R501" s="16"/>
    </row>
    <row r="502" spans="1:18" hidden="1">
      <c r="A502" s="16"/>
      <c r="B502" s="44"/>
      <c r="C502" s="45"/>
      <c r="D502" s="13"/>
      <c r="E502" s="16"/>
      <c r="F502" s="14"/>
      <c r="G502" s="238"/>
      <c r="I502" s="16"/>
      <c r="J502" s="16"/>
      <c r="K502" s="44"/>
      <c r="L502" s="46"/>
      <c r="M502" s="44"/>
      <c r="N502" s="46"/>
      <c r="O502" s="44"/>
      <c r="P502" s="46"/>
      <c r="Q502" s="44"/>
      <c r="R502" s="16"/>
    </row>
    <row r="503" spans="1:18" hidden="1">
      <c r="A503" s="16"/>
      <c r="B503" s="44"/>
      <c r="C503" s="16"/>
      <c r="D503" s="13"/>
      <c r="E503" s="16"/>
      <c r="F503" s="14"/>
      <c r="G503" s="238"/>
      <c r="I503" s="16"/>
      <c r="J503" s="16"/>
      <c r="K503" s="44"/>
      <c r="L503" s="46"/>
      <c r="M503" s="44"/>
      <c r="N503" s="46"/>
      <c r="O503" s="44"/>
      <c r="P503" s="46"/>
      <c r="Q503" s="44"/>
      <c r="R503" s="16"/>
    </row>
    <row r="504" spans="1:18" hidden="1">
      <c r="A504" s="16"/>
      <c r="B504" s="44"/>
      <c r="C504" s="45"/>
      <c r="D504" s="13"/>
      <c r="E504" s="16"/>
      <c r="F504" s="14"/>
      <c r="G504" s="238"/>
      <c r="I504" s="16"/>
      <c r="J504" s="16"/>
      <c r="K504" s="44"/>
      <c r="L504" s="46"/>
      <c r="M504" s="44"/>
      <c r="N504" s="46"/>
      <c r="O504" s="44"/>
      <c r="P504" s="46"/>
      <c r="Q504" s="44"/>
      <c r="R504" s="16"/>
    </row>
    <row r="505" spans="1:18" hidden="1">
      <c r="A505" s="16"/>
      <c r="B505" s="44"/>
      <c r="C505" s="16"/>
      <c r="D505" s="13"/>
      <c r="E505" s="16"/>
      <c r="F505" s="14"/>
      <c r="G505" s="238"/>
      <c r="I505" s="16"/>
      <c r="J505" s="16"/>
      <c r="K505" s="44"/>
      <c r="L505" s="46"/>
      <c r="M505" s="44"/>
      <c r="N505" s="46"/>
      <c r="O505" s="44"/>
      <c r="P505" s="46"/>
      <c r="Q505" s="44"/>
      <c r="R505" s="16"/>
    </row>
    <row r="506" spans="1:18" hidden="1">
      <c r="A506" s="16"/>
      <c r="B506" s="44"/>
      <c r="C506" s="45"/>
      <c r="D506" s="13"/>
      <c r="E506" s="16"/>
      <c r="F506" s="14"/>
      <c r="G506" s="238"/>
      <c r="I506" s="16"/>
      <c r="J506" s="16"/>
      <c r="K506" s="44"/>
      <c r="L506" s="46"/>
      <c r="M506" s="44"/>
      <c r="N506" s="46"/>
      <c r="O506" s="44"/>
      <c r="P506" s="46"/>
      <c r="Q506" s="44"/>
      <c r="R506" s="16"/>
    </row>
    <row r="507" spans="1:18" hidden="1">
      <c r="A507" s="16"/>
      <c r="B507" s="44"/>
      <c r="C507" s="16"/>
      <c r="D507" s="13"/>
      <c r="E507" s="16"/>
      <c r="F507" s="14"/>
      <c r="G507" s="238"/>
      <c r="I507" s="16"/>
      <c r="J507" s="16"/>
      <c r="K507" s="44"/>
      <c r="L507" s="46"/>
      <c r="M507" s="44"/>
      <c r="N507" s="46"/>
      <c r="O507" s="44"/>
      <c r="P507" s="46"/>
      <c r="Q507" s="44"/>
      <c r="R507" s="16"/>
    </row>
    <row r="508" spans="1:18" hidden="1">
      <c r="A508" s="16"/>
      <c r="B508" s="44"/>
      <c r="C508" s="45"/>
      <c r="D508" s="13"/>
      <c r="E508" s="16"/>
      <c r="F508" s="14"/>
      <c r="G508" s="238"/>
      <c r="I508" s="16"/>
      <c r="J508" s="16"/>
      <c r="K508" s="44"/>
      <c r="L508" s="46"/>
      <c r="M508" s="44"/>
      <c r="N508" s="46"/>
      <c r="O508" s="44"/>
      <c r="P508" s="46"/>
      <c r="Q508" s="44"/>
      <c r="R508" s="16"/>
    </row>
    <row r="509" spans="1:18" hidden="1">
      <c r="A509" s="16"/>
      <c r="B509" s="44"/>
      <c r="C509" s="16"/>
      <c r="D509" s="13"/>
      <c r="E509" s="16"/>
      <c r="F509" s="14"/>
      <c r="G509" s="238"/>
      <c r="I509" s="16"/>
      <c r="J509" s="16"/>
      <c r="K509" s="44"/>
      <c r="L509" s="46"/>
      <c r="M509" s="44"/>
      <c r="N509" s="46"/>
      <c r="O509" s="44"/>
      <c r="P509" s="46"/>
      <c r="Q509" s="44"/>
      <c r="R509" s="16"/>
    </row>
    <row r="510" spans="1:18" hidden="1">
      <c r="A510" s="16"/>
      <c r="B510" s="44"/>
      <c r="C510" s="45"/>
      <c r="D510" s="13"/>
      <c r="E510" s="16"/>
      <c r="F510" s="14"/>
      <c r="G510" s="238"/>
      <c r="I510" s="16"/>
      <c r="J510" s="16"/>
      <c r="K510" s="44"/>
      <c r="L510" s="46"/>
      <c r="M510" s="44"/>
      <c r="N510" s="46"/>
      <c r="O510" s="44"/>
      <c r="P510" s="46"/>
      <c r="Q510" s="44"/>
      <c r="R510" s="16"/>
    </row>
    <row r="511" spans="1:18" hidden="1">
      <c r="A511" s="16"/>
      <c r="B511" s="44"/>
      <c r="C511" s="16"/>
      <c r="D511" s="13"/>
      <c r="E511" s="16"/>
      <c r="F511" s="14"/>
      <c r="G511" s="238"/>
      <c r="I511" s="16"/>
      <c r="J511" s="16"/>
      <c r="K511" s="44"/>
      <c r="L511" s="46"/>
      <c r="M511" s="44"/>
      <c r="N511" s="46"/>
      <c r="O511" s="44"/>
      <c r="P511" s="46"/>
      <c r="Q511" s="44"/>
      <c r="R511" s="16"/>
    </row>
    <row r="512" spans="1:18" hidden="1">
      <c r="A512" s="16"/>
      <c r="B512" s="44"/>
      <c r="C512" s="45"/>
      <c r="D512" s="13"/>
      <c r="E512" s="16"/>
      <c r="F512" s="14"/>
      <c r="G512" s="238"/>
      <c r="I512" s="16"/>
      <c r="J512" s="16"/>
      <c r="K512" s="44"/>
      <c r="L512" s="46"/>
      <c r="M512" s="44"/>
      <c r="N512" s="46"/>
      <c r="O512" s="44"/>
      <c r="P512" s="46"/>
      <c r="Q512" s="44"/>
      <c r="R512" s="16"/>
    </row>
    <row r="513" spans="1:18" hidden="1">
      <c r="A513" s="16"/>
      <c r="B513" s="44"/>
      <c r="C513" s="16"/>
      <c r="D513" s="13"/>
      <c r="E513" s="16"/>
      <c r="F513" s="14"/>
      <c r="G513" s="238"/>
      <c r="I513" s="16"/>
      <c r="J513" s="16"/>
      <c r="K513" s="44"/>
      <c r="L513" s="46"/>
      <c r="M513" s="44"/>
      <c r="N513" s="46"/>
      <c r="O513" s="44"/>
      <c r="P513" s="46"/>
      <c r="Q513" s="44"/>
      <c r="R513" s="16"/>
    </row>
    <row r="514" spans="1:18" hidden="1">
      <c r="A514" s="16"/>
      <c r="B514" s="44"/>
      <c r="C514" s="45"/>
      <c r="D514" s="13"/>
      <c r="E514" s="16"/>
      <c r="F514" s="14"/>
      <c r="G514" s="238"/>
      <c r="I514" s="16"/>
      <c r="J514" s="16"/>
      <c r="K514" s="44"/>
      <c r="L514" s="46"/>
      <c r="M514" s="44"/>
      <c r="N514" s="46"/>
      <c r="O514" s="44"/>
      <c r="P514" s="46"/>
      <c r="Q514" s="44"/>
      <c r="R514" s="16"/>
    </row>
    <row r="515" spans="1:18" hidden="1">
      <c r="A515" s="16"/>
      <c r="B515" s="44"/>
      <c r="C515" s="16"/>
      <c r="D515" s="13"/>
      <c r="E515" s="16"/>
      <c r="F515" s="14"/>
      <c r="G515" s="238"/>
      <c r="I515" s="16"/>
      <c r="J515" s="16"/>
      <c r="K515" s="44"/>
      <c r="L515" s="46"/>
      <c r="M515" s="44"/>
      <c r="N515" s="46"/>
      <c r="O515" s="44"/>
      <c r="P515" s="46"/>
      <c r="Q515" s="44"/>
      <c r="R515" s="16"/>
    </row>
    <row r="516" spans="1:18" hidden="1">
      <c r="A516" s="16"/>
      <c r="B516" s="44"/>
      <c r="C516" s="45"/>
      <c r="D516" s="13"/>
      <c r="E516" s="16"/>
      <c r="F516" s="14"/>
      <c r="G516" s="238"/>
      <c r="I516" s="16"/>
      <c r="J516" s="16"/>
      <c r="K516" s="44"/>
      <c r="L516" s="46"/>
      <c r="M516" s="44"/>
      <c r="N516" s="46"/>
      <c r="O516" s="44"/>
      <c r="P516" s="46"/>
      <c r="Q516" s="44"/>
      <c r="R516" s="16"/>
    </row>
    <row r="517" spans="1:18" hidden="1">
      <c r="A517" s="16"/>
      <c r="B517" s="44"/>
      <c r="C517" s="16"/>
      <c r="D517" s="13"/>
      <c r="E517" s="16"/>
      <c r="F517" s="14"/>
      <c r="G517" s="238"/>
      <c r="I517" s="16"/>
      <c r="J517" s="16"/>
      <c r="K517" s="44"/>
      <c r="L517" s="46"/>
      <c r="M517" s="44"/>
      <c r="N517" s="46"/>
      <c r="O517" s="44"/>
      <c r="P517" s="46"/>
      <c r="Q517" s="44"/>
      <c r="R517" s="16"/>
    </row>
    <row r="518" spans="1:18" hidden="1">
      <c r="A518" s="16"/>
      <c r="B518" s="44"/>
      <c r="C518" s="45"/>
      <c r="D518" s="13"/>
      <c r="E518" s="16"/>
      <c r="F518" s="14"/>
      <c r="G518" s="238"/>
      <c r="I518" s="16"/>
      <c r="J518" s="16"/>
      <c r="K518" s="44"/>
      <c r="L518" s="46"/>
      <c r="M518" s="44"/>
      <c r="N518" s="46"/>
      <c r="O518" s="44"/>
      <c r="P518" s="46"/>
      <c r="Q518" s="44"/>
      <c r="R518" s="16"/>
    </row>
    <row r="519" spans="1:18" hidden="1">
      <c r="A519" s="16"/>
      <c r="B519" s="44"/>
      <c r="C519" s="16"/>
      <c r="D519" s="13"/>
      <c r="E519" s="16"/>
      <c r="F519" s="14"/>
      <c r="G519" s="238"/>
      <c r="I519" s="16"/>
      <c r="J519" s="16"/>
      <c r="K519" s="44"/>
      <c r="L519" s="46"/>
      <c r="M519" s="44"/>
      <c r="N519" s="46"/>
      <c r="O519" s="44"/>
      <c r="P519" s="46"/>
      <c r="Q519" s="44"/>
      <c r="R519" s="16"/>
    </row>
    <row r="520" spans="1:18" hidden="1">
      <c r="A520" s="16"/>
      <c r="B520" s="44"/>
      <c r="C520" s="45"/>
      <c r="D520" s="13"/>
      <c r="E520" s="16"/>
      <c r="F520" s="14"/>
      <c r="G520" s="238"/>
      <c r="I520" s="16"/>
      <c r="J520" s="16"/>
      <c r="K520" s="44"/>
      <c r="L520" s="46"/>
      <c r="M520" s="44"/>
      <c r="N520" s="46"/>
      <c r="O520" s="44"/>
      <c r="P520" s="46"/>
      <c r="Q520" s="44"/>
      <c r="R520" s="16"/>
    </row>
    <row r="521" spans="1:18" hidden="1">
      <c r="A521" s="16"/>
      <c r="B521" s="44"/>
      <c r="C521" s="16"/>
      <c r="D521" s="13"/>
      <c r="E521" s="16"/>
      <c r="F521" s="14"/>
      <c r="G521" s="238"/>
      <c r="I521" s="16"/>
      <c r="J521" s="16"/>
      <c r="K521" s="44"/>
      <c r="L521" s="46"/>
      <c r="M521" s="44"/>
      <c r="N521" s="46"/>
      <c r="O521" s="44"/>
      <c r="P521" s="46"/>
      <c r="Q521" s="44"/>
      <c r="R521" s="16"/>
    </row>
    <row r="522" spans="1:18" hidden="1">
      <c r="A522" s="16"/>
      <c r="B522" s="44"/>
      <c r="C522" s="45"/>
      <c r="D522" s="13"/>
      <c r="E522" s="16"/>
      <c r="F522" s="14"/>
      <c r="G522" s="238"/>
      <c r="I522" s="16"/>
      <c r="J522" s="16"/>
      <c r="K522" s="44"/>
      <c r="L522" s="46"/>
      <c r="M522" s="44"/>
      <c r="N522" s="46"/>
      <c r="O522" s="44"/>
      <c r="P522" s="46"/>
      <c r="Q522" s="44"/>
      <c r="R522" s="16"/>
    </row>
    <row r="523" spans="1:18" hidden="1">
      <c r="A523" s="16"/>
      <c r="B523" s="44"/>
      <c r="C523" s="16"/>
      <c r="D523" s="13"/>
      <c r="E523" s="16"/>
      <c r="F523" s="14"/>
      <c r="G523" s="238"/>
      <c r="I523" s="16"/>
      <c r="J523" s="16"/>
      <c r="K523" s="44"/>
      <c r="L523" s="46"/>
      <c r="M523" s="44"/>
      <c r="N523" s="46"/>
      <c r="O523" s="44"/>
      <c r="P523" s="46"/>
      <c r="Q523" s="44"/>
      <c r="R523" s="16"/>
    </row>
    <row r="524" spans="1:18" hidden="1">
      <c r="A524" s="16"/>
      <c r="B524" s="44"/>
      <c r="C524" s="45"/>
      <c r="D524" s="13"/>
      <c r="E524" s="16"/>
      <c r="F524" s="14"/>
      <c r="G524" s="238"/>
      <c r="I524" s="16"/>
      <c r="J524" s="16"/>
      <c r="K524" s="44"/>
      <c r="L524" s="46"/>
      <c r="M524" s="44"/>
      <c r="N524" s="46"/>
      <c r="O524" s="44"/>
      <c r="P524" s="46"/>
      <c r="Q524" s="44"/>
      <c r="R524" s="16"/>
    </row>
    <row r="525" spans="1:18" hidden="1">
      <c r="A525" s="16"/>
      <c r="B525" s="44"/>
      <c r="C525" s="16"/>
      <c r="D525" s="13"/>
      <c r="E525" s="16"/>
      <c r="F525" s="14"/>
      <c r="G525" s="238"/>
      <c r="I525" s="16"/>
      <c r="J525" s="16"/>
      <c r="K525" s="44"/>
      <c r="L525" s="46"/>
      <c r="M525" s="44"/>
      <c r="N525" s="46"/>
      <c r="O525" s="44"/>
      <c r="P525" s="46"/>
      <c r="Q525" s="44"/>
      <c r="R525" s="16"/>
    </row>
    <row r="526" spans="1:18" hidden="1">
      <c r="A526" s="16"/>
      <c r="B526" s="44"/>
      <c r="C526" s="45"/>
      <c r="D526" s="13"/>
      <c r="E526" s="16"/>
      <c r="F526" s="14"/>
      <c r="G526" s="238"/>
      <c r="I526" s="16"/>
      <c r="J526" s="16"/>
      <c r="K526" s="44"/>
      <c r="L526" s="46"/>
      <c r="M526" s="44"/>
      <c r="N526" s="46"/>
      <c r="O526" s="44"/>
      <c r="P526" s="46"/>
      <c r="Q526" s="44"/>
      <c r="R526" s="16"/>
    </row>
    <row r="527" spans="1:18" hidden="1">
      <c r="A527" s="16"/>
      <c r="B527" s="44"/>
      <c r="C527" s="16"/>
      <c r="D527" s="13"/>
      <c r="E527" s="16"/>
      <c r="F527" s="14"/>
      <c r="G527" s="238"/>
      <c r="I527" s="16"/>
      <c r="J527" s="16"/>
      <c r="K527" s="44"/>
      <c r="L527" s="46"/>
      <c r="M527" s="44"/>
      <c r="N527" s="46"/>
      <c r="O527" s="44"/>
      <c r="P527" s="46"/>
      <c r="Q527" s="44"/>
      <c r="R527" s="16"/>
    </row>
    <row r="528" spans="1:18" hidden="1">
      <c r="A528" s="16"/>
      <c r="B528" s="44"/>
      <c r="C528" s="45"/>
      <c r="D528" s="13"/>
      <c r="E528" s="16"/>
      <c r="F528" s="14"/>
      <c r="G528" s="238"/>
      <c r="I528" s="16"/>
      <c r="J528" s="16"/>
      <c r="K528" s="44"/>
      <c r="L528" s="46"/>
      <c r="M528" s="44"/>
      <c r="N528" s="46"/>
      <c r="O528" s="44"/>
      <c r="P528" s="46"/>
      <c r="Q528" s="44"/>
      <c r="R528" s="16"/>
    </row>
    <row r="529" spans="1:18" hidden="1">
      <c r="A529" s="16"/>
      <c r="B529" s="44"/>
      <c r="C529" s="16"/>
      <c r="D529" s="13"/>
      <c r="E529" s="16"/>
      <c r="F529" s="14"/>
      <c r="G529" s="238"/>
      <c r="I529" s="16"/>
      <c r="J529" s="16"/>
      <c r="K529" s="44"/>
      <c r="L529" s="46"/>
      <c r="M529" s="44"/>
      <c r="N529" s="46"/>
      <c r="O529" s="44"/>
      <c r="P529" s="46"/>
      <c r="Q529" s="44"/>
      <c r="R529" s="16"/>
    </row>
    <row r="530" spans="1:18" hidden="1">
      <c r="A530" s="16"/>
      <c r="B530" s="44"/>
      <c r="C530" s="45"/>
      <c r="D530" s="13"/>
      <c r="E530" s="16"/>
      <c r="F530" s="14"/>
      <c r="G530" s="238"/>
      <c r="I530" s="16"/>
      <c r="J530" s="16"/>
      <c r="K530" s="44"/>
      <c r="L530" s="46"/>
      <c r="M530" s="44"/>
      <c r="N530" s="46"/>
      <c r="O530" s="44"/>
      <c r="P530" s="46"/>
      <c r="Q530" s="44"/>
      <c r="R530" s="16"/>
    </row>
    <row r="531" spans="1:18" hidden="1">
      <c r="A531" s="16"/>
      <c r="B531" s="44"/>
      <c r="C531" s="16"/>
      <c r="D531" s="13"/>
      <c r="E531" s="16"/>
      <c r="F531" s="14"/>
      <c r="G531" s="238"/>
      <c r="I531" s="16"/>
      <c r="J531" s="16"/>
      <c r="K531" s="44"/>
      <c r="L531" s="46"/>
      <c r="M531" s="44"/>
      <c r="N531" s="46"/>
      <c r="O531" s="44"/>
      <c r="P531" s="46"/>
      <c r="Q531" s="44"/>
      <c r="R531" s="16"/>
    </row>
    <row r="532" spans="1:18" hidden="1">
      <c r="A532" s="16"/>
      <c r="B532" s="44"/>
      <c r="C532" s="45"/>
      <c r="D532" s="13"/>
      <c r="E532" s="16"/>
      <c r="F532" s="14"/>
      <c r="G532" s="238"/>
      <c r="I532" s="16"/>
      <c r="J532" s="16"/>
      <c r="K532" s="44"/>
      <c r="L532" s="46"/>
      <c r="M532" s="44"/>
      <c r="N532" s="46"/>
      <c r="O532" s="44"/>
      <c r="P532" s="46"/>
      <c r="Q532" s="44"/>
      <c r="R532" s="16"/>
    </row>
    <row r="533" spans="1:18" hidden="1">
      <c r="A533" s="16"/>
      <c r="B533" s="44"/>
      <c r="C533" s="16"/>
      <c r="D533" s="13"/>
      <c r="E533" s="16"/>
      <c r="F533" s="14"/>
      <c r="G533" s="238"/>
      <c r="I533" s="16"/>
      <c r="J533" s="16"/>
      <c r="K533" s="44"/>
      <c r="L533" s="46"/>
      <c r="M533" s="44"/>
      <c r="N533" s="46"/>
      <c r="O533" s="44"/>
      <c r="P533" s="46"/>
      <c r="Q533" s="44"/>
      <c r="R533" s="16"/>
    </row>
    <row r="534" spans="1:18" hidden="1">
      <c r="A534" s="16"/>
      <c r="B534" s="44"/>
      <c r="C534" s="45"/>
      <c r="D534" s="13"/>
      <c r="E534" s="16"/>
      <c r="F534" s="14"/>
      <c r="G534" s="238"/>
      <c r="I534" s="16"/>
      <c r="J534" s="16"/>
      <c r="K534" s="44"/>
      <c r="L534" s="46"/>
      <c r="M534" s="44"/>
      <c r="N534" s="46"/>
      <c r="O534" s="44"/>
      <c r="P534" s="46"/>
      <c r="Q534" s="44"/>
      <c r="R534" s="16"/>
    </row>
    <row r="535" spans="1:18" hidden="1">
      <c r="A535" s="16"/>
      <c r="B535" s="44"/>
      <c r="C535" s="16"/>
      <c r="D535" s="13"/>
      <c r="E535" s="16"/>
      <c r="F535" s="14"/>
      <c r="G535" s="238"/>
      <c r="I535" s="16"/>
      <c r="J535" s="16"/>
      <c r="K535" s="44"/>
      <c r="L535" s="46"/>
      <c r="M535" s="44"/>
      <c r="N535" s="46"/>
      <c r="O535" s="44"/>
      <c r="P535" s="46"/>
      <c r="Q535" s="44"/>
      <c r="R535" s="16"/>
    </row>
    <row r="536" spans="1:18" hidden="1">
      <c r="A536" s="16"/>
      <c r="B536" s="44"/>
      <c r="C536" s="45"/>
      <c r="D536" s="13"/>
      <c r="E536" s="16"/>
      <c r="F536" s="14"/>
      <c r="G536" s="238"/>
      <c r="I536" s="16"/>
      <c r="J536" s="16"/>
      <c r="K536" s="44"/>
      <c r="L536" s="46"/>
      <c r="M536" s="44"/>
      <c r="N536" s="46"/>
      <c r="O536" s="44"/>
      <c r="P536" s="46"/>
      <c r="Q536" s="44"/>
      <c r="R536" s="16"/>
    </row>
    <row r="537" spans="1:18" hidden="1">
      <c r="A537" s="16"/>
      <c r="B537" s="44"/>
      <c r="C537" s="16"/>
      <c r="D537" s="13"/>
      <c r="E537" s="16"/>
      <c r="F537" s="14"/>
      <c r="G537" s="238"/>
      <c r="I537" s="16"/>
      <c r="J537" s="16"/>
      <c r="K537" s="44"/>
      <c r="L537" s="46"/>
      <c r="M537" s="44"/>
      <c r="N537" s="46"/>
      <c r="O537" s="44"/>
      <c r="P537" s="46"/>
      <c r="Q537" s="44"/>
      <c r="R537" s="16"/>
    </row>
    <row r="538" spans="1:18" hidden="1">
      <c r="A538" s="16"/>
      <c r="B538" s="44"/>
      <c r="C538" s="45"/>
      <c r="D538" s="13"/>
      <c r="E538" s="16"/>
      <c r="F538" s="14"/>
      <c r="G538" s="238"/>
      <c r="I538" s="16"/>
      <c r="J538" s="16"/>
      <c r="K538" s="44"/>
      <c r="L538" s="46"/>
      <c r="M538" s="44"/>
      <c r="N538" s="46"/>
      <c r="O538" s="44"/>
      <c r="P538" s="46"/>
      <c r="Q538" s="44"/>
      <c r="R538" s="16"/>
    </row>
    <row r="539" spans="1:18" hidden="1">
      <c r="A539" s="16"/>
      <c r="B539" s="44"/>
      <c r="C539" s="16"/>
      <c r="D539" s="13"/>
      <c r="E539" s="16"/>
      <c r="F539" s="14"/>
      <c r="G539" s="238"/>
      <c r="I539" s="16"/>
      <c r="J539" s="16"/>
      <c r="K539" s="44"/>
      <c r="L539" s="46"/>
      <c r="M539" s="44"/>
      <c r="N539" s="46"/>
      <c r="O539" s="44"/>
      <c r="P539" s="46"/>
      <c r="Q539" s="44"/>
      <c r="R539" s="16"/>
    </row>
    <row r="540" spans="1:18" hidden="1">
      <c r="A540" s="16"/>
      <c r="B540" s="44"/>
      <c r="C540" s="45"/>
      <c r="D540" s="13"/>
      <c r="E540" s="16"/>
      <c r="F540" s="14"/>
      <c r="G540" s="238"/>
      <c r="I540" s="16"/>
      <c r="J540" s="16"/>
      <c r="K540" s="44"/>
      <c r="L540" s="46"/>
      <c r="M540" s="44"/>
      <c r="N540" s="46"/>
      <c r="O540" s="44"/>
      <c r="P540" s="46"/>
      <c r="Q540" s="44"/>
      <c r="R540" s="16"/>
    </row>
    <row r="541" spans="1:18" hidden="1">
      <c r="A541" s="16"/>
      <c r="B541" s="44"/>
      <c r="C541" s="16"/>
      <c r="D541" s="13"/>
      <c r="E541" s="16"/>
      <c r="F541" s="14"/>
      <c r="G541" s="238"/>
      <c r="I541" s="16"/>
      <c r="J541" s="16"/>
      <c r="K541" s="44"/>
      <c r="L541" s="46"/>
      <c r="M541" s="44"/>
      <c r="N541" s="46"/>
      <c r="O541" s="44"/>
      <c r="P541" s="46"/>
      <c r="Q541" s="44"/>
      <c r="R541" s="16"/>
    </row>
    <row r="542" spans="1:18" hidden="1">
      <c r="A542" s="16"/>
      <c r="B542" s="44"/>
      <c r="C542" s="45"/>
      <c r="D542" s="13"/>
      <c r="E542" s="16"/>
      <c r="F542" s="14"/>
      <c r="G542" s="238"/>
      <c r="I542" s="16"/>
      <c r="J542" s="16"/>
      <c r="K542" s="44"/>
      <c r="L542" s="46"/>
      <c r="M542" s="44"/>
      <c r="N542" s="46"/>
      <c r="O542" s="44"/>
      <c r="P542" s="46"/>
      <c r="Q542" s="44"/>
      <c r="R542" s="16"/>
    </row>
    <row r="543" spans="1:18" hidden="1">
      <c r="A543" s="16"/>
      <c r="B543" s="44"/>
      <c r="C543" s="16"/>
      <c r="D543" s="13"/>
      <c r="E543" s="16"/>
      <c r="F543" s="14"/>
      <c r="G543" s="238"/>
      <c r="I543" s="16"/>
      <c r="J543" s="16"/>
      <c r="K543" s="44"/>
      <c r="L543" s="46"/>
      <c r="M543" s="44"/>
      <c r="N543" s="46"/>
      <c r="O543" s="44"/>
      <c r="P543" s="46"/>
      <c r="Q543" s="44"/>
      <c r="R543" s="16"/>
    </row>
    <row r="544" spans="1:18" hidden="1">
      <c r="A544" s="16"/>
      <c r="B544" s="44"/>
      <c r="C544" s="45"/>
      <c r="D544" s="13"/>
      <c r="E544" s="16"/>
      <c r="F544" s="14"/>
      <c r="G544" s="238"/>
      <c r="I544" s="16"/>
      <c r="J544" s="16"/>
      <c r="K544" s="44"/>
      <c r="L544" s="46"/>
      <c r="M544" s="44"/>
      <c r="N544" s="46"/>
      <c r="O544" s="44"/>
      <c r="P544" s="46"/>
      <c r="Q544" s="44"/>
      <c r="R544" s="16"/>
    </row>
    <row r="545" spans="1:18" hidden="1">
      <c r="A545" s="16"/>
      <c r="B545" s="44"/>
      <c r="C545" s="16"/>
      <c r="D545" s="13"/>
      <c r="E545" s="16"/>
      <c r="F545" s="14"/>
      <c r="G545" s="238"/>
      <c r="I545" s="16"/>
      <c r="J545" s="16"/>
      <c r="K545" s="44"/>
      <c r="L545" s="46"/>
      <c r="M545" s="44"/>
      <c r="N545" s="46"/>
      <c r="O545" s="44"/>
      <c r="P545" s="46"/>
      <c r="Q545" s="44"/>
      <c r="R545" s="16"/>
    </row>
    <row r="546" spans="1:18" hidden="1">
      <c r="A546" s="16"/>
      <c r="B546" s="44"/>
      <c r="C546" s="45"/>
      <c r="D546" s="13"/>
      <c r="E546" s="16"/>
      <c r="F546" s="14"/>
      <c r="G546" s="238"/>
      <c r="I546" s="16"/>
      <c r="J546" s="16"/>
      <c r="K546" s="44"/>
      <c r="L546" s="46"/>
      <c r="M546" s="44"/>
      <c r="N546" s="46"/>
      <c r="O546" s="44"/>
      <c r="P546" s="46"/>
      <c r="Q546" s="44"/>
      <c r="R546" s="16"/>
    </row>
    <row r="547" spans="1:18" hidden="1">
      <c r="A547" s="16"/>
      <c r="B547" s="44"/>
      <c r="C547" s="16"/>
      <c r="D547" s="13"/>
      <c r="E547" s="16"/>
      <c r="F547" s="14"/>
      <c r="G547" s="238"/>
      <c r="I547" s="16"/>
      <c r="J547" s="16"/>
      <c r="K547" s="44"/>
      <c r="L547" s="46"/>
      <c r="M547" s="44"/>
      <c r="N547" s="46"/>
      <c r="O547" s="44"/>
      <c r="P547" s="46"/>
      <c r="Q547" s="44"/>
      <c r="R547" s="16"/>
    </row>
    <row r="548" spans="1:18" hidden="1">
      <c r="A548" s="16"/>
      <c r="B548" s="44"/>
      <c r="C548" s="45"/>
      <c r="D548" s="13"/>
      <c r="E548" s="16"/>
      <c r="F548" s="14"/>
      <c r="G548" s="238"/>
      <c r="I548" s="16"/>
      <c r="J548" s="16"/>
      <c r="K548" s="44"/>
      <c r="L548" s="46"/>
      <c r="M548" s="44"/>
      <c r="N548" s="46"/>
      <c r="O548" s="44"/>
      <c r="P548" s="46"/>
      <c r="Q548" s="44"/>
      <c r="R548" s="16"/>
    </row>
    <row r="549" spans="1:18" hidden="1">
      <c r="A549" s="16"/>
      <c r="B549" s="44"/>
      <c r="C549" s="16"/>
      <c r="D549" s="13"/>
      <c r="E549" s="16"/>
      <c r="F549" s="14"/>
      <c r="G549" s="238"/>
      <c r="I549" s="16"/>
      <c r="J549" s="16"/>
      <c r="K549" s="44"/>
      <c r="L549" s="46"/>
      <c r="M549" s="44"/>
      <c r="N549" s="46"/>
      <c r="O549" s="44"/>
      <c r="P549" s="46"/>
      <c r="Q549" s="44"/>
      <c r="R549" s="16"/>
    </row>
    <row r="550" spans="1:18" hidden="1">
      <c r="A550" s="16"/>
      <c r="B550" s="44"/>
      <c r="C550" s="45"/>
      <c r="D550" s="13"/>
      <c r="E550" s="16"/>
      <c r="F550" s="14"/>
      <c r="G550" s="238"/>
      <c r="I550" s="16"/>
      <c r="J550" s="16"/>
      <c r="K550" s="44"/>
      <c r="L550" s="46"/>
      <c r="M550" s="44"/>
      <c r="N550" s="46"/>
      <c r="O550" s="44"/>
      <c r="P550" s="46"/>
      <c r="Q550" s="44"/>
      <c r="R550" s="16"/>
    </row>
    <row r="551" spans="1:18" hidden="1">
      <c r="A551" s="16"/>
      <c r="B551" s="44"/>
      <c r="C551" s="16"/>
      <c r="D551" s="13"/>
      <c r="E551" s="16"/>
      <c r="F551" s="14"/>
      <c r="G551" s="238"/>
      <c r="I551" s="16"/>
      <c r="J551" s="16"/>
      <c r="K551" s="44"/>
      <c r="L551" s="46"/>
      <c r="M551" s="44"/>
      <c r="N551" s="46"/>
      <c r="O551" s="44"/>
      <c r="P551" s="46"/>
      <c r="Q551" s="44"/>
      <c r="R551" s="16"/>
    </row>
    <row r="552" spans="1:18">
      <c r="A552" s="16"/>
      <c r="B552" s="135"/>
      <c r="C552" s="136"/>
      <c r="D552" s="25"/>
      <c r="E552" s="137"/>
      <c r="F552" s="14"/>
      <c r="G552" s="138"/>
      <c r="H552" s="139"/>
      <c r="I552" s="137"/>
      <c r="J552" s="22"/>
      <c r="K552" s="140"/>
      <c r="L552" s="141"/>
      <c r="M552" s="140"/>
      <c r="N552" s="135"/>
      <c r="O552" s="140"/>
      <c r="P552" s="135"/>
      <c r="Q552" s="140"/>
      <c r="R552" s="16"/>
    </row>
    <row r="553" spans="1:18">
      <c r="A553" s="16"/>
      <c r="B553" s="167"/>
      <c r="C553" s="168"/>
      <c r="D553" s="25"/>
      <c r="E553" s="169"/>
      <c r="F553" s="22"/>
      <c r="G553" s="138"/>
      <c r="H553" s="170"/>
      <c r="I553" s="169"/>
      <c r="J553" s="22"/>
      <c r="K553" s="171"/>
      <c r="L553" s="172"/>
      <c r="M553" s="171"/>
      <c r="N553" s="167"/>
      <c r="O553" s="171"/>
      <c r="P553" s="167"/>
      <c r="Q553" s="171"/>
      <c r="R553" s="16"/>
    </row>
    <row r="554" spans="1:18">
      <c r="A554" s="16"/>
      <c r="B554" s="160"/>
      <c r="C554" s="161"/>
      <c r="D554" s="25"/>
      <c r="E554" s="162"/>
      <c r="F554" s="22"/>
      <c r="G554" s="138"/>
      <c r="H554" s="163"/>
      <c r="I554" s="162"/>
      <c r="J554" s="22"/>
      <c r="K554" s="164"/>
      <c r="L554" s="165"/>
      <c r="M554" s="166"/>
      <c r="N554" s="160"/>
      <c r="O554" s="166"/>
      <c r="P554" s="160"/>
      <c r="Q554" s="166"/>
      <c r="R554" s="16"/>
    </row>
    <row r="555" spans="1:18">
      <c r="A555" s="16"/>
      <c r="B555" s="184"/>
      <c r="C555" s="185"/>
      <c r="D555" s="25"/>
      <c r="E555" s="38"/>
      <c r="F555" s="22"/>
      <c r="G555" s="138"/>
      <c r="H555" s="186"/>
      <c r="I555" s="38"/>
      <c r="J555" s="22"/>
      <c r="K555" s="187"/>
      <c r="L555" s="188"/>
      <c r="M555" s="189"/>
      <c r="N555" s="184"/>
      <c r="O555" s="189"/>
      <c r="P555" s="184"/>
      <c r="Q555" s="189"/>
      <c r="R555" s="16"/>
    </row>
    <row r="556" spans="1:18">
      <c r="A556" s="16"/>
      <c r="B556" s="190"/>
      <c r="C556" s="191"/>
      <c r="D556" s="25"/>
      <c r="E556" s="192"/>
      <c r="F556" s="22"/>
      <c r="G556" s="138"/>
      <c r="H556" s="193"/>
      <c r="I556" s="192"/>
      <c r="J556" s="22"/>
      <c r="K556" s="194"/>
      <c r="L556" s="195"/>
      <c r="M556" s="196"/>
      <c r="N556" s="190"/>
      <c r="O556" s="196"/>
      <c r="P556" s="190"/>
      <c r="Q556" s="196"/>
      <c r="R556" s="152"/>
    </row>
    <row r="557" spans="1:18">
      <c r="A557" s="16"/>
      <c r="B557" s="135"/>
      <c r="C557" s="136"/>
      <c r="D557" s="25"/>
      <c r="E557" s="137"/>
      <c r="F557" s="22"/>
      <c r="G557" s="138"/>
      <c r="H557" s="139"/>
      <c r="I557" s="137"/>
      <c r="J557" s="22"/>
      <c r="K557" s="153"/>
      <c r="L557" s="141"/>
      <c r="M557" s="140"/>
      <c r="N557" s="135"/>
      <c r="O557" s="140"/>
      <c r="P557" s="135"/>
      <c r="Q557" s="140"/>
      <c r="R557" s="16"/>
    </row>
    <row r="558" spans="1:18">
      <c r="A558" s="16"/>
      <c r="B558" s="173"/>
      <c r="C558" s="174"/>
      <c r="D558" s="25"/>
      <c r="E558" s="16"/>
      <c r="F558" s="14"/>
      <c r="G558" s="138"/>
      <c r="I558" s="16"/>
      <c r="J558" s="22"/>
      <c r="K558" s="175"/>
      <c r="L558" s="176"/>
      <c r="M558" s="177"/>
      <c r="N558" s="173"/>
      <c r="O558" s="177"/>
      <c r="P558" s="173"/>
      <c r="Q558" s="177"/>
      <c r="R558" s="16"/>
    </row>
    <row r="559" spans="1:18">
      <c r="A559" s="16"/>
      <c r="B559" s="167"/>
      <c r="C559" s="168"/>
      <c r="D559" s="25"/>
      <c r="E559" s="169"/>
      <c r="F559" s="14"/>
      <c r="G559" s="138"/>
      <c r="H559" s="170"/>
      <c r="I559" s="169"/>
      <c r="J559" s="22"/>
      <c r="K559" s="171"/>
      <c r="L559" s="172"/>
      <c r="M559" s="171"/>
      <c r="N559" s="167"/>
      <c r="O559" s="171"/>
      <c r="P559" s="167"/>
      <c r="Q559" s="171"/>
      <c r="R559" s="16"/>
    </row>
    <row r="560" spans="1:18">
      <c r="A560" s="16"/>
      <c r="B560" s="146"/>
      <c r="C560" s="147"/>
      <c r="D560" s="25"/>
      <c r="E560" s="148"/>
      <c r="F560" s="22"/>
      <c r="G560" s="138"/>
      <c r="H560" s="149"/>
      <c r="I560" s="148"/>
      <c r="J560" s="22"/>
      <c r="K560" s="150"/>
      <c r="L560" s="151"/>
      <c r="M560" s="150"/>
      <c r="N560" s="146"/>
      <c r="O560" s="150"/>
      <c r="P560" s="146"/>
      <c r="Q560" s="150"/>
      <c r="R560" s="152"/>
    </row>
    <row r="561" spans="1:18">
      <c r="A561" s="16"/>
      <c r="B561" s="160"/>
      <c r="C561" s="161"/>
      <c r="D561" s="25"/>
      <c r="E561" s="162"/>
      <c r="F561" s="22"/>
      <c r="G561" s="138"/>
      <c r="H561" s="163"/>
      <c r="I561" s="162"/>
      <c r="J561" s="22"/>
      <c r="K561" s="164"/>
      <c r="L561" s="165"/>
      <c r="M561" s="166"/>
      <c r="N561" s="160"/>
      <c r="O561" s="166"/>
      <c r="P561" s="160"/>
      <c r="Q561" s="166"/>
      <c r="R561" s="16"/>
    </row>
    <row r="562" spans="1:18">
      <c r="A562" s="16"/>
      <c r="B562" s="167"/>
      <c r="C562" s="168"/>
      <c r="D562" s="25"/>
      <c r="E562" s="169"/>
      <c r="F562" s="14"/>
      <c r="G562" s="138"/>
      <c r="H562" s="170"/>
      <c r="I562" s="169"/>
      <c r="J562" s="22"/>
      <c r="K562" s="171"/>
      <c r="L562" s="172"/>
      <c r="M562" s="171"/>
      <c r="N562" s="167"/>
      <c r="O562" s="171"/>
      <c r="P562" s="167"/>
      <c r="Q562" s="171"/>
      <c r="R562" s="16"/>
    </row>
    <row r="563" spans="1:18">
      <c r="A563" s="16"/>
      <c r="B563" s="160"/>
      <c r="C563" s="161"/>
      <c r="D563" s="25"/>
      <c r="E563" s="162"/>
      <c r="F563" s="22"/>
      <c r="G563" s="138"/>
      <c r="H563" s="163"/>
      <c r="I563" s="162"/>
      <c r="J563" s="22"/>
      <c r="K563" s="166"/>
      <c r="L563" s="165"/>
      <c r="M563" s="166"/>
      <c r="N563" s="160"/>
      <c r="O563" s="166"/>
      <c r="P563" s="160"/>
      <c r="Q563" s="166"/>
      <c r="R563" s="16"/>
    </row>
    <row r="564" spans="1:18">
      <c r="A564" s="16"/>
      <c r="B564" s="173"/>
      <c r="C564" s="174"/>
      <c r="D564" s="25"/>
      <c r="E564" s="16"/>
      <c r="F564" s="22"/>
      <c r="G564" s="138"/>
      <c r="I564" s="16"/>
      <c r="J564" s="22"/>
      <c r="K564" s="177"/>
      <c r="L564" s="176"/>
      <c r="M564" s="177"/>
      <c r="N564" s="173"/>
      <c r="O564" s="177"/>
      <c r="P564" s="173"/>
      <c r="Q564" s="177"/>
      <c r="R564" s="16"/>
    </row>
    <row r="565" spans="1:18">
      <c r="A565" s="16"/>
      <c r="B565" s="154"/>
      <c r="C565" s="155"/>
      <c r="D565" s="25"/>
      <c r="E565" s="156"/>
      <c r="F565" s="22"/>
      <c r="G565" s="138"/>
      <c r="H565" s="157"/>
      <c r="I565" s="156"/>
      <c r="J565" s="22"/>
      <c r="K565" s="158"/>
      <c r="L565" s="159"/>
      <c r="M565" s="158"/>
      <c r="N565" s="154"/>
      <c r="O565" s="158"/>
      <c r="P565" s="154"/>
      <c r="Q565" s="158"/>
      <c r="R565" s="152"/>
    </row>
    <row r="566" spans="1:18">
      <c r="A566" s="16"/>
      <c r="B566" s="197"/>
      <c r="C566" s="198"/>
      <c r="D566" s="25"/>
      <c r="E566" s="89"/>
      <c r="F566" s="22"/>
      <c r="G566" s="138"/>
      <c r="H566" s="90"/>
      <c r="I566" s="89"/>
      <c r="J566" s="22"/>
      <c r="K566" s="199"/>
      <c r="L566" s="200"/>
      <c r="M566" s="199"/>
      <c r="N566" s="197"/>
      <c r="O566" s="199"/>
      <c r="P566" s="197"/>
      <c r="Q566" s="199"/>
      <c r="R566" s="16"/>
    </row>
    <row r="567" spans="1:18">
      <c r="A567" s="16"/>
      <c r="B567" s="197"/>
      <c r="C567" s="198"/>
      <c r="D567" s="25"/>
      <c r="E567" s="89"/>
      <c r="F567" s="22"/>
      <c r="G567" s="138"/>
      <c r="H567" s="90"/>
      <c r="I567" s="89"/>
      <c r="J567" s="22"/>
      <c r="K567" s="199"/>
      <c r="L567" s="200"/>
      <c r="M567" s="199"/>
      <c r="N567" s="197"/>
      <c r="O567" s="199"/>
      <c r="P567" s="197"/>
      <c r="Q567" s="199"/>
      <c r="R567" s="16"/>
    </row>
    <row r="568" spans="1:18">
      <c r="A568" s="16"/>
      <c r="B568" s="142"/>
      <c r="C568" s="174"/>
      <c r="D568" s="25"/>
      <c r="E568" s="16"/>
      <c r="F568" s="22"/>
      <c r="G568" s="138"/>
      <c r="I568" s="16"/>
      <c r="J568" s="22"/>
      <c r="K568" s="177"/>
      <c r="L568" s="176"/>
      <c r="M568" s="177"/>
      <c r="N568" s="173"/>
      <c r="O568" s="177"/>
      <c r="P568" s="173"/>
      <c r="Q568" s="177"/>
      <c r="R568" s="16"/>
    </row>
    <row r="569" spans="1:18">
      <c r="A569" s="16"/>
      <c r="B569" s="142"/>
      <c r="C569" s="130"/>
      <c r="D569" s="25"/>
      <c r="E569" s="20"/>
      <c r="F569" s="22"/>
      <c r="G569" s="138"/>
      <c r="H569" s="25"/>
      <c r="I569" s="20"/>
      <c r="J569" s="22"/>
      <c r="K569" s="145"/>
      <c r="L569" s="144"/>
      <c r="M569" s="143"/>
      <c r="N569" s="142"/>
      <c r="O569" s="143"/>
      <c r="P569" s="142"/>
      <c r="Q569" s="143"/>
      <c r="R569" s="16"/>
    </row>
    <row r="570" spans="1:18">
      <c r="A570" s="16"/>
      <c r="B570" s="167"/>
      <c r="C570" s="201"/>
      <c r="D570" s="25"/>
      <c r="E570" s="169"/>
      <c r="F570" s="22"/>
      <c r="G570" s="138"/>
      <c r="H570" s="170"/>
      <c r="I570" s="169"/>
      <c r="J570" s="22"/>
      <c r="K570" s="171"/>
      <c r="L570" s="172"/>
      <c r="M570" s="171"/>
      <c r="N570" s="167"/>
      <c r="O570" s="171"/>
      <c r="P570" s="167"/>
      <c r="Q570" s="171"/>
      <c r="R570" s="16"/>
    </row>
    <row r="571" spans="1:18">
      <c r="A571" s="16"/>
      <c r="B571" s="146"/>
      <c r="C571" s="147"/>
      <c r="D571" s="25"/>
      <c r="E571" s="148"/>
      <c r="F571" s="22"/>
      <c r="G571" s="138"/>
      <c r="H571" s="149"/>
      <c r="I571" s="148"/>
      <c r="J571" s="22"/>
      <c r="K571" s="150"/>
      <c r="L571" s="151"/>
      <c r="M571" s="150"/>
      <c r="N571" s="146"/>
      <c r="O571" s="150"/>
      <c r="P571" s="146"/>
      <c r="Q571" s="150"/>
      <c r="R571" s="152"/>
    </row>
    <row r="572" spans="1:18">
      <c r="A572" s="16"/>
      <c r="B572" s="167"/>
      <c r="C572" s="168"/>
      <c r="D572" s="25"/>
      <c r="E572" s="169"/>
      <c r="F572" s="22"/>
      <c r="G572" s="138"/>
      <c r="H572" s="170"/>
      <c r="I572" s="169"/>
      <c r="J572" s="22"/>
      <c r="K572" s="171"/>
      <c r="L572" s="172"/>
      <c r="M572" s="171"/>
      <c r="N572" s="167"/>
      <c r="O572" s="171"/>
      <c r="P572" s="167"/>
      <c r="Q572" s="171"/>
      <c r="R572" s="16"/>
    </row>
    <row r="573" spans="1:18">
      <c r="A573" s="16"/>
      <c r="B573" s="135"/>
      <c r="C573" s="136"/>
      <c r="D573" s="25"/>
      <c r="E573" s="137"/>
      <c r="F573" s="22"/>
      <c r="G573" s="138"/>
      <c r="H573" s="139"/>
      <c r="I573" s="137"/>
      <c r="J573" s="22"/>
      <c r="K573" s="153"/>
      <c r="L573" s="141"/>
      <c r="M573" s="140"/>
      <c r="N573" s="135"/>
      <c r="O573" s="140"/>
      <c r="P573" s="135"/>
      <c r="Q573" s="140"/>
      <c r="R573" s="16"/>
    </row>
    <row r="574" spans="1:18">
      <c r="A574" s="16"/>
      <c r="B574" s="135"/>
      <c r="C574" s="136"/>
      <c r="D574" s="25"/>
      <c r="E574" s="137"/>
      <c r="F574" s="22"/>
      <c r="G574" s="138"/>
      <c r="H574" s="139"/>
      <c r="I574" s="137"/>
      <c r="J574" s="22"/>
      <c r="K574" s="153"/>
      <c r="L574" s="141"/>
      <c r="M574" s="140"/>
      <c r="N574" s="135"/>
      <c r="O574" s="140"/>
      <c r="P574" s="135"/>
      <c r="Q574" s="140"/>
      <c r="R574" s="16"/>
    </row>
    <row r="575" spans="1:18">
      <c r="A575" s="16"/>
      <c r="B575" s="146"/>
      <c r="C575" s="147"/>
      <c r="D575" s="25"/>
      <c r="E575" s="148"/>
      <c r="F575" s="22"/>
      <c r="G575" s="138"/>
      <c r="H575" s="149"/>
      <c r="I575" s="148"/>
      <c r="J575" s="22"/>
      <c r="K575" s="150"/>
      <c r="L575" s="151"/>
      <c r="M575" s="150"/>
      <c r="N575" s="146"/>
      <c r="O575" s="150"/>
      <c r="P575" s="146"/>
      <c r="Q575" s="150"/>
      <c r="R575" s="152"/>
    </row>
    <row r="576" spans="1:18">
      <c r="A576" s="16"/>
      <c r="B576" s="135"/>
      <c r="C576" s="136"/>
      <c r="D576" s="25"/>
      <c r="E576" s="137"/>
      <c r="F576" s="22"/>
      <c r="G576" s="138"/>
      <c r="H576" s="139"/>
      <c r="I576" s="137"/>
      <c r="J576" s="22"/>
      <c r="K576" s="140"/>
      <c r="L576" s="141"/>
      <c r="M576" s="140"/>
      <c r="N576" s="135"/>
      <c r="O576" s="140"/>
      <c r="P576" s="135"/>
      <c r="Q576" s="140"/>
      <c r="R576" s="16"/>
    </row>
    <row r="577" spans="1:18">
      <c r="A577" s="16"/>
      <c r="B577" s="142"/>
      <c r="C577" s="130"/>
      <c r="D577" s="25"/>
      <c r="E577" s="20"/>
      <c r="F577" s="14"/>
      <c r="G577" s="138"/>
      <c r="H577" s="25"/>
      <c r="I577" s="20"/>
      <c r="J577" s="22"/>
      <c r="K577" s="145"/>
      <c r="L577" s="144"/>
      <c r="M577" s="143"/>
      <c r="N577" s="142"/>
      <c r="O577" s="143"/>
      <c r="P577" s="142"/>
      <c r="Q577" s="143"/>
      <c r="R577" s="16"/>
    </row>
    <row r="578" spans="1:18">
      <c r="A578" s="16"/>
      <c r="B578" s="160"/>
      <c r="C578" s="161"/>
      <c r="D578" s="25"/>
      <c r="E578" s="162"/>
      <c r="F578" s="14"/>
      <c r="G578" s="138"/>
      <c r="H578" s="163"/>
      <c r="I578" s="162"/>
      <c r="J578" s="22"/>
      <c r="K578" s="164"/>
      <c r="L578" s="165"/>
      <c r="M578" s="166"/>
      <c r="N578" s="160"/>
      <c r="O578" s="166"/>
      <c r="P578" s="160"/>
      <c r="Q578" s="166"/>
      <c r="R578" s="16"/>
    </row>
    <row r="579" spans="1:18">
      <c r="A579" s="16"/>
      <c r="B579" s="142"/>
      <c r="C579" s="130"/>
      <c r="D579" s="25"/>
      <c r="E579" s="20"/>
      <c r="F579" s="22"/>
      <c r="G579" s="138"/>
      <c r="H579" s="25"/>
      <c r="I579" s="20"/>
      <c r="J579" s="22"/>
      <c r="K579" s="145"/>
      <c r="L579" s="144"/>
      <c r="M579" s="143"/>
      <c r="N579" s="142"/>
      <c r="O579" s="143"/>
      <c r="P579" s="142"/>
      <c r="Q579" s="143"/>
      <c r="R579" s="16"/>
    </row>
    <row r="580" spans="1:18">
      <c r="A580" s="16"/>
      <c r="B580" s="142"/>
      <c r="C580" s="130"/>
      <c r="D580" s="25"/>
      <c r="E580" s="20"/>
      <c r="F580" s="14"/>
      <c r="G580" s="138"/>
      <c r="H580" s="25"/>
      <c r="I580" s="20"/>
      <c r="J580" s="22"/>
      <c r="K580" s="145"/>
      <c r="L580" s="144"/>
      <c r="M580" s="143"/>
      <c r="N580" s="142"/>
      <c r="O580" s="143"/>
      <c r="P580" s="142"/>
      <c r="Q580" s="143"/>
      <c r="R580" s="16"/>
    </row>
    <row r="581" spans="1:18">
      <c r="A581" s="16"/>
      <c r="B581" s="142"/>
      <c r="C581" s="130"/>
      <c r="D581" s="25"/>
      <c r="E581" s="20"/>
      <c r="F581" s="14"/>
      <c r="G581" s="138"/>
      <c r="I581" s="20"/>
      <c r="J581" s="22"/>
      <c r="K581" s="145"/>
      <c r="L581" s="144"/>
      <c r="M581" s="143"/>
      <c r="N581" s="142"/>
      <c r="O581" s="143"/>
      <c r="P581" s="142"/>
      <c r="Q581" s="143"/>
      <c r="R581" s="16"/>
    </row>
    <row r="582" spans="1:18">
      <c r="A582" s="16"/>
      <c r="B582" s="135"/>
      <c r="C582" s="136"/>
      <c r="D582" s="25"/>
      <c r="E582" s="137"/>
      <c r="F582" s="14"/>
      <c r="G582" s="138"/>
      <c r="H582" s="139"/>
      <c r="I582" s="137"/>
      <c r="J582" s="22"/>
      <c r="K582" s="140"/>
      <c r="L582" s="141"/>
      <c r="M582" s="140"/>
      <c r="N582" s="135"/>
      <c r="O582" s="140"/>
      <c r="P582" s="135"/>
      <c r="Q582" s="140"/>
      <c r="R582" s="16"/>
    </row>
    <row r="583" spans="1:18">
      <c r="A583" s="16"/>
      <c r="B583" s="202"/>
      <c r="C583" s="203"/>
      <c r="D583" s="25"/>
      <c r="E583" s="204"/>
      <c r="F583" s="22"/>
      <c r="G583" s="138"/>
      <c r="H583" s="205"/>
      <c r="I583" s="204"/>
      <c r="J583" s="22"/>
      <c r="K583" s="206"/>
      <c r="L583" s="207"/>
      <c r="M583" s="208"/>
      <c r="N583" s="202"/>
      <c r="O583" s="208"/>
      <c r="P583" s="202"/>
      <c r="Q583" s="208"/>
      <c r="R583" s="152"/>
    </row>
    <row r="584" spans="1:18">
      <c r="A584" s="16"/>
      <c r="B584" s="167"/>
      <c r="C584" s="168"/>
      <c r="D584" s="25"/>
      <c r="E584" s="169"/>
      <c r="F584" s="22"/>
      <c r="G584" s="138"/>
      <c r="H584" s="170"/>
      <c r="I584" s="169"/>
      <c r="J584" s="22"/>
      <c r="K584" s="171"/>
      <c r="L584" s="172"/>
      <c r="M584" s="171"/>
      <c r="N584" s="167"/>
      <c r="O584" s="171"/>
      <c r="P584" s="167"/>
      <c r="Q584" s="171"/>
      <c r="R584" s="16"/>
    </row>
    <row r="585" spans="1:18">
      <c r="A585" s="16"/>
      <c r="B585" s="167"/>
      <c r="C585" s="168"/>
      <c r="D585" s="25"/>
      <c r="E585" s="169"/>
      <c r="F585" s="22"/>
      <c r="G585" s="138"/>
      <c r="H585" s="170"/>
      <c r="I585" s="169"/>
      <c r="J585" s="22"/>
      <c r="K585" s="171"/>
      <c r="L585" s="172"/>
      <c r="M585" s="171"/>
      <c r="N585" s="167"/>
      <c r="O585" s="171"/>
      <c r="P585" s="167"/>
      <c r="Q585" s="171"/>
      <c r="R585" s="16"/>
    </row>
    <row r="586" spans="1:18">
      <c r="A586" s="16"/>
      <c r="B586" s="190"/>
      <c r="C586" s="191"/>
      <c r="D586" s="25"/>
      <c r="E586" s="192"/>
      <c r="F586" s="22"/>
      <c r="G586" s="138"/>
      <c r="H586" s="193"/>
      <c r="I586" s="192"/>
      <c r="J586" s="22"/>
      <c r="K586" s="194"/>
      <c r="L586" s="195"/>
      <c r="M586" s="196"/>
      <c r="N586" s="190"/>
      <c r="O586" s="196"/>
      <c r="P586" s="190"/>
      <c r="Q586" s="196"/>
      <c r="R586" s="16"/>
    </row>
    <row r="587" spans="1:18">
      <c r="A587" s="16"/>
      <c r="B587" s="160"/>
      <c r="C587" s="161"/>
      <c r="D587" s="25"/>
      <c r="E587" s="162"/>
      <c r="F587" s="22"/>
      <c r="G587" s="138"/>
      <c r="H587" s="163"/>
      <c r="I587" s="162"/>
      <c r="J587" s="22"/>
      <c r="K587" s="166"/>
      <c r="L587" s="165"/>
      <c r="M587" s="166"/>
      <c r="N587" s="160"/>
      <c r="O587" s="166"/>
      <c r="P587" s="160"/>
      <c r="Q587" s="166"/>
      <c r="R587" s="16"/>
    </row>
    <row r="588" spans="1:18">
      <c r="A588" s="16"/>
      <c r="B588" s="209"/>
      <c r="C588" s="191"/>
      <c r="D588" s="25"/>
      <c r="E588" s="191"/>
      <c r="F588" s="22"/>
      <c r="G588" s="138"/>
      <c r="H588" s="210"/>
      <c r="I588" s="191"/>
      <c r="J588" s="22"/>
      <c r="K588" s="211"/>
      <c r="L588" s="212"/>
      <c r="M588" s="213"/>
      <c r="N588" s="209"/>
      <c r="O588" s="213"/>
      <c r="P588" s="209"/>
      <c r="Q588" s="213"/>
      <c r="R588" s="16"/>
    </row>
    <row r="589" spans="1:18">
      <c r="A589" s="16"/>
      <c r="B589" s="190"/>
      <c r="C589" s="191"/>
      <c r="D589" s="25"/>
      <c r="E589" s="192"/>
      <c r="F589" s="22"/>
      <c r="G589" s="138"/>
      <c r="H589" s="193"/>
      <c r="I589" s="192"/>
      <c r="J589" s="22"/>
      <c r="K589" s="194"/>
      <c r="L589" s="195"/>
      <c r="M589" s="196"/>
      <c r="N589" s="190"/>
      <c r="O589" s="196"/>
      <c r="P589" s="190"/>
      <c r="Q589" s="196"/>
      <c r="R589" s="152"/>
    </row>
    <row r="590" spans="1:18">
      <c r="A590" s="16"/>
      <c r="B590" s="142"/>
      <c r="C590" s="136"/>
      <c r="D590" s="25"/>
      <c r="E590" s="137"/>
      <c r="F590" s="22"/>
      <c r="G590" s="138"/>
      <c r="H590" s="139"/>
      <c r="I590" s="137"/>
      <c r="J590" s="22"/>
      <c r="K590" s="153"/>
      <c r="L590" s="141"/>
      <c r="M590" s="140"/>
      <c r="N590" s="135"/>
      <c r="O590" s="140"/>
      <c r="P590" s="135"/>
      <c r="Q590" s="140"/>
      <c r="R590" s="16"/>
    </row>
    <row r="591" spans="1:18">
      <c r="A591" s="162"/>
      <c r="B591" s="178"/>
      <c r="C591" s="179"/>
      <c r="D591" s="25"/>
      <c r="E591" s="180"/>
      <c r="F591" s="22"/>
      <c r="G591" s="138"/>
      <c r="H591" s="181"/>
      <c r="I591" s="180"/>
      <c r="J591" s="22"/>
      <c r="K591" s="183"/>
      <c r="L591" s="182"/>
      <c r="M591" s="183"/>
      <c r="N591" s="178"/>
      <c r="O591" s="183"/>
      <c r="P591" s="178"/>
      <c r="Q591" s="183"/>
      <c r="R591" s="162"/>
    </row>
    <row r="592" spans="1:18">
      <c r="A592" s="16"/>
      <c r="B592" s="142"/>
      <c r="C592" s="130"/>
      <c r="D592" s="25"/>
      <c r="E592" s="20"/>
      <c r="F592" s="22"/>
      <c r="G592" s="138"/>
      <c r="H592" s="25"/>
      <c r="I592" s="20"/>
      <c r="J592" s="22"/>
      <c r="K592" s="145"/>
      <c r="L592" s="144"/>
      <c r="M592" s="143"/>
      <c r="N592" s="142"/>
      <c r="O592" s="143"/>
      <c r="P592" s="142"/>
      <c r="Q592" s="143"/>
      <c r="R592" s="16"/>
    </row>
    <row r="593" spans="1:18">
      <c r="A593" s="16"/>
      <c r="B593" s="142"/>
      <c r="C593" s="130"/>
      <c r="D593" s="25"/>
      <c r="E593" s="20"/>
      <c r="F593" s="22"/>
      <c r="G593" s="138"/>
      <c r="I593" s="20"/>
      <c r="J593" s="22"/>
      <c r="K593" s="145"/>
      <c r="L593" s="144"/>
      <c r="M593" s="143"/>
      <c r="N593" s="142"/>
      <c r="O593" s="143"/>
      <c r="P593" s="142"/>
      <c r="Q593" s="143"/>
      <c r="R593" s="16"/>
    </row>
    <row r="594" spans="1:18">
      <c r="A594" s="16"/>
      <c r="B594" s="142"/>
      <c r="C594" s="130"/>
      <c r="D594" s="25"/>
      <c r="E594" s="20"/>
      <c r="F594" s="22"/>
      <c r="G594" s="138"/>
      <c r="I594" s="20"/>
      <c r="J594" s="22"/>
      <c r="K594" s="145"/>
      <c r="L594" s="144"/>
      <c r="M594" s="143"/>
      <c r="N594" s="142"/>
      <c r="O594" s="143"/>
      <c r="P594" s="142"/>
      <c r="Q594" s="143"/>
      <c r="R594" s="16"/>
    </row>
    <row r="595" spans="1:18" ht="15.75" thickBot="1">
      <c r="A595" s="214"/>
      <c r="B595" s="215"/>
      <c r="C595" s="216"/>
      <c r="D595" s="25"/>
      <c r="E595" s="39"/>
      <c r="F595" s="22"/>
      <c r="G595" s="138"/>
      <c r="H595" s="217"/>
      <c r="I595" s="39"/>
      <c r="J595" s="22"/>
      <c r="K595" s="218"/>
      <c r="L595" s="219"/>
      <c r="M595" s="220"/>
      <c r="N595" s="215"/>
      <c r="O595" s="220"/>
      <c r="P595" s="215"/>
      <c r="Q595" s="220"/>
      <c r="R595" s="214"/>
    </row>
    <row r="596" spans="1:18">
      <c r="A596" s="16"/>
      <c r="B596" s="142"/>
      <c r="C596" s="130"/>
      <c r="D596" s="25"/>
      <c r="E596" s="20"/>
      <c r="F596" s="22"/>
      <c r="G596" s="138"/>
      <c r="H596" s="25"/>
      <c r="I596" s="20"/>
      <c r="J596" s="22"/>
      <c r="K596" s="143"/>
      <c r="L596" s="144"/>
      <c r="M596" s="143"/>
      <c r="N596" s="142"/>
      <c r="O596" s="143"/>
      <c r="P596" s="142"/>
      <c r="Q596" s="143"/>
      <c r="R596" s="16"/>
    </row>
    <row r="597" spans="1:18">
      <c r="A597" s="16"/>
      <c r="B597" s="142"/>
      <c r="C597" s="130"/>
      <c r="D597" s="25"/>
      <c r="E597" s="20"/>
      <c r="F597" s="22"/>
      <c r="G597" s="138"/>
      <c r="H597" s="25"/>
      <c r="I597" s="20"/>
      <c r="J597" s="22"/>
      <c r="K597" s="143"/>
      <c r="L597" s="144"/>
      <c r="M597" s="143"/>
      <c r="N597" s="142"/>
      <c r="O597" s="143"/>
      <c r="P597" s="142"/>
      <c r="Q597" s="143"/>
      <c r="R597" s="16"/>
    </row>
    <row r="598" spans="1:18">
      <c r="A598" s="16"/>
      <c r="B598" s="142"/>
      <c r="C598" s="130"/>
      <c r="D598" s="25"/>
      <c r="E598" s="20"/>
      <c r="F598" s="14"/>
      <c r="G598" s="138"/>
      <c r="H598" s="25"/>
      <c r="I598" s="16"/>
      <c r="J598" s="22"/>
      <c r="K598" s="145"/>
      <c r="L598" s="144"/>
      <c r="M598" s="143"/>
      <c r="N598" s="142"/>
      <c r="O598" s="143"/>
      <c r="P598" s="142"/>
      <c r="Q598" s="143"/>
      <c r="R598" s="16"/>
    </row>
    <row r="599" spans="1:18">
      <c r="A599" s="16"/>
      <c r="B599" s="142"/>
      <c r="C599" s="130"/>
      <c r="D599" s="25"/>
      <c r="E599" s="16"/>
      <c r="F599" s="22"/>
      <c r="G599" s="138"/>
      <c r="H599" s="25"/>
      <c r="I599" s="16"/>
      <c r="J599" s="22"/>
      <c r="K599" s="221"/>
      <c r="L599" s="176"/>
      <c r="M599" s="177"/>
      <c r="N599" s="173"/>
      <c r="O599" s="177"/>
      <c r="P599" s="173"/>
      <c r="Q599" s="177"/>
      <c r="R599" s="16"/>
    </row>
    <row r="600" spans="1:18">
      <c r="A600" s="16"/>
      <c r="B600" s="142"/>
      <c r="C600" s="130"/>
      <c r="D600" s="25"/>
      <c r="E600" s="16"/>
      <c r="F600" s="22"/>
      <c r="G600" s="138"/>
      <c r="H600" s="25"/>
      <c r="I600" s="16"/>
      <c r="J600" s="22"/>
      <c r="K600" s="143"/>
      <c r="L600" s="144"/>
      <c r="M600" s="143"/>
      <c r="N600" s="142"/>
      <c r="O600" s="143"/>
      <c r="P600" s="142"/>
      <c r="Q600" s="143"/>
      <c r="R600" s="16"/>
    </row>
    <row r="601" spans="1:18">
      <c r="A601" s="16"/>
      <c r="B601" s="142"/>
      <c r="C601" s="130"/>
      <c r="D601" s="25"/>
      <c r="E601" s="16"/>
      <c r="F601" s="14"/>
      <c r="G601" s="138"/>
      <c r="I601" s="16"/>
      <c r="J601" s="22"/>
      <c r="K601" s="143"/>
      <c r="L601" s="144"/>
      <c r="M601" s="143"/>
      <c r="N601" s="142"/>
      <c r="O601" s="143"/>
      <c r="P601" s="142"/>
      <c r="Q601" s="143"/>
      <c r="R601" s="16"/>
    </row>
    <row r="602" spans="1:18">
      <c r="A602" s="16"/>
      <c r="B602" s="142"/>
      <c r="C602" s="130"/>
      <c r="D602" s="25"/>
      <c r="E602" s="20"/>
      <c r="F602" s="14"/>
      <c r="G602" s="138"/>
      <c r="I602" s="20"/>
      <c r="J602" s="22"/>
      <c r="K602" s="145"/>
      <c r="L602" s="144"/>
      <c r="M602" s="143"/>
      <c r="N602" s="142"/>
      <c r="O602" s="143"/>
      <c r="P602" s="142"/>
      <c r="Q602" s="143"/>
      <c r="R602" s="16"/>
    </row>
    <row r="603" spans="1:18">
      <c r="A603" s="16"/>
      <c r="B603" s="142"/>
      <c r="C603" s="130"/>
      <c r="D603" s="25"/>
      <c r="E603" s="16"/>
      <c r="F603" s="14"/>
      <c r="G603" s="138"/>
      <c r="H603" s="25"/>
      <c r="I603" s="20"/>
      <c r="J603" s="22"/>
      <c r="K603" s="145"/>
      <c r="L603" s="144"/>
      <c r="M603" s="143"/>
      <c r="N603" s="142"/>
      <c r="O603" s="143"/>
      <c r="P603" s="142"/>
      <c r="Q603" s="143"/>
      <c r="R603" s="16"/>
    </row>
    <row r="604" spans="1:18">
      <c r="A604" s="16"/>
      <c r="B604" s="142"/>
      <c r="C604" s="130"/>
      <c r="D604" s="25"/>
      <c r="E604" s="16"/>
      <c r="F604" s="14"/>
      <c r="G604" s="138"/>
      <c r="H604" s="25"/>
      <c r="I604" s="20"/>
      <c r="J604" s="22"/>
      <c r="K604" s="145"/>
      <c r="L604" s="144"/>
      <c r="M604" s="143"/>
      <c r="N604" s="142"/>
      <c r="O604" s="143"/>
      <c r="P604" s="142"/>
      <c r="Q604" s="143"/>
      <c r="R604" s="16"/>
    </row>
    <row r="605" spans="1:18">
      <c r="A605" s="152"/>
      <c r="B605" s="190"/>
      <c r="C605" s="191"/>
      <c r="D605" s="25"/>
      <c r="E605" s="152"/>
      <c r="F605" s="14"/>
      <c r="G605" s="138"/>
      <c r="H605" s="193"/>
      <c r="I605" s="192"/>
      <c r="J605" s="22"/>
      <c r="K605" s="194"/>
      <c r="L605" s="195"/>
      <c r="M605" s="196"/>
      <c r="N605" s="190"/>
      <c r="O605" s="196"/>
      <c r="P605" s="190"/>
      <c r="Q605" s="196"/>
      <c r="R605" s="152"/>
    </row>
    <row r="606" spans="1:18">
      <c r="A606" s="16"/>
      <c r="B606" s="142"/>
      <c r="C606" s="130"/>
      <c r="D606" s="25"/>
      <c r="E606" s="16"/>
      <c r="F606" s="22"/>
      <c r="G606" s="138"/>
      <c r="H606" s="25"/>
      <c r="I606" s="20"/>
      <c r="J606" s="22"/>
      <c r="K606" s="145"/>
      <c r="L606" s="144"/>
      <c r="M606" s="143"/>
      <c r="N606" s="142"/>
      <c r="O606" s="143"/>
      <c r="P606" s="142"/>
      <c r="Q606" s="143"/>
      <c r="R606" s="16"/>
    </row>
    <row r="607" spans="1:18">
      <c r="A607" s="16"/>
      <c r="B607" s="142"/>
      <c r="C607" s="130"/>
      <c r="D607" s="25"/>
      <c r="E607" s="16"/>
      <c r="F607" s="14"/>
      <c r="G607" s="138"/>
      <c r="H607" s="25"/>
      <c r="I607" s="20"/>
      <c r="J607" s="22"/>
      <c r="K607" s="143"/>
      <c r="L607" s="144"/>
      <c r="M607" s="143"/>
      <c r="N607" s="142"/>
      <c r="O607" s="143"/>
      <c r="P607" s="142"/>
      <c r="Q607" s="143"/>
      <c r="R607" s="16"/>
    </row>
    <row r="608" spans="1:18">
      <c r="A608" s="16"/>
      <c r="B608" s="142"/>
      <c r="C608" s="130"/>
      <c r="D608" s="25"/>
      <c r="E608" s="16"/>
      <c r="F608" s="14"/>
      <c r="G608" s="138"/>
      <c r="H608" s="25"/>
      <c r="I608" s="20"/>
      <c r="J608" s="22"/>
      <c r="K608" s="143"/>
      <c r="L608" s="144"/>
      <c r="M608" s="143"/>
      <c r="N608" s="142"/>
      <c r="O608" s="143"/>
      <c r="P608" s="142"/>
      <c r="Q608" s="143"/>
      <c r="R608" s="16"/>
    </row>
    <row r="609" spans="1:18">
      <c r="A609" s="16"/>
      <c r="B609" s="142"/>
      <c r="C609" s="130"/>
      <c r="D609" s="25"/>
      <c r="E609" s="16"/>
      <c r="F609" s="14"/>
      <c r="G609" s="138"/>
      <c r="H609" s="25"/>
      <c r="I609" s="16"/>
      <c r="J609" s="22"/>
      <c r="K609" s="145"/>
      <c r="L609" s="144"/>
      <c r="M609" s="143"/>
      <c r="N609" s="142"/>
      <c r="O609" s="143"/>
      <c r="P609" s="142"/>
      <c r="Q609" s="143"/>
      <c r="R609" s="16"/>
    </row>
    <row r="610" spans="1:18">
      <c r="A610" s="152"/>
      <c r="B610" s="190"/>
      <c r="C610" s="191"/>
      <c r="D610" s="25"/>
      <c r="E610" s="152"/>
      <c r="F610" s="14"/>
      <c r="G610" s="138"/>
      <c r="H610" s="193"/>
      <c r="I610" s="152"/>
      <c r="J610" s="22"/>
      <c r="K610" s="196"/>
      <c r="L610" s="195"/>
      <c r="M610" s="196"/>
      <c r="N610" s="190"/>
      <c r="O610" s="196"/>
      <c r="P610" s="190"/>
      <c r="Q610" s="196"/>
      <c r="R610" s="152"/>
    </row>
    <row r="611" spans="1:18">
      <c r="A611" s="152"/>
      <c r="B611" s="190"/>
      <c r="C611" s="191"/>
      <c r="D611" s="25"/>
      <c r="E611" s="192"/>
      <c r="F611" s="14"/>
      <c r="G611" s="138"/>
      <c r="H611" s="193"/>
      <c r="I611" s="192"/>
      <c r="J611" s="22"/>
      <c r="K611" s="194"/>
      <c r="L611" s="195"/>
      <c r="M611" s="196"/>
      <c r="N611" s="190"/>
      <c r="O611" s="196"/>
      <c r="P611" s="190"/>
      <c r="Q611" s="196"/>
      <c r="R611" s="152"/>
    </row>
    <row r="612" spans="1:18">
      <c r="A612" s="16"/>
      <c r="B612" s="142"/>
      <c r="C612" s="130"/>
      <c r="D612" s="25"/>
      <c r="E612" s="16"/>
      <c r="F612" s="22"/>
      <c r="G612" s="138"/>
      <c r="H612" s="25"/>
      <c r="I612" s="20"/>
      <c r="J612" s="22"/>
      <c r="K612" s="145"/>
      <c r="L612" s="144"/>
      <c r="M612" s="143"/>
      <c r="N612" s="142"/>
      <c r="O612" s="143"/>
      <c r="P612" s="142"/>
      <c r="Q612" s="143"/>
      <c r="R612" s="16"/>
    </row>
    <row r="613" spans="1:18">
      <c r="A613" s="16"/>
      <c r="B613" s="142"/>
      <c r="C613" s="130"/>
      <c r="D613" s="25"/>
      <c r="E613" s="16"/>
      <c r="F613" s="22"/>
      <c r="G613" s="138"/>
      <c r="H613" s="25"/>
      <c r="I613" s="20"/>
      <c r="J613" s="22"/>
      <c r="K613" s="145"/>
      <c r="L613" s="144"/>
      <c r="M613" s="143"/>
      <c r="N613" s="142"/>
      <c r="O613" s="143"/>
      <c r="P613" s="142"/>
      <c r="Q613" s="143"/>
      <c r="R613" s="16"/>
    </row>
    <row r="614" spans="1:18">
      <c r="A614" s="16"/>
      <c r="B614" s="142"/>
      <c r="C614" s="130"/>
      <c r="D614" s="25"/>
      <c r="E614" s="16"/>
      <c r="F614" s="22"/>
      <c r="G614" s="138"/>
      <c r="H614" s="25"/>
      <c r="I614" s="20"/>
      <c r="J614" s="22"/>
      <c r="K614" s="143"/>
      <c r="L614" s="144"/>
      <c r="M614" s="143"/>
      <c r="N614" s="142"/>
      <c r="O614" s="143"/>
      <c r="P614" s="142"/>
      <c r="Q614" s="143"/>
      <c r="R614" s="16"/>
    </row>
    <row r="615" spans="1:18">
      <c r="A615" s="16"/>
      <c r="B615" s="142"/>
      <c r="C615" s="130"/>
      <c r="D615" s="25"/>
      <c r="E615" s="16"/>
      <c r="F615" s="22"/>
      <c r="G615" s="138"/>
      <c r="H615" s="25"/>
      <c r="I615" s="20"/>
      <c r="J615" s="22"/>
      <c r="K615" s="143"/>
      <c r="L615" s="144"/>
      <c r="M615" s="143"/>
      <c r="N615" s="142"/>
      <c r="O615" s="143"/>
      <c r="P615" s="142"/>
      <c r="Q615" s="143"/>
      <c r="R615" s="16"/>
    </row>
    <row r="616" spans="1:18">
      <c r="A616" s="16"/>
      <c r="B616" s="142"/>
      <c r="C616" s="130"/>
      <c r="D616" s="25"/>
      <c r="E616" s="16"/>
      <c r="F616" s="22"/>
      <c r="G616" s="138"/>
      <c r="H616" s="25"/>
      <c r="I616" s="20"/>
      <c r="J616" s="22"/>
      <c r="K616" s="145"/>
      <c r="L616" s="144"/>
      <c r="M616" s="143"/>
      <c r="N616" s="142"/>
      <c r="O616" s="143"/>
      <c r="P616" s="142"/>
      <c r="Q616" s="143"/>
      <c r="R616" s="16"/>
    </row>
    <row r="617" spans="1:18">
      <c r="A617" s="16"/>
      <c r="B617" s="142"/>
      <c r="C617" s="130"/>
      <c r="D617" s="25"/>
      <c r="E617" s="16"/>
      <c r="F617" s="22"/>
      <c r="G617" s="138"/>
      <c r="H617" s="25"/>
      <c r="I617" s="20"/>
      <c r="J617" s="22"/>
      <c r="K617" s="143"/>
      <c r="L617" s="144"/>
      <c r="M617" s="143"/>
      <c r="N617" s="142"/>
      <c r="O617" s="143"/>
      <c r="P617" s="142"/>
      <c r="Q617" s="143"/>
      <c r="R617" s="16"/>
    </row>
    <row r="618" spans="1:18">
      <c r="A618" s="16"/>
      <c r="B618" s="142"/>
      <c r="C618" s="130"/>
      <c r="D618" s="25"/>
      <c r="E618" s="16"/>
      <c r="F618" s="22"/>
      <c r="G618" s="138"/>
      <c r="H618" s="25"/>
      <c r="I618" s="16"/>
      <c r="J618" s="22"/>
      <c r="K618" s="143"/>
      <c r="L618" s="144"/>
      <c r="M618" s="143"/>
      <c r="N618" s="142"/>
      <c r="O618" s="143"/>
      <c r="P618" s="142"/>
      <c r="Q618" s="143"/>
      <c r="R618" s="16"/>
    </row>
    <row r="619" spans="1:18">
      <c r="A619" s="16"/>
      <c r="B619" s="142"/>
      <c r="C619" s="130"/>
      <c r="D619" s="25"/>
      <c r="E619" s="16"/>
      <c r="F619" s="22"/>
      <c r="G619" s="138"/>
      <c r="H619" s="25"/>
      <c r="I619" s="16"/>
      <c r="J619" s="22"/>
      <c r="K619" s="143"/>
      <c r="L619" s="144"/>
      <c r="M619" s="143"/>
      <c r="N619" s="142"/>
      <c r="O619" s="143"/>
      <c r="P619" s="142"/>
      <c r="Q619" s="143"/>
      <c r="R619" s="16"/>
    </row>
    <row r="620" spans="1:18">
      <c r="A620" s="16"/>
      <c r="B620" s="142"/>
      <c r="C620" s="130"/>
      <c r="D620" s="25"/>
      <c r="E620" s="16"/>
      <c r="F620" s="22"/>
      <c r="G620" s="138"/>
      <c r="H620" s="25"/>
      <c r="I620" s="16"/>
      <c r="J620" s="22"/>
      <c r="K620" s="143"/>
      <c r="L620" s="144"/>
      <c r="M620" s="143"/>
      <c r="N620" s="142"/>
      <c r="O620" s="143"/>
      <c r="P620" s="142"/>
      <c r="Q620" s="143"/>
      <c r="R620" s="16"/>
    </row>
    <row r="621" spans="1:18">
      <c r="A621" s="16"/>
      <c r="B621" s="142"/>
      <c r="C621" s="130"/>
      <c r="D621" s="25"/>
      <c r="E621" s="16"/>
      <c r="F621" s="22"/>
      <c r="G621" s="138"/>
      <c r="H621" s="25"/>
      <c r="I621" s="16"/>
      <c r="J621" s="22"/>
      <c r="K621" s="143"/>
      <c r="L621" s="144"/>
      <c r="M621" s="143"/>
      <c r="N621" s="142"/>
      <c r="O621" s="143"/>
      <c r="P621" s="142"/>
      <c r="Q621" s="143"/>
      <c r="R621" s="16"/>
    </row>
    <row r="622" spans="1:18">
      <c r="A622" s="152"/>
      <c r="B622" s="190"/>
      <c r="C622" s="191"/>
      <c r="D622" s="25"/>
      <c r="E622" s="152"/>
      <c r="F622" s="22"/>
      <c r="G622" s="138"/>
      <c r="H622" s="193"/>
      <c r="I622" s="152"/>
      <c r="J622" s="22"/>
      <c r="K622" s="196"/>
      <c r="L622" s="195"/>
      <c r="M622" s="196"/>
      <c r="N622" s="190"/>
      <c r="O622" s="196"/>
      <c r="P622" s="190"/>
      <c r="Q622" s="196"/>
      <c r="R622" s="152"/>
    </row>
    <row r="623" spans="1:18">
      <c r="A623" s="16"/>
      <c r="B623" s="142"/>
      <c r="C623" s="130"/>
      <c r="D623" s="25"/>
      <c r="E623" s="16"/>
      <c r="F623" s="22"/>
      <c r="G623" s="138"/>
      <c r="H623" s="25"/>
      <c r="I623" s="20"/>
      <c r="J623" s="22"/>
      <c r="K623" s="145"/>
      <c r="L623" s="144"/>
      <c r="M623" s="143"/>
      <c r="N623" s="142"/>
      <c r="O623" s="143"/>
      <c r="P623" s="142"/>
      <c r="Q623" s="143"/>
      <c r="R623" s="16"/>
    </row>
    <row r="624" spans="1:18">
      <c r="A624" s="16"/>
      <c r="B624" s="142"/>
      <c r="C624" s="130"/>
      <c r="D624" s="25"/>
      <c r="E624" s="16"/>
      <c r="F624" s="22"/>
      <c r="G624" s="138"/>
      <c r="H624" s="25"/>
      <c r="I624" s="20"/>
      <c r="J624" s="22"/>
      <c r="K624" s="145"/>
      <c r="L624" s="144"/>
      <c r="M624" s="143"/>
      <c r="N624" s="142"/>
      <c r="O624" s="143"/>
      <c r="P624" s="142"/>
      <c r="Q624" s="143"/>
      <c r="R624" s="16"/>
    </row>
    <row r="625" spans="1:18">
      <c r="A625" s="16"/>
      <c r="B625" s="142"/>
      <c r="C625" s="130"/>
      <c r="D625" s="25"/>
      <c r="E625" s="16"/>
      <c r="F625" s="22"/>
      <c r="G625" s="138"/>
      <c r="H625" s="25"/>
      <c r="I625" s="20"/>
      <c r="J625" s="22"/>
      <c r="K625" s="145"/>
      <c r="L625" s="144"/>
      <c r="M625" s="143"/>
      <c r="N625" s="142"/>
      <c r="O625" s="143"/>
      <c r="P625" s="142"/>
      <c r="Q625" s="143"/>
      <c r="R625" s="16"/>
    </row>
    <row r="626" spans="1:18">
      <c r="A626" s="16"/>
      <c r="B626" s="142"/>
      <c r="C626" s="130"/>
      <c r="D626" s="25"/>
      <c r="E626" s="20"/>
      <c r="F626" s="22"/>
      <c r="G626" s="138"/>
      <c r="H626" s="25"/>
      <c r="I626" s="20"/>
      <c r="J626" s="22"/>
      <c r="K626" s="145"/>
      <c r="L626" s="144"/>
      <c r="M626" s="143"/>
      <c r="N626" s="142"/>
      <c r="O626" s="143"/>
      <c r="P626" s="142"/>
      <c r="Q626" s="143"/>
      <c r="R626" s="16"/>
    </row>
    <row r="627" spans="1:18">
      <c r="A627" s="16"/>
      <c r="B627" s="142"/>
      <c r="C627" s="130"/>
      <c r="D627" s="25"/>
      <c r="E627" s="20"/>
      <c r="F627" s="22"/>
      <c r="G627" s="138"/>
      <c r="H627" s="25"/>
      <c r="I627" s="20"/>
      <c r="J627" s="22"/>
      <c r="K627" s="145"/>
      <c r="L627" s="144"/>
      <c r="M627" s="143"/>
      <c r="N627" s="142"/>
      <c r="O627" s="143"/>
      <c r="P627" s="142"/>
      <c r="Q627" s="143"/>
      <c r="R627" s="16"/>
    </row>
    <row r="628" spans="1:18">
      <c r="A628" s="16"/>
      <c r="B628" s="142"/>
      <c r="C628" s="130"/>
      <c r="D628" s="25"/>
      <c r="E628" s="16"/>
      <c r="F628" s="22"/>
      <c r="G628" s="138"/>
      <c r="H628" s="25"/>
      <c r="I628" s="20"/>
      <c r="J628" s="22"/>
      <c r="K628" s="143"/>
      <c r="L628" s="144"/>
      <c r="M628" s="143"/>
      <c r="N628" s="142"/>
      <c r="O628" s="143"/>
      <c r="P628" s="142"/>
      <c r="Q628" s="143"/>
      <c r="R628" s="16"/>
    </row>
    <row r="629" spans="1:18">
      <c r="A629" s="16"/>
      <c r="B629" s="142"/>
      <c r="C629" s="130"/>
      <c r="D629" s="25"/>
      <c r="E629" s="16"/>
      <c r="F629" s="22"/>
      <c r="G629" s="138"/>
      <c r="H629" s="25"/>
      <c r="I629" s="20"/>
      <c r="J629" s="22"/>
      <c r="K629" s="143"/>
      <c r="L629" s="144"/>
      <c r="M629" s="143"/>
      <c r="N629" s="142"/>
      <c r="O629" s="143"/>
      <c r="P629" s="142"/>
      <c r="Q629" s="143"/>
      <c r="R629" s="16"/>
    </row>
    <row r="630" spans="1:18">
      <c r="A630" s="16"/>
      <c r="B630" s="142"/>
      <c r="C630" s="130"/>
      <c r="D630" s="25"/>
      <c r="E630" s="20"/>
      <c r="F630" s="22"/>
      <c r="G630" s="138"/>
      <c r="H630" s="25"/>
      <c r="I630" s="20"/>
      <c r="J630" s="22"/>
      <c r="K630" s="145"/>
      <c r="L630" s="144"/>
      <c r="M630" s="143"/>
      <c r="N630" s="142"/>
      <c r="O630" s="143"/>
      <c r="P630" s="142"/>
      <c r="Q630" s="143"/>
      <c r="R630" s="16"/>
    </row>
    <row r="631" spans="1:18">
      <c r="A631" s="152"/>
      <c r="B631" s="190"/>
      <c r="C631" s="191"/>
      <c r="D631" s="25"/>
      <c r="E631" s="192"/>
      <c r="F631" s="22"/>
      <c r="G631" s="138"/>
      <c r="H631" s="193"/>
      <c r="I631" s="192"/>
      <c r="J631" s="22"/>
      <c r="K631" s="196"/>
      <c r="L631" s="195"/>
      <c r="M631" s="196"/>
      <c r="N631" s="190"/>
      <c r="O631" s="196"/>
      <c r="P631" s="190"/>
      <c r="Q631" s="196"/>
      <c r="R631" s="152"/>
    </row>
    <row r="632" spans="1:18">
      <c r="A632" s="130"/>
      <c r="B632" s="23"/>
      <c r="C632" s="20"/>
      <c r="D632" s="13"/>
      <c r="E632" s="16"/>
      <c r="F632" s="14"/>
      <c r="G632" s="15"/>
      <c r="H632" s="20"/>
      <c r="I632" s="20"/>
      <c r="J632" s="16"/>
      <c r="K632" s="23"/>
      <c r="L632" s="36"/>
      <c r="M632" s="26"/>
      <c r="N632" s="73"/>
      <c r="O632" s="73"/>
      <c r="P632" s="73"/>
      <c r="Q632" s="73"/>
      <c r="R632" s="34"/>
    </row>
    <row r="633" spans="1:18">
      <c r="A633" s="130"/>
      <c r="B633" s="29"/>
      <c r="C633" s="20"/>
      <c r="D633" s="19"/>
      <c r="E633" s="20"/>
      <c r="F633" s="14"/>
      <c r="G633" s="15"/>
      <c r="H633" s="20"/>
      <c r="I633" s="20"/>
      <c r="J633" s="20"/>
      <c r="K633" s="25"/>
      <c r="L633" s="19"/>
      <c r="M633" s="26"/>
      <c r="N633" s="22"/>
      <c r="O633" s="22"/>
      <c r="P633" s="22"/>
      <c r="Q633" s="22"/>
      <c r="R633" s="34"/>
    </row>
    <row r="634" spans="1:18">
      <c r="A634" s="130"/>
      <c r="B634" s="29"/>
      <c r="C634" s="20"/>
      <c r="D634" s="19"/>
      <c r="E634" s="20"/>
      <c r="F634" s="22"/>
      <c r="G634" s="15"/>
      <c r="H634" s="20"/>
      <c r="I634" s="20"/>
      <c r="J634" s="20"/>
      <c r="K634" s="25"/>
      <c r="L634" s="19"/>
      <c r="M634" s="26"/>
      <c r="N634" s="22"/>
      <c r="O634" s="22"/>
      <c r="P634" s="22"/>
      <c r="Q634" s="22"/>
      <c r="R634" s="34"/>
    </row>
    <row r="635" spans="1:18">
      <c r="A635" s="130"/>
      <c r="B635" s="29"/>
      <c r="C635" s="20"/>
      <c r="D635" s="19"/>
      <c r="E635" s="20"/>
      <c r="F635" s="22"/>
      <c r="G635" s="15"/>
      <c r="H635" s="20"/>
      <c r="I635" s="20"/>
      <c r="J635" s="20"/>
      <c r="K635" s="25"/>
      <c r="L635" s="19"/>
      <c r="M635" s="26"/>
      <c r="N635" s="22"/>
      <c r="O635" s="22"/>
      <c r="P635" s="22"/>
      <c r="Q635" s="22"/>
      <c r="R635" s="34"/>
    </row>
    <row r="636" spans="1:18">
      <c r="A636" s="130"/>
      <c r="B636" s="23"/>
      <c r="C636" s="20"/>
      <c r="D636" s="19"/>
      <c r="E636" s="20"/>
      <c r="F636" s="22"/>
      <c r="G636" s="15"/>
      <c r="H636" s="20"/>
      <c r="I636" s="20"/>
      <c r="J636" s="20"/>
      <c r="K636" s="25"/>
      <c r="L636" s="19"/>
      <c r="M636" s="20"/>
      <c r="N636" s="22"/>
      <c r="O636" s="22"/>
      <c r="P636" s="73"/>
      <c r="Q636" s="22"/>
      <c r="R636" s="34"/>
    </row>
    <row r="637" spans="1:18">
      <c r="A637" s="130"/>
      <c r="B637" s="23"/>
      <c r="C637" s="20"/>
      <c r="D637" s="19"/>
      <c r="E637" s="20"/>
      <c r="F637" s="22"/>
      <c r="G637" s="15"/>
      <c r="H637" s="20"/>
      <c r="I637" s="20"/>
      <c r="J637" s="20"/>
      <c r="K637" s="25"/>
      <c r="L637" s="27"/>
      <c r="M637" s="20"/>
      <c r="N637" s="22"/>
      <c r="O637" s="22"/>
      <c r="P637" s="73"/>
      <c r="Q637" s="73"/>
      <c r="R637" s="20"/>
    </row>
    <row r="638" spans="1:18">
      <c r="A638" s="130"/>
      <c r="B638" s="23"/>
      <c r="C638" s="20"/>
      <c r="D638" s="19"/>
      <c r="E638" s="20"/>
      <c r="F638" s="22"/>
      <c r="G638" s="15"/>
      <c r="H638" s="20"/>
      <c r="I638" s="20"/>
      <c r="J638" s="20"/>
      <c r="K638" s="23"/>
      <c r="L638" s="27"/>
      <c r="M638" s="20"/>
      <c r="N638" s="22"/>
      <c r="O638" s="22"/>
      <c r="P638" s="22"/>
      <c r="Q638" s="22"/>
      <c r="R638" s="20"/>
    </row>
    <row r="639" spans="1:18">
      <c r="A639" s="130"/>
      <c r="B639" s="23"/>
      <c r="C639" s="20"/>
      <c r="D639" s="19"/>
      <c r="E639" s="20"/>
      <c r="F639" s="22"/>
      <c r="G639" s="15"/>
      <c r="H639" s="20"/>
      <c r="I639" s="20"/>
      <c r="J639" s="20"/>
      <c r="K639" s="25"/>
      <c r="L639" s="36"/>
      <c r="M639" s="20"/>
      <c r="N639" s="22"/>
      <c r="O639" s="22"/>
      <c r="P639" s="73"/>
      <c r="Q639" s="22"/>
      <c r="R639" s="20"/>
    </row>
    <row r="640" spans="1:18">
      <c r="A640" s="130"/>
      <c r="B640" s="23"/>
      <c r="C640" s="20"/>
      <c r="D640" s="19"/>
      <c r="E640" s="20"/>
      <c r="F640" s="22"/>
      <c r="G640" s="15"/>
      <c r="H640" s="20"/>
      <c r="I640" s="20"/>
      <c r="J640" s="20"/>
      <c r="K640" s="25"/>
      <c r="L640" s="36"/>
      <c r="M640" s="20"/>
      <c r="N640" s="22"/>
      <c r="O640" s="22"/>
      <c r="P640" s="73"/>
      <c r="Q640" s="73"/>
      <c r="R640" s="20"/>
    </row>
    <row r="641" spans="1:18">
      <c r="A641" s="130"/>
      <c r="B641" s="23"/>
      <c r="C641" s="20"/>
      <c r="D641" s="19"/>
      <c r="E641" s="20"/>
      <c r="F641" s="22"/>
      <c r="G641" s="15"/>
      <c r="H641" s="20"/>
      <c r="I641" s="20"/>
      <c r="J641" s="20"/>
      <c r="K641" s="131"/>
      <c r="L641" s="19"/>
      <c r="M641" s="20"/>
      <c r="N641" s="22"/>
      <c r="O641" s="22"/>
      <c r="P641" s="22"/>
      <c r="Q641" s="22"/>
      <c r="R641" s="20"/>
    </row>
    <row r="642" spans="1:18">
      <c r="A642" s="130"/>
      <c r="B642" s="23"/>
      <c r="C642" s="20"/>
      <c r="D642" s="19"/>
      <c r="E642" s="20"/>
      <c r="F642" s="22"/>
      <c r="G642" s="15"/>
      <c r="H642" s="20"/>
      <c r="I642" s="20"/>
      <c r="J642" s="20"/>
      <c r="K642" s="25"/>
      <c r="L642" s="36"/>
      <c r="M642" s="26"/>
      <c r="N642" s="73"/>
      <c r="O642" s="73"/>
      <c r="P642" s="73"/>
      <c r="Q642" s="73"/>
      <c r="R642" s="20"/>
    </row>
    <row r="643" spans="1:18">
      <c r="A643" s="130"/>
      <c r="B643" s="23"/>
      <c r="C643" s="20"/>
      <c r="D643" s="19"/>
      <c r="E643" s="20"/>
      <c r="F643" s="22"/>
      <c r="G643" s="15"/>
      <c r="H643" s="20"/>
      <c r="I643" s="20"/>
      <c r="J643" s="20"/>
      <c r="K643" s="25"/>
      <c r="L643" s="36"/>
      <c r="M643" s="26"/>
      <c r="N643" s="73"/>
      <c r="O643" s="73"/>
      <c r="P643" s="73"/>
      <c r="Q643" s="73"/>
      <c r="R643" s="20"/>
    </row>
    <row r="644" spans="1:18">
      <c r="A644" s="130"/>
      <c r="B644" s="23"/>
      <c r="C644" s="20"/>
      <c r="D644" s="19"/>
      <c r="E644" s="20"/>
      <c r="F644" s="22"/>
      <c r="G644" s="15"/>
      <c r="H644" s="20"/>
      <c r="I644" s="20"/>
      <c r="J644" s="20"/>
      <c r="K644" s="131"/>
      <c r="L644" s="36"/>
      <c r="M644" s="26"/>
      <c r="N644" s="73"/>
      <c r="O644" s="73"/>
      <c r="P644" s="73"/>
      <c r="Q644" s="73"/>
      <c r="R644" s="132"/>
    </row>
    <row r="645" spans="1:18">
      <c r="A645" s="130"/>
      <c r="B645" s="23"/>
      <c r="C645" s="20"/>
      <c r="D645" s="19"/>
      <c r="E645" s="20"/>
      <c r="F645" s="22"/>
      <c r="G645" s="15"/>
      <c r="H645" s="20"/>
      <c r="I645" s="20"/>
      <c r="J645" s="20"/>
      <c r="K645" s="131"/>
      <c r="L645" s="36"/>
      <c r="M645" s="26"/>
      <c r="N645" s="73"/>
      <c r="O645" s="73"/>
      <c r="P645" s="133"/>
      <c r="Q645" s="133"/>
      <c r="R645" s="20"/>
    </row>
    <row r="646" spans="1:18">
      <c r="A646" s="130"/>
      <c r="B646" s="23"/>
      <c r="C646" s="20"/>
      <c r="D646" s="19"/>
      <c r="E646" s="20"/>
      <c r="F646" s="22"/>
      <c r="G646" s="15"/>
      <c r="H646" s="20"/>
      <c r="I646" s="20"/>
      <c r="J646" s="20"/>
      <c r="K646" s="25"/>
      <c r="L646" s="36"/>
      <c r="M646" s="26"/>
      <c r="N646" s="73"/>
      <c r="O646" s="73"/>
      <c r="P646" s="73"/>
      <c r="Q646" s="73"/>
      <c r="R646" s="20"/>
    </row>
    <row r="647" spans="1:18">
      <c r="A647" s="130"/>
      <c r="B647" s="23"/>
      <c r="C647" s="20"/>
      <c r="D647" s="19"/>
      <c r="E647" s="20"/>
      <c r="F647" s="22"/>
      <c r="G647" s="15"/>
      <c r="H647" s="20"/>
      <c r="I647" s="20"/>
      <c r="J647" s="20"/>
      <c r="K647" s="23"/>
      <c r="L647" s="36"/>
      <c r="M647" s="26"/>
      <c r="N647" s="73"/>
      <c r="O647" s="73"/>
      <c r="P647" s="73"/>
      <c r="Q647" s="73"/>
      <c r="R647" s="20"/>
    </row>
    <row r="648" spans="1:18">
      <c r="A648" s="130"/>
      <c r="B648" s="23"/>
      <c r="C648" s="20"/>
      <c r="D648" s="19"/>
      <c r="E648" s="20"/>
      <c r="F648" s="22"/>
      <c r="G648" s="15"/>
      <c r="H648" s="20"/>
      <c r="I648" s="20"/>
      <c r="J648" s="20"/>
      <c r="K648" s="25"/>
      <c r="L648" s="36"/>
      <c r="M648" s="26"/>
      <c r="N648" s="73"/>
      <c r="O648" s="73"/>
      <c r="P648" s="73"/>
      <c r="Q648" s="73"/>
      <c r="R648" s="20"/>
    </row>
    <row r="649" spans="1:18">
      <c r="A649" s="130"/>
      <c r="B649" s="23"/>
      <c r="C649" s="20"/>
      <c r="D649" s="19"/>
      <c r="E649" s="20"/>
      <c r="F649" s="22"/>
      <c r="G649" s="15"/>
      <c r="H649" s="20"/>
      <c r="I649" s="20"/>
      <c r="J649" s="20"/>
      <c r="K649" s="131"/>
      <c r="L649" s="36"/>
      <c r="M649" s="26"/>
      <c r="N649" s="73"/>
      <c r="O649" s="73"/>
      <c r="P649" s="73"/>
      <c r="Q649" s="73"/>
      <c r="R649" s="20"/>
    </row>
    <row r="650" spans="1:18">
      <c r="A650" s="130"/>
      <c r="B650" s="23"/>
      <c r="C650" s="20"/>
      <c r="D650" s="19"/>
      <c r="E650" s="20"/>
      <c r="F650" s="22"/>
      <c r="G650" s="15"/>
      <c r="H650" s="20"/>
      <c r="I650" s="20"/>
      <c r="J650" s="20"/>
      <c r="K650" s="131"/>
      <c r="L650" s="36"/>
      <c r="M650" s="26"/>
      <c r="N650" s="73"/>
      <c r="O650" s="73"/>
      <c r="P650" s="73"/>
      <c r="Q650" s="73"/>
      <c r="R650" s="20"/>
    </row>
    <row r="651" spans="1:18">
      <c r="A651" s="130"/>
      <c r="B651" s="23"/>
      <c r="C651" s="20"/>
      <c r="D651" s="19"/>
      <c r="E651" s="20"/>
      <c r="F651" s="22"/>
      <c r="G651" s="15"/>
      <c r="H651" s="20"/>
      <c r="I651" s="20"/>
      <c r="J651" s="20"/>
      <c r="K651" s="131"/>
      <c r="L651" s="36"/>
      <c r="M651" s="26"/>
      <c r="N651" s="73"/>
      <c r="O651" s="73"/>
      <c r="P651" s="73"/>
      <c r="Q651" s="73"/>
      <c r="R651" s="20"/>
    </row>
    <row r="652" spans="1:18">
      <c r="A652" s="130"/>
      <c r="B652" s="23"/>
      <c r="C652" s="20"/>
      <c r="D652" s="19"/>
      <c r="E652" s="20"/>
      <c r="F652" s="22"/>
      <c r="G652" s="15"/>
      <c r="H652" s="20"/>
      <c r="I652" s="20"/>
      <c r="J652" s="20"/>
      <c r="K652" s="131"/>
      <c r="L652" s="36"/>
      <c r="M652" s="26"/>
      <c r="N652" s="73"/>
      <c r="O652" s="73"/>
      <c r="P652" s="73"/>
      <c r="Q652" s="73"/>
      <c r="R652" s="20"/>
    </row>
    <row r="653" spans="1:18">
      <c r="A653" s="130"/>
      <c r="B653" s="23"/>
      <c r="C653" s="20"/>
      <c r="D653" s="19"/>
      <c r="E653" s="20"/>
      <c r="F653" s="14"/>
      <c r="G653" s="15"/>
      <c r="H653" s="20"/>
      <c r="I653" s="20"/>
      <c r="J653" s="20"/>
      <c r="K653" s="25"/>
      <c r="L653" s="36"/>
      <c r="M653" s="26"/>
      <c r="N653" s="73"/>
      <c r="O653" s="73"/>
      <c r="P653" s="73"/>
      <c r="Q653" s="73"/>
      <c r="R653" s="20"/>
    </row>
    <row r="654" spans="1:18">
      <c r="A654" s="130"/>
      <c r="B654" s="23"/>
      <c r="C654" s="20"/>
      <c r="D654" s="19"/>
      <c r="E654" s="20"/>
      <c r="F654" s="22"/>
      <c r="G654" s="15"/>
      <c r="H654" s="20"/>
      <c r="I654" s="20"/>
      <c r="J654" s="20"/>
      <c r="K654" s="131"/>
      <c r="L654" s="36"/>
      <c r="M654" s="26"/>
      <c r="N654" s="73"/>
      <c r="O654" s="73"/>
      <c r="P654" s="73"/>
      <c r="Q654" s="73"/>
      <c r="R654" s="20"/>
    </row>
    <row r="655" spans="1:18">
      <c r="A655" s="130"/>
      <c r="B655" s="23"/>
      <c r="C655" s="20"/>
      <c r="D655" s="19"/>
      <c r="E655" s="20"/>
      <c r="F655" s="22"/>
      <c r="G655" s="15"/>
      <c r="H655" s="20"/>
      <c r="I655" s="20"/>
      <c r="J655" s="20"/>
      <c r="K655" s="131"/>
      <c r="L655" s="36"/>
      <c r="M655" s="26"/>
      <c r="N655" s="73"/>
      <c r="O655" s="73"/>
      <c r="P655" s="73"/>
      <c r="Q655" s="73"/>
      <c r="R655" s="20"/>
    </row>
    <row r="656" spans="1:18">
      <c r="A656" s="130"/>
      <c r="B656" s="23"/>
      <c r="C656" s="20"/>
      <c r="D656" s="19"/>
      <c r="E656" s="20"/>
      <c r="F656" s="14"/>
      <c r="G656" s="15"/>
      <c r="H656" s="20"/>
      <c r="I656" s="20"/>
      <c r="J656" s="20"/>
      <c r="K656" s="25"/>
      <c r="L656" s="36"/>
      <c r="M656" s="26"/>
      <c r="N656" s="73"/>
      <c r="O656" s="73"/>
      <c r="P656" s="73"/>
      <c r="Q656" s="73"/>
      <c r="R656" s="20"/>
    </row>
    <row r="657" spans="1:18">
      <c r="A657" s="130"/>
      <c r="B657" s="23"/>
      <c r="C657" s="20"/>
      <c r="D657" s="19"/>
      <c r="E657" s="20"/>
      <c r="F657" s="14"/>
      <c r="G657" s="15"/>
      <c r="H657" s="20"/>
      <c r="I657" s="20"/>
      <c r="J657" s="20"/>
      <c r="K657" s="25"/>
      <c r="L657" s="36"/>
      <c r="M657" s="26"/>
      <c r="N657" s="73"/>
      <c r="O657" s="73"/>
      <c r="P657" s="73"/>
      <c r="Q657" s="73"/>
      <c r="R657" s="20"/>
    </row>
    <row r="658" spans="1:18">
      <c r="A658" s="130"/>
      <c r="B658" s="23"/>
      <c r="C658" s="20"/>
      <c r="D658" s="19"/>
      <c r="E658" s="20"/>
      <c r="F658" s="14"/>
      <c r="G658" s="15"/>
      <c r="H658" s="20"/>
      <c r="I658" s="20"/>
      <c r="J658" s="20"/>
      <c r="K658" s="25"/>
      <c r="L658" s="36"/>
      <c r="M658" s="26"/>
      <c r="N658" s="73"/>
      <c r="O658" s="73"/>
      <c r="P658" s="73"/>
      <c r="Q658" s="73"/>
      <c r="R658" s="20"/>
    </row>
    <row r="659" spans="1:18">
      <c r="A659" s="130"/>
      <c r="B659" s="23"/>
      <c r="C659" s="20"/>
      <c r="D659" s="19"/>
      <c r="E659" s="20"/>
      <c r="F659" s="22"/>
      <c r="G659" s="15"/>
      <c r="H659" s="20"/>
      <c r="I659" s="20"/>
      <c r="J659" s="20"/>
      <c r="K659" s="25"/>
      <c r="L659" s="36"/>
      <c r="M659" s="26"/>
      <c r="N659" s="73"/>
      <c r="O659" s="73"/>
      <c r="P659" s="73"/>
      <c r="Q659" s="73"/>
      <c r="R659" s="20"/>
    </row>
    <row r="660" spans="1:18">
      <c r="A660" s="130"/>
      <c r="B660" s="23"/>
      <c r="C660" s="20"/>
      <c r="D660" s="19"/>
      <c r="E660" s="20"/>
      <c r="F660" s="14"/>
      <c r="G660" s="15"/>
      <c r="H660" s="20"/>
      <c r="I660" s="20"/>
      <c r="J660" s="20"/>
      <c r="K660" s="25"/>
      <c r="L660" s="36"/>
      <c r="M660" s="26"/>
      <c r="N660" s="73"/>
      <c r="O660" s="73"/>
      <c r="P660" s="134"/>
      <c r="Q660" s="134"/>
      <c r="R660" s="20"/>
    </row>
    <row r="661" spans="1:18">
      <c r="A661" s="130"/>
      <c r="B661" s="23"/>
      <c r="C661" s="20"/>
      <c r="D661" s="19"/>
      <c r="E661" s="20"/>
      <c r="F661" s="14"/>
      <c r="G661" s="15"/>
      <c r="H661" s="20"/>
      <c r="I661" s="20"/>
      <c r="J661" s="20"/>
      <c r="K661" s="25"/>
      <c r="L661" s="36"/>
      <c r="M661" s="26"/>
      <c r="N661" s="73"/>
      <c r="O661" s="73"/>
      <c r="P661" s="73"/>
      <c r="Q661" s="73"/>
      <c r="R661" s="20"/>
    </row>
    <row r="662" spans="1:18">
      <c r="A662" s="130"/>
      <c r="B662" s="23"/>
      <c r="C662" s="20"/>
      <c r="D662" s="19"/>
      <c r="E662" s="20"/>
      <c r="F662" s="14"/>
      <c r="G662" s="15"/>
      <c r="H662" s="20"/>
      <c r="I662" s="20"/>
      <c r="J662" s="20"/>
      <c r="K662" s="25"/>
      <c r="L662" s="36"/>
      <c r="M662" s="26"/>
      <c r="N662" s="73"/>
      <c r="O662" s="73"/>
      <c r="P662" s="73"/>
      <c r="Q662" s="73"/>
      <c r="R662" s="20"/>
    </row>
    <row r="663" spans="1:18">
      <c r="A663" s="130"/>
      <c r="B663" s="23"/>
      <c r="C663" s="20"/>
      <c r="D663" s="19"/>
      <c r="E663" s="20"/>
      <c r="F663" s="14"/>
      <c r="G663" s="15"/>
      <c r="H663" s="20"/>
      <c r="I663" s="20"/>
      <c r="J663" s="20"/>
      <c r="K663" s="25"/>
      <c r="L663" s="36"/>
      <c r="M663" s="26"/>
      <c r="N663" s="73"/>
      <c r="O663" s="73"/>
      <c r="P663" s="73"/>
      <c r="Q663" s="73"/>
      <c r="R663" s="20"/>
    </row>
    <row r="664" spans="1:18">
      <c r="A664" s="130"/>
      <c r="B664" s="23"/>
      <c r="C664" s="20"/>
      <c r="D664" s="19"/>
      <c r="E664" s="20"/>
      <c r="F664" s="22"/>
      <c r="G664" s="15"/>
      <c r="H664" s="20"/>
      <c r="I664" s="20"/>
      <c r="J664" s="20"/>
      <c r="K664" s="25"/>
      <c r="L664" s="36"/>
      <c r="M664" s="26"/>
      <c r="N664" s="73"/>
      <c r="O664" s="73"/>
      <c r="P664" s="73"/>
      <c r="Q664" s="73"/>
      <c r="R664" s="20"/>
    </row>
    <row r="665" spans="1:18">
      <c r="A665" s="130"/>
      <c r="B665" s="23"/>
      <c r="C665" s="20"/>
      <c r="D665" s="19"/>
      <c r="E665" s="20"/>
      <c r="F665" s="22"/>
      <c r="G665" s="15"/>
      <c r="H665" s="20"/>
      <c r="I665" s="20"/>
      <c r="J665" s="20"/>
      <c r="K665" s="25"/>
      <c r="L665" s="36"/>
      <c r="M665" s="26"/>
      <c r="N665" s="73"/>
      <c r="O665" s="73"/>
      <c r="P665" s="73"/>
      <c r="Q665" s="73"/>
      <c r="R665" s="20"/>
    </row>
    <row r="666" spans="1:18">
      <c r="A666" s="130"/>
      <c r="B666" s="23"/>
      <c r="C666" s="20"/>
      <c r="D666" s="19"/>
      <c r="E666" s="20"/>
      <c r="F666" s="14"/>
      <c r="G666" s="15"/>
      <c r="H666" s="20"/>
      <c r="I666" s="20"/>
      <c r="J666" s="20"/>
      <c r="K666" s="25"/>
      <c r="L666" s="36"/>
      <c r="M666" s="26"/>
      <c r="N666" s="73"/>
      <c r="O666" s="73"/>
      <c r="P666" s="73"/>
      <c r="Q666" s="73"/>
      <c r="R666" s="20"/>
    </row>
    <row r="667" spans="1:18">
      <c r="A667" s="130"/>
      <c r="B667" s="23"/>
      <c r="C667" s="20"/>
      <c r="D667" s="19"/>
      <c r="E667" s="20"/>
      <c r="F667" s="14"/>
      <c r="G667" s="15"/>
      <c r="H667" s="20"/>
      <c r="I667" s="20"/>
      <c r="J667" s="20"/>
      <c r="K667" s="25"/>
      <c r="L667" s="36"/>
      <c r="M667" s="26"/>
      <c r="N667" s="73"/>
      <c r="O667" s="73"/>
      <c r="P667" s="73"/>
      <c r="Q667" s="73"/>
      <c r="R667" s="20"/>
    </row>
    <row r="668" spans="1:18">
      <c r="A668" s="130"/>
      <c r="B668" s="23"/>
      <c r="C668" s="20"/>
      <c r="D668" s="19"/>
      <c r="E668" s="20"/>
      <c r="F668" s="22"/>
      <c r="G668" s="15"/>
      <c r="H668" s="20"/>
      <c r="I668" s="20"/>
      <c r="J668" s="20"/>
      <c r="K668" s="23"/>
      <c r="L668" s="36"/>
      <c r="M668" s="26"/>
      <c r="N668" s="73"/>
      <c r="O668" s="73"/>
      <c r="P668" s="73"/>
      <c r="Q668" s="73"/>
      <c r="R668" s="20"/>
    </row>
    <row r="669" spans="1:18">
      <c r="A669" s="130"/>
      <c r="B669" s="23"/>
      <c r="C669" s="20"/>
      <c r="D669" s="19"/>
      <c r="E669" s="20"/>
      <c r="F669" s="22"/>
      <c r="G669" s="15"/>
      <c r="H669" s="20"/>
      <c r="I669" s="20"/>
      <c r="J669" s="20"/>
      <c r="K669" s="23"/>
      <c r="L669" s="36"/>
      <c r="M669" s="26"/>
      <c r="N669" s="73"/>
      <c r="O669" s="73"/>
      <c r="P669" s="73"/>
      <c r="Q669" s="73"/>
      <c r="R669" s="20"/>
    </row>
    <row r="670" spans="1:18">
      <c r="A670" s="130"/>
      <c r="B670" s="23"/>
      <c r="C670" s="20"/>
      <c r="D670" s="19"/>
      <c r="E670" s="20"/>
      <c r="F670" s="22"/>
      <c r="G670" s="15"/>
      <c r="H670" s="20"/>
      <c r="I670" s="20"/>
      <c r="J670" s="20"/>
      <c r="K670" s="23"/>
      <c r="L670" s="36"/>
      <c r="M670" s="26"/>
      <c r="N670" s="73"/>
      <c r="O670" s="73"/>
      <c r="P670" s="73"/>
      <c r="Q670" s="73"/>
      <c r="R670" s="20"/>
    </row>
    <row r="671" spans="1:18">
      <c r="A671" s="130"/>
      <c r="B671" s="23"/>
      <c r="C671" s="20"/>
      <c r="D671" s="19"/>
      <c r="E671" s="20"/>
      <c r="F671" s="22"/>
      <c r="G671" s="15"/>
      <c r="H671" s="20"/>
      <c r="I671" s="20"/>
      <c r="J671" s="20"/>
      <c r="K671" s="25"/>
      <c r="L671" s="36"/>
      <c r="M671" s="26"/>
      <c r="N671" s="73"/>
      <c r="O671" s="73"/>
      <c r="P671" s="73"/>
      <c r="Q671" s="73"/>
      <c r="R671" s="20"/>
    </row>
    <row r="672" spans="1:18">
      <c r="A672" s="130"/>
      <c r="B672" s="23"/>
      <c r="C672" s="20"/>
      <c r="D672" s="19"/>
      <c r="E672" s="20"/>
      <c r="F672" s="22"/>
      <c r="G672" s="15"/>
      <c r="H672" s="20"/>
      <c r="I672" s="20"/>
      <c r="J672" s="20"/>
      <c r="K672" s="25"/>
      <c r="L672" s="36"/>
      <c r="M672" s="26"/>
      <c r="N672" s="73"/>
      <c r="O672" s="73"/>
      <c r="P672" s="73"/>
      <c r="Q672" s="73"/>
      <c r="R672" s="20"/>
    </row>
    <row r="673" spans="1:18">
      <c r="A673" s="130"/>
      <c r="B673" s="23"/>
      <c r="C673" s="20"/>
      <c r="D673" s="19"/>
      <c r="E673" s="20"/>
      <c r="F673" s="14"/>
      <c r="G673" s="15"/>
      <c r="H673" s="20"/>
      <c r="I673" s="20"/>
      <c r="J673" s="20"/>
      <c r="K673" s="23"/>
      <c r="L673" s="36"/>
      <c r="M673" s="26"/>
      <c r="N673" s="73"/>
      <c r="O673" s="73"/>
      <c r="P673" s="73"/>
      <c r="Q673" s="73"/>
      <c r="R673" s="20"/>
    </row>
    <row r="674" spans="1:18">
      <c r="A674" s="130"/>
      <c r="B674" s="23"/>
      <c r="C674" s="20"/>
      <c r="D674" s="19"/>
      <c r="E674" s="20"/>
      <c r="F674" s="14"/>
      <c r="G674" s="15"/>
      <c r="H674" s="20"/>
      <c r="I674" s="20"/>
      <c r="J674" s="20"/>
      <c r="K674" s="25"/>
      <c r="L674" s="36"/>
      <c r="M674" s="26"/>
      <c r="N674" s="73"/>
      <c r="O674" s="73"/>
      <c r="P674" s="73"/>
      <c r="Q674" s="73"/>
      <c r="R674" s="20"/>
    </row>
    <row r="675" spans="1:18">
      <c r="A675" s="130"/>
      <c r="B675" s="23"/>
      <c r="C675" s="20"/>
      <c r="D675" s="19"/>
      <c r="E675" s="20"/>
      <c r="F675" s="22"/>
      <c r="G675" s="15"/>
      <c r="H675" s="20"/>
      <c r="I675" s="20"/>
      <c r="J675" s="20"/>
      <c r="K675" s="25"/>
      <c r="L675" s="36"/>
      <c r="M675" s="26"/>
      <c r="N675" s="73"/>
      <c r="O675" s="73"/>
      <c r="P675" s="73"/>
      <c r="Q675" s="73"/>
      <c r="R675" s="20"/>
    </row>
    <row r="676" spans="1:18">
      <c r="A676" s="130"/>
      <c r="B676" s="23"/>
      <c r="C676" s="20"/>
      <c r="D676" s="19"/>
      <c r="E676" s="20"/>
      <c r="F676" s="22"/>
      <c r="G676" s="15"/>
      <c r="H676" s="20"/>
      <c r="I676" s="20"/>
      <c r="J676" s="20"/>
      <c r="K676" s="25"/>
      <c r="L676" s="36"/>
      <c r="M676" s="26"/>
      <c r="N676" s="73"/>
      <c r="O676" s="73"/>
      <c r="P676" s="73"/>
      <c r="Q676" s="73"/>
      <c r="R676" s="20"/>
    </row>
    <row r="677" spans="1:18">
      <c r="A677" s="130"/>
      <c r="B677" s="23"/>
      <c r="C677" s="20"/>
      <c r="D677" s="19"/>
      <c r="E677" s="20"/>
      <c r="F677" s="14"/>
      <c r="G677" s="15"/>
      <c r="H677" s="20"/>
      <c r="I677" s="20"/>
      <c r="J677" s="20"/>
      <c r="K677" s="25"/>
      <c r="L677" s="36"/>
      <c r="M677" s="26"/>
      <c r="N677" s="73"/>
      <c r="O677" s="73"/>
      <c r="P677" s="73"/>
      <c r="Q677" s="73"/>
      <c r="R677" s="20"/>
    </row>
    <row r="678" spans="1:18">
      <c r="A678" s="130"/>
      <c r="B678" s="23"/>
      <c r="C678" s="20"/>
      <c r="D678" s="19"/>
      <c r="E678" s="20"/>
      <c r="F678" s="22"/>
      <c r="G678" s="15"/>
      <c r="H678" s="20"/>
      <c r="I678" s="20"/>
      <c r="J678" s="20"/>
      <c r="K678" s="25"/>
      <c r="L678" s="36"/>
      <c r="M678" s="26"/>
      <c r="N678" s="73"/>
      <c r="O678" s="73"/>
      <c r="P678" s="73"/>
      <c r="Q678" s="73"/>
      <c r="R678" s="20"/>
    </row>
    <row r="679" spans="1:18">
      <c r="A679" s="130"/>
      <c r="B679" s="23"/>
      <c r="C679" s="20"/>
      <c r="D679" s="19"/>
      <c r="E679" s="20"/>
      <c r="F679" s="22"/>
      <c r="G679" s="15"/>
      <c r="H679" s="20"/>
      <c r="I679" s="20"/>
      <c r="J679" s="20"/>
      <c r="K679" s="25"/>
      <c r="L679" s="36"/>
      <c r="M679" s="26"/>
      <c r="N679" s="73"/>
      <c r="O679" s="73"/>
      <c r="P679" s="73"/>
      <c r="Q679" s="73"/>
      <c r="R679" s="20"/>
    </row>
    <row r="680" spans="1:18">
      <c r="A680" s="130"/>
      <c r="B680" s="23"/>
      <c r="C680" s="20"/>
      <c r="D680" s="19"/>
      <c r="E680" s="20"/>
      <c r="F680" s="22"/>
      <c r="G680" s="15"/>
      <c r="H680" s="20"/>
      <c r="I680" s="20"/>
      <c r="J680" s="20"/>
      <c r="K680" s="25"/>
      <c r="L680" s="36"/>
      <c r="M680" s="26"/>
      <c r="N680" s="73"/>
      <c r="O680" s="73"/>
      <c r="P680" s="73"/>
      <c r="Q680" s="73"/>
      <c r="R680" s="20"/>
    </row>
    <row r="681" spans="1:18">
      <c r="A681" s="130"/>
      <c r="B681" s="23"/>
      <c r="C681" s="20"/>
      <c r="D681" s="19"/>
      <c r="E681" s="20"/>
      <c r="F681" s="22"/>
      <c r="G681" s="15"/>
      <c r="H681" s="20"/>
      <c r="I681" s="20"/>
      <c r="J681" s="20"/>
      <c r="K681" s="25"/>
      <c r="L681" s="36"/>
      <c r="M681" s="26"/>
      <c r="N681" s="73"/>
      <c r="O681" s="73"/>
      <c r="P681" s="73"/>
      <c r="Q681" s="73"/>
      <c r="R681" s="20"/>
    </row>
    <row r="682" spans="1:18">
      <c r="A682" s="130"/>
      <c r="B682" s="23"/>
      <c r="C682" s="20"/>
      <c r="D682" s="19"/>
      <c r="E682" s="20"/>
      <c r="F682" s="22"/>
      <c r="G682" s="15"/>
      <c r="H682" s="20"/>
      <c r="I682" s="20"/>
      <c r="J682" s="20"/>
      <c r="K682" s="25"/>
      <c r="L682" s="36"/>
      <c r="M682" s="26"/>
      <c r="N682" s="73"/>
      <c r="O682" s="73"/>
      <c r="P682" s="73"/>
      <c r="Q682" s="73"/>
      <c r="R682" s="20"/>
    </row>
    <row r="683" spans="1:18">
      <c r="A683" s="130"/>
      <c r="B683" s="23"/>
      <c r="C683" s="20"/>
      <c r="D683" s="19"/>
      <c r="E683" s="20"/>
      <c r="F683" s="22"/>
      <c r="G683" s="15"/>
      <c r="H683" s="20"/>
      <c r="I683" s="20"/>
      <c r="J683" s="20"/>
      <c r="K683" s="25"/>
      <c r="L683" s="36"/>
      <c r="M683" s="26"/>
      <c r="N683" s="73"/>
      <c r="O683" s="73"/>
      <c r="P683" s="73"/>
      <c r="Q683" s="73"/>
      <c r="R683" s="20"/>
    </row>
    <row r="684" spans="1:18">
      <c r="A684" s="130"/>
      <c r="B684" s="23"/>
      <c r="C684" s="20"/>
      <c r="D684" s="19"/>
      <c r="E684" s="20"/>
      <c r="F684" s="22"/>
      <c r="G684" s="15"/>
      <c r="H684" s="20"/>
      <c r="I684" s="20"/>
      <c r="J684" s="20"/>
      <c r="K684" s="25"/>
      <c r="L684" s="36"/>
      <c r="M684" s="26"/>
      <c r="N684" s="73"/>
      <c r="O684" s="73"/>
      <c r="P684" s="73"/>
      <c r="Q684" s="73"/>
      <c r="R684" s="20"/>
    </row>
    <row r="685" spans="1:18">
      <c r="A685" s="130"/>
      <c r="B685" s="23"/>
      <c r="C685" s="20"/>
      <c r="D685" s="19"/>
      <c r="E685" s="20"/>
      <c r="F685" s="22"/>
      <c r="G685" s="15"/>
      <c r="H685" s="20"/>
      <c r="I685" s="20"/>
      <c r="J685" s="20"/>
      <c r="K685" s="25"/>
      <c r="L685" s="36"/>
      <c r="M685" s="26"/>
      <c r="N685" s="73"/>
      <c r="O685" s="73"/>
      <c r="P685" s="73"/>
      <c r="Q685" s="73"/>
      <c r="R685" s="20"/>
    </row>
    <row r="686" spans="1:18">
      <c r="A686" s="130"/>
      <c r="B686" s="23"/>
      <c r="C686" s="20"/>
      <c r="D686" s="19"/>
      <c r="E686" s="20"/>
      <c r="F686" s="22"/>
      <c r="G686" s="15"/>
      <c r="H686" s="20"/>
      <c r="I686" s="20"/>
      <c r="J686" s="20"/>
      <c r="K686" s="25"/>
      <c r="L686" s="36"/>
      <c r="M686" s="26"/>
      <c r="N686" s="73"/>
      <c r="O686" s="73"/>
      <c r="P686" s="73"/>
      <c r="Q686" s="73"/>
      <c r="R686" s="20"/>
    </row>
    <row r="687" spans="1:18">
      <c r="A687" s="130"/>
      <c r="B687" s="23"/>
      <c r="C687" s="20"/>
      <c r="D687" s="19"/>
      <c r="E687" s="20"/>
      <c r="F687" s="22"/>
      <c r="G687" s="15"/>
      <c r="H687" s="20"/>
      <c r="I687" s="20"/>
      <c r="J687" s="20"/>
      <c r="K687" s="25"/>
      <c r="L687" s="36"/>
      <c r="M687" s="26"/>
      <c r="N687" s="73"/>
      <c r="O687" s="73"/>
      <c r="P687" s="73"/>
      <c r="Q687" s="73"/>
      <c r="R687" s="20"/>
    </row>
    <row r="688" spans="1:18">
      <c r="A688" s="130"/>
      <c r="B688" s="23"/>
      <c r="C688" s="20"/>
      <c r="D688" s="19"/>
      <c r="E688" s="20"/>
      <c r="F688" s="22"/>
      <c r="G688" s="15"/>
      <c r="H688" s="20"/>
      <c r="I688" s="20"/>
      <c r="J688" s="20"/>
      <c r="K688" s="25"/>
      <c r="L688" s="36"/>
      <c r="M688" s="26"/>
      <c r="N688" s="73"/>
      <c r="O688" s="73"/>
      <c r="P688" s="73"/>
      <c r="Q688" s="73"/>
      <c r="R688" s="20"/>
    </row>
    <row r="689" spans="1:18">
      <c r="A689" s="130"/>
      <c r="B689" s="23"/>
      <c r="C689" s="20"/>
      <c r="D689" s="19"/>
      <c r="E689" s="20"/>
      <c r="F689" s="22"/>
      <c r="G689" s="15"/>
      <c r="H689" s="20"/>
      <c r="I689" s="20"/>
      <c r="J689" s="20"/>
      <c r="K689" s="25"/>
      <c r="L689" s="36"/>
      <c r="M689" s="26"/>
      <c r="N689" s="73"/>
      <c r="O689" s="73"/>
      <c r="P689" s="73"/>
      <c r="Q689" s="73"/>
      <c r="R689" s="20"/>
    </row>
    <row r="690" spans="1:18">
      <c r="A690" s="130"/>
      <c r="B690" s="23"/>
      <c r="C690" s="20"/>
      <c r="D690" s="19"/>
      <c r="E690" s="20"/>
      <c r="F690" s="22"/>
      <c r="G690" s="15"/>
      <c r="H690" s="20"/>
      <c r="I690" s="20"/>
      <c r="J690" s="20"/>
      <c r="K690" s="25"/>
      <c r="L690" s="36"/>
      <c r="M690" s="26"/>
      <c r="N690" s="73"/>
      <c r="O690" s="73"/>
      <c r="P690" s="73"/>
      <c r="Q690" s="73"/>
      <c r="R690" s="20"/>
    </row>
    <row r="691" spans="1:18">
      <c r="A691" s="130"/>
      <c r="B691" s="23"/>
      <c r="C691" s="20"/>
      <c r="D691" s="19"/>
      <c r="E691" s="20"/>
      <c r="F691" s="22"/>
      <c r="G691" s="15"/>
      <c r="H691" s="20"/>
      <c r="I691" s="20"/>
      <c r="J691" s="20"/>
      <c r="K691" s="25"/>
      <c r="L691" s="36"/>
      <c r="M691" s="26"/>
      <c r="N691" s="73"/>
      <c r="O691" s="73"/>
      <c r="P691" s="73"/>
      <c r="Q691" s="73"/>
      <c r="R691" s="20"/>
    </row>
    <row r="692" spans="1:18">
      <c r="A692" s="130"/>
      <c r="B692" s="23"/>
      <c r="C692" s="20"/>
      <c r="D692" s="19"/>
      <c r="E692" s="20"/>
      <c r="F692" s="14"/>
      <c r="G692" s="15"/>
      <c r="H692" s="20"/>
      <c r="I692" s="20"/>
      <c r="J692" s="20"/>
      <c r="K692" s="25"/>
      <c r="L692" s="36"/>
      <c r="M692" s="26"/>
      <c r="N692" s="73"/>
      <c r="O692" s="73"/>
      <c r="P692" s="73"/>
      <c r="Q692" s="73"/>
      <c r="R692" s="20"/>
    </row>
    <row r="693" spans="1:18">
      <c r="A693" s="130"/>
      <c r="B693" s="23"/>
      <c r="C693" s="20"/>
      <c r="D693" s="19"/>
      <c r="E693" s="20"/>
      <c r="F693" s="14"/>
      <c r="G693" s="15"/>
      <c r="H693" s="20"/>
      <c r="I693" s="20"/>
      <c r="J693" s="20"/>
      <c r="K693" s="25"/>
      <c r="L693" s="36"/>
      <c r="M693" s="26"/>
      <c r="N693" s="73"/>
      <c r="O693" s="73"/>
      <c r="P693" s="73"/>
      <c r="Q693" s="73"/>
      <c r="R693" s="20"/>
    </row>
    <row r="694" spans="1:18">
      <c r="A694" s="130"/>
      <c r="B694" s="23"/>
      <c r="C694" s="20"/>
      <c r="D694" s="19"/>
      <c r="E694" s="16"/>
      <c r="F694" s="22"/>
      <c r="G694" s="15"/>
      <c r="H694" s="20"/>
      <c r="I694" s="20"/>
      <c r="J694" s="20"/>
      <c r="K694" s="25"/>
      <c r="L694" s="36"/>
      <c r="M694" s="26"/>
      <c r="N694" s="73"/>
      <c r="O694" s="73"/>
      <c r="P694" s="73"/>
      <c r="Q694" s="73"/>
      <c r="R694" s="20"/>
    </row>
    <row r="695" spans="1:18">
      <c r="A695" s="130"/>
      <c r="B695" s="23"/>
      <c r="C695" s="20"/>
      <c r="D695" s="19"/>
      <c r="E695" s="20"/>
      <c r="F695" s="14"/>
      <c r="G695" s="15"/>
      <c r="H695" s="20"/>
      <c r="I695" s="20"/>
      <c r="J695" s="20"/>
      <c r="K695" s="23"/>
      <c r="L695" s="36"/>
      <c r="M695" s="26"/>
      <c r="N695" s="73"/>
      <c r="O695" s="73"/>
      <c r="P695" s="73"/>
      <c r="Q695" s="73"/>
      <c r="R695" s="20"/>
    </row>
    <row r="696" spans="1:18">
      <c r="A696" s="130"/>
      <c r="B696" s="23"/>
      <c r="C696" s="20"/>
      <c r="D696" s="19"/>
      <c r="E696" s="20"/>
      <c r="F696" s="14"/>
      <c r="G696" s="15"/>
      <c r="H696" s="20"/>
      <c r="I696" s="20"/>
      <c r="J696" s="20"/>
      <c r="K696" s="23"/>
      <c r="L696" s="36"/>
      <c r="M696" s="26"/>
      <c r="N696" s="73"/>
      <c r="O696" s="73"/>
      <c r="P696" s="73"/>
      <c r="Q696" s="73"/>
      <c r="R696" s="20"/>
    </row>
    <row r="697" spans="1:18">
      <c r="A697" s="130"/>
      <c r="B697" s="23"/>
      <c r="C697" s="20"/>
      <c r="D697" s="19"/>
      <c r="E697" s="20"/>
      <c r="F697" s="14"/>
      <c r="G697" s="15"/>
      <c r="H697" s="20"/>
      <c r="I697" s="20"/>
      <c r="J697" s="20"/>
      <c r="K697" s="25"/>
      <c r="L697" s="36"/>
      <c r="M697" s="26"/>
      <c r="N697" s="73"/>
      <c r="O697" s="73"/>
      <c r="P697" s="73"/>
      <c r="Q697" s="73"/>
      <c r="R697" s="20"/>
    </row>
    <row r="698" spans="1:18">
      <c r="A698" s="130"/>
      <c r="B698" s="23"/>
      <c r="C698" s="20"/>
      <c r="D698" s="19"/>
      <c r="E698" s="20"/>
      <c r="F698" s="22"/>
      <c r="G698" s="15"/>
      <c r="H698" s="20"/>
      <c r="I698" s="20"/>
      <c r="J698" s="20"/>
      <c r="K698" s="25"/>
      <c r="L698" s="36"/>
      <c r="M698" s="26"/>
      <c r="N698" s="73"/>
      <c r="O698" s="73"/>
      <c r="P698" s="73"/>
      <c r="Q698" s="73"/>
      <c r="R698" s="20"/>
    </row>
    <row r="699" spans="1:18">
      <c r="A699" s="130"/>
      <c r="B699" s="23"/>
      <c r="C699" s="20"/>
      <c r="D699" s="19"/>
      <c r="E699" s="16"/>
      <c r="F699" s="22"/>
      <c r="G699" s="15"/>
      <c r="H699" s="20"/>
      <c r="I699" s="20"/>
      <c r="J699" s="20"/>
      <c r="K699" s="23"/>
      <c r="L699" s="36"/>
      <c r="M699" s="26"/>
      <c r="N699" s="73"/>
      <c r="O699" s="73"/>
      <c r="P699" s="73"/>
      <c r="Q699" s="73"/>
      <c r="R699" s="20"/>
    </row>
    <row r="700" spans="1:18">
      <c r="A700" s="130"/>
      <c r="B700" s="23"/>
      <c r="C700" s="20"/>
      <c r="D700" s="19"/>
      <c r="E700" s="20"/>
      <c r="F700" s="22"/>
      <c r="G700" s="15"/>
      <c r="H700" s="20"/>
      <c r="I700" s="20"/>
      <c r="J700" s="20"/>
      <c r="K700" s="23"/>
      <c r="L700" s="36"/>
      <c r="M700" s="26"/>
      <c r="N700" s="73"/>
      <c r="O700" s="73"/>
      <c r="P700" s="73"/>
      <c r="Q700" s="73"/>
      <c r="R700" s="20"/>
    </row>
    <row r="701" spans="1:18">
      <c r="A701" s="130"/>
      <c r="B701" s="23"/>
      <c r="C701" s="20"/>
      <c r="D701" s="19"/>
      <c r="E701" s="20"/>
      <c r="F701" s="22"/>
      <c r="G701" s="15"/>
      <c r="H701" s="20"/>
      <c r="I701" s="20"/>
      <c r="J701" s="20"/>
      <c r="K701" s="23"/>
      <c r="L701" s="36"/>
      <c r="M701" s="26"/>
      <c r="N701" s="73"/>
      <c r="O701" s="73"/>
      <c r="P701" s="73"/>
      <c r="Q701" s="73"/>
      <c r="R701" s="20"/>
    </row>
    <row r="702" spans="1:18">
      <c r="A702" s="130"/>
      <c r="B702" s="23"/>
      <c r="C702" s="20"/>
      <c r="D702" s="19"/>
      <c r="E702" s="20"/>
      <c r="F702" s="22"/>
      <c r="G702" s="15"/>
      <c r="H702" s="20"/>
      <c r="I702" s="20"/>
      <c r="J702" s="20"/>
      <c r="K702" s="23"/>
      <c r="L702" s="36"/>
      <c r="M702" s="26"/>
      <c r="N702" s="73"/>
      <c r="O702" s="73"/>
      <c r="P702" s="73"/>
      <c r="Q702" s="73"/>
      <c r="R702" s="20"/>
    </row>
    <row r="703" spans="1:18">
      <c r="A703" s="130"/>
      <c r="B703" s="23"/>
      <c r="C703" s="20"/>
      <c r="D703" s="19"/>
      <c r="E703" s="20"/>
      <c r="F703" s="22"/>
      <c r="G703" s="15"/>
      <c r="H703" s="20"/>
      <c r="I703" s="20"/>
      <c r="J703" s="20"/>
      <c r="K703" s="23"/>
      <c r="L703" s="36"/>
      <c r="M703" s="26"/>
      <c r="N703" s="73"/>
      <c r="O703" s="73"/>
      <c r="P703" s="73"/>
      <c r="Q703" s="73"/>
      <c r="R703" s="20"/>
    </row>
    <row r="704" spans="1:18">
      <c r="A704" s="130"/>
      <c r="B704" s="23"/>
      <c r="C704" s="20"/>
      <c r="D704" s="19"/>
      <c r="E704" s="20"/>
      <c r="F704" s="22"/>
      <c r="G704" s="15"/>
      <c r="H704" s="20"/>
      <c r="I704" s="20"/>
      <c r="J704" s="20"/>
      <c r="K704" s="23"/>
      <c r="L704" s="36"/>
      <c r="M704" s="26"/>
      <c r="N704" s="73"/>
      <c r="O704" s="73"/>
      <c r="P704" s="73"/>
      <c r="Q704" s="73"/>
      <c r="R704" s="20"/>
    </row>
    <row r="705" spans="1:18">
      <c r="A705" s="130"/>
      <c r="B705" s="23"/>
      <c r="C705" s="20"/>
      <c r="D705" s="19"/>
      <c r="E705" s="20"/>
      <c r="F705" s="22"/>
      <c r="G705" s="15"/>
      <c r="H705" s="20"/>
      <c r="I705" s="20"/>
      <c r="J705" s="20"/>
      <c r="K705" s="23"/>
      <c r="L705" s="36"/>
      <c r="M705" s="26"/>
      <c r="N705" s="73"/>
      <c r="O705" s="73"/>
      <c r="P705" s="73"/>
      <c r="Q705" s="73"/>
      <c r="R705" s="20"/>
    </row>
    <row r="706" spans="1:18">
      <c r="A706" s="130"/>
      <c r="B706" s="23"/>
      <c r="C706" s="20"/>
      <c r="D706" s="19"/>
      <c r="E706" s="20"/>
      <c r="F706" s="22"/>
      <c r="G706" s="15"/>
      <c r="H706" s="20"/>
      <c r="I706" s="20"/>
      <c r="J706" s="20"/>
      <c r="K706" s="25"/>
      <c r="L706" s="36"/>
      <c r="M706" s="26"/>
      <c r="N706" s="73"/>
      <c r="O706" s="73"/>
      <c r="P706" s="73"/>
      <c r="Q706" s="73"/>
      <c r="R706" s="20"/>
    </row>
    <row r="707" spans="1:18">
      <c r="A707" s="130"/>
      <c r="B707" s="23"/>
      <c r="C707" s="20"/>
      <c r="D707" s="19"/>
      <c r="E707" s="20"/>
      <c r="F707" s="22"/>
      <c r="G707" s="15"/>
      <c r="H707" s="20"/>
      <c r="I707" s="20"/>
      <c r="J707" s="20"/>
      <c r="K707" s="25"/>
      <c r="L707" s="36"/>
      <c r="M707" s="26"/>
      <c r="N707" s="73"/>
      <c r="O707" s="73"/>
      <c r="P707" s="73"/>
      <c r="Q707" s="73"/>
      <c r="R707" s="20"/>
    </row>
    <row r="708" spans="1:18">
      <c r="A708" s="130"/>
      <c r="B708" s="23"/>
      <c r="C708" s="20"/>
      <c r="D708" s="19"/>
      <c r="E708" s="16"/>
      <c r="F708" s="22"/>
      <c r="G708" s="15"/>
      <c r="H708" s="20"/>
      <c r="I708" s="20"/>
      <c r="J708" s="20"/>
      <c r="K708" s="25"/>
      <c r="L708" s="36"/>
      <c r="M708" s="26"/>
      <c r="N708" s="73"/>
      <c r="O708" s="73"/>
      <c r="P708" s="73"/>
      <c r="Q708" s="73"/>
      <c r="R708" s="20"/>
    </row>
    <row r="709" spans="1:18">
      <c r="A709" s="130"/>
      <c r="B709" s="23"/>
      <c r="C709" s="20"/>
      <c r="D709" s="19"/>
      <c r="E709" s="20"/>
      <c r="F709" s="22"/>
      <c r="G709" s="15"/>
      <c r="H709" s="20"/>
      <c r="I709" s="20"/>
      <c r="J709" s="20"/>
      <c r="K709" s="23"/>
      <c r="L709" s="36"/>
      <c r="M709" s="26"/>
      <c r="N709" s="73"/>
      <c r="O709" s="73"/>
      <c r="P709" s="73"/>
      <c r="Q709" s="73"/>
      <c r="R709" s="20"/>
    </row>
    <row r="710" spans="1:18">
      <c r="A710" s="130"/>
      <c r="B710" s="23"/>
      <c r="C710" s="20"/>
      <c r="D710" s="19"/>
      <c r="E710" s="16"/>
      <c r="F710" s="22"/>
      <c r="G710" s="15"/>
      <c r="H710" s="20"/>
      <c r="I710" s="20"/>
      <c r="J710" s="20"/>
      <c r="K710" s="25"/>
      <c r="L710" s="36"/>
      <c r="M710" s="26"/>
      <c r="N710" s="73"/>
      <c r="O710" s="73"/>
      <c r="P710" s="73"/>
      <c r="Q710" s="73"/>
      <c r="R710" s="20"/>
    </row>
    <row r="711" spans="1:18">
      <c r="A711" s="130"/>
      <c r="B711" s="23"/>
      <c r="C711" s="20"/>
      <c r="D711" s="19"/>
      <c r="E711" s="16"/>
      <c r="F711" s="22"/>
      <c r="G711" s="15"/>
      <c r="H711" s="20"/>
      <c r="I711" s="20"/>
      <c r="J711" s="20"/>
      <c r="K711" s="25"/>
      <c r="L711" s="36"/>
      <c r="M711" s="26"/>
      <c r="N711" s="73"/>
      <c r="O711" s="73"/>
      <c r="P711" s="73"/>
      <c r="Q711" s="73"/>
      <c r="R711" s="20"/>
    </row>
    <row r="712" spans="1:18">
      <c r="A712" s="130"/>
      <c r="B712" s="23"/>
      <c r="C712" s="20"/>
      <c r="D712" s="19"/>
      <c r="E712" s="16"/>
      <c r="F712" s="22"/>
      <c r="G712" s="15"/>
      <c r="H712" s="20"/>
      <c r="I712" s="20"/>
      <c r="J712" s="20"/>
      <c r="K712" s="25"/>
      <c r="L712" s="36"/>
      <c r="M712" s="26"/>
      <c r="N712" s="73"/>
      <c r="O712" s="73"/>
      <c r="P712" s="73"/>
      <c r="Q712" s="73"/>
      <c r="R712" s="20"/>
    </row>
    <row r="713" spans="1:18">
      <c r="A713" s="101"/>
      <c r="B713" s="102"/>
      <c r="C713" s="103"/>
      <c r="D713" s="13"/>
      <c r="E713" s="104"/>
      <c r="F713" s="14"/>
      <c r="G713" s="105"/>
      <c r="H713" s="104"/>
      <c r="I713" s="104"/>
      <c r="J713" s="104"/>
      <c r="K713" s="106"/>
      <c r="L713" s="106"/>
      <c r="M713" s="106"/>
      <c r="N713" s="106"/>
      <c r="O713" s="106"/>
      <c r="P713" s="106"/>
      <c r="Q713" s="106"/>
      <c r="R713" s="107"/>
    </row>
    <row r="714" spans="1:18">
      <c r="A714" s="101"/>
      <c r="B714" s="108"/>
      <c r="C714" s="109"/>
      <c r="D714" s="19"/>
      <c r="E714" s="110"/>
      <c r="F714" s="14"/>
      <c r="G714" s="105"/>
      <c r="H714" s="110"/>
      <c r="I714" s="110"/>
      <c r="J714" s="110"/>
      <c r="K714" s="111"/>
      <c r="L714" s="111"/>
      <c r="M714" s="111"/>
      <c r="N714" s="111"/>
      <c r="O714" s="111"/>
      <c r="P714" s="111"/>
      <c r="Q714" s="111"/>
      <c r="R714" s="112"/>
    </row>
    <row r="715" spans="1:18">
      <c r="A715" s="101"/>
      <c r="B715" s="108"/>
      <c r="C715" s="109"/>
      <c r="D715" s="19"/>
      <c r="E715" s="110"/>
      <c r="F715" s="22"/>
      <c r="G715" s="105"/>
      <c r="H715" s="110"/>
      <c r="I715" s="110"/>
      <c r="J715" s="110"/>
      <c r="K715" s="111"/>
      <c r="L715" s="110"/>
      <c r="M715" s="110"/>
      <c r="N715" s="110"/>
      <c r="O715" s="110"/>
      <c r="P715" s="111"/>
      <c r="Q715" s="111"/>
      <c r="R715" s="112"/>
    </row>
    <row r="716" spans="1:18">
      <c r="A716" s="101"/>
      <c r="B716" s="108"/>
      <c r="C716" s="109"/>
      <c r="D716" s="19"/>
      <c r="E716" s="110"/>
      <c r="F716" s="22"/>
      <c r="G716" s="105"/>
      <c r="H716" s="110"/>
      <c r="I716" s="110"/>
      <c r="J716" s="110"/>
      <c r="K716" s="111"/>
      <c r="L716" s="110"/>
      <c r="M716" s="110"/>
      <c r="N716" s="110"/>
      <c r="O716" s="110"/>
      <c r="P716" s="111"/>
      <c r="Q716" s="111"/>
      <c r="R716" s="112"/>
    </row>
    <row r="717" spans="1:18">
      <c r="A717" s="101"/>
      <c r="B717" s="108"/>
      <c r="C717" s="109"/>
      <c r="D717" s="19"/>
      <c r="E717" s="110"/>
      <c r="F717" s="22"/>
      <c r="G717" s="105"/>
      <c r="H717" s="110"/>
      <c r="I717" s="110"/>
      <c r="J717" s="110"/>
      <c r="K717" s="111"/>
      <c r="L717" s="110"/>
      <c r="M717" s="110"/>
      <c r="N717" s="110"/>
      <c r="O717" s="110"/>
      <c r="P717" s="111"/>
      <c r="Q717" s="110"/>
      <c r="R717" s="110"/>
    </row>
    <row r="718" spans="1:18">
      <c r="A718" s="101"/>
      <c r="B718" s="108"/>
      <c r="C718" s="109"/>
      <c r="D718" s="19"/>
      <c r="E718" s="110"/>
      <c r="F718" s="22"/>
      <c r="G718" s="105"/>
      <c r="H718" s="110"/>
      <c r="I718" s="110"/>
      <c r="J718" s="110"/>
      <c r="K718" s="111"/>
      <c r="L718" s="110"/>
      <c r="M718" s="110"/>
      <c r="N718" s="110"/>
      <c r="O718" s="110"/>
      <c r="P718" s="111"/>
      <c r="Q718" s="110"/>
      <c r="R718" s="110"/>
    </row>
    <row r="719" spans="1:18">
      <c r="A719" s="101"/>
      <c r="B719" s="113"/>
      <c r="C719" s="101"/>
      <c r="D719" s="19"/>
      <c r="E719" s="114"/>
      <c r="F719" s="22"/>
      <c r="G719" s="105"/>
      <c r="H719" s="114"/>
      <c r="I719" s="114"/>
      <c r="J719" s="114"/>
      <c r="K719" s="115"/>
      <c r="L719" s="114"/>
      <c r="M719" s="114"/>
      <c r="N719" s="114"/>
      <c r="O719" s="114"/>
      <c r="P719" s="114"/>
      <c r="Q719" s="114"/>
      <c r="R719" s="114"/>
    </row>
    <row r="720" spans="1:18">
      <c r="A720" s="101"/>
      <c r="B720" s="108"/>
      <c r="C720" s="109"/>
      <c r="D720" s="19"/>
      <c r="E720" s="110"/>
      <c r="F720" s="22"/>
      <c r="G720" s="105"/>
      <c r="H720" s="110"/>
      <c r="I720" s="110"/>
      <c r="J720" s="110"/>
      <c r="K720" s="110"/>
      <c r="L720" s="110"/>
      <c r="M720" s="110"/>
      <c r="N720" s="111"/>
      <c r="O720" s="111"/>
      <c r="P720" s="111"/>
      <c r="Q720" s="111"/>
      <c r="R720" s="110"/>
    </row>
    <row r="721" spans="1:18">
      <c r="A721" s="101"/>
      <c r="B721" s="108"/>
      <c r="C721" s="109"/>
      <c r="D721" s="19"/>
      <c r="E721" s="110"/>
      <c r="F721" s="22"/>
      <c r="G721" s="105"/>
      <c r="H721" s="110"/>
      <c r="I721" s="110"/>
      <c r="J721" s="110"/>
      <c r="K721" s="111"/>
      <c r="L721" s="111"/>
      <c r="M721" s="110"/>
      <c r="N721" s="110"/>
      <c r="O721" s="110"/>
      <c r="P721" s="111"/>
      <c r="Q721" s="110"/>
      <c r="R721" s="110"/>
    </row>
    <row r="722" spans="1:18">
      <c r="A722" s="101"/>
      <c r="B722" s="108"/>
      <c r="C722" s="109"/>
      <c r="D722" s="19"/>
      <c r="E722" s="110"/>
      <c r="F722" s="22"/>
      <c r="G722" s="105"/>
      <c r="H722" s="110"/>
      <c r="I722" s="110"/>
      <c r="J722" s="110"/>
      <c r="K722" s="110"/>
      <c r="L722" s="110"/>
      <c r="M722" s="110"/>
      <c r="N722" s="110"/>
      <c r="O722" s="110"/>
      <c r="P722" s="111"/>
      <c r="Q722" s="110"/>
      <c r="R722" s="110"/>
    </row>
    <row r="723" spans="1:18">
      <c r="A723" s="101"/>
      <c r="B723" s="108"/>
      <c r="C723" s="109"/>
      <c r="D723" s="19"/>
      <c r="E723" s="110"/>
      <c r="F723" s="22"/>
      <c r="G723" s="105"/>
      <c r="H723" s="110"/>
      <c r="I723" s="110"/>
      <c r="J723" s="110"/>
      <c r="K723" s="111"/>
      <c r="L723" s="111"/>
      <c r="M723" s="111"/>
      <c r="N723" s="111"/>
      <c r="O723" s="111"/>
      <c r="P723" s="111"/>
      <c r="Q723" s="111"/>
      <c r="R723" s="110"/>
    </row>
    <row r="724" spans="1:18">
      <c r="A724" s="101"/>
      <c r="B724" s="113"/>
      <c r="C724" s="101"/>
      <c r="D724" s="19"/>
      <c r="E724" s="114"/>
      <c r="F724" s="22"/>
      <c r="G724" s="105"/>
      <c r="H724" s="114"/>
      <c r="I724" s="114"/>
      <c r="J724" s="114"/>
      <c r="K724" s="114"/>
      <c r="L724" s="115"/>
      <c r="M724" s="115"/>
      <c r="N724" s="115"/>
      <c r="O724" s="115"/>
      <c r="P724" s="115"/>
      <c r="Q724" s="115"/>
      <c r="R724" s="114"/>
    </row>
    <row r="725" spans="1:18">
      <c r="A725" s="101"/>
      <c r="B725" s="102"/>
      <c r="C725" s="103"/>
      <c r="D725" s="19"/>
      <c r="E725" s="116"/>
      <c r="F725" s="22"/>
      <c r="G725" s="105"/>
      <c r="H725" s="104"/>
      <c r="I725" s="104"/>
      <c r="J725" s="104"/>
      <c r="K725" s="106"/>
      <c r="L725" s="106"/>
      <c r="M725" s="106"/>
      <c r="N725" s="106"/>
      <c r="O725" s="106"/>
      <c r="P725" s="106"/>
      <c r="Q725" s="106"/>
      <c r="R725" s="104"/>
    </row>
    <row r="726" spans="1:18">
      <c r="A726" s="101"/>
      <c r="B726" s="102"/>
      <c r="C726" s="103"/>
      <c r="D726" s="19"/>
      <c r="E726" s="116"/>
      <c r="F726" s="22"/>
      <c r="G726" s="105"/>
      <c r="H726" s="104"/>
      <c r="I726" s="104"/>
      <c r="J726" s="104"/>
      <c r="K726" s="104"/>
      <c r="L726" s="106"/>
      <c r="M726" s="106"/>
      <c r="N726" s="106"/>
      <c r="O726" s="106"/>
      <c r="P726" s="106"/>
      <c r="Q726" s="106"/>
      <c r="R726" s="104"/>
    </row>
    <row r="727" spans="1:18">
      <c r="A727" s="101"/>
      <c r="B727" s="102"/>
      <c r="C727" s="103"/>
      <c r="D727" s="19"/>
      <c r="E727" s="104"/>
      <c r="F727" s="22"/>
      <c r="G727" s="105"/>
      <c r="H727" s="104"/>
      <c r="I727" s="104"/>
      <c r="J727" s="104"/>
      <c r="K727" s="104"/>
      <c r="L727" s="106"/>
      <c r="M727" s="106"/>
      <c r="N727" s="106"/>
      <c r="O727" s="106"/>
      <c r="P727" s="106"/>
      <c r="Q727" s="106"/>
      <c r="R727" s="104"/>
    </row>
    <row r="728" spans="1:18">
      <c r="A728" s="101"/>
      <c r="B728" s="113"/>
      <c r="C728" s="101"/>
      <c r="D728" s="19"/>
      <c r="E728" s="101"/>
      <c r="F728" s="22"/>
      <c r="G728" s="105"/>
      <c r="H728" s="101"/>
      <c r="I728" s="101"/>
      <c r="J728" s="101"/>
      <c r="K728" s="113"/>
      <c r="L728" s="113"/>
      <c r="M728" s="113"/>
      <c r="N728" s="113"/>
      <c r="O728" s="113"/>
      <c r="P728" s="113"/>
      <c r="Q728" s="113"/>
      <c r="R728" s="101"/>
    </row>
    <row r="729" spans="1:18">
      <c r="A729" s="101"/>
      <c r="B729" s="108"/>
      <c r="C729" s="109"/>
      <c r="D729" s="19"/>
      <c r="E729" s="109"/>
      <c r="F729" s="22"/>
      <c r="G729" s="105"/>
      <c r="H729" s="109"/>
      <c r="I729" s="109"/>
      <c r="J729" s="109"/>
      <c r="K729" s="108"/>
      <c r="L729" s="108"/>
      <c r="M729" s="108"/>
      <c r="N729" s="108"/>
      <c r="O729" s="108"/>
      <c r="P729" s="108"/>
      <c r="Q729" s="108"/>
      <c r="R729" s="109"/>
    </row>
    <row r="730" spans="1:18">
      <c r="A730" s="101"/>
      <c r="B730" s="102"/>
      <c r="C730" s="103"/>
      <c r="D730" s="19"/>
      <c r="E730" s="103"/>
      <c r="F730" s="22"/>
      <c r="G730" s="105"/>
      <c r="H730" s="103"/>
      <c r="I730" s="103"/>
      <c r="J730" s="103"/>
      <c r="K730" s="103"/>
      <c r="L730" s="102"/>
      <c r="M730" s="102"/>
      <c r="N730" s="102"/>
      <c r="O730" s="102"/>
      <c r="P730" s="102"/>
      <c r="Q730" s="102"/>
      <c r="R730" s="103"/>
    </row>
    <row r="731" spans="1:18">
      <c r="A731" s="101"/>
      <c r="B731" s="102"/>
      <c r="C731" s="103"/>
      <c r="D731" s="19"/>
      <c r="E731" s="103"/>
      <c r="F731" s="22"/>
      <c r="G731" s="105"/>
      <c r="H731" s="103"/>
      <c r="I731" s="103"/>
      <c r="J731" s="103"/>
      <c r="K731" s="103"/>
      <c r="L731" s="102"/>
      <c r="M731" s="102"/>
      <c r="N731" s="102"/>
      <c r="O731" s="102"/>
      <c r="P731" s="102"/>
      <c r="Q731" s="102"/>
      <c r="R731" s="103"/>
    </row>
    <row r="732" spans="1:18">
      <c r="A732" s="101"/>
      <c r="B732" s="108"/>
      <c r="C732" s="109"/>
      <c r="D732" s="19"/>
      <c r="E732" s="109"/>
      <c r="F732" s="22"/>
      <c r="G732" s="105"/>
      <c r="H732" s="109"/>
      <c r="I732" s="109"/>
      <c r="J732" s="109"/>
      <c r="K732" s="109"/>
      <c r="L732" s="108"/>
      <c r="M732" s="108"/>
      <c r="N732" s="108"/>
      <c r="O732" s="108"/>
      <c r="P732" s="108"/>
      <c r="Q732" s="108"/>
      <c r="R732" s="109"/>
    </row>
    <row r="733" spans="1:18">
      <c r="A733" s="101"/>
      <c r="B733" s="102"/>
      <c r="C733" s="103"/>
      <c r="D733" s="19"/>
      <c r="E733" s="103"/>
      <c r="F733" s="22"/>
      <c r="G733" s="105"/>
      <c r="H733" s="103"/>
      <c r="I733" s="103"/>
      <c r="J733" s="103"/>
      <c r="K733" s="102"/>
      <c r="L733" s="102"/>
      <c r="M733" s="102"/>
      <c r="N733" s="102"/>
      <c r="O733" s="102"/>
      <c r="P733" s="102"/>
      <c r="Q733" s="102"/>
      <c r="R733" s="103"/>
    </row>
    <row r="734" spans="1:18">
      <c r="A734" s="101"/>
      <c r="B734" s="102"/>
      <c r="C734" s="103"/>
      <c r="D734" s="19"/>
      <c r="E734" s="103"/>
      <c r="F734" s="14"/>
      <c r="G734" s="105"/>
      <c r="H734" s="103"/>
      <c r="I734" s="103"/>
      <c r="J734" s="103"/>
      <c r="K734" s="102"/>
      <c r="L734" s="102"/>
      <c r="M734" s="102"/>
      <c r="N734" s="102"/>
      <c r="O734" s="102"/>
      <c r="P734" s="102"/>
      <c r="Q734" s="102"/>
      <c r="R734" s="103"/>
    </row>
    <row r="735" spans="1:18">
      <c r="A735" s="101"/>
      <c r="B735" s="108"/>
      <c r="C735" s="109"/>
      <c r="D735" s="19"/>
      <c r="E735" s="109"/>
      <c r="F735" s="22"/>
      <c r="G735" s="105"/>
      <c r="H735" s="109"/>
      <c r="I735" s="109"/>
      <c r="J735" s="109"/>
      <c r="K735" s="108"/>
      <c r="L735" s="108"/>
      <c r="M735" s="108"/>
      <c r="N735" s="108"/>
      <c r="O735" s="108"/>
      <c r="P735" s="108"/>
      <c r="Q735" s="108"/>
      <c r="R735" s="109"/>
    </row>
    <row r="736" spans="1:18">
      <c r="A736" s="101"/>
      <c r="B736" s="108"/>
      <c r="C736" s="109"/>
      <c r="D736" s="19"/>
      <c r="E736" s="109"/>
      <c r="F736" s="22"/>
      <c r="G736" s="105"/>
      <c r="H736" s="109"/>
      <c r="I736" s="109"/>
      <c r="J736" s="109"/>
      <c r="K736" s="109"/>
      <c r="L736" s="108"/>
      <c r="M736" s="108"/>
      <c r="N736" s="108"/>
      <c r="O736" s="108"/>
      <c r="P736" s="108"/>
      <c r="Q736" s="108"/>
      <c r="R736" s="109"/>
    </row>
    <row r="737" spans="1:18">
      <c r="A737" s="101"/>
      <c r="B737" s="113"/>
      <c r="C737" s="101"/>
      <c r="D737" s="19"/>
      <c r="E737" s="101"/>
      <c r="F737" s="14"/>
      <c r="G737" s="105"/>
      <c r="H737" s="114"/>
      <c r="I737" s="114"/>
      <c r="J737" s="114"/>
      <c r="K737" s="113"/>
      <c r="L737" s="113"/>
      <c r="M737" s="117"/>
      <c r="N737" s="113"/>
      <c r="O737" s="113"/>
      <c r="P737" s="113"/>
      <c r="Q737" s="113"/>
      <c r="R737" s="101"/>
    </row>
    <row r="738" spans="1:18">
      <c r="A738" s="101"/>
      <c r="B738" s="108"/>
      <c r="C738" s="109"/>
      <c r="D738" s="19"/>
      <c r="E738" s="109"/>
      <c r="F738" s="14"/>
      <c r="G738" s="105"/>
      <c r="H738" s="110"/>
      <c r="I738" s="110"/>
      <c r="J738" s="110"/>
      <c r="K738" s="109"/>
      <c r="L738" s="108"/>
      <c r="M738" s="108"/>
      <c r="N738" s="108"/>
      <c r="O738" s="108"/>
      <c r="P738" s="108"/>
      <c r="Q738" s="108"/>
      <c r="R738" s="109"/>
    </row>
    <row r="739" spans="1:18">
      <c r="A739" s="101"/>
      <c r="B739" s="113"/>
      <c r="C739" s="101"/>
      <c r="D739" s="19"/>
      <c r="E739" s="101"/>
      <c r="F739" s="14"/>
      <c r="G739" s="105"/>
      <c r="H739" s="114"/>
      <c r="I739" s="114"/>
      <c r="J739" s="114"/>
      <c r="K739" s="113"/>
      <c r="L739" s="113"/>
      <c r="M739" s="113"/>
      <c r="N739" s="113"/>
      <c r="O739" s="113"/>
      <c r="P739" s="113"/>
      <c r="Q739" s="113"/>
      <c r="R739" s="101"/>
    </row>
    <row r="740" spans="1:18">
      <c r="A740" s="101"/>
      <c r="B740" s="113"/>
      <c r="C740" s="101"/>
      <c r="D740" s="19"/>
      <c r="E740" s="101"/>
      <c r="F740" s="22"/>
      <c r="G740" s="105"/>
      <c r="H740" s="114"/>
      <c r="I740" s="114"/>
      <c r="J740" s="114"/>
      <c r="K740" s="113"/>
      <c r="L740" s="113"/>
      <c r="M740" s="113"/>
      <c r="N740" s="113"/>
      <c r="O740" s="113"/>
      <c r="P740" s="113"/>
      <c r="Q740" s="113"/>
      <c r="R740" s="101"/>
    </row>
    <row r="741" spans="1:18">
      <c r="A741" s="101"/>
      <c r="B741" s="102"/>
      <c r="C741" s="103"/>
      <c r="D741" s="19"/>
      <c r="E741" s="103"/>
      <c r="F741" s="14"/>
      <c r="G741" s="105"/>
      <c r="H741" s="103"/>
      <c r="I741" s="103"/>
      <c r="J741" s="103"/>
      <c r="K741" s="103"/>
      <c r="L741" s="102"/>
      <c r="M741" s="102"/>
      <c r="N741" s="102"/>
      <c r="O741" s="102"/>
      <c r="P741" s="102"/>
      <c r="Q741" s="102"/>
      <c r="R741" s="103"/>
    </row>
    <row r="742" spans="1:18">
      <c r="A742" s="101"/>
      <c r="B742" s="108"/>
      <c r="C742" s="109"/>
      <c r="D742" s="19"/>
      <c r="E742" s="109"/>
      <c r="F742" s="14"/>
      <c r="G742" s="105"/>
      <c r="H742" s="109"/>
      <c r="I742" s="109"/>
      <c r="J742" s="109"/>
      <c r="K742" s="108"/>
      <c r="L742" s="108"/>
      <c r="M742" s="108"/>
      <c r="N742" s="108"/>
      <c r="O742" s="108"/>
      <c r="P742" s="108"/>
      <c r="Q742" s="108"/>
      <c r="R742" s="109"/>
    </row>
    <row r="743" spans="1:18">
      <c r="A743" s="101"/>
      <c r="B743" s="102"/>
      <c r="C743" s="103"/>
      <c r="D743" s="19"/>
      <c r="E743" s="118"/>
      <c r="F743" s="14"/>
      <c r="G743" s="105"/>
      <c r="H743" s="103"/>
      <c r="I743" s="103"/>
      <c r="J743" s="103"/>
      <c r="K743" s="102"/>
      <c r="L743" s="102"/>
      <c r="M743" s="102"/>
      <c r="N743" s="102"/>
      <c r="O743" s="102"/>
      <c r="P743" s="102"/>
      <c r="Q743" s="102"/>
      <c r="R743" s="103"/>
    </row>
    <row r="744" spans="1:18">
      <c r="A744" s="101"/>
      <c r="B744" s="102"/>
      <c r="C744" s="103"/>
      <c r="D744" s="19"/>
      <c r="E744" s="118"/>
      <c r="F744" s="14"/>
      <c r="G744" s="105"/>
      <c r="H744" s="103"/>
      <c r="I744" s="103"/>
      <c r="J744" s="103"/>
      <c r="K744" s="102"/>
      <c r="L744" s="102"/>
      <c r="M744" s="102"/>
      <c r="N744" s="102"/>
      <c r="O744" s="102"/>
      <c r="P744" s="102"/>
      <c r="Q744" s="102"/>
      <c r="R744" s="103"/>
    </row>
    <row r="745" spans="1:18">
      <c r="A745" s="101"/>
      <c r="B745" s="113"/>
      <c r="C745" s="101"/>
      <c r="D745" s="19"/>
      <c r="E745" s="101"/>
      <c r="F745" s="22"/>
      <c r="G745" s="105"/>
      <c r="H745" s="101"/>
      <c r="I745" s="101"/>
      <c r="J745" s="101"/>
      <c r="K745" s="113"/>
      <c r="L745" s="113"/>
      <c r="M745" s="113"/>
      <c r="N745" s="113"/>
      <c r="O745" s="113"/>
      <c r="P745" s="113"/>
      <c r="Q745" s="113"/>
      <c r="R745" s="101"/>
    </row>
    <row r="746" spans="1:18">
      <c r="A746" s="101"/>
      <c r="B746" s="108"/>
      <c r="C746" s="109"/>
      <c r="D746" s="19"/>
      <c r="E746" s="109"/>
      <c r="F746" s="22"/>
      <c r="G746" s="105"/>
      <c r="H746" s="109"/>
      <c r="I746" s="109"/>
      <c r="J746" s="109"/>
      <c r="K746" s="108"/>
      <c r="L746" s="108"/>
      <c r="M746" s="108"/>
      <c r="N746" s="108"/>
      <c r="O746" s="108"/>
      <c r="P746" s="108"/>
      <c r="Q746" s="108"/>
      <c r="R746" s="109"/>
    </row>
    <row r="747" spans="1:18">
      <c r="A747" s="101"/>
      <c r="B747" s="102"/>
      <c r="C747" s="103"/>
      <c r="D747" s="19"/>
      <c r="E747" s="118"/>
      <c r="F747" s="14"/>
      <c r="G747" s="105"/>
      <c r="H747" s="103"/>
      <c r="I747" s="103"/>
      <c r="J747" s="103"/>
      <c r="K747" s="103"/>
      <c r="L747" s="102"/>
      <c r="M747" s="102"/>
      <c r="N747" s="102"/>
      <c r="O747" s="102"/>
      <c r="P747" s="102"/>
      <c r="Q747" s="102"/>
      <c r="R747" s="103"/>
    </row>
    <row r="748" spans="1:18">
      <c r="A748" s="101"/>
      <c r="B748" s="102"/>
      <c r="C748" s="103"/>
      <c r="D748" s="19"/>
      <c r="E748" s="103"/>
      <c r="F748" s="14"/>
      <c r="G748" s="105"/>
      <c r="H748" s="103"/>
      <c r="I748" s="103"/>
      <c r="J748" s="103"/>
      <c r="K748" s="103"/>
      <c r="L748" s="102"/>
      <c r="M748" s="102"/>
      <c r="N748" s="102"/>
      <c r="O748" s="102"/>
      <c r="P748" s="102"/>
      <c r="Q748" s="102"/>
      <c r="R748" s="103"/>
    </row>
    <row r="749" spans="1:18">
      <c r="A749" s="101"/>
      <c r="B749" s="113"/>
      <c r="C749" s="101"/>
      <c r="D749" s="19"/>
      <c r="E749" s="101"/>
      <c r="F749" s="22"/>
      <c r="G749" s="105"/>
      <c r="H749" s="101"/>
      <c r="I749" s="101"/>
      <c r="J749" s="101"/>
      <c r="K749" s="113"/>
      <c r="L749" s="113"/>
      <c r="M749" s="113"/>
      <c r="N749" s="113"/>
      <c r="O749" s="113"/>
      <c r="P749" s="113"/>
      <c r="Q749" s="113"/>
      <c r="R749" s="101"/>
    </row>
    <row r="750" spans="1:18">
      <c r="A750" s="101"/>
      <c r="B750" s="119"/>
      <c r="C750" s="109"/>
      <c r="D750" s="19"/>
      <c r="E750" s="109"/>
      <c r="F750" s="22"/>
      <c r="G750" s="105"/>
      <c r="H750" s="109"/>
      <c r="I750" s="109"/>
      <c r="J750" s="109"/>
      <c r="K750" s="109"/>
      <c r="L750" s="108"/>
      <c r="M750" s="108"/>
      <c r="N750" s="108"/>
      <c r="O750" s="108"/>
      <c r="P750" s="108"/>
      <c r="Q750" s="108"/>
      <c r="R750" s="109"/>
    </row>
    <row r="751" spans="1:18">
      <c r="A751" s="101"/>
      <c r="B751" s="119"/>
      <c r="C751" s="109"/>
      <c r="D751" s="19"/>
      <c r="E751" s="109"/>
      <c r="F751" s="22"/>
      <c r="G751" s="105"/>
      <c r="H751" s="109"/>
      <c r="I751" s="109"/>
      <c r="J751" s="109"/>
      <c r="K751" s="109"/>
      <c r="L751" s="108"/>
      <c r="M751" s="108"/>
      <c r="N751" s="108"/>
      <c r="O751" s="108"/>
      <c r="P751" s="108"/>
      <c r="Q751" s="108"/>
      <c r="R751" s="109"/>
    </row>
    <row r="752" spans="1:18">
      <c r="A752" s="101"/>
      <c r="B752" s="113"/>
      <c r="C752" s="101"/>
      <c r="D752" s="19"/>
      <c r="E752" s="101"/>
      <c r="F752" s="22"/>
      <c r="G752" s="105"/>
      <c r="H752" s="101"/>
      <c r="I752" s="101"/>
      <c r="J752" s="101"/>
      <c r="K752" s="101"/>
      <c r="L752" s="113"/>
      <c r="M752" s="113"/>
      <c r="N752" s="113"/>
      <c r="O752" s="113"/>
      <c r="P752" s="113"/>
      <c r="Q752" s="113"/>
      <c r="R752" s="101"/>
    </row>
    <row r="753" spans="1:18">
      <c r="A753" s="101"/>
      <c r="B753" s="113"/>
      <c r="C753" s="103"/>
      <c r="D753" s="19"/>
      <c r="E753" s="118"/>
      <c r="F753" s="22"/>
      <c r="G753" s="105"/>
      <c r="H753" s="103"/>
      <c r="I753" s="103"/>
      <c r="J753" s="103"/>
      <c r="K753" s="103"/>
      <c r="L753" s="102"/>
      <c r="M753" s="102"/>
      <c r="N753" s="102"/>
      <c r="O753" s="102"/>
      <c r="P753" s="102"/>
      <c r="Q753" s="102"/>
      <c r="R753" s="103"/>
    </row>
    <row r="754" spans="1:18">
      <c r="A754" s="101"/>
      <c r="B754" s="113"/>
      <c r="C754" s="101"/>
      <c r="D754" s="19"/>
      <c r="E754" s="101"/>
      <c r="F754" s="14"/>
      <c r="G754" s="105"/>
      <c r="H754" s="101"/>
      <c r="I754" s="101"/>
      <c r="J754" s="101"/>
      <c r="K754" s="113"/>
      <c r="L754" s="113"/>
      <c r="M754" s="113"/>
      <c r="N754" s="113"/>
      <c r="O754" s="113"/>
      <c r="P754" s="113"/>
      <c r="Q754" s="113"/>
      <c r="R754" s="101"/>
    </row>
    <row r="755" spans="1:18">
      <c r="A755" s="101"/>
      <c r="B755" s="113"/>
      <c r="C755" s="101"/>
      <c r="D755" s="19"/>
      <c r="E755" s="101"/>
      <c r="F755" s="14"/>
      <c r="G755" s="105"/>
      <c r="H755" s="101"/>
      <c r="I755" s="101"/>
      <c r="J755" s="101"/>
      <c r="K755" s="113"/>
      <c r="L755" s="113"/>
      <c r="M755" s="113"/>
      <c r="N755" s="113"/>
      <c r="O755" s="113"/>
      <c r="P755" s="113"/>
      <c r="Q755" s="113"/>
      <c r="R755" s="101"/>
    </row>
    <row r="756" spans="1:18">
      <c r="A756" s="101"/>
      <c r="B756" s="113"/>
      <c r="C756" s="103"/>
      <c r="D756" s="19"/>
      <c r="E756" s="103"/>
      <c r="F756" s="22"/>
      <c r="G756" s="105"/>
      <c r="H756" s="103"/>
      <c r="I756" s="103"/>
      <c r="J756" s="103"/>
      <c r="K756" s="103"/>
      <c r="L756" s="102"/>
      <c r="M756" s="102"/>
      <c r="N756" s="102"/>
      <c r="O756" s="102"/>
      <c r="P756" s="102"/>
      <c r="Q756" s="102"/>
      <c r="R756" s="103"/>
    </row>
    <row r="757" spans="1:18">
      <c r="A757" s="101"/>
      <c r="B757" s="102"/>
      <c r="C757" s="103"/>
      <c r="D757" s="19"/>
      <c r="E757" s="118"/>
      <c r="F757" s="22"/>
      <c r="G757" s="105"/>
      <c r="H757" s="103"/>
      <c r="I757" s="103"/>
      <c r="J757" s="103"/>
      <c r="K757" s="103"/>
      <c r="L757" s="102"/>
      <c r="M757" s="102"/>
      <c r="N757" s="102"/>
      <c r="O757" s="102"/>
      <c r="P757" s="102"/>
      <c r="Q757" s="102"/>
      <c r="R757" s="103"/>
    </row>
    <row r="758" spans="1:18">
      <c r="A758" s="101"/>
      <c r="B758" s="119"/>
      <c r="C758" s="109"/>
      <c r="D758" s="19"/>
      <c r="E758" s="109"/>
      <c r="F758" s="14"/>
      <c r="G758" s="105"/>
      <c r="H758" s="109"/>
      <c r="I758" s="109"/>
      <c r="J758" s="109"/>
      <c r="K758" s="109"/>
      <c r="L758" s="108"/>
      <c r="M758" s="108"/>
      <c r="N758" s="108"/>
      <c r="O758" s="108"/>
      <c r="P758" s="108"/>
      <c r="Q758" s="108"/>
      <c r="R758" s="109"/>
    </row>
    <row r="759" spans="1:18">
      <c r="A759" s="101"/>
      <c r="B759" s="113"/>
      <c r="C759" s="103"/>
      <c r="D759" s="19"/>
      <c r="E759" s="103"/>
      <c r="F759" s="22"/>
      <c r="G759" s="105"/>
      <c r="H759" s="103"/>
      <c r="I759" s="103"/>
      <c r="J759" s="103"/>
      <c r="K759" s="103"/>
      <c r="L759" s="102"/>
      <c r="M759" s="102"/>
      <c r="N759" s="102"/>
      <c r="O759" s="102"/>
      <c r="P759" s="102"/>
      <c r="Q759" s="102"/>
      <c r="R759" s="103"/>
    </row>
    <row r="760" spans="1:18">
      <c r="A760" s="101"/>
      <c r="B760" s="119"/>
      <c r="C760" s="109"/>
      <c r="D760" s="19"/>
      <c r="E760" s="109"/>
      <c r="F760" s="22"/>
      <c r="G760" s="105"/>
      <c r="H760" s="109"/>
      <c r="I760" s="109"/>
      <c r="J760" s="109"/>
      <c r="K760" s="109"/>
      <c r="L760" s="108"/>
      <c r="M760" s="108"/>
      <c r="N760" s="108"/>
      <c r="O760" s="108"/>
      <c r="P760" s="108"/>
      <c r="Q760" s="108"/>
      <c r="R760" s="109"/>
    </row>
    <row r="761" spans="1:18">
      <c r="A761" s="101"/>
      <c r="B761" s="102"/>
      <c r="C761" s="103"/>
      <c r="D761" s="19"/>
      <c r="E761" s="103"/>
      <c r="F761" s="22"/>
      <c r="G761" s="105"/>
      <c r="H761" s="103"/>
      <c r="I761" s="103"/>
      <c r="J761" s="103"/>
      <c r="K761" s="103"/>
      <c r="L761" s="102"/>
      <c r="M761" s="102"/>
      <c r="N761" s="102"/>
      <c r="O761" s="102"/>
      <c r="P761" s="102"/>
      <c r="Q761" s="102"/>
      <c r="R761" s="103"/>
    </row>
    <row r="762" spans="1:18">
      <c r="A762" s="101"/>
      <c r="B762" s="113"/>
      <c r="C762" s="101"/>
      <c r="D762" s="19"/>
      <c r="E762" s="101"/>
      <c r="F762" s="22"/>
      <c r="G762" s="105"/>
      <c r="H762" s="101"/>
      <c r="I762" s="101"/>
      <c r="J762" s="101"/>
      <c r="K762" s="113"/>
      <c r="L762" s="113"/>
      <c r="M762" s="113"/>
      <c r="N762" s="113"/>
      <c r="O762" s="113"/>
      <c r="P762" s="113"/>
      <c r="Q762" s="113"/>
      <c r="R762" s="101"/>
    </row>
    <row r="763" spans="1:18">
      <c r="A763" s="101"/>
      <c r="B763" s="113"/>
      <c r="C763" s="101"/>
      <c r="D763" s="19"/>
      <c r="E763" s="101"/>
      <c r="F763" s="22"/>
      <c r="G763" s="105"/>
      <c r="H763" s="101"/>
      <c r="I763" s="101"/>
      <c r="J763" s="101"/>
      <c r="K763" s="113"/>
      <c r="L763" s="113"/>
      <c r="M763" s="113"/>
      <c r="N763" s="113"/>
      <c r="O763" s="113"/>
      <c r="P763" s="113"/>
      <c r="Q763" s="113"/>
      <c r="R763" s="101"/>
    </row>
    <row r="764" spans="1:18">
      <c r="A764" s="101"/>
      <c r="B764" s="102"/>
      <c r="C764" s="103"/>
      <c r="D764" s="19"/>
      <c r="E764" s="103"/>
      <c r="F764" s="22"/>
      <c r="G764" s="105"/>
      <c r="H764" s="103"/>
      <c r="I764" s="103"/>
      <c r="J764" s="103"/>
      <c r="K764" s="103"/>
      <c r="L764" s="102"/>
      <c r="M764" s="102"/>
      <c r="N764" s="102"/>
      <c r="O764" s="102"/>
      <c r="P764" s="102"/>
      <c r="Q764" s="102"/>
      <c r="R764" s="103"/>
    </row>
    <row r="765" spans="1:18">
      <c r="A765" s="101"/>
      <c r="B765" s="102"/>
      <c r="C765" s="103"/>
      <c r="D765" s="19"/>
      <c r="E765" s="103"/>
      <c r="F765" s="22"/>
      <c r="G765" s="105"/>
      <c r="H765" s="103"/>
      <c r="I765" s="103"/>
      <c r="J765" s="103"/>
      <c r="K765" s="102"/>
      <c r="L765" s="102"/>
      <c r="M765" s="102"/>
      <c r="N765" s="102"/>
      <c r="O765" s="102"/>
      <c r="P765" s="102"/>
      <c r="Q765" s="102"/>
      <c r="R765" s="103"/>
    </row>
    <row r="766" spans="1:18">
      <c r="A766" s="101"/>
      <c r="B766" s="108"/>
      <c r="C766" s="109"/>
      <c r="D766" s="19"/>
      <c r="E766" s="109"/>
      <c r="F766" s="22"/>
      <c r="G766" s="105"/>
      <c r="H766" s="109"/>
      <c r="I766" s="109"/>
      <c r="J766" s="109"/>
      <c r="K766" s="109"/>
      <c r="L766" s="108"/>
      <c r="M766" s="108"/>
      <c r="N766" s="108"/>
      <c r="O766" s="108"/>
      <c r="P766" s="108"/>
      <c r="Q766" s="108"/>
      <c r="R766" s="109"/>
    </row>
    <row r="767" spans="1:18">
      <c r="A767" s="101"/>
      <c r="B767" s="113"/>
      <c r="C767" s="101"/>
      <c r="D767" s="19"/>
      <c r="E767" s="101"/>
      <c r="F767" s="22"/>
      <c r="G767" s="105"/>
      <c r="H767" s="101"/>
      <c r="I767" s="101"/>
      <c r="J767" s="101"/>
      <c r="K767" s="113"/>
      <c r="L767" s="113"/>
      <c r="M767" s="113"/>
      <c r="N767" s="113"/>
      <c r="O767" s="113"/>
      <c r="P767" s="113"/>
      <c r="Q767" s="113"/>
      <c r="R767" s="101"/>
    </row>
    <row r="768" spans="1:18">
      <c r="A768" s="101"/>
      <c r="B768" s="113"/>
      <c r="C768" s="101"/>
      <c r="D768" s="19"/>
      <c r="E768" s="101"/>
      <c r="F768" s="22"/>
      <c r="G768" s="105"/>
      <c r="H768" s="101"/>
      <c r="I768" s="101"/>
      <c r="J768" s="101"/>
      <c r="K768" s="113"/>
      <c r="L768" s="113"/>
      <c r="M768" s="113"/>
      <c r="N768" s="113"/>
      <c r="O768" s="113"/>
      <c r="P768" s="113"/>
      <c r="Q768" s="113"/>
      <c r="R768" s="101"/>
    </row>
    <row r="769" spans="1:18">
      <c r="A769" s="101"/>
      <c r="B769" s="108"/>
      <c r="C769" s="109"/>
      <c r="D769" s="19"/>
      <c r="E769" s="109"/>
      <c r="F769" s="22"/>
      <c r="G769" s="105"/>
      <c r="H769" s="109"/>
      <c r="I769" s="109"/>
      <c r="J769" s="109"/>
      <c r="K769" s="109"/>
      <c r="L769" s="108"/>
      <c r="M769" s="108"/>
      <c r="N769" s="108"/>
      <c r="O769" s="108"/>
      <c r="P769" s="108"/>
      <c r="Q769" s="108"/>
      <c r="R769" s="109"/>
    </row>
    <row r="770" spans="1:18">
      <c r="A770" s="101"/>
      <c r="B770" s="108"/>
      <c r="C770" s="109"/>
      <c r="D770" s="19"/>
      <c r="E770" s="109"/>
      <c r="F770" s="22"/>
      <c r="G770" s="105"/>
      <c r="H770" s="109"/>
      <c r="I770" s="109"/>
      <c r="J770" s="109"/>
      <c r="K770" s="108"/>
      <c r="L770" s="108"/>
      <c r="M770" s="108"/>
      <c r="N770" s="108"/>
      <c r="O770" s="108"/>
      <c r="P770" s="108"/>
      <c r="Q770" s="108"/>
      <c r="R770" s="109"/>
    </row>
    <row r="771" spans="1:18">
      <c r="A771" s="101"/>
      <c r="B771" s="119"/>
      <c r="C771" s="109"/>
      <c r="D771" s="19"/>
      <c r="E771" s="109"/>
      <c r="F771" s="22"/>
      <c r="G771" s="105"/>
      <c r="H771" s="109"/>
      <c r="I771" s="109"/>
      <c r="J771" s="109"/>
      <c r="K771" s="109"/>
      <c r="L771" s="108"/>
      <c r="M771" s="108"/>
      <c r="N771" s="108"/>
      <c r="O771" s="108"/>
      <c r="P771" s="108"/>
      <c r="Q771" s="108"/>
      <c r="R771" s="109"/>
    </row>
    <row r="772" spans="1:18">
      <c r="A772" s="101"/>
      <c r="B772" s="102"/>
      <c r="C772" s="103"/>
      <c r="D772" s="19"/>
      <c r="E772" s="118"/>
      <c r="F772" s="22"/>
      <c r="G772" s="105"/>
      <c r="H772" s="103"/>
      <c r="I772" s="103"/>
      <c r="J772" s="103"/>
      <c r="K772" s="102"/>
      <c r="L772" s="102"/>
      <c r="M772" s="102"/>
      <c r="N772" s="102"/>
      <c r="O772" s="102"/>
      <c r="P772" s="102"/>
      <c r="Q772" s="102"/>
      <c r="R772" s="103"/>
    </row>
    <row r="773" spans="1:18">
      <c r="A773" s="101"/>
      <c r="B773" s="102"/>
      <c r="C773" s="103"/>
      <c r="D773" s="19"/>
      <c r="E773" s="103"/>
      <c r="F773" s="14"/>
      <c r="G773" s="105"/>
      <c r="H773" s="103"/>
      <c r="I773" s="103"/>
      <c r="J773" s="103"/>
      <c r="K773" s="103"/>
      <c r="L773" s="102"/>
      <c r="M773" s="102"/>
      <c r="N773" s="102"/>
      <c r="O773" s="102"/>
      <c r="P773" s="102"/>
      <c r="Q773" s="102"/>
      <c r="R773" s="103"/>
    </row>
    <row r="774" spans="1:18">
      <c r="A774" s="101"/>
      <c r="B774" s="102"/>
      <c r="C774" s="103"/>
      <c r="D774" s="19"/>
      <c r="E774" s="103"/>
      <c r="F774" s="14"/>
      <c r="G774" s="105"/>
      <c r="H774" s="103"/>
      <c r="I774" s="103"/>
      <c r="J774" s="103"/>
      <c r="K774" s="103"/>
      <c r="L774" s="102"/>
      <c r="M774" s="102"/>
      <c r="N774" s="102"/>
      <c r="O774" s="102"/>
      <c r="P774" s="102"/>
      <c r="Q774" s="102"/>
      <c r="R774" s="103"/>
    </row>
    <row r="775" spans="1:18">
      <c r="A775" s="101"/>
      <c r="B775" s="102"/>
      <c r="C775" s="103"/>
      <c r="D775" s="19"/>
      <c r="E775" s="103"/>
      <c r="F775" s="22"/>
      <c r="G775" s="105"/>
      <c r="H775" s="103"/>
      <c r="I775" s="103"/>
      <c r="J775" s="103"/>
      <c r="K775" s="103"/>
      <c r="L775" s="102"/>
      <c r="M775" s="102"/>
      <c r="N775" s="102"/>
      <c r="O775" s="102"/>
      <c r="P775" s="102"/>
      <c r="Q775" s="102"/>
      <c r="R775" s="103"/>
    </row>
    <row r="776" spans="1:18">
      <c r="A776" s="101"/>
      <c r="B776" s="102"/>
      <c r="C776" s="103"/>
      <c r="D776" s="19"/>
      <c r="E776" s="103"/>
      <c r="F776" s="14"/>
      <c r="G776" s="105"/>
      <c r="H776" s="103"/>
      <c r="I776" s="103"/>
      <c r="J776" s="103"/>
      <c r="K776" s="103"/>
      <c r="L776" s="102"/>
      <c r="M776" s="102"/>
      <c r="N776" s="102"/>
      <c r="O776" s="102"/>
      <c r="P776" s="102"/>
      <c r="Q776" s="102"/>
      <c r="R776" s="103"/>
    </row>
    <row r="777" spans="1:18">
      <c r="A777" s="101"/>
      <c r="B777" s="102"/>
      <c r="C777" s="103"/>
      <c r="D777" s="19"/>
      <c r="E777" s="103"/>
      <c r="F777" s="14"/>
      <c r="G777" s="105"/>
      <c r="H777" s="103"/>
      <c r="I777" s="103"/>
      <c r="J777" s="103"/>
      <c r="K777" s="103"/>
      <c r="L777" s="102"/>
      <c r="M777" s="102"/>
      <c r="N777" s="102"/>
      <c r="O777" s="102"/>
      <c r="P777" s="102"/>
      <c r="Q777" s="102"/>
      <c r="R777" s="103"/>
    </row>
    <row r="778" spans="1:18">
      <c r="A778" s="101"/>
      <c r="B778" s="102"/>
      <c r="C778" s="103"/>
      <c r="D778" s="19"/>
      <c r="E778" s="103"/>
      <c r="F778" s="14"/>
      <c r="G778" s="105"/>
      <c r="H778" s="103"/>
      <c r="I778" s="103"/>
      <c r="J778" s="103"/>
      <c r="K778" s="102"/>
      <c r="L778" s="102"/>
      <c r="M778" s="102"/>
      <c r="N778" s="102"/>
      <c r="O778" s="102"/>
      <c r="P778" s="102"/>
      <c r="Q778" s="102"/>
      <c r="R778" s="103"/>
    </row>
    <row r="779" spans="1:18">
      <c r="A779" s="101"/>
      <c r="B779" s="108"/>
      <c r="C779" s="109"/>
      <c r="D779" s="19"/>
      <c r="E779" s="109"/>
      <c r="F779" s="22"/>
      <c r="G779" s="105"/>
      <c r="H779" s="109"/>
      <c r="I779" s="109"/>
      <c r="J779" s="109"/>
      <c r="K779" s="109"/>
      <c r="L779" s="108"/>
      <c r="M779" s="108"/>
      <c r="N779" s="108"/>
      <c r="O779" s="108"/>
      <c r="P779" s="108"/>
      <c r="Q779" s="108"/>
      <c r="R779" s="109"/>
    </row>
    <row r="780" spans="1:18">
      <c r="A780" s="101"/>
      <c r="B780" s="108"/>
      <c r="C780" s="109"/>
      <c r="D780" s="19"/>
      <c r="E780" s="109"/>
      <c r="F780" s="22"/>
      <c r="G780" s="105"/>
      <c r="H780" s="109"/>
      <c r="I780" s="109"/>
      <c r="J780" s="109"/>
      <c r="K780" s="109"/>
      <c r="L780" s="108"/>
      <c r="M780" s="108"/>
      <c r="N780" s="108"/>
      <c r="O780" s="108"/>
      <c r="P780" s="108"/>
      <c r="Q780" s="108"/>
      <c r="R780" s="109"/>
    </row>
    <row r="781" spans="1:18">
      <c r="A781" s="101"/>
      <c r="B781" s="113"/>
      <c r="C781" s="101"/>
      <c r="D781" s="19"/>
      <c r="E781" s="101"/>
      <c r="F781" s="22"/>
      <c r="G781" s="105"/>
      <c r="H781" s="101"/>
      <c r="I781" s="101"/>
      <c r="J781" s="101"/>
      <c r="K781" s="113"/>
      <c r="L781" s="113"/>
      <c r="M781" s="113"/>
      <c r="N781" s="113"/>
      <c r="O781" s="113"/>
      <c r="P781" s="113"/>
      <c r="Q781" s="113"/>
      <c r="R781" s="101"/>
    </row>
    <row r="782" spans="1:18">
      <c r="A782" s="101"/>
      <c r="B782" s="113"/>
      <c r="C782" s="101"/>
      <c r="D782" s="19"/>
      <c r="E782" s="101"/>
      <c r="F782" s="22"/>
      <c r="G782" s="105"/>
      <c r="H782" s="101"/>
      <c r="I782" s="101"/>
      <c r="J782" s="101"/>
      <c r="K782" s="113"/>
      <c r="L782" s="113"/>
      <c r="M782" s="113"/>
      <c r="N782" s="113"/>
      <c r="O782" s="113"/>
      <c r="P782" s="113"/>
      <c r="Q782" s="113"/>
      <c r="R782" s="101"/>
    </row>
    <row r="783" spans="1:18">
      <c r="A783" s="101"/>
      <c r="B783" s="102"/>
      <c r="C783" s="103"/>
      <c r="D783" s="19"/>
      <c r="E783" s="103"/>
      <c r="F783" s="22"/>
      <c r="G783" s="105"/>
      <c r="H783" s="103"/>
      <c r="I783" s="103"/>
      <c r="J783" s="103"/>
      <c r="K783" s="103"/>
      <c r="L783" s="102"/>
      <c r="M783" s="102"/>
      <c r="N783" s="102"/>
      <c r="O783" s="102"/>
      <c r="P783" s="102"/>
      <c r="Q783" s="102"/>
      <c r="R783" s="103"/>
    </row>
    <row r="784" spans="1:18">
      <c r="A784" s="101"/>
      <c r="B784" s="108"/>
      <c r="C784" s="109"/>
      <c r="D784" s="19"/>
      <c r="E784" s="109"/>
      <c r="F784" s="22"/>
      <c r="G784" s="105"/>
      <c r="H784" s="109"/>
      <c r="I784" s="109"/>
      <c r="J784" s="109"/>
      <c r="K784" s="109"/>
      <c r="L784" s="108"/>
      <c r="M784" s="108"/>
      <c r="N784" s="108"/>
      <c r="O784" s="108"/>
      <c r="P784" s="108"/>
      <c r="Q784" s="108"/>
      <c r="R784" s="109"/>
    </row>
    <row r="785" spans="1:18">
      <c r="A785" s="101"/>
      <c r="B785" s="113"/>
      <c r="C785" s="101"/>
      <c r="D785" s="19"/>
      <c r="E785" s="101"/>
      <c r="F785" s="22"/>
      <c r="G785" s="105"/>
      <c r="H785" s="101"/>
      <c r="I785" s="101"/>
      <c r="J785" s="101"/>
      <c r="K785" s="101"/>
      <c r="L785" s="113"/>
      <c r="M785" s="113"/>
      <c r="N785" s="113"/>
      <c r="O785" s="113"/>
      <c r="P785" s="113"/>
      <c r="Q785" s="113"/>
      <c r="R785" s="101"/>
    </row>
    <row r="786" spans="1:18">
      <c r="A786" s="101"/>
      <c r="B786" s="113"/>
      <c r="C786" s="101"/>
      <c r="D786" s="19"/>
      <c r="E786" s="101"/>
      <c r="F786" s="22"/>
      <c r="G786" s="105"/>
      <c r="H786" s="101"/>
      <c r="I786" s="101"/>
      <c r="J786" s="101"/>
      <c r="K786" s="113"/>
      <c r="L786" s="113"/>
      <c r="M786" s="113"/>
      <c r="N786" s="113"/>
      <c r="O786" s="113"/>
      <c r="P786" s="113"/>
      <c r="Q786" s="113"/>
      <c r="R786" s="101"/>
    </row>
    <row r="787" spans="1:18">
      <c r="A787" s="101"/>
      <c r="B787" s="108"/>
      <c r="C787" s="109"/>
      <c r="D787" s="19"/>
      <c r="E787" s="109"/>
      <c r="F787" s="22"/>
      <c r="G787" s="105"/>
      <c r="H787" s="109"/>
      <c r="I787" s="109"/>
      <c r="J787" s="109"/>
      <c r="K787" s="108"/>
      <c r="L787" s="108"/>
      <c r="M787" s="108"/>
      <c r="N787" s="108"/>
      <c r="O787" s="108"/>
      <c r="P787" s="108"/>
      <c r="Q787" s="108"/>
      <c r="R787" s="109"/>
    </row>
    <row r="788" spans="1:18">
      <c r="A788" s="101"/>
      <c r="B788" s="113"/>
      <c r="C788" s="103"/>
      <c r="D788" s="19"/>
      <c r="E788" s="101"/>
      <c r="F788" s="22"/>
      <c r="G788" s="105"/>
      <c r="H788" s="103"/>
      <c r="I788" s="103"/>
      <c r="J788" s="103"/>
      <c r="K788" s="103"/>
      <c r="L788" s="102"/>
      <c r="M788" s="102"/>
      <c r="N788" s="102"/>
      <c r="O788" s="102"/>
      <c r="P788" s="102"/>
      <c r="Q788" s="102"/>
      <c r="R788" s="103"/>
    </row>
    <row r="789" spans="1:18">
      <c r="A789" s="101"/>
      <c r="B789" s="113"/>
      <c r="C789" s="103"/>
      <c r="D789" s="19"/>
      <c r="E789" s="101"/>
      <c r="F789" s="22"/>
      <c r="G789" s="105"/>
      <c r="H789" s="103"/>
      <c r="I789" s="103"/>
      <c r="J789" s="103"/>
      <c r="K789" s="103"/>
      <c r="L789" s="102"/>
      <c r="M789" s="102"/>
      <c r="N789" s="102"/>
      <c r="O789" s="102"/>
      <c r="P789" s="102"/>
      <c r="Q789" s="102"/>
      <c r="R789" s="103"/>
    </row>
    <row r="790" spans="1:18">
      <c r="A790" s="101"/>
      <c r="B790" s="113"/>
      <c r="C790" s="103"/>
      <c r="D790" s="19"/>
      <c r="E790" s="103"/>
      <c r="F790" s="22"/>
      <c r="G790" s="105"/>
      <c r="H790" s="103"/>
      <c r="I790" s="103"/>
      <c r="J790" s="103"/>
      <c r="K790" s="103"/>
      <c r="L790" s="102"/>
      <c r="M790" s="102"/>
      <c r="N790" s="102"/>
      <c r="O790" s="102"/>
      <c r="P790" s="102"/>
      <c r="Q790" s="102"/>
      <c r="R790" s="103"/>
    </row>
    <row r="791" spans="1:18">
      <c r="A791" s="101"/>
      <c r="B791" s="113"/>
      <c r="C791" s="101"/>
      <c r="D791" s="19"/>
      <c r="E791" s="101"/>
      <c r="F791" s="22"/>
      <c r="G791" s="105"/>
      <c r="H791" s="101"/>
      <c r="I791" s="101"/>
      <c r="J791" s="101"/>
      <c r="K791" s="101"/>
      <c r="L791" s="113"/>
      <c r="M791" s="113"/>
      <c r="N791" s="113"/>
      <c r="O791" s="113"/>
      <c r="P791" s="113"/>
      <c r="Q791" s="113"/>
      <c r="R791" s="101"/>
    </row>
    <row r="792" spans="1:18">
      <c r="A792" s="101"/>
      <c r="B792" s="113"/>
      <c r="C792" s="101"/>
      <c r="D792" s="19"/>
      <c r="E792" s="101"/>
      <c r="F792" s="22"/>
      <c r="G792" s="105"/>
      <c r="H792" s="101"/>
      <c r="I792" s="101"/>
      <c r="J792" s="101"/>
      <c r="K792" s="101"/>
      <c r="L792" s="113"/>
      <c r="M792" s="113"/>
      <c r="N792" s="113"/>
      <c r="O792" s="113"/>
      <c r="P792" s="113"/>
      <c r="Q792" s="113"/>
      <c r="R792" s="101"/>
    </row>
    <row r="793" spans="1:18">
      <c r="A793" s="101"/>
      <c r="B793" s="108"/>
      <c r="C793" s="109"/>
      <c r="D793" s="19"/>
      <c r="E793" s="109"/>
      <c r="F793" s="22"/>
      <c r="G793" s="105"/>
      <c r="H793" s="109"/>
      <c r="I793" s="109"/>
      <c r="J793" s="109"/>
      <c r="K793" s="108"/>
      <c r="L793" s="108"/>
      <c r="M793" s="108"/>
      <c r="N793" s="108"/>
      <c r="O793" s="108"/>
      <c r="P793" s="108"/>
      <c r="Q793" s="108"/>
      <c r="R793" s="109"/>
    </row>
    <row r="794" spans="1:18">
      <c r="A794" s="101"/>
      <c r="B794" s="102"/>
      <c r="C794" s="103"/>
      <c r="D794" s="19"/>
      <c r="E794" s="103"/>
      <c r="F794" s="14"/>
      <c r="G794" s="105"/>
      <c r="H794" s="103"/>
      <c r="I794" s="103"/>
      <c r="J794" s="103"/>
      <c r="K794" s="103"/>
      <c r="L794" s="102"/>
      <c r="M794" s="102"/>
      <c r="N794" s="102"/>
      <c r="O794" s="102"/>
      <c r="P794" s="102"/>
      <c r="Q794" s="102"/>
      <c r="R794" s="103"/>
    </row>
    <row r="795" spans="1:18">
      <c r="A795" s="101"/>
      <c r="B795" s="113"/>
      <c r="C795" s="101"/>
      <c r="D795" s="19"/>
      <c r="E795" s="101"/>
      <c r="F795" s="22"/>
      <c r="G795" s="105"/>
      <c r="H795" s="101"/>
      <c r="I795" s="101"/>
      <c r="J795" s="101"/>
      <c r="K795" s="113"/>
      <c r="L795" s="113"/>
      <c r="M795" s="113"/>
      <c r="N795" s="113"/>
      <c r="O795" s="113"/>
      <c r="P795" s="113"/>
      <c r="Q795" s="113"/>
      <c r="R795" s="101"/>
    </row>
    <row r="796" spans="1:18">
      <c r="A796" s="101"/>
      <c r="B796" s="113"/>
      <c r="C796" s="101"/>
      <c r="D796" s="19"/>
      <c r="E796" s="101"/>
      <c r="F796" s="22"/>
      <c r="G796" s="105"/>
      <c r="H796" s="101"/>
      <c r="I796" s="101"/>
      <c r="J796" s="101"/>
      <c r="K796" s="113"/>
      <c r="L796" s="113"/>
      <c r="M796" s="113"/>
      <c r="N796" s="113"/>
      <c r="O796" s="113"/>
      <c r="P796" s="113"/>
      <c r="Q796" s="113"/>
      <c r="R796" s="101"/>
    </row>
    <row r="797" spans="1:18">
      <c r="A797" s="101"/>
      <c r="B797" s="113"/>
      <c r="C797" s="101"/>
      <c r="D797" s="19"/>
      <c r="E797" s="101"/>
      <c r="F797" s="14"/>
      <c r="G797" s="105"/>
      <c r="H797" s="101"/>
      <c r="I797" s="101"/>
      <c r="J797" s="101"/>
      <c r="K797" s="101"/>
      <c r="L797" s="113"/>
      <c r="M797" s="113"/>
      <c r="N797" s="113"/>
      <c r="O797" s="113"/>
      <c r="P797" s="113"/>
      <c r="Q797" s="113"/>
      <c r="R797" s="109"/>
    </row>
    <row r="798" spans="1:18">
      <c r="A798" s="101"/>
      <c r="B798" s="113"/>
      <c r="C798" s="101"/>
      <c r="D798" s="19"/>
      <c r="E798" s="101"/>
      <c r="F798" s="14"/>
      <c r="G798" s="105"/>
      <c r="H798" s="101"/>
      <c r="I798" s="101"/>
      <c r="J798" s="101"/>
      <c r="K798" s="101"/>
      <c r="L798" s="113"/>
      <c r="M798" s="113"/>
      <c r="N798" s="113"/>
      <c r="O798" s="113"/>
      <c r="P798" s="113"/>
      <c r="Q798" s="113"/>
      <c r="R798" s="101"/>
    </row>
    <row r="799" spans="1:18">
      <c r="A799" s="101"/>
      <c r="B799" s="120"/>
      <c r="C799" s="118"/>
      <c r="D799" s="19"/>
      <c r="E799" s="118"/>
      <c r="F799" s="14"/>
      <c r="G799" s="105"/>
      <c r="H799" s="118"/>
      <c r="I799" s="118"/>
      <c r="J799" s="118"/>
      <c r="K799" s="120"/>
      <c r="L799" s="120"/>
      <c r="M799" s="120"/>
      <c r="N799" s="120"/>
      <c r="O799" s="120"/>
      <c r="P799" s="120"/>
      <c r="Q799" s="120"/>
      <c r="R799" s="118"/>
    </row>
    <row r="800" spans="1:18">
      <c r="A800" s="101"/>
      <c r="B800" s="102"/>
      <c r="C800" s="103"/>
      <c r="D800" s="19"/>
      <c r="E800" s="103"/>
      <c r="F800" s="14"/>
      <c r="G800" s="105"/>
      <c r="H800" s="103"/>
      <c r="I800" s="103"/>
      <c r="J800" s="103"/>
      <c r="K800" s="103"/>
      <c r="L800" s="102"/>
      <c r="M800" s="102"/>
      <c r="N800" s="102"/>
      <c r="O800" s="102"/>
      <c r="P800" s="102"/>
      <c r="Q800" s="102"/>
      <c r="R800" s="103"/>
    </row>
    <row r="801" spans="1:18">
      <c r="A801" s="101"/>
      <c r="B801" s="102"/>
      <c r="C801" s="103"/>
      <c r="D801" s="19"/>
      <c r="E801" s="103"/>
      <c r="F801" s="14"/>
      <c r="G801" s="105"/>
      <c r="H801" s="103"/>
      <c r="I801" s="103"/>
      <c r="J801" s="103"/>
      <c r="K801" s="103"/>
      <c r="L801" s="102"/>
      <c r="M801" s="102"/>
      <c r="N801" s="102"/>
      <c r="O801" s="102"/>
      <c r="P801" s="102"/>
      <c r="Q801" s="102"/>
      <c r="R801" s="103"/>
    </row>
    <row r="802" spans="1:18">
      <c r="A802" s="101"/>
      <c r="B802" s="102"/>
      <c r="C802" s="103"/>
      <c r="D802" s="19"/>
      <c r="E802" s="103"/>
      <c r="F802" s="22"/>
      <c r="G802" s="105"/>
      <c r="H802" s="103"/>
      <c r="I802" s="103"/>
      <c r="J802" s="103"/>
      <c r="K802" s="103"/>
      <c r="L802" s="102"/>
      <c r="M802" s="102"/>
      <c r="N802" s="102"/>
      <c r="O802" s="102"/>
      <c r="P802" s="102"/>
      <c r="Q802" s="102"/>
      <c r="R802" s="103"/>
    </row>
    <row r="803" spans="1:18">
      <c r="A803" s="101"/>
      <c r="B803" s="108"/>
      <c r="C803" s="109"/>
      <c r="D803" s="19"/>
      <c r="E803" s="109"/>
      <c r="F803" s="14"/>
      <c r="G803" s="105"/>
      <c r="H803" s="109"/>
      <c r="I803" s="109"/>
      <c r="J803" s="109"/>
      <c r="K803" s="109"/>
      <c r="L803" s="108"/>
      <c r="M803" s="108"/>
      <c r="N803" s="108"/>
      <c r="O803" s="108"/>
      <c r="P803" s="108"/>
      <c r="Q803" s="108"/>
      <c r="R803" s="109"/>
    </row>
    <row r="804" spans="1:18">
      <c r="A804" s="101"/>
      <c r="B804" s="102"/>
      <c r="C804" s="103"/>
      <c r="D804" s="19"/>
      <c r="E804" s="103"/>
      <c r="F804" s="14"/>
      <c r="G804" s="105"/>
      <c r="H804" s="103"/>
      <c r="I804" s="103"/>
      <c r="J804" s="103"/>
      <c r="K804" s="103"/>
      <c r="L804" s="102"/>
      <c r="M804" s="102"/>
      <c r="N804" s="102"/>
      <c r="O804" s="102"/>
      <c r="P804" s="102"/>
      <c r="Q804" s="102"/>
      <c r="R804" s="103"/>
    </row>
    <row r="805" spans="1:18">
      <c r="A805" s="101"/>
      <c r="B805" s="108"/>
      <c r="C805" s="109"/>
      <c r="D805" s="19"/>
      <c r="E805" s="109"/>
      <c r="F805" s="14"/>
      <c r="G805" s="105"/>
      <c r="H805" s="109"/>
      <c r="I805" s="109"/>
      <c r="J805" s="109"/>
      <c r="K805" s="109"/>
      <c r="L805" s="108"/>
      <c r="M805" s="108"/>
      <c r="N805" s="108"/>
      <c r="O805" s="108"/>
      <c r="P805" s="108"/>
      <c r="Q805" s="108"/>
      <c r="R805" s="109"/>
    </row>
    <row r="806" spans="1:18">
      <c r="A806" s="101"/>
      <c r="B806" s="102"/>
      <c r="C806" s="103"/>
      <c r="D806" s="19"/>
      <c r="E806" s="103"/>
      <c r="F806" s="14"/>
      <c r="G806" s="105"/>
      <c r="H806" s="103"/>
      <c r="I806" s="103"/>
      <c r="J806" s="103"/>
      <c r="K806" s="103"/>
      <c r="L806" s="102"/>
      <c r="M806" s="102"/>
      <c r="N806" s="102"/>
      <c r="O806" s="102"/>
      <c r="P806" s="102"/>
      <c r="Q806" s="102"/>
      <c r="R806" s="103"/>
    </row>
    <row r="807" spans="1:18">
      <c r="A807" s="101"/>
      <c r="B807" s="102"/>
      <c r="C807" s="103"/>
      <c r="D807" s="19"/>
      <c r="E807" s="103"/>
      <c r="F807" s="14"/>
      <c r="G807" s="105"/>
      <c r="H807" s="103"/>
      <c r="I807" s="103"/>
      <c r="J807" s="103"/>
      <c r="K807" s="103"/>
      <c r="L807" s="102"/>
      <c r="M807" s="102"/>
      <c r="N807" s="102"/>
      <c r="O807" s="102"/>
      <c r="P807" s="102"/>
      <c r="Q807" s="102"/>
      <c r="R807" s="103"/>
    </row>
    <row r="808" spans="1:18">
      <c r="A808" s="101"/>
      <c r="B808" s="108"/>
      <c r="C808" s="109"/>
      <c r="D808" s="19"/>
      <c r="E808" s="109"/>
      <c r="F808" s="22"/>
      <c r="G808" s="105"/>
      <c r="H808" s="109"/>
      <c r="I808" s="109"/>
      <c r="J808" s="109"/>
      <c r="K808" s="109"/>
      <c r="L808" s="108"/>
      <c r="M808" s="108"/>
      <c r="N808" s="108"/>
      <c r="O808" s="108"/>
      <c r="P808" s="108"/>
      <c r="Q808" s="108"/>
      <c r="R808" s="109"/>
    </row>
    <row r="809" spans="1:18">
      <c r="A809" s="101"/>
      <c r="B809" s="108"/>
      <c r="C809" s="109"/>
      <c r="D809" s="19"/>
      <c r="E809" s="109"/>
      <c r="F809" s="22"/>
      <c r="G809" s="105"/>
      <c r="H809" s="109"/>
      <c r="I809" s="109"/>
      <c r="J809" s="109"/>
      <c r="K809" s="109"/>
      <c r="L809" s="108"/>
      <c r="M809" s="108"/>
      <c r="N809" s="108"/>
      <c r="O809" s="108"/>
      <c r="P809" s="108"/>
      <c r="Q809" s="108"/>
      <c r="R809" s="109"/>
    </row>
    <row r="810" spans="1:18">
      <c r="A810" s="101"/>
      <c r="B810" s="102"/>
      <c r="C810" s="103"/>
      <c r="D810" s="19"/>
      <c r="E810" s="103"/>
      <c r="F810" s="22"/>
      <c r="G810" s="105"/>
      <c r="H810" s="103"/>
      <c r="I810" s="103"/>
      <c r="J810" s="103"/>
      <c r="K810" s="103"/>
      <c r="L810" s="102"/>
      <c r="M810" s="102"/>
      <c r="N810" s="102"/>
      <c r="O810" s="102"/>
      <c r="P810" s="102"/>
      <c r="Q810" s="102"/>
      <c r="R810" s="103"/>
    </row>
    <row r="811" spans="1:18">
      <c r="A811" s="101"/>
      <c r="B811" s="102"/>
      <c r="C811" s="103"/>
      <c r="D811" s="19"/>
      <c r="E811" s="103"/>
      <c r="F811" s="22"/>
      <c r="G811" s="105"/>
      <c r="H811" s="103"/>
      <c r="I811" s="103"/>
      <c r="J811" s="103"/>
      <c r="K811" s="103"/>
      <c r="L811" s="102"/>
      <c r="M811" s="102"/>
      <c r="N811" s="102"/>
      <c r="O811" s="102"/>
      <c r="P811" s="102"/>
      <c r="Q811" s="102"/>
      <c r="R811" s="103"/>
    </row>
    <row r="812" spans="1:18">
      <c r="A812" s="101"/>
      <c r="B812" s="108"/>
      <c r="C812" s="109"/>
      <c r="D812" s="19"/>
      <c r="E812" s="109"/>
      <c r="F812" s="22"/>
      <c r="G812" s="105"/>
      <c r="H812" s="109"/>
      <c r="I812" s="109"/>
      <c r="J812" s="109"/>
      <c r="K812" s="109"/>
      <c r="L812" s="108"/>
      <c r="M812" s="108"/>
      <c r="N812" s="108"/>
      <c r="O812" s="108"/>
      <c r="P812" s="108"/>
      <c r="Q812" s="108"/>
      <c r="R812" s="109"/>
    </row>
    <row r="813" spans="1:18">
      <c r="A813" s="101"/>
      <c r="B813" s="108"/>
      <c r="C813" s="109"/>
      <c r="D813" s="19"/>
      <c r="E813" s="109"/>
      <c r="F813" s="22"/>
      <c r="G813" s="105"/>
      <c r="H813" s="109"/>
      <c r="I813" s="109"/>
      <c r="J813" s="109"/>
      <c r="K813" s="109"/>
      <c r="L813" s="108"/>
      <c r="M813" s="108"/>
      <c r="N813" s="108"/>
      <c r="O813" s="108"/>
      <c r="P813" s="108"/>
      <c r="Q813" s="108"/>
      <c r="R813" s="109"/>
    </row>
    <row r="814" spans="1:18">
      <c r="A814" s="101"/>
      <c r="B814" s="102"/>
      <c r="C814" s="103"/>
      <c r="D814" s="19"/>
      <c r="E814" s="103"/>
      <c r="F814" s="22"/>
      <c r="G814" s="105"/>
      <c r="H814" s="103"/>
      <c r="I814" s="103"/>
      <c r="J814" s="103"/>
      <c r="K814" s="102"/>
      <c r="L814" s="102"/>
      <c r="M814" s="102"/>
      <c r="N814" s="102"/>
      <c r="O814" s="102"/>
      <c r="P814" s="102"/>
      <c r="Q814" s="102"/>
      <c r="R814" s="103"/>
    </row>
    <row r="815" spans="1:18">
      <c r="A815" s="101"/>
      <c r="B815" s="102"/>
      <c r="C815" s="103"/>
      <c r="D815" s="19"/>
      <c r="E815" s="103"/>
      <c r="F815" s="22"/>
      <c r="G815" s="105"/>
      <c r="H815" s="103"/>
      <c r="I815" s="103"/>
      <c r="J815" s="103"/>
      <c r="K815" s="103"/>
      <c r="L815" s="102"/>
      <c r="M815" s="102"/>
      <c r="N815" s="102"/>
      <c r="O815" s="102"/>
      <c r="P815" s="102"/>
      <c r="Q815" s="102"/>
      <c r="R815" s="103"/>
    </row>
    <row r="816" spans="1:18">
      <c r="A816" s="101"/>
      <c r="B816" s="102"/>
      <c r="C816" s="103"/>
      <c r="D816" s="19"/>
      <c r="E816" s="103"/>
      <c r="F816" s="22"/>
      <c r="G816" s="105"/>
      <c r="H816" s="103"/>
      <c r="I816" s="103"/>
      <c r="J816" s="103"/>
      <c r="K816" s="103"/>
      <c r="L816" s="102"/>
      <c r="M816" s="102"/>
      <c r="N816" s="102"/>
      <c r="O816" s="102"/>
      <c r="P816" s="102"/>
      <c r="Q816" s="102"/>
      <c r="R816" s="103"/>
    </row>
    <row r="817" spans="1:18">
      <c r="A817" s="101"/>
      <c r="B817" s="102"/>
      <c r="C817" s="103"/>
      <c r="D817" s="19"/>
      <c r="E817" s="103"/>
      <c r="F817" s="22"/>
      <c r="G817" s="105"/>
      <c r="H817" s="103"/>
      <c r="I817" s="103"/>
      <c r="J817" s="103"/>
      <c r="K817" s="102"/>
      <c r="L817" s="102"/>
      <c r="M817" s="102"/>
      <c r="N817" s="102"/>
      <c r="O817" s="102"/>
      <c r="P817" s="102"/>
      <c r="Q817" s="102"/>
      <c r="R817" s="103"/>
    </row>
    <row r="818" spans="1:18">
      <c r="A818" s="101"/>
      <c r="B818" s="102"/>
      <c r="C818" s="103"/>
      <c r="D818" s="19"/>
      <c r="E818" s="103"/>
      <c r="F818" s="22"/>
      <c r="G818" s="105"/>
      <c r="H818" s="103"/>
      <c r="I818" s="103"/>
      <c r="J818" s="103"/>
      <c r="K818" s="103"/>
      <c r="L818" s="102"/>
      <c r="M818" s="102"/>
      <c r="N818" s="102"/>
      <c r="O818" s="102"/>
      <c r="P818" s="102"/>
      <c r="Q818" s="102"/>
      <c r="R818" s="103"/>
    </row>
    <row r="819" spans="1:18">
      <c r="A819" s="101"/>
      <c r="B819" s="113"/>
      <c r="C819" s="101"/>
      <c r="D819" s="19"/>
      <c r="E819" s="101"/>
      <c r="F819" s="22"/>
      <c r="G819" s="105"/>
      <c r="H819" s="101"/>
      <c r="I819" s="101"/>
      <c r="J819" s="101"/>
      <c r="K819" s="113"/>
      <c r="L819" s="113"/>
      <c r="M819" s="113"/>
      <c r="N819" s="113"/>
      <c r="O819" s="113"/>
      <c r="P819" s="113"/>
      <c r="Q819" s="113"/>
      <c r="R819" s="101"/>
    </row>
    <row r="820" spans="1:18">
      <c r="A820" s="101"/>
      <c r="B820" s="113"/>
      <c r="C820" s="101"/>
      <c r="D820" s="19"/>
      <c r="E820" s="101"/>
      <c r="F820" s="22"/>
      <c r="G820" s="105"/>
      <c r="H820" s="101"/>
      <c r="I820" s="101"/>
      <c r="J820" s="101"/>
      <c r="K820" s="113"/>
      <c r="L820" s="113"/>
      <c r="M820" s="113"/>
      <c r="N820" s="113"/>
      <c r="O820" s="113"/>
      <c r="P820" s="113"/>
      <c r="Q820" s="113"/>
      <c r="R820" s="101"/>
    </row>
    <row r="821" spans="1:18">
      <c r="A821" s="101"/>
      <c r="B821" s="113"/>
      <c r="C821" s="101"/>
      <c r="D821" s="19"/>
      <c r="E821" s="101"/>
      <c r="F821" s="22"/>
      <c r="G821" s="105"/>
      <c r="H821" s="101"/>
      <c r="I821" s="101"/>
      <c r="J821" s="101"/>
      <c r="K821" s="113"/>
      <c r="L821" s="113"/>
      <c r="M821" s="113"/>
      <c r="N821" s="113"/>
      <c r="O821" s="113"/>
      <c r="P821" s="113"/>
      <c r="Q821" s="113"/>
      <c r="R821" s="101"/>
    </row>
    <row r="822" spans="1:18">
      <c r="A822" s="101"/>
      <c r="B822" s="108"/>
      <c r="C822" s="109"/>
      <c r="D822" s="19"/>
      <c r="E822" s="109"/>
      <c r="F822" s="22"/>
      <c r="G822" s="105"/>
      <c r="H822" s="109"/>
      <c r="I822" s="109"/>
      <c r="J822" s="109"/>
      <c r="K822" s="108"/>
      <c r="L822" s="108"/>
      <c r="M822" s="108"/>
      <c r="N822" s="108"/>
      <c r="O822" s="108"/>
      <c r="P822" s="108"/>
      <c r="Q822" s="108"/>
      <c r="R822" s="109"/>
    </row>
    <row r="823" spans="1:18">
      <c r="A823" s="101"/>
      <c r="B823" s="113"/>
      <c r="C823" s="101"/>
      <c r="D823" s="19"/>
      <c r="E823" s="101"/>
      <c r="F823" s="22"/>
      <c r="G823" s="105"/>
      <c r="H823" s="101"/>
      <c r="I823" s="101"/>
      <c r="J823" s="101"/>
      <c r="K823" s="113"/>
      <c r="L823" s="113"/>
      <c r="M823" s="113"/>
      <c r="N823" s="113"/>
      <c r="O823" s="113"/>
      <c r="P823" s="113"/>
      <c r="Q823" s="113"/>
      <c r="R823" s="101"/>
    </row>
    <row r="824" spans="1:18">
      <c r="A824" s="101"/>
      <c r="B824" s="108"/>
      <c r="C824" s="109"/>
      <c r="D824" s="19"/>
      <c r="E824" s="109"/>
      <c r="F824" s="22"/>
      <c r="G824" s="105"/>
      <c r="H824" s="109"/>
      <c r="I824" s="109"/>
      <c r="J824" s="109"/>
      <c r="K824" s="109"/>
      <c r="L824" s="108"/>
      <c r="M824" s="108"/>
      <c r="N824" s="108"/>
      <c r="O824" s="108"/>
      <c r="P824" s="108"/>
      <c r="Q824" s="108"/>
      <c r="R824" s="109"/>
    </row>
    <row r="825" spans="1:18">
      <c r="A825" s="101"/>
      <c r="B825" s="108"/>
      <c r="C825" s="109"/>
      <c r="D825" s="19"/>
      <c r="E825" s="109"/>
      <c r="F825" s="22"/>
      <c r="G825" s="105"/>
      <c r="H825" s="109"/>
      <c r="I825" s="109"/>
      <c r="J825" s="109"/>
      <c r="K825" s="108"/>
      <c r="L825" s="108"/>
      <c r="M825" s="108"/>
      <c r="N825" s="108"/>
      <c r="O825" s="108"/>
      <c r="P825" s="108"/>
      <c r="Q825" s="108"/>
      <c r="R825" s="109"/>
    </row>
    <row r="826" spans="1:18">
      <c r="A826" s="101"/>
      <c r="B826" s="102"/>
      <c r="C826" s="103"/>
      <c r="D826" s="19"/>
      <c r="E826" s="103"/>
      <c r="F826" s="22"/>
      <c r="G826" s="105"/>
      <c r="H826" s="103"/>
      <c r="I826" s="103"/>
      <c r="J826" s="103"/>
      <c r="K826" s="103"/>
      <c r="L826" s="102"/>
      <c r="M826" s="102"/>
      <c r="N826" s="102"/>
      <c r="O826" s="102"/>
      <c r="P826" s="102"/>
      <c r="Q826" s="102"/>
      <c r="R826" s="103"/>
    </row>
    <row r="827" spans="1:18">
      <c r="A827" s="101"/>
      <c r="B827" s="113"/>
      <c r="C827" s="101"/>
      <c r="D827" s="19"/>
      <c r="E827" s="101"/>
      <c r="F827" s="22"/>
      <c r="G827" s="105"/>
      <c r="H827" s="101"/>
      <c r="I827" s="101"/>
      <c r="J827" s="101"/>
      <c r="K827" s="113"/>
      <c r="L827" s="113"/>
      <c r="M827" s="113"/>
      <c r="N827" s="113"/>
      <c r="O827" s="113"/>
      <c r="P827" s="113"/>
      <c r="Q827" s="113"/>
      <c r="R827" s="101"/>
    </row>
    <row r="828" spans="1:18">
      <c r="A828" s="101"/>
      <c r="B828" s="102"/>
      <c r="C828" s="103"/>
      <c r="D828" s="19"/>
      <c r="E828" s="103"/>
      <c r="F828" s="22"/>
      <c r="G828" s="105"/>
      <c r="H828" s="103"/>
      <c r="I828" s="103"/>
      <c r="J828" s="103"/>
      <c r="K828" s="102"/>
      <c r="L828" s="102"/>
      <c r="M828" s="102"/>
      <c r="N828" s="102"/>
      <c r="O828" s="102"/>
      <c r="P828" s="102"/>
      <c r="Q828" s="102"/>
      <c r="R828" s="103"/>
    </row>
    <row r="829" spans="1:18">
      <c r="A829" s="101"/>
      <c r="B829" s="113"/>
      <c r="C829" s="101"/>
      <c r="D829" s="19"/>
      <c r="E829" s="101"/>
      <c r="F829" s="22"/>
      <c r="G829" s="105"/>
      <c r="H829" s="101"/>
      <c r="I829" s="101"/>
      <c r="J829" s="101"/>
      <c r="K829" s="113"/>
      <c r="L829" s="113"/>
      <c r="M829" s="113"/>
      <c r="N829" s="113"/>
      <c r="O829" s="113"/>
      <c r="P829" s="113"/>
      <c r="Q829" s="113"/>
      <c r="R829" s="101"/>
    </row>
    <row r="830" spans="1:18">
      <c r="A830" s="101"/>
      <c r="B830" s="113"/>
      <c r="C830" s="101"/>
      <c r="D830" s="19"/>
      <c r="E830" s="101"/>
      <c r="F830" s="22"/>
      <c r="G830" s="105"/>
      <c r="H830" s="101"/>
      <c r="I830" s="101"/>
      <c r="J830" s="101"/>
      <c r="K830" s="113"/>
      <c r="L830" s="113"/>
      <c r="M830" s="113"/>
      <c r="N830" s="113"/>
      <c r="O830" s="113"/>
      <c r="P830" s="113"/>
      <c r="Q830" s="113"/>
      <c r="R830" s="101"/>
    </row>
    <row r="831" spans="1:18">
      <c r="A831" s="101"/>
      <c r="B831" s="113"/>
      <c r="C831" s="101"/>
      <c r="D831" s="19"/>
      <c r="E831" s="101"/>
      <c r="F831" s="22"/>
      <c r="G831" s="105"/>
      <c r="H831" s="101"/>
      <c r="I831" s="101"/>
      <c r="J831" s="101"/>
      <c r="K831" s="113"/>
      <c r="L831" s="113"/>
      <c r="M831" s="113"/>
      <c r="N831" s="113"/>
      <c r="O831" s="113"/>
      <c r="P831" s="113"/>
      <c r="Q831" s="113"/>
      <c r="R831" s="101"/>
    </row>
    <row r="832" spans="1:18">
      <c r="A832" s="101"/>
      <c r="B832" s="108"/>
      <c r="C832" s="109"/>
      <c r="D832" s="19"/>
      <c r="E832" s="109"/>
      <c r="F832" s="22"/>
      <c r="G832" s="105"/>
      <c r="H832" s="109"/>
      <c r="I832" s="109"/>
      <c r="J832" s="109"/>
      <c r="K832" s="109"/>
      <c r="L832" s="108"/>
      <c r="M832" s="108"/>
      <c r="N832" s="108"/>
      <c r="O832" s="108"/>
      <c r="P832" s="108"/>
      <c r="Q832" s="108"/>
      <c r="R832" s="109"/>
    </row>
    <row r="833" spans="1:18">
      <c r="A833" s="101"/>
      <c r="B833" s="108"/>
      <c r="C833" s="121"/>
      <c r="D833" s="19"/>
      <c r="E833" s="122"/>
      <c r="F833" s="22"/>
      <c r="G833" s="105"/>
      <c r="H833" s="122"/>
      <c r="I833" s="122"/>
      <c r="J833" s="122"/>
      <c r="K833" s="123"/>
      <c r="L833" s="123"/>
      <c r="M833" s="123"/>
      <c r="N833" s="123"/>
      <c r="O833" s="123"/>
      <c r="P833" s="123"/>
      <c r="Q833" s="123"/>
      <c r="R833" s="109"/>
    </row>
    <row r="834" spans="1:18">
      <c r="A834" s="101"/>
      <c r="B834" s="113"/>
      <c r="C834" s="101"/>
      <c r="D834" s="19"/>
      <c r="E834" s="101"/>
      <c r="F834" s="22"/>
      <c r="G834" s="105"/>
      <c r="H834" s="101"/>
      <c r="I834" s="101"/>
      <c r="J834" s="101"/>
      <c r="K834" s="101"/>
      <c r="L834" s="113"/>
      <c r="M834" s="113"/>
      <c r="N834" s="113"/>
      <c r="O834" s="113"/>
      <c r="P834" s="113"/>
      <c r="Q834" s="113"/>
      <c r="R834" s="101"/>
    </row>
    <row r="835" spans="1:18">
      <c r="A835" s="101"/>
      <c r="B835" s="113"/>
      <c r="C835" s="101"/>
      <c r="D835" s="19"/>
      <c r="E835" s="101"/>
      <c r="F835" s="22"/>
      <c r="G835" s="105"/>
      <c r="H835" s="101"/>
      <c r="I835" s="101"/>
      <c r="J835" s="101"/>
      <c r="K835" s="101"/>
      <c r="L835" s="113"/>
      <c r="M835" s="113"/>
      <c r="N835" s="113"/>
      <c r="O835" s="113"/>
      <c r="P835" s="113"/>
      <c r="Q835" s="113"/>
      <c r="R835" s="101"/>
    </row>
    <row r="836" spans="1:18">
      <c r="A836" s="101"/>
      <c r="B836" s="113"/>
      <c r="C836" s="101"/>
      <c r="D836" s="19"/>
      <c r="E836" s="101"/>
      <c r="F836" s="14"/>
      <c r="G836" s="105"/>
      <c r="H836" s="101"/>
      <c r="I836" s="101"/>
      <c r="J836" s="101"/>
      <c r="K836" s="101"/>
      <c r="L836" s="113"/>
      <c r="M836" s="113"/>
      <c r="N836" s="113"/>
      <c r="O836" s="113"/>
      <c r="P836" s="113"/>
      <c r="Q836" s="113"/>
      <c r="R836" s="101"/>
    </row>
    <row r="837" spans="1:18">
      <c r="A837" s="101"/>
      <c r="B837" s="108"/>
      <c r="C837" s="109"/>
      <c r="D837" s="19"/>
      <c r="E837" s="109"/>
      <c r="F837" s="14"/>
      <c r="G837" s="105"/>
      <c r="H837" s="109"/>
      <c r="I837" s="109"/>
      <c r="J837" s="109"/>
      <c r="K837" s="109"/>
      <c r="L837" s="108"/>
      <c r="M837" s="108"/>
      <c r="N837" s="108"/>
      <c r="O837" s="108"/>
      <c r="P837" s="108"/>
      <c r="Q837" s="108"/>
      <c r="R837" s="109"/>
    </row>
    <row r="838" spans="1:18">
      <c r="A838" s="101"/>
      <c r="B838" s="108"/>
      <c r="C838" s="109"/>
      <c r="D838" s="19"/>
      <c r="E838" s="109"/>
      <c r="F838" s="22"/>
      <c r="G838" s="105"/>
      <c r="H838" s="109"/>
      <c r="I838" s="109"/>
      <c r="J838" s="109"/>
      <c r="K838" s="109"/>
      <c r="L838" s="108"/>
      <c r="M838" s="108"/>
      <c r="N838" s="108"/>
      <c r="O838" s="108"/>
      <c r="P838" s="108"/>
      <c r="Q838" s="108"/>
      <c r="R838" s="109"/>
    </row>
    <row r="839" spans="1:18">
      <c r="A839" s="101"/>
      <c r="B839" s="113"/>
      <c r="C839" s="101"/>
      <c r="D839" s="19"/>
      <c r="E839" s="101"/>
      <c r="F839" s="22"/>
      <c r="G839" s="105"/>
      <c r="H839" s="101"/>
      <c r="I839" s="101"/>
      <c r="J839" s="101"/>
      <c r="K839" s="101"/>
      <c r="L839" s="113"/>
      <c r="M839" s="113"/>
      <c r="N839" s="113"/>
      <c r="O839" s="113"/>
      <c r="P839" s="113"/>
      <c r="Q839" s="113"/>
      <c r="R839" s="101"/>
    </row>
    <row r="840" spans="1:18">
      <c r="A840" s="101"/>
      <c r="B840" s="113"/>
      <c r="C840" s="101"/>
      <c r="D840" s="19"/>
      <c r="E840" s="101"/>
      <c r="F840" s="14"/>
      <c r="G840" s="105"/>
      <c r="H840" s="101"/>
      <c r="I840" s="101"/>
      <c r="J840" s="101"/>
      <c r="K840" s="101"/>
      <c r="L840" s="113"/>
      <c r="M840" s="113"/>
      <c r="N840" s="113"/>
      <c r="O840" s="113"/>
      <c r="P840" s="113"/>
      <c r="Q840" s="113"/>
      <c r="R840" s="101"/>
    </row>
    <row r="841" spans="1:18">
      <c r="A841" s="101"/>
      <c r="B841" s="113"/>
      <c r="C841" s="101"/>
      <c r="D841" s="19"/>
      <c r="E841" s="101"/>
      <c r="F841" s="14"/>
      <c r="G841" s="105"/>
      <c r="H841" s="101"/>
      <c r="I841" s="101"/>
      <c r="J841" s="101"/>
      <c r="K841" s="101"/>
      <c r="L841" s="113"/>
      <c r="M841" s="113"/>
      <c r="N841" s="113"/>
      <c r="O841" s="113"/>
      <c r="P841" s="113"/>
      <c r="Q841" s="113"/>
      <c r="R841" s="101"/>
    </row>
    <row r="842" spans="1:18">
      <c r="A842" s="101"/>
      <c r="B842" s="124"/>
      <c r="C842" s="125"/>
      <c r="D842" s="19"/>
      <c r="E842" s="125"/>
      <c r="F842" s="22"/>
      <c r="G842" s="105"/>
      <c r="H842" s="125"/>
      <c r="I842" s="125"/>
      <c r="J842" s="125"/>
      <c r="K842" s="126"/>
      <c r="L842" s="126"/>
      <c r="M842" s="126"/>
      <c r="N842" s="126"/>
      <c r="O842" s="126"/>
      <c r="P842" s="126"/>
      <c r="Q842" s="126"/>
      <c r="R842" s="101"/>
    </row>
    <row r="843" spans="1:18">
      <c r="A843" s="101"/>
      <c r="B843" s="127"/>
      <c r="C843" s="103"/>
      <c r="D843" s="19"/>
      <c r="E843" s="103"/>
      <c r="F843" s="22"/>
      <c r="G843" s="105"/>
      <c r="H843" s="103"/>
      <c r="I843" s="103"/>
      <c r="J843" s="103"/>
      <c r="K843" s="103"/>
      <c r="L843" s="102"/>
      <c r="M843" s="102"/>
      <c r="N843" s="102"/>
      <c r="O843" s="102"/>
      <c r="P843" s="102"/>
      <c r="Q843" s="102"/>
      <c r="R843" s="103"/>
    </row>
    <row r="844" spans="1:18">
      <c r="A844" s="101"/>
      <c r="B844" s="128"/>
      <c r="C844" s="109"/>
      <c r="D844" s="19"/>
      <c r="E844" s="109"/>
      <c r="F844" s="22"/>
      <c r="G844" s="105"/>
      <c r="H844" s="109"/>
      <c r="I844" s="109"/>
      <c r="J844" s="109"/>
      <c r="K844" s="109"/>
      <c r="L844" s="108"/>
      <c r="M844" s="108"/>
      <c r="N844" s="108"/>
      <c r="O844" s="108"/>
      <c r="P844" s="108"/>
      <c r="Q844" s="108"/>
      <c r="R844" s="109"/>
    </row>
    <row r="845" spans="1:18">
      <c r="A845" s="101"/>
      <c r="B845" s="129"/>
      <c r="C845" s="101"/>
      <c r="D845" s="19"/>
      <c r="E845" s="101"/>
      <c r="F845" s="22"/>
      <c r="G845" s="105"/>
      <c r="H845" s="101"/>
      <c r="I845" s="101"/>
      <c r="J845" s="101"/>
      <c r="K845" s="101"/>
      <c r="L845" s="113"/>
      <c r="M845" s="113"/>
      <c r="N845" s="113"/>
      <c r="O845" s="113"/>
      <c r="P845" s="113"/>
      <c r="Q845" s="113"/>
      <c r="R845" s="101"/>
    </row>
    <row r="846" spans="1:18">
      <c r="A846" s="101"/>
      <c r="B846" s="129"/>
      <c r="C846" s="101"/>
      <c r="D846" s="19"/>
      <c r="E846" s="101"/>
      <c r="F846" s="22"/>
      <c r="G846" s="105"/>
      <c r="H846" s="101"/>
      <c r="I846" s="101"/>
      <c r="J846" s="101"/>
      <c r="K846" s="113"/>
      <c r="L846" s="113"/>
      <c r="M846" s="113"/>
      <c r="N846" s="113"/>
      <c r="O846" s="113"/>
      <c r="P846" s="113"/>
      <c r="Q846" s="113"/>
      <c r="R846" s="101"/>
    </row>
    <row r="847" spans="1:18">
      <c r="A847" s="101"/>
      <c r="B847" s="129"/>
      <c r="C847" s="101"/>
      <c r="D847" s="19"/>
      <c r="E847" s="101"/>
      <c r="F847" s="22"/>
      <c r="G847" s="105"/>
      <c r="H847" s="101"/>
      <c r="I847" s="101"/>
      <c r="J847" s="101"/>
      <c r="K847" s="101"/>
      <c r="L847" s="113"/>
      <c r="M847" s="113"/>
      <c r="N847" s="113"/>
      <c r="O847" s="113"/>
      <c r="P847" s="113"/>
      <c r="Q847" s="113"/>
      <c r="R847" s="101"/>
    </row>
    <row r="848" spans="1:18">
      <c r="A848" s="101"/>
      <c r="B848" s="128"/>
      <c r="C848" s="109"/>
      <c r="D848" s="19"/>
      <c r="E848" s="109"/>
      <c r="F848" s="22"/>
      <c r="G848" s="105"/>
      <c r="H848" s="109"/>
      <c r="I848" s="109"/>
      <c r="J848" s="109"/>
      <c r="K848" s="109"/>
      <c r="L848" s="108"/>
      <c r="M848" s="108"/>
      <c r="N848" s="108"/>
      <c r="O848" s="108"/>
      <c r="P848" s="108"/>
      <c r="Q848" s="108"/>
      <c r="R848" s="109"/>
    </row>
    <row r="849" spans="1:18">
      <c r="A849" s="101"/>
      <c r="B849" s="128"/>
      <c r="C849" s="109"/>
      <c r="D849" s="19"/>
      <c r="E849" s="109"/>
      <c r="F849" s="22"/>
      <c r="G849" s="105"/>
      <c r="H849" s="109"/>
      <c r="I849" s="109"/>
      <c r="J849" s="109"/>
      <c r="K849" s="108"/>
      <c r="L849" s="108"/>
      <c r="M849" s="108"/>
      <c r="N849" s="108"/>
      <c r="O849" s="108"/>
      <c r="P849" s="108"/>
      <c r="Q849" s="108"/>
      <c r="R849" s="109"/>
    </row>
    <row r="850" spans="1:18">
      <c r="A850" s="101"/>
      <c r="B850" s="127"/>
      <c r="C850" s="103"/>
      <c r="D850" s="19"/>
      <c r="E850" s="103"/>
      <c r="F850" s="22"/>
      <c r="G850" s="105"/>
      <c r="H850" s="103"/>
      <c r="I850" s="103"/>
      <c r="J850" s="103"/>
      <c r="K850" s="103"/>
      <c r="L850" s="102"/>
      <c r="M850" s="102"/>
      <c r="N850" s="102"/>
      <c r="O850" s="102"/>
      <c r="P850" s="102"/>
      <c r="Q850" s="102"/>
      <c r="R850" s="103"/>
    </row>
    <row r="851" spans="1:18">
      <c r="A851" s="101"/>
      <c r="B851" s="129"/>
      <c r="C851" s="101"/>
      <c r="D851" s="19"/>
      <c r="E851" s="101"/>
      <c r="F851" s="22"/>
      <c r="G851" s="105"/>
      <c r="H851" s="101"/>
      <c r="I851" s="101"/>
      <c r="J851" s="101"/>
      <c r="K851" s="113"/>
      <c r="L851" s="113"/>
      <c r="M851" s="113"/>
      <c r="N851" s="113"/>
      <c r="O851" s="113"/>
      <c r="P851" s="113"/>
      <c r="Q851" s="113"/>
      <c r="R851" s="101"/>
    </row>
    <row r="852" spans="1:18">
      <c r="A852" s="101"/>
      <c r="B852" s="129"/>
      <c r="C852" s="101"/>
      <c r="D852" s="19"/>
      <c r="E852" s="101"/>
      <c r="F852" s="22"/>
      <c r="G852" s="105"/>
      <c r="H852" s="101"/>
      <c r="I852" s="101"/>
      <c r="J852" s="101"/>
      <c r="K852" s="113"/>
      <c r="L852" s="113"/>
      <c r="M852" s="113"/>
      <c r="N852" s="113"/>
      <c r="O852" s="113"/>
      <c r="P852" s="113"/>
      <c r="Q852" s="113"/>
      <c r="R852" s="101"/>
    </row>
    <row r="853" spans="1:18">
      <c r="A853" s="101"/>
      <c r="B853" s="129"/>
      <c r="C853" s="101"/>
      <c r="D853" s="19"/>
      <c r="E853" s="101"/>
      <c r="F853" s="22"/>
      <c r="G853" s="105"/>
      <c r="H853" s="101"/>
      <c r="I853" s="101"/>
      <c r="J853" s="101"/>
      <c r="K853" s="113"/>
      <c r="L853" s="113"/>
      <c r="M853" s="113"/>
      <c r="N853" s="113"/>
      <c r="O853" s="113"/>
      <c r="P853" s="113"/>
      <c r="Q853" s="113"/>
      <c r="R853" s="101"/>
    </row>
    <row r="854" spans="1:18">
      <c r="A854" s="101"/>
      <c r="B854" s="129"/>
      <c r="C854" s="101"/>
      <c r="D854" s="19"/>
      <c r="E854" s="101"/>
      <c r="F854" s="22"/>
      <c r="G854" s="105"/>
      <c r="H854" s="101"/>
      <c r="I854" s="101"/>
      <c r="J854" s="101"/>
      <c r="K854" s="113"/>
      <c r="L854" s="113"/>
      <c r="M854" s="113"/>
      <c r="N854" s="113"/>
      <c r="O854" s="113"/>
      <c r="P854" s="113"/>
      <c r="Q854" s="113"/>
      <c r="R854" s="101"/>
    </row>
    <row r="855" spans="1:18">
      <c r="A855" s="101"/>
      <c r="B855" s="129"/>
      <c r="C855" s="101"/>
      <c r="D855" s="19"/>
      <c r="E855" s="101"/>
      <c r="F855" s="22"/>
      <c r="G855" s="105"/>
      <c r="H855" s="101"/>
      <c r="I855" s="101"/>
      <c r="J855" s="101"/>
      <c r="K855" s="113"/>
      <c r="L855" s="113"/>
      <c r="M855" s="113"/>
      <c r="N855" s="113"/>
      <c r="O855" s="113"/>
      <c r="P855" s="113"/>
      <c r="Q855" s="113"/>
      <c r="R855" s="101"/>
    </row>
    <row r="856" spans="1:18">
      <c r="A856" s="101"/>
      <c r="B856" s="129"/>
      <c r="C856" s="101"/>
      <c r="D856" s="19"/>
      <c r="E856" s="101"/>
      <c r="F856" s="22"/>
      <c r="G856" s="105"/>
      <c r="H856" s="101"/>
      <c r="I856" s="101"/>
      <c r="J856" s="101"/>
      <c r="K856" s="101"/>
      <c r="L856" s="113"/>
      <c r="M856" s="113"/>
      <c r="N856" s="113"/>
      <c r="O856" s="113"/>
      <c r="P856" s="113"/>
      <c r="Q856" s="113"/>
      <c r="R856" s="101"/>
    </row>
    <row r="857" spans="1:18">
      <c r="A857" s="101"/>
      <c r="B857" s="129"/>
      <c r="C857" s="101"/>
      <c r="D857" s="19"/>
      <c r="E857" s="101"/>
      <c r="F857" s="14"/>
      <c r="G857" s="105"/>
      <c r="H857" s="101"/>
      <c r="I857" s="101"/>
      <c r="J857" s="101"/>
      <c r="K857" s="113"/>
      <c r="L857" s="113"/>
      <c r="M857" s="113"/>
      <c r="N857" s="113"/>
      <c r="O857" s="113"/>
      <c r="P857" s="113"/>
      <c r="Q857" s="113"/>
      <c r="R857" s="101"/>
    </row>
    <row r="858" spans="1:18">
      <c r="A858" s="101"/>
      <c r="B858" s="127"/>
      <c r="C858" s="103"/>
      <c r="D858" s="19"/>
      <c r="E858" s="103"/>
      <c r="F858" s="22"/>
      <c r="G858" s="105"/>
      <c r="H858" s="103"/>
      <c r="I858" s="103"/>
      <c r="J858" s="103"/>
      <c r="K858" s="103"/>
      <c r="L858" s="102"/>
      <c r="M858" s="102"/>
      <c r="N858" s="102"/>
      <c r="O858" s="102"/>
      <c r="P858" s="102"/>
      <c r="Q858" s="102"/>
      <c r="R858" s="103"/>
    </row>
    <row r="859" spans="1:18">
      <c r="A859" s="101"/>
      <c r="B859" s="129"/>
      <c r="C859" s="101"/>
      <c r="D859" s="19"/>
      <c r="E859" s="101"/>
      <c r="F859" s="14"/>
      <c r="G859" s="105"/>
      <c r="H859" s="101"/>
      <c r="I859" s="101"/>
      <c r="J859" s="101"/>
      <c r="K859" s="101"/>
      <c r="L859" s="113"/>
      <c r="M859" s="113"/>
      <c r="N859" s="113"/>
      <c r="O859" s="113"/>
      <c r="P859" s="113"/>
      <c r="Q859" s="113"/>
      <c r="R859" s="101"/>
    </row>
    <row r="860" spans="1:18">
      <c r="A860" s="101"/>
      <c r="B860" s="129"/>
      <c r="C860" s="101"/>
      <c r="D860" s="19"/>
      <c r="E860" s="101"/>
      <c r="F860" s="14"/>
      <c r="G860" s="105"/>
      <c r="H860" s="101"/>
      <c r="I860" s="101"/>
      <c r="J860" s="101"/>
      <c r="K860" s="101"/>
      <c r="L860" s="113"/>
      <c r="M860" s="113"/>
      <c r="N860" s="113"/>
      <c r="O860" s="113"/>
      <c r="P860" s="113"/>
      <c r="Q860" s="113"/>
      <c r="R860" s="101"/>
    </row>
    <row r="861" spans="1:18">
      <c r="A861" s="101"/>
      <c r="B861" s="129"/>
      <c r="C861" s="101"/>
      <c r="D861" s="19"/>
      <c r="E861" s="101"/>
      <c r="F861" s="14"/>
      <c r="G861" s="105"/>
      <c r="H861" s="101"/>
      <c r="I861" s="101"/>
      <c r="J861" s="101"/>
      <c r="K861" s="113"/>
      <c r="L861" s="113"/>
      <c r="M861" s="113"/>
      <c r="N861" s="113"/>
      <c r="O861" s="113"/>
      <c r="P861" s="113"/>
      <c r="Q861" s="113"/>
      <c r="R861" s="101"/>
    </row>
    <row r="862" spans="1:18">
      <c r="A862" s="101"/>
      <c r="B862" s="129"/>
      <c r="C862" s="101"/>
      <c r="D862" s="19"/>
      <c r="E862" s="101"/>
      <c r="F862" s="14"/>
      <c r="G862" s="105"/>
      <c r="H862" s="101"/>
      <c r="I862" s="101"/>
      <c r="J862" s="101"/>
      <c r="K862" s="101"/>
      <c r="L862" s="113"/>
      <c r="M862" s="113"/>
      <c r="N862" s="113"/>
      <c r="O862" s="113"/>
      <c r="P862" s="113"/>
      <c r="Q862" s="113"/>
      <c r="R862" s="101"/>
    </row>
    <row r="863" spans="1:18">
      <c r="A863" s="101"/>
      <c r="B863" s="127"/>
      <c r="C863" s="103"/>
      <c r="D863" s="19"/>
      <c r="E863" s="103"/>
      <c r="F863" s="14"/>
      <c r="G863" s="105"/>
      <c r="H863" s="103"/>
      <c r="I863" s="103"/>
      <c r="J863" s="103"/>
      <c r="K863" s="103"/>
      <c r="L863" s="102"/>
      <c r="M863" s="102"/>
      <c r="N863" s="102"/>
      <c r="O863" s="102"/>
      <c r="P863" s="102"/>
      <c r="Q863" s="102"/>
      <c r="R863" s="103"/>
    </row>
    <row r="864" spans="1:18">
      <c r="A864" s="101"/>
      <c r="B864" s="129"/>
      <c r="C864" s="101"/>
      <c r="D864" s="19"/>
      <c r="E864" s="101"/>
      <c r="F864" s="14"/>
      <c r="G864" s="105"/>
      <c r="H864" s="101"/>
      <c r="I864" s="101"/>
      <c r="J864" s="101"/>
      <c r="K864" s="101"/>
      <c r="L864" s="113"/>
      <c r="M864" s="113"/>
      <c r="N864" s="113"/>
      <c r="O864" s="113"/>
      <c r="P864" s="113"/>
      <c r="Q864" s="113"/>
      <c r="R864" s="101"/>
    </row>
    <row r="865" spans="1:18">
      <c r="A865" s="101"/>
      <c r="B865" s="129"/>
      <c r="C865" s="101"/>
      <c r="D865" s="19"/>
      <c r="E865" s="101"/>
      <c r="F865" s="14"/>
      <c r="G865" s="105"/>
      <c r="H865" s="101"/>
      <c r="I865" s="101"/>
      <c r="J865" s="101"/>
      <c r="K865" s="113"/>
      <c r="L865" s="113"/>
      <c r="M865" s="113"/>
      <c r="N865" s="113"/>
      <c r="O865" s="113"/>
      <c r="P865" s="113"/>
      <c r="Q865" s="113"/>
      <c r="R865" s="101"/>
    </row>
    <row r="866" spans="1:18">
      <c r="A866" s="101"/>
      <c r="B866" s="127"/>
      <c r="C866" s="103"/>
      <c r="D866" s="19"/>
      <c r="E866" s="103"/>
      <c r="F866" s="22"/>
      <c r="G866" s="105"/>
      <c r="H866" s="103"/>
      <c r="I866" s="103"/>
      <c r="J866" s="103"/>
      <c r="K866" s="102"/>
      <c r="L866" s="102"/>
      <c r="M866" s="102"/>
      <c r="N866" s="102"/>
      <c r="O866" s="102"/>
      <c r="P866" s="102"/>
      <c r="Q866" s="102"/>
      <c r="R866" s="103"/>
    </row>
    <row r="867" spans="1:18">
      <c r="A867" s="101"/>
      <c r="B867" s="128"/>
      <c r="C867" s="109"/>
      <c r="D867" s="19"/>
      <c r="E867" s="109"/>
      <c r="F867" s="22"/>
      <c r="G867" s="105"/>
      <c r="H867" s="109"/>
      <c r="I867" s="109"/>
      <c r="J867" s="109"/>
      <c r="K867" s="108"/>
      <c r="L867" s="108"/>
      <c r="M867" s="108"/>
      <c r="N867" s="108"/>
      <c r="O867" s="108"/>
      <c r="P867" s="108"/>
      <c r="Q867" s="108"/>
      <c r="R867" s="109"/>
    </row>
    <row r="868" spans="1:18">
      <c r="A868" s="101"/>
      <c r="B868" s="127"/>
      <c r="C868" s="103"/>
      <c r="D868" s="19"/>
      <c r="E868" s="103"/>
      <c r="F868" s="22"/>
      <c r="G868" s="105"/>
      <c r="H868" s="103"/>
      <c r="I868" s="103"/>
      <c r="J868" s="103"/>
      <c r="K868" s="103"/>
      <c r="L868" s="102"/>
      <c r="M868" s="102"/>
      <c r="N868" s="102"/>
      <c r="O868" s="102"/>
      <c r="P868" s="102"/>
      <c r="Q868" s="102"/>
      <c r="R868" s="103"/>
    </row>
    <row r="869" spans="1:18">
      <c r="A869" s="101"/>
      <c r="B869" s="127"/>
      <c r="C869" s="103"/>
      <c r="D869" s="19"/>
      <c r="E869" s="103"/>
      <c r="F869" s="22"/>
      <c r="G869" s="105"/>
      <c r="H869" s="103"/>
      <c r="I869" s="103"/>
      <c r="J869" s="103"/>
      <c r="K869" s="103"/>
      <c r="L869" s="102"/>
      <c r="M869" s="102"/>
      <c r="N869" s="102"/>
      <c r="O869" s="102"/>
      <c r="P869" s="102"/>
      <c r="Q869" s="102"/>
      <c r="R869" s="103"/>
    </row>
    <row r="870" spans="1:18">
      <c r="A870" s="101"/>
      <c r="B870" s="127"/>
      <c r="C870" s="103"/>
      <c r="D870" s="19"/>
      <c r="E870" s="103"/>
      <c r="F870" s="22"/>
      <c r="G870" s="105"/>
      <c r="H870" s="103"/>
      <c r="I870" s="103"/>
      <c r="J870" s="103"/>
      <c r="K870" s="102"/>
      <c r="L870" s="102"/>
      <c r="M870" s="102"/>
      <c r="N870" s="102"/>
      <c r="O870" s="102"/>
      <c r="P870" s="102"/>
      <c r="Q870" s="102"/>
      <c r="R870" s="103"/>
    </row>
    <row r="871" spans="1:18">
      <c r="A871" s="101"/>
      <c r="B871" s="129"/>
      <c r="C871" s="101"/>
      <c r="D871" s="19"/>
      <c r="E871" s="101"/>
      <c r="F871" s="22"/>
      <c r="G871" s="105"/>
      <c r="H871" s="101"/>
      <c r="I871" s="101"/>
      <c r="J871" s="101"/>
      <c r="K871" s="113"/>
      <c r="L871" s="113"/>
      <c r="M871" s="113"/>
      <c r="N871" s="113"/>
      <c r="O871" s="113"/>
      <c r="P871" s="113"/>
      <c r="Q871" s="113"/>
      <c r="R871" s="101"/>
    </row>
    <row r="872" spans="1:18">
      <c r="A872" s="20"/>
      <c r="B872" s="23"/>
      <c r="C872" s="20"/>
      <c r="D872" s="19"/>
      <c r="E872" s="25"/>
      <c r="F872" s="22"/>
      <c r="G872" s="30"/>
      <c r="H872" s="22"/>
      <c r="I872" s="22"/>
      <c r="J872" s="20"/>
      <c r="K872" s="23"/>
      <c r="L872" s="26"/>
      <c r="M872" s="73"/>
      <c r="N872" s="73"/>
      <c r="O872" s="73"/>
      <c r="P872" s="73"/>
      <c r="Q872" s="73"/>
      <c r="R872" s="34"/>
    </row>
    <row r="873" spans="1:18">
      <c r="A873" s="20"/>
      <c r="B873" s="88"/>
      <c r="C873" s="89"/>
      <c r="D873" s="19"/>
      <c r="E873" s="90"/>
      <c r="F873" s="22"/>
      <c r="G873" s="30"/>
      <c r="H873" s="91"/>
      <c r="I873" s="91"/>
      <c r="J873" s="20"/>
      <c r="K873" s="88"/>
      <c r="L873" s="92"/>
      <c r="M873" s="93"/>
      <c r="N873" s="93"/>
      <c r="O873" s="93"/>
      <c r="P873" s="93"/>
      <c r="Q873" s="93"/>
      <c r="R873" s="94"/>
    </row>
    <row r="874" spans="1:18">
      <c r="A874" s="20"/>
      <c r="B874" s="23"/>
      <c r="C874" s="20"/>
      <c r="D874" s="19"/>
      <c r="F874" s="22"/>
      <c r="G874" s="30"/>
      <c r="H874" s="22"/>
      <c r="I874" s="22"/>
      <c r="J874" s="20"/>
      <c r="K874" s="23"/>
      <c r="L874" s="26"/>
      <c r="M874" s="73"/>
      <c r="N874" s="73"/>
      <c r="O874" s="73"/>
      <c r="P874" s="73"/>
      <c r="Q874" s="73"/>
      <c r="R874" s="34"/>
    </row>
    <row r="875" spans="1:18">
      <c r="A875" s="20"/>
      <c r="B875" s="23"/>
      <c r="C875" s="20"/>
      <c r="D875" s="19"/>
      <c r="E875" s="25"/>
      <c r="F875" s="22"/>
      <c r="G875" s="30"/>
      <c r="H875" s="22"/>
      <c r="I875" s="22"/>
      <c r="J875" s="20"/>
      <c r="K875" s="25"/>
      <c r="L875" s="20"/>
      <c r="M875" s="73"/>
      <c r="N875" s="22"/>
      <c r="O875" s="22"/>
      <c r="P875" s="22"/>
      <c r="Q875" s="22"/>
      <c r="R875" s="34"/>
    </row>
    <row r="876" spans="1:18">
      <c r="A876" s="20"/>
      <c r="B876" s="88"/>
      <c r="C876" s="89"/>
      <c r="D876" s="19"/>
      <c r="E876" s="90"/>
      <c r="F876" s="22"/>
      <c r="G876" s="30"/>
      <c r="H876" s="91"/>
      <c r="I876" s="91"/>
      <c r="J876" s="20"/>
      <c r="K876" s="88"/>
      <c r="L876" s="89"/>
      <c r="M876" s="91"/>
      <c r="N876" s="91"/>
      <c r="O876" s="91"/>
      <c r="P876" s="93"/>
      <c r="Q876" s="91"/>
      <c r="R876" s="94"/>
    </row>
    <row r="877" spans="1:18">
      <c r="A877" s="20"/>
      <c r="B877" s="88"/>
      <c r="C877" s="89"/>
      <c r="D877" s="19"/>
      <c r="E877" s="90"/>
      <c r="F877" s="22"/>
      <c r="G877" s="30"/>
      <c r="H877" s="91"/>
      <c r="I877" s="91"/>
      <c r="J877" s="20"/>
      <c r="K877" s="90"/>
      <c r="L877" s="89"/>
      <c r="M877" s="91"/>
      <c r="N877" s="91"/>
      <c r="O877" s="91"/>
      <c r="P877" s="93"/>
      <c r="Q877" s="91"/>
      <c r="R877" s="89"/>
    </row>
    <row r="878" spans="1:18">
      <c r="A878" s="20"/>
      <c r="B878" s="88"/>
      <c r="C878" s="89"/>
      <c r="D878" s="19"/>
      <c r="E878" s="90"/>
      <c r="F878" s="22"/>
      <c r="G878" s="30"/>
      <c r="H878" s="91"/>
      <c r="I878" s="91"/>
      <c r="J878" s="20"/>
      <c r="K878" s="90"/>
      <c r="L878" s="89"/>
      <c r="M878" s="91"/>
      <c r="N878" s="91"/>
      <c r="O878" s="91"/>
      <c r="P878" s="93"/>
      <c r="Q878" s="93"/>
      <c r="R878" s="89"/>
    </row>
    <row r="879" spans="1:18">
      <c r="A879" s="20"/>
      <c r="B879" s="88"/>
      <c r="C879" s="89"/>
      <c r="D879" s="19"/>
      <c r="E879" s="90"/>
      <c r="F879" s="22"/>
      <c r="G879" s="30"/>
      <c r="H879" s="91"/>
      <c r="I879" s="91"/>
      <c r="J879" s="20"/>
      <c r="K879" s="88"/>
      <c r="L879" s="89"/>
      <c r="M879" s="91"/>
      <c r="N879" s="91"/>
      <c r="O879" s="91"/>
      <c r="P879" s="93"/>
      <c r="Q879" s="91"/>
      <c r="R879" s="89"/>
    </row>
    <row r="880" spans="1:18">
      <c r="A880" s="20"/>
      <c r="B880" s="88"/>
      <c r="C880" s="89"/>
      <c r="D880" s="19"/>
      <c r="E880" s="90"/>
      <c r="F880" s="22"/>
      <c r="G880" s="30"/>
      <c r="H880" s="91"/>
      <c r="I880" s="91"/>
      <c r="J880" s="20"/>
      <c r="K880" s="90"/>
      <c r="L880" s="89"/>
      <c r="M880" s="91"/>
      <c r="N880" s="93"/>
      <c r="O880" s="93"/>
      <c r="P880" s="93"/>
      <c r="Q880" s="93"/>
      <c r="R880" s="89"/>
    </row>
    <row r="881" spans="1:18">
      <c r="A881" s="20"/>
      <c r="B881" s="23"/>
      <c r="C881" s="20"/>
      <c r="D881" s="19"/>
      <c r="F881" s="22"/>
      <c r="G881" s="30"/>
      <c r="H881" s="22"/>
      <c r="I881" s="22"/>
      <c r="J881" s="20"/>
      <c r="K881" s="25"/>
      <c r="L881" s="20"/>
      <c r="M881" s="22"/>
      <c r="N881" s="22"/>
      <c r="O881" s="22"/>
      <c r="P881" s="73"/>
      <c r="Q881" s="73"/>
      <c r="R881" s="20"/>
    </row>
    <row r="882" spans="1:18">
      <c r="A882" s="20"/>
      <c r="B882" s="88"/>
      <c r="C882" s="89"/>
      <c r="D882" s="19"/>
      <c r="E882" s="90"/>
      <c r="F882" s="22"/>
      <c r="G882" s="30"/>
      <c r="H882" s="91"/>
      <c r="I882" s="91"/>
      <c r="J882" s="20"/>
      <c r="K882" s="88"/>
      <c r="L882" s="89"/>
      <c r="M882" s="91"/>
      <c r="N882" s="91"/>
      <c r="O882" s="91"/>
      <c r="P882" s="93"/>
      <c r="Q882" s="93"/>
      <c r="R882" s="89"/>
    </row>
    <row r="883" spans="1:18">
      <c r="A883" s="20"/>
      <c r="B883" s="88"/>
      <c r="C883" s="89"/>
      <c r="D883" s="19"/>
      <c r="E883" s="90"/>
      <c r="F883" s="22"/>
      <c r="G883" s="30"/>
      <c r="H883" s="91"/>
      <c r="I883" s="91"/>
      <c r="J883" s="20"/>
      <c r="K883" s="88"/>
      <c r="L883" s="89"/>
      <c r="M883" s="93"/>
      <c r="N883" s="91"/>
      <c r="O883" s="91"/>
      <c r="P883" s="93"/>
      <c r="Q883" s="93"/>
      <c r="R883" s="89"/>
    </row>
    <row r="884" spans="1:18">
      <c r="A884" s="20"/>
      <c r="B884" s="88"/>
      <c r="C884" s="89"/>
      <c r="D884" s="19"/>
      <c r="E884" s="90"/>
      <c r="F884" s="22"/>
      <c r="G884" s="30"/>
      <c r="H884" s="91"/>
      <c r="I884" s="91"/>
      <c r="J884" s="20"/>
      <c r="K884" s="88"/>
      <c r="L884" s="92"/>
      <c r="M884" s="93"/>
      <c r="N884" s="93"/>
      <c r="O884" s="93"/>
      <c r="P884" s="93"/>
      <c r="Q884" s="93"/>
      <c r="R884" s="89"/>
    </row>
    <row r="885" spans="1:18">
      <c r="A885" s="20"/>
      <c r="B885" s="23"/>
      <c r="C885" s="20"/>
      <c r="D885" s="19"/>
      <c r="F885" s="22"/>
      <c r="G885" s="30"/>
      <c r="H885" s="22"/>
      <c r="I885" s="22"/>
      <c r="J885" s="20"/>
      <c r="K885" s="23"/>
      <c r="L885" s="26"/>
      <c r="M885" s="73"/>
      <c r="N885" s="73"/>
      <c r="O885" s="73"/>
      <c r="P885" s="73"/>
      <c r="Q885" s="73"/>
      <c r="R885" s="20"/>
    </row>
    <row r="886" spans="1:18">
      <c r="A886" s="20"/>
      <c r="B886" s="23"/>
      <c r="C886" s="20"/>
      <c r="D886" s="19"/>
      <c r="E886" s="25"/>
      <c r="F886" s="22"/>
      <c r="G886" s="30"/>
      <c r="H886" s="22"/>
      <c r="I886" s="22"/>
      <c r="J886" s="20"/>
      <c r="K886" s="25"/>
      <c r="L886" s="26"/>
      <c r="M886" s="73"/>
      <c r="N886" s="73"/>
      <c r="O886" s="73"/>
      <c r="P886" s="73"/>
      <c r="Q886" s="73"/>
      <c r="R886" s="20"/>
    </row>
    <row r="887" spans="1:18">
      <c r="A887" s="20"/>
      <c r="B887" s="23"/>
      <c r="C887" s="20"/>
      <c r="D887" s="19"/>
      <c r="F887" s="22"/>
      <c r="G887" s="30"/>
      <c r="H887" s="22"/>
      <c r="I887" s="22"/>
      <c r="J887" s="20"/>
      <c r="K887" s="23"/>
      <c r="L887" s="26"/>
      <c r="M887" s="73"/>
      <c r="N887" s="73"/>
      <c r="O887" s="73"/>
      <c r="P887" s="73"/>
      <c r="Q887" s="73"/>
      <c r="R887" s="20"/>
    </row>
    <row r="888" spans="1:18">
      <c r="A888" s="20"/>
      <c r="B888" s="23"/>
      <c r="C888" s="20"/>
      <c r="D888" s="19"/>
      <c r="F888" s="22"/>
      <c r="G888" s="30"/>
      <c r="H888" s="22"/>
      <c r="I888" s="22"/>
      <c r="J888" s="20"/>
      <c r="K888" s="23"/>
      <c r="L888" s="26"/>
      <c r="M888" s="73"/>
      <c r="N888" s="73"/>
      <c r="O888" s="73"/>
      <c r="P888" s="73"/>
      <c r="Q888" s="73"/>
      <c r="R888" s="20"/>
    </row>
    <row r="889" spans="1:18">
      <c r="A889" s="20"/>
      <c r="B889" s="88"/>
      <c r="C889" s="89"/>
      <c r="D889" s="19"/>
      <c r="E889" s="90"/>
      <c r="F889" s="22"/>
      <c r="G889" s="30"/>
      <c r="H889" s="91"/>
      <c r="I889" s="91"/>
      <c r="J889" s="20"/>
      <c r="K889" s="90"/>
      <c r="L889" s="92"/>
      <c r="M889" s="93"/>
      <c r="N889" s="93"/>
      <c r="O889" s="93"/>
      <c r="P889" s="93"/>
      <c r="Q889" s="93"/>
      <c r="R889" s="89"/>
    </row>
    <row r="890" spans="1:18">
      <c r="A890" s="20"/>
      <c r="B890" s="88"/>
      <c r="C890" s="89"/>
      <c r="D890" s="19"/>
      <c r="E890" s="90"/>
      <c r="F890" s="22"/>
      <c r="G890" s="30"/>
      <c r="H890" s="91"/>
      <c r="I890" s="91"/>
      <c r="J890" s="20"/>
      <c r="K890" s="90"/>
      <c r="L890" s="92"/>
      <c r="M890" s="93"/>
      <c r="N890" s="93"/>
      <c r="O890" s="93"/>
      <c r="P890" s="93"/>
      <c r="Q890" s="93"/>
      <c r="R890" s="89"/>
    </row>
    <row r="891" spans="1:18">
      <c r="A891" s="20"/>
      <c r="B891" s="88"/>
      <c r="C891" s="89"/>
      <c r="D891" s="19"/>
      <c r="E891" s="90"/>
      <c r="F891" s="14"/>
      <c r="G891" s="30"/>
      <c r="H891" s="91"/>
      <c r="I891" s="91"/>
      <c r="J891" s="20"/>
      <c r="K891" s="90"/>
      <c r="L891" s="92"/>
      <c r="M891" s="93"/>
      <c r="N891" s="93"/>
      <c r="O891" s="93"/>
      <c r="P891" s="93"/>
      <c r="Q891" s="93"/>
      <c r="R891" s="89"/>
    </row>
    <row r="892" spans="1:18">
      <c r="A892" s="20"/>
      <c r="B892" s="88"/>
      <c r="C892" s="89"/>
      <c r="D892" s="19"/>
      <c r="E892" s="90"/>
      <c r="F892" s="22"/>
      <c r="G892" s="30"/>
      <c r="H892" s="91"/>
      <c r="I892" s="91"/>
      <c r="J892" s="20"/>
      <c r="K892" s="90"/>
      <c r="L892" s="92"/>
      <c r="M892" s="93"/>
      <c r="N892" s="93"/>
      <c r="O892" s="93"/>
      <c r="P892" s="93"/>
      <c r="Q892" s="93"/>
      <c r="R892" s="89"/>
    </row>
    <row r="893" spans="1:18">
      <c r="A893" s="20"/>
      <c r="B893" s="88"/>
      <c r="C893" s="89"/>
      <c r="D893" s="19"/>
      <c r="E893" s="90"/>
      <c r="F893" s="22"/>
      <c r="G893" s="30"/>
      <c r="H893" s="91"/>
      <c r="I893" s="91"/>
      <c r="J893" s="20"/>
      <c r="K893" s="88"/>
      <c r="L893" s="92"/>
      <c r="M893" s="93"/>
      <c r="N893" s="93"/>
      <c r="O893" s="93"/>
      <c r="P893" s="93"/>
      <c r="Q893" s="93"/>
      <c r="R893" s="89"/>
    </row>
    <row r="894" spans="1:18">
      <c r="A894" s="20"/>
      <c r="B894" s="23"/>
      <c r="C894" s="20"/>
      <c r="D894" s="19"/>
      <c r="F894" s="14"/>
      <c r="G894" s="30"/>
      <c r="H894" s="22"/>
      <c r="I894" s="22"/>
      <c r="J894" s="20"/>
      <c r="K894" s="23"/>
      <c r="L894" s="26"/>
      <c r="M894" s="73"/>
      <c r="N894" s="73"/>
      <c r="O894" s="73"/>
      <c r="P894" s="73"/>
      <c r="Q894" s="73"/>
      <c r="R894" s="20"/>
    </row>
    <row r="895" spans="1:18">
      <c r="A895" s="20"/>
      <c r="B895" s="23"/>
      <c r="C895" s="20"/>
      <c r="D895" s="19"/>
      <c r="F895" s="14"/>
      <c r="G895" s="30"/>
      <c r="H895" s="22"/>
      <c r="I895" s="22"/>
      <c r="J895" s="20"/>
      <c r="K895" s="25"/>
      <c r="L895" s="26"/>
      <c r="M895" s="73"/>
      <c r="N895" s="73"/>
      <c r="O895" s="73"/>
      <c r="P895" s="73"/>
      <c r="Q895" s="73"/>
      <c r="R895" s="20"/>
    </row>
    <row r="896" spans="1:18">
      <c r="A896" s="20"/>
      <c r="B896" s="23"/>
      <c r="C896" s="20"/>
      <c r="D896" s="19"/>
      <c r="F896" s="14"/>
      <c r="G896" s="30"/>
      <c r="H896" s="22"/>
      <c r="I896" s="22"/>
      <c r="J896" s="20"/>
      <c r="K896" s="23"/>
      <c r="L896" s="26"/>
      <c r="M896" s="73"/>
      <c r="N896" s="73"/>
      <c r="O896" s="73"/>
      <c r="P896" s="73"/>
      <c r="Q896" s="73"/>
      <c r="R896" s="20"/>
    </row>
    <row r="897" spans="1:18">
      <c r="A897" s="20"/>
      <c r="B897" s="88"/>
      <c r="C897" s="89"/>
      <c r="D897" s="19"/>
      <c r="E897" s="90"/>
      <c r="F897" s="22"/>
      <c r="G897" s="30"/>
      <c r="H897" s="91"/>
      <c r="I897" s="91"/>
      <c r="J897" s="20"/>
      <c r="K897" s="90"/>
      <c r="L897" s="92"/>
      <c r="M897" s="93"/>
      <c r="N897" s="93"/>
      <c r="O897" s="93"/>
      <c r="P897" s="93"/>
      <c r="Q897" s="93"/>
      <c r="R897" s="89"/>
    </row>
    <row r="898" spans="1:18">
      <c r="A898" s="20"/>
      <c r="B898" s="88"/>
      <c r="C898" s="89"/>
      <c r="D898" s="19"/>
      <c r="E898" s="90"/>
      <c r="F898" s="14"/>
      <c r="G898" s="30"/>
      <c r="H898" s="91"/>
      <c r="I898" s="91"/>
      <c r="J898" s="20"/>
      <c r="K898" s="90"/>
      <c r="L898" s="92"/>
      <c r="M898" s="93"/>
      <c r="N898" s="93"/>
      <c r="O898" s="93"/>
      <c r="P898" s="93"/>
      <c r="Q898" s="93"/>
      <c r="R898" s="89"/>
    </row>
    <row r="899" spans="1:18">
      <c r="A899" s="20"/>
      <c r="B899" s="88"/>
      <c r="C899" s="89"/>
      <c r="D899" s="19"/>
      <c r="E899" s="90"/>
      <c r="F899" s="14"/>
      <c r="G899" s="30"/>
      <c r="H899" s="91"/>
      <c r="I899" s="91"/>
      <c r="J899" s="20"/>
      <c r="K899" s="90"/>
      <c r="L899" s="92"/>
      <c r="M899" s="93"/>
      <c r="N899" s="93"/>
      <c r="O899" s="93"/>
      <c r="P899" s="93"/>
      <c r="Q899" s="93"/>
      <c r="R899" s="89"/>
    </row>
    <row r="900" spans="1:18">
      <c r="A900" s="20"/>
      <c r="B900" s="88"/>
      <c r="C900" s="89"/>
      <c r="D900" s="19"/>
      <c r="E900" s="90"/>
      <c r="F900" s="14"/>
      <c r="G900" s="30"/>
      <c r="H900" s="91"/>
      <c r="I900" s="91"/>
      <c r="J900" s="20"/>
      <c r="K900" s="88"/>
      <c r="L900" s="92"/>
      <c r="M900" s="93"/>
      <c r="N900" s="93"/>
      <c r="O900" s="93"/>
      <c r="P900" s="93"/>
      <c r="Q900" s="93"/>
      <c r="R900" s="89"/>
    </row>
    <row r="901" spans="1:18">
      <c r="A901" s="20"/>
      <c r="B901" s="88"/>
      <c r="C901" s="89"/>
      <c r="D901" s="19"/>
      <c r="E901" s="90"/>
      <c r="F901" s="14"/>
      <c r="G901" s="30"/>
      <c r="H901" s="91"/>
      <c r="I901" s="91"/>
      <c r="J901" s="20"/>
      <c r="K901" s="90"/>
      <c r="L901" s="92"/>
      <c r="M901" s="93"/>
      <c r="N901" s="93"/>
      <c r="O901" s="93"/>
      <c r="P901" s="93"/>
      <c r="Q901" s="93"/>
      <c r="R901" s="89"/>
    </row>
    <row r="902" spans="1:18">
      <c r="A902" s="20"/>
      <c r="B902" s="23"/>
      <c r="C902" s="20"/>
      <c r="D902" s="19"/>
      <c r="F902" s="22"/>
      <c r="G902" s="30"/>
      <c r="H902" s="22"/>
      <c r="I902" s="22"/>
      <c r="J902" s="20"/>
      <c r="K902" s="23"/>
      <c r="L902" s="26"/>
      <c r="M902" s="73"/>
      <c r="N902" s="73"/>
      <c r="O902" s="73"/>
      <c r="P902" s="73"/>
      <c r="Q902" s="73"/>
      <c r="R902" s="20"/>
    </row>
    <row r="903" spans="1:18">
      <c r="A903" s="20"/>
      <c r="B903" s="88"/>
      <c r="C903" s="89"/>
      <c r="D903" s="19"/>
      <c r="E903" s="90"/>
      <c r="F903" s="22"/>
      <c r="G903" s="30"/>
      <c r="H903" s="91"/>
      <c r="I903" s="91"/>
      <c r="J903" s="20"/>
      <c r="K903" s="88"/>
      <c r="L903" s="92"/>
      <c r="M903" s="93"/>
      <c r="N903" s="93"/>
      <c r="O903" s="93"/>
      <c r="P903" s="93"/>
      <c r="Q903" s="93"/>
      <c r="R903" s="89"/>
    </row>
    <row r="904" spans="1:18">
      <c r="A904" s="20"/>
      <c r="B904" s="23"/>
      <c r="C904" s="20"/>
      <c r="D904" s="19"/>
      <c r="E904" s="25"/>
      <c r="F904" s="14"/>
      <c r="G904" s="30"/>
      <c r="H904" s="22"/>
      <c r="I904" s="22"/>
      <c r="J904" s="20"/>
      <c r="K904" s="25"/>
      <c r="L904" s="26"/>
      <c r="M904" s="73"/>
      <c r="N904" s="73"/>
      <c r="O904" s="73"/>
      <c r="P904" s="73"/>
      <c r="Q904" s="73"/>
      <c r="R904" s="20"/>
    </row>
    <row r="905" spans="1:18">
      <c r="A905" s="20"/>
      <c r="B905" s="95"/>
      <c r="C905" s="96"/>
      <c r="D905" s="19"/>
      <c r="E905" s="97"/>
      <c r="F905" s="14"/>
      <c r="G905" s="30"/>
      <c r="H905" s="98"/>
      <c r="I905" s="98"/>
      <c r="J905" s="20"/>
      <c r="K905" s="97"/>
      <c r="L905" s="99"/>
      <c r="M905" s="100"/>
      <c r="N905" s="100"/>
      <c r="O905" s="100"/>
      <c r="P905" s="100"/>
      <c r="Q905" s="100"/>
      <c r="R905" s="96"/>
    </row>
    <row r="906" spans="1:18">
      <c r="A906" s="20"/>
      <c r="B906" s="23"/>
      <c r="C906" s="20"/>
      <c r="D906" s="19"/>
      <c r="E906" s="25"/>
      <c r="F906" s="22"/>
      <c r="G906" s="30"/>
      <c r="H906" s="22"/>
      <c r="I906" s="22"/>
      <c r="J906" s="20"/>
      <c r="K906" s="25"/>
      <c r="L906" s="26"/>
      <c r="M906" s="73"/>
      <c r="N906" s="73"/>
      <c r="O906" s="73"/>
      <c r="P906" s="73"/>
      <c r="Q906" s="73"/>
      <c r="R906" s="20"/>
    </row>
    <row r="907" spans="1:18">
      <c r="A907" s="20"/>
      <c r="B907" s="95"/>
      <c r="C907" s="96"/>
      <c r="D907" s="19"/>
      <c r="E907" s="97"/>
      <c r="F907" s="22"/>
      <c r="G907" s="30"/>
      <c r="H907" s="98"/>
      <c r="I907" s="98"/>
      <c r="J907" s="20"/>
      <c r="K907" s="95"/>
      <c r="L907" s="99"/>
      <c r="M907" s="100"/>
      <c r="N907" s="100"/>
      <c r="O907" s="100"/>
      <c r="P907" s="100"/>
      <c r="Q907" s="100"/>
      <c r="R907" s="96"/>
    </row>
    <row r="908" spans="1:18">
      <c r="A908" s="20"/>
      <c r="B908" s="23"/>
      <c r="C908" s="20"/>
      <c r="D908" s="19"/>
      <c r="E908" s="25"/>
      <c r="F908" s="22"/>
      <c r="G908" s="30"/>
      <c r="H908" s="22"/>
      <c r="I908" s="22"/>
      <c r="J908" s="20"/>
      <c r="K908" s="25"/>
      <c r="L908" s="26"/>
      <c r="M908" s="73"/>
      <c r="N908" s="73"/>
      <c r="O908" s="73"/>
      <c r="P908" s="73"/>
      <c r="Q908" s="73"/>
      <c r="R908" s="20"/>
    </row>
    <row r="909" spans="1:18">
      <c r="A909" s="20"/>
      <c r="B909" s="88"/>
      <c r="C909" s="89"/>
      <c r="D909" s="19"/>
      <c r="E909" s="90"/>
      <c r="F909" s="22"/>
      <c r="G909" s="30"/>
      <c r="H909" s="91"/>
      <c r="I909" s="91"/>
      <c r="J909" s="20"/>
      <c r="K909" s="90"/>
      <c r="L909" s="92"/>
      <c r="M909" s="93"/>
      <c r="N909" s="93"/>
      <c r="O909" s="93"/>
      <c r="P909" s="93"/>
      <c r="Q909" s="93"/>
      <c r="R909" s="89"/>
    </row>
    <row r="910" spans="1:18">
      <c r="A910" s="20"/>
      <c r="B910" s="88"/>
      <c r="C910" s="89"/>
      <c r="D910" s="19"/>
      <c r="E910" s="90"/>
      <c r="F910" s="22"/>
      <c r="G910" s="30"/>
      <c r="H910" s="91"/>
      <c r="I910" s="91"/>
      <c r="J910" s="20"/>
      <c r="K910" s="88"/>
      <c r="L910" s="92"/>
      <c r="M910" s="93"/>
      <c r="N910" s="93"/>
      <c r="O910" s="93"/>
      <c r="P910" s="93"/>
      <c r="Q910" s="93"/>
      <c r="R910" s="89"/>
    </row>
    <row r="911" spans="1:18">
      <c r="A911" s="20"/>
      <c r="B911" s="88"/>
      <c r="C911" s="89"/>
      <c r="D911" s="19"/>
      <c r="E911" s="90"/>
      <c r="F911" s="14"/>
      <c r="G911" s="30"/>
      <c r="H911" s="91"/>
      <c r="I911" s="91"/>
      <c r="J911" s="20"/>
      <c r="K911" s="90"/>
      <c r="L911" s="92"/>
      <c r="M911" s="93"/>
      <c r="N911" s="93"/>
      <c r="O911" s="93"/>
      <c r="P911" s="93"/>
      <c r="Q911" s="93"/>
      <c r="R911" s="89"/>
    </row>
    <row r="912" spans="1:18">
      <c r="A912" s="20"/>
      <c r="B912" s="23"/>
      <c r="C912" s="20"/>
      <c r="D912" s="19"/>
      <c r="F912" s="14"/>
      <c r="G912" s="30"/>
      <c r="H912" s="22"/>
      <c r="I912" s="22"/>
      <c r="J912" s="20"/>
      <c r="K912" s="25"/>
      <c r="L912" s="26"/>
      <c r="M912" s="73"/>
      <c r="N912" s="73"/>
      <c r="O912" s="73"/>
      <c r="P912" s="73"/>
      <c r="Q912" s="73"/>
      <c r="R912" s="20"/>
    </row>
    <row r="913" spans="1:18">
      <c r="A913" s="20"/>
      <c r="B913" s="88"/>
      <c r="C913" s="89"/>
      <c r="D913" s="19"/>
      <c r="E913" s="90"/>
      <c r="F913" s="22"/>
      <c r="G913" s="30"/>
      <c r="H913" s="91"/>
      <c r="I913" s="91"/>
      <c r="J913" s="20"/>
      <c r="K913" s="90"/>
      <c r="L913" s="92"/>
      <c r="M913" s="93"/>
      <c r="N913" s="93"/>
      <c r="O913" s="93"/>
      <c r="P913" s="93"/>
      <c r="Q913" s="93"/>
      <c r="R913" s="89"/>
    </row>
    <row r="914" spans="1:18">
      <c r="A914" s="20"/>
      <c r="B914" s="88"/>
      <c r="C914" s="89"/>
      <c r="D914" s="19"/>
      <c r="E914" s="90"/>
      <c r="F914" s="22"/>
      <c r="G914" s="30"/>
      <c r="H914" s="91"/>
      <c r="I914" s="91"/>
      <c r="J914" s="20"/>
      <c r="K914" s="90"/>
      <c r="L914" s="92"/>
      <c r="M914" s="93"/>
      <c r="N914" s="93"/>
      <c r="O914" s="93"/>
      <c r="P914" s="93"/>
      <c r="Q914" s="93"/>
      <c r="R914" s="89"/>
    </row>
    <row r="915" spans="1:18">
      <c r="A915" s="20"/>
      <c r="B915" s="88"/>
      <c r="C915" s="89"/>
      <c r="D915" s="19"/>
      <c r="E915" s="90"/>
      <c r="F915" s="14"/>
      <c r="G915" s="30"/>
      <c r="H915" s="91"/>
      <c r="I915" s="91"/>
      <c r="J915" s="20"/>
      <c r="K915" s="90"/>
      <c r="L915" s="92"/>
      <c r="M915" s="93"/>
      <c r="N915" s="93"/>
      <c r="O915" s="93"/>
      <c r="P915" s="93"/>
      <c r="Q915" s="93"/>
      <c r="R915" s="89"/>
    </row>
    <row r="916" spans="1:18">
      <c r="A916" s="20"/>
      <c r="B916" s="23"/>
      <c r="C916" s="20"/>
      <c r="D916" s="19"/>
      <c r="E916" s="25"/>
      <c r="F916" s="22"/>
      <c r="G916" s="30"/>
      <c r="H916" s="22"/>
      <c r="I916" s="22"/>
      <c r="J916" s="20"/>
      <c r="K916" s="25"/>
      <c r="L916" s="26"/>
      <c r="M916" s="73"/>
      <c r="N916" s="73"/>
      <c r="O916" s="73"/>
      <c r="P916" s="73"/>
      <c r="Q916" s="73"/>
      <c r="R916" s="20"/>
    </row>
    <row r="917" spans="1:18">
      <c r="A917" s="20"/>
      <c r="B917" s="88"/>
      <c r="C917" s="89"/>
      <c r="D917" s="19"/>
      <c r="E917" s="90"/>
      <c r="F917" s="22"/>
      <c r="G917" s="30"/>
      <c r="H917" s="91"/>
      <c r="I917" s="91"/>
      <c r="J917" s="20"/>
      <c r="K917" s="90"/>
      <c r="L917" s="92"/>
      <c r="M917" s="93"/>
      <c r="N917" s="93"/>
      <c r="O917" s="93"/>
      <c r="P917" s="93"/>
      <c r="Q917" s="93"/>
      <c r="R917" s="89"/>
    </row>
    <row r="918" spans="1:18">
      <c r="A918" s="20"/>
      <c r="B918" s="88"/>
      <c r="C918" s="89"/>
      <c r="D918" s="19"/>
      <c r="E918" s="90"/>
      <c r="F918" s="22"/>
      <c r="G918" s="30"/>
      <c r="H918" s="91"/>
      <c r="I918" s="91"/>
      <c r="J918" s="20"/>
      <c r="K918" s="90"/>
      <c r="L918" s="92"/>
      <c r="M918" s="93"/>
      <c r="N918" s="93"/>
      <c r="O918" s="93"/>
      <c r="P918" s="93"/>
      <c r="Q918" s="93"/>
      <c r="R918" s="89"/>
    </row>
    <row r="919" spans="1:18">
      <c r="A919" s="20"/>
      <c r="B919" s="88"/>
      <c r="C919" s="89"/>
      <c r="D919" s="19"/>
      <c r="E919" s="90"/>
      <c r="F919" s="22"/>
      <c r="G919" s="30"/>
      <c r="H919" s="91"/>
      <c r="I919" s="91"/>
      <c r="J919" s="20"/>
      <c r="K919" s="90"/>
      <c r="L919" s="92"/>
      <c r="M919" s="93"/>
      <c r="N919" s="93"/>
      <c r="O919" s="93"/>
      <c r="P919" s="93"/>
      <c r="Q919" s="93"/>
      <c r="R919" s="89"/>
    </row>
    <row r="920" spans="1:18">
      <c r="A920" s="20"/>
      <c r="B920" s="88"/>
      <c r="C920" s="89"/>
      <c r="D920" s="19"/>
      <c r="E920" s="90"/>
      <c r="F920" s="22"/>
      <c r="G920" s="30"/>
      <c r="H920" s="91"/>
      <c r="I920" s="91"/>
      <c r="J920" s="20"/>
      <c r="K920" s="90"/>
      <c r="L920" s="92"/>
      <c r="M920" s="93"/>
      <c r="N920" s="93"/>
      <c r="O920" s="93"/>
      <c r="P920" s="93"/>
      <c r="Q920" s="93"/>
      <c r="R920" s="89"/>
    </row>
    <row r="921" spans="1:18">
      <c r="A921" s="20"/>
      <c r="B921" s="88"/>
      <c r="C921" s="89"/>
      <c r="D921" s="19"/>
      <c r="E921" s="90"/>
      <c r="F921" s="22"/>
      <c r="G921" s="30"/>
      <c r="H921" s="91"/>
      <c r="I921" s="91"/>
      <c r="J921" s="20"/>
      <c r="K921" s="90"/>
      <c r="L921" s="92"/>
      <c r="M921" s="93"/>
      <c r="N921" s="93"/>
      <c r="O921" s="93"/>
      <c r="P921" s="93"/>
      <c r="Q921" s="93"/>
      <c r="R921" s="89"/>
    </row>
    <row r="922" spans="1:18">
      <c r="A922" s="20"/>
      <c r="B922" s="88"/>
      <c r="C922" s="89"/>
      <c r="D922" s="19"/>
      <c r="E922" s="90"/>
      <c r="F922" s="22"/>
      <c r="G922" s="30"/>
      <c r="H922" s="91"/>
      <c r="I922" s="91"/>
      <c r="J922" s="20"/>
      <c r="K922" s="90"/>
      <c r="L922" s="92"/>
      <c r="M922" s="93"/>
      <c r="N922" s="93"/>
      <c r="O922" s="93"/>
      <c r="P922" s="93"/>
      <c r="Q922" s="93"/>
      <c r="R922" s="89"/>
    </row>
    <row r="923" spans="1:18">
      <c r="A923" s="20"/>
      <c r="B923" s="88"/>
      <c r="C923" s="89"/>
      <c r="D923" s="19"/>
      <c r="E923" s="90"/>
      <c r="F923" s="22"/>
      <c r="G923" s="30"/>
      <c r="H923" s="91"/>
      <c r="I923" s="91"/>
      <c r="J923" s="20"/>
      <c r="K923" s="90"/>
      <c r="L923" s="92"/>
      <c r="M923" s="93"/>
      <c r="N923" s="93"/>
      <c r="O923" s="93"/>
      <c r="P923" s="93"/>
      <c r="Q923" s="93"/>
      <c r="R923" s="89"/>
    </row>
    <row r="924" spans="1:18">
      <c r="A924" s="20"/>
      <c r="B924" s="88"/>
      <c r="C924" s="89"/>
      <c r="D924" s="19"/>
      <c r="E924" s="90"/>
      <c r="F924" s="22"/>
      <c r="G924" s="30"/>
      <c r="H924" s="91"/>
      <c r="I924" s="91"/>
      <c r="J924" s="20"/>
      <c r="K924" s="90"/>
      <c r="L924" s="92"/>
      <c r="M924" s="93"/>
      <c r="N924" s="93"/>
      <c r="O924" s="93"/>
      <c r="P924" s="93"/>
      <c r="Q924" s="93"/>
      <c r="R924" s="89"/>
    </row>
    <row r="925" spans="1:18">
      <c r="A925" s="20"/>
      <c r="B925" s="23"/>
      <c r="C925" s="20"/>
      <c r="D925" s="19"/>
      <c r="E925" s="25"/>
      <c r="F925" s="22"/>
      <c r="G925" s="30"/>
      <c r="H925" s="22"/>
      <c r="I925" s="22"/>
      <c r="J925" s="20"/>
      <c r="K925" s="25"/>
      <c r="L925" s="26"/>
      <c r="M925" s="73"/>
      <c r="N925" s="73"/>
      <c r="O925" s="73"/>
      <c r="P925" s="73"/>
      <c r="Q925" s="73"/>
      <c r="R925" s="20"/>
    </row>
    <row r="926" spans="1:18">
      <c r="A926" s="20"/>
      <c r="B926" s="88"/>
      <c r="C926" s="89"/>
      <c r="D926" s="19"/>
      <c r="E926" s="90"/>
      <c r="F926" s="22"/>
      <c r="G926" s="30"/>
      <c r="H926" s="91"/>
      <c r="I926" s="91"/>
      <c r="J926" s="20"/>
      <c r="K926" s="90"/>
      <c r="L926" s="92"/>
      <c r="M926" s="93"/>
      <c r="N926" s="93"/>
      <c r="O926" s="93"/>
      <c r="P926" s="93"/>
      <c r="Q926" s="93"/>
      <c r="R926" s="89"/>
    </row>
    <row r="927" spans="1:18">
      <c r="A927" s="20"/>
      <c r="B927" s="23"/>
      <c r="C927" s="20"/>
      <c r="D927" s="19"/>
      <c r="E927" s="25"/>
      <c r="F927" s="22"/>
      <c r="G927" s="30"/>
      <c r="H927" s="22"/>
      <c r="I927" s="22"/>
      <c r="J927" s="20"/>
      <c r="K927" s="25"/>
      <c r="L927" s="26"/>
      <c r="M927" s="73"/>
      <c r="N927" s="73"/>
      <c r="O927" s="73"/>
      <c r="P927" s="73"/>
      <c r="Q927" s="73"/>
      <c r="R927" s="20"/>
    </row>
    <row r="928" spans="1:18">
      <c r="A928" s="20"/>
      <c r="B928" s="88"/>
      <c r="C928" s="89"/>
      <c r="D928" s="19"/>
      <c r="E928" s="90"/>
      <c r="F928" s="22"/>
      <c r="G928" s="30"/>
      <c r="H928" s="91"/>
      <c r="I928" s="91"/>
      <c r="J928" s="20"/>
      <c r="K928" s="90"/>
      <c r="L928" s="92"/>
      <c r="M928" s="93"/>
      <c r="N928" s="93"/>
      <c r="O928" s="93"/>
      <c r="P928" s="93"/>
      <c r="Q928" s="93"/>
      <c r="R928" s="89"/>
    </row>
    <row r="929" spans="1:18">
      <c r="A929" s="20"/>
      <c r="B929" s="23"/>
      <c r="C929" s="20"/>
      <c r="D929" s="19"/>
      <c r="F929" s="22"/>
      <c r="G929" s="30"/>
      <c r="H929" s="22"/>
      <c r="I929" s="22"/>
      <c r="J929" s="20"/>
      <c r="K929" s="25"/>
      <c r="L929" s="26"/>
      <c r="M929" s="73"/>
      <c r="N929" s="73"/>
      <c r="O929" s="73"/>
      <c r="P929" s="73"/>
      <c r="Q929" s="73"/>
      <c r="R929" s="20"/>
    </row>
    <row r="930" spans="1:18">
      <c r="A930" s="20"/>
      <c r="B930" s="88"/>
      <c r="C930" s="89"/>
      <c r="D930" s="19"/>
      <c r="E930" s="90"/>
      <c r="F930" s="14"/>
      <c r="G930" s="30"/>
      <c r="H930" s="91"/>
      <c r="I930" s="91"/>
      <c r="J930" s="20"/>
      <c r="K930" s="90"/>
      <c r="L930" s="92"/>
      <c r="M930" s="93"/>
      <c r="N930" s="93"/>
      <c r="O930" s="93"/>
      <c r="P930" s="93"/>
      <c r="Q930" s="93"/>
      <c r="R930" s="89"/>
    </row>
    <row r="931" spans="1:18">
      <c r="A931" s="20"/>
      <c r="B931" s="23"/>
      <c r="C931" s="20"/>
      <c r="D931" s="19"/>
      <c r="E931" s="25"/>
      <c r="F931" s="14"/>
      <c r="G931" s="30"/>
      <c r="H931" s="22"/>
      <c r="I931" s="22"/>
      <c r="J931" s="20"/>
      <c r="K931" s="25"/>
      <c r="L931" s="26"/>
      <c r="M931" s="73"/>
      <c r="N931" s="73"/>
      <c r="O931" s="73"/>
      <c r="P931" s="73"/>
      <c r="Q931" s="73"/>
      <c r="R931" s="20"/>
    </row>
    <row r="932" spans="1:18">
      <c r="A932" s="20"/>
      <c r="B932" s="88"/>
      <c r="C932" s="89"/>
      <c r="D932" s="19"/>
      <c r="E932" s="90"/>
      <c r="F932" s="22"/>
      <c r="G932" s="30"/>
      <c r="H932" s="91"/>
      <c r="I932" s="91"/>
      <c r="J932" s="20"/>
      <c r="K932" s="90"/>
      <c r="L932" s="92"/>
      <c r="M932" s="93"/>
      <c r="N932" s="93"/>
      <c r="O932" s="93"/>
      <c r="P932" s="93"/>
      <c r="Q932" s="93"/>
      <c r="R932" s="89"/>
    </row>
    <row r="933" spans="1:18">
      <c r="A933" s="20"/>
      <c r="B933" s="88"/>
      <c r="C933" s="89"/>
      <c r="D933" s="19"/>
      <c r="E933" s="90"/>
      <c r="F933" s="14"/>
      <c r="G933" s="30"/>
      <c r="H933" s="91"/>
      <c r="I933" s="91"/>
      <c r="J933" s="20"/>
      <c r="K933" s="90"/>
      <c r="L933" s="92"/>
      <c r="M933" s="93"/>
      <c r="N933" s="93"/>
      <c r="O933" s="93"/>
      <c r="P933" s="93"/>
      <c r="Q933" s="93"/>
      <c r="R933" s="89"/>
    </row>
    <row r="934" spans="1:18">
      <c r="A934" s="20"/>
      <c r="B934" s="88"/>
      <c r="C934" s="89"/>
      <c r="D934" s="19"/>
      <c r="E934" s="90"/>
      <c r="F934" s="14"/>
      <c r="G934" s="30"/>
      <c r="H934" s="91"/>
      <c r="I934" s="91"/>
      <c r="J934" s="20"/>
      <c r="K934" s="90"/>
      <c r="L934" s="92"/>
      <c r="M934" s="93"/>
      <c r="N934" s="93"/>
      <c r="O934" s="93"/>
      <c r="P934" s="93"/>
      <c r="Q934" s="93"/>
      <c r="R934" s="89"/>
    </row>
    <row r="935" spans="1:18">
      <c r="A935" s="20"/>
      <c r="B935" s="88"/>
      <c r="C935" s="89"/>
      <c r="D935" s="19"/>
      <c r="E935" s="90"/>
      <c r="F935" s="14"/>
      <c r="G935" s="30"/>
      <c r="H935" s="91"/>
      <c r="I935" s="91"/>
      <c r="J935" s="20"/>
      <c r="K935" s="90"/>
      <c r="L935" s="92"/>
      <c r="M935" s="93"/>
      <c r="N935" s="93"/>
      <c r="O935" s="93"/>
      <c r="P935" s="93"/>
      <c r="Q935" s="93"/>
      <c r="R935" s="89"/>
    </row>
    <row r="936" spans="1:18">
      <c r="A936" s="20"/>
      <c r="B936" s="88"/>
      <c r="C936" s="89"/>
      <c r="D936" s="19"/>
      <c r="E936" s="90"/>
      <c r="F936" s="22"/>
      <c r="G936" s="30"/>
      <c r="H936" s="91"/>
      <c r="I936" s="91"/>
      <c r="J936" s="20"/>
      <c r="K936" s="90"/>
      <c r="L936" s="92"/>
      <c r="M936" s="93"/>
      <c r="N936" s="93"/>
      <c r="O936" s="93"/>
      <c r="P936" s="93"/>
      <c r="Q936" s="93"/>
      <c r="R936" s="89"/>
    </row>
    <row r="937" spans="1:18">
      <c r="A937" s="20"/>
      <c r="B937" s="23"/>
      <c r="C937" s="20"/>
      <c r="D937" s="19"/>
      <c r="E937" s="90"/>
      <c r="F937" s="22"/>
      <c r="G937" s="30"/>
      <c r="H937" s="22"/>
      <c r="I937" s="22"/>
      <c r="J937" s="20"/>
      <c r="K937" s="25"/>
      <c r="L937" s="26"/>
      <c r="M937" s="73"/>
      <c r="N937" s="73"/>
      <c r="O937" s="73"/>
      <c r="P937" s="73"/>
      <c r="Q937" s="73"/>
      <c r="R937" s="20"/>
    </row>
    <row r="938" spans="1:18">
      <c r="A938" s="20"/>
      <c r="B938" s="88"/>
      <c r="C938" s="89"/>
      <c r="D938" s="19"/>
      <c r="E938" s="90"/>
      <c r="F938" s="22"/>
      <c r="G938" s="30"/>
      <c r="H938" s="91"/>
      <c r="I938" s="91"/>
      <c r="J938" s="20"/>
      <c r="K938" s="90"/>
      <c r="L938" s="92"/>
      <c r="M938" s="93"/>
      <c r="N938" s="93"/>
      <c r="O938" s="93"/>
      <c r="P938" s="93"/>
      <c r="Q938" s="93"/>
      <c r="R938" s="89"/>
    </row>
    <row r="939" spans="1:18">
      <c r="A939" s="20"/>
      <c r="B939" s="88"/>
      <c r="C939" s="89"/>
      <c r="D939" s="19"/>
      <c r="E939" s="90"/>
      <c r="F939" s="22"/>
      <c r="G939" s="30"/>
      <c r="H939" s="91"/>
      <c r="I939" s="91"/>
      <c r="J939" s="20"/>
      <c r="K939" s="90"/>
      <c r="L939" s="92"/>
      <c r="M939" s="93"/>
      <c r="N939" s="93"/>
      <c r="O939" s="93"/>
      <c r="P939" s="93"/>
      <c r="Q939" s="93"/>
      <c r="R939" s="89"/>
    </row>
    <row r="940" spans="1:18">
      <c r="A940" s="20"/>
      <c r="B940" s="23"/>
      <c r="C940" s="20"/>
      <c r="D940" s="19"/>
      <c r="E940" s="90"/>
      <c r="F940" s="22"/>
      <c r="G940" s="30"/>
      <c r="H940" s="22"/>
      <c r="I940" s="22"/>
      <c r="J940" s="20"/>
      <c r="K940" s="25"/>
      <c r="L940" s="26"/>
      <c r="M940" s="73"/>
      <c r="N940" s="73"/>
      <c r="O940" s="73"/>
      <c r="P940" s="73"/>
      <c r="Q940" s="73"/>
      <c r="R940" s="20"/>
    </row>
    <row r="941" spans="1:18">
      <c r="A941" s="20"/>
      <c r="B941" s="88"/>
      <c r="C941" s="89"/>
      <c r="D941" s="19"/>
      <c r="E941" s="90"/>
      <c r="F941" s="22"/>
      <c r="G941" s="30"/>
      <c r="H941" s="91"/>
      <c r="I941" s="91"/>
      <c r="J941" s="20"/>
      <c r="K941" s="90"/>
      <c r="L941" s="92"/>
      <c r="M941" s="93"/>
      <c r="N941" s="93"/>
      <c r="O941" s="93"/>
      <c r="P941" s="93"/>
      <c r="Q941" s="93"/>
      <c r="R941" s="89"/>
    </row>
    <row r="942" spans="1:18">
      <c r="A942" s="20"/>
      <c r="B942" s="23"/>
      <c r="C942" s="20"/>
      <c r="D942" s="19"/>
      <c r="E942" s="90"/>
      <c r="F942" s="22"/>
      <c r="G942" s="30"/>
      <c r="H942" s="22"/>
      <c r="I942" s="22"/>
      <c r="J942" s="20"/>
      <c r="K942" s="25"/>
      <c r="L942" s="26"/>
      <c r="M942" s="73"/>
      <c r="N942" s="73"/>
      <c r="O942" s="73"/>
      <c r="P942" s="73"/>
      <c r="Q942" s="73"/>
      <c r="R942" s="20"/>
    </row>
    <row r="943" spans="1:18">
      <c r="A943" s="20"/>
      <c r="B943" s="23"/>
      <c r="C943" s="20"/>
      <c r="D943" s="19"/>
      <c r="E943" s="90"/>
      <c r="F943" s="22"/>
      <c r="G943" s="30"/>
      <c r="H943" s="22"/>
      <c r="I943" s="22"/>
      <c r="J943" s="20"/>
      <c r="K943" s="23"/>
      <c r="L943" s="26"/>
      <c r="M943" s="73"/>
      <c r="N943" s="73"/>
      <c r="O943" s="73"/>
      <c r="P943" s="73"/>
      <c r="Q943" s="73"/>
      <c r="R943" s="20"/>
    </row>
    <row r="944" spans="1:18">
      <c r="A944" s="20"/>
      <c r="B944" s="88"/>
      <c r="C944" s="89"/>
      <c r="D944" s="19"/>
      <c r="E944" s="90"/>
      <c r="F944" s="22"/>
      <c r="G944" s="30"/>
      <c r="H944" s="91"/>
      <c r="I944" s="91"/>
      <c r="J944" s="20"/>
      <c r="K944" s="90"/>
      <c r="L944" s="92"/>
      <c r="M944" s="93"/>
      <c r="N944" s="93"/>
      <c r="O944" s="93"/>
      <c r="P944" s="93"/>
      <c r="Q944" s="93"/>
      <c r="R944" s="89"/>
    </row>
    <row r="945" spans="1:18">
      <c r="A945" s="20"/>
      <c r="B945" s="23"/>
      <c r="C945" s="20"/>
      <c r="D945" s="19"/>
      <c r="E945" s="90"/>
      <c r="F945" s="22"/>
      <c r="G945" s="30"/>
      <c r="H945" s="22"/>
      <c r="I945" s="22"/>
      <c r="J945" s="20"/>
      <c r="K945" s="23"/>
      <c r="L945" s="26"/>
      <c r="M945" s="73"/>
      <c r="N945" s="73"/>
      <c r="O945" s="73"/>
      <c r="P945" s="73"/>
      <c r="Q945" s="73"/>
      <c r="R945" s="20"/>
    </row>
    <row r="946" spans="1:18">
      <c r="A946" s="20"/>
      <c r="B946" s="23"/>
      <c r="C946" s="20"/>
      <c r="D946" s="19"/>
      <c r="E946" s="90"/>
      <c r="F946" s="22"/>
      <c r="G946" s="30"/>
      <c r="H946" s="22"/>
      <c r="I946" s="22"/>
      <c r="J946" s="20"/>
      <c r="K946" s="23"/>
      <c r="L946" s="26"/>
      <c r="M946" s="73"/>
      <c r="N946" s="73"/>
      <c r="O946" s="73"/>
      <c r="P946" s="73"/>
      <c r="Q946" s="73"/>
      <c r="R946" s="20"/>
    </row>
    <row r="947" spans="1:18">
      <c r="A947" s="20"/>
      <c r="B947" s="23"/>
      <c r="C947" s="20"/>
      <c r="D947" s="19"/>
      <c r="E947" s="25"/>
      <c r="F947" s="22"/>
      <c r="G947" s="30"/>
      <c r="H947" s="22"/>
      <c r="I947" s="22"/>
      <c r="J947" s="20"/>
      <c r="K947" s="25"/>
      <c r="L947" s="26"/>
      <c r="M947" s="73"/>
      <c r="N947" s="73"/>
      <c r="O947" s="73"/>
      <c r="P947" s="73"/>
      <c r="Q947" s="73"/>
      <c r="R947" s="20"/>
    </row>
    <row r="948" spans="1:18">
      <c r="A948" s="20"/>
      <c r="B948" s="23"/>
      <c r="C948" s="20"/>
      <c r="D948" s="19"/>
      <c r="E948" s="90"/>
      <c r="F948" s="22"/>
      <c r="G948" s="30"/>
      <c r="H948" s="22"/>
      <c r="I948" s="22"/>
      <c r="J948" s="20"/>
      <c r="K948" s="25"/>
      <c r="L948" s="26"/>
      <c r="M948" s="73"/>
      <c r="N948" s="73"/>
      <c r="O948" s="73"/>
      <c r="P948" s="73"/>
      <c r="Q948" s="73"/>
      <c r="R948" s="20"/>
    </row>
    <row r="949" spans="1:18">
      <c r="A949" s="20"/>
      <c r="B949" s="23"/>
      <c r="C949" s="20"/>
      <c r="D949" s="19"/>
      <c r="E949" s="90"/>
      <c r="F949" s="22"/>
      <c r="G949" s="30"/>
      <c r="H949" s="22"/>
      <c r="I949" s="22"/>
      <c r="J949" s="20"/>
      <c r="K949" s="23"/>
      <c r="L949" s="26"/>
      <c r="M949" s="73"/>
      <c r="N949" s="73"/>
      <c r="O949" s="73"/>
      <c r="P949" s="73"/>
      <c r="Q949" s="73"/>
      <c r="R949" s="20"/>
    </row>
    <row r="950" spans="1:18">
      <c r="A950" s="20"/>
      <c r="B950" s="88"/>
      <c r="C950" s="89"/>
      <c r="D950" s="19"/>
      <c r="E950" s="90"/>
      <c r="F950" s="22"/>
      <c r="G950" s="30"/>
      <c r="H950" s="91"/>
      <c r="I950" s="91"/>
      <c r="J950" s="20"/>
      <c r="K950" s="90"/>
      <c r="L950" s="92"/>
      <c r="M950" s="93"/>
      <c r="N950" s="93"/>
      <c r="O950" s="93"/>
      <c r="P950" s="93"/>
      <c r="Q950" s="93"/>
      <c r="R950" s="89"/>
    </row>
    <row r="951" spans="1:18">
      <c r="A951" s="20"/>
      <c r="B951" s="23"/>
      <c r="C951" s="20"/>
      <c r="D951" s="19"/>
      <c r="E951" s="90"/>
      <c r="F951" s="14"/>
      <c r="G951" s="30"/>
      <c r="H951" s="22"/>
      <c r="I951" s="22"/>
      <c r="J951" s="20"/>
      <c r="K951" s="25"/>
      <c r="L951" s="26"/>
      <c r="M951" s="73"/>
      <c r="N951" s="73"/>
      <c r="O951" s="73"/>
      <c r="P951" s="73"/>
      <c r="Q951" s="73"/>
      <c r="R951" s="20"/>
    </row>
    <row r="952" spans="1:18">
      <c r="A952" s="20"/>
      <c r="B952" s="23"/>
      <c r="C952" s="20"/>
      <c r="D952" s="19"/>
      <c r="E952" s="90"/>
      <c r="F952" s="22"/>
      <c r="G952" s="30"/>
      <c r="H952" s="22"/>
      <c r="I952" s="22"/>
      <c r="J952" s="20"/>
      <c r="K952" s="23"/>
      <c r="L952" s="26"/>
      <c r="M952" s="73"/>
      <c r="N952" s="73"/>
      <c r="O952" s="73"/>
      <c r="P952" s="73"/>
      <c r="Q952" s="73"/>
      <c r="R952" s="20"/>
    </row>
    <row r="953" spans="1:18">
      <c r="A953" s="20"/>
      <c r="B953" s="88"/>
      <c r="C953" s="89"/>
      <c r="D953" s="19"/>
      <c r="E953" s="90"/>
      <c r="F953" s="22"/>
      <c r="G953" s="30"/>
      <c r="H953" s="91"/>
      <c r="I953" s="91"/>
      <c r="J953" s="20"/>
      <c r="K953" s="90"/>
      <c r="L953" s="92"/>
      <c r="M953" s="93"/>
      <c r="N953" s="93"/>
      <c r="O953" s="93"/>
      <c r="P953" s="93"/>
      <c r="Q953" s="93"/>
      <c r="R953" s="89"/>
    </row>
    <row r="954" spans="1:18">
      <c r="A954" s="20"/>
      <c r="B954" s="23"/>
      <c r="C954" s="20"/>
      <c r="D954" s="19"/>
      <c r="E954" s="90"/>
      <c r="F954" s="14"/>
      <c r="G954" s="30"/>
      <c r="H954" s="22"/>
      <c r="I954" s="22"/>
      <c r="J954" s="20"/>
      <c r="K954" s="25"/>
      <c r="L954" s="26"/>
      <c r="M954" s="73"/>
      <c r="N954" s="73"/>
      <c r="O954" s="73"/>
      <c r="P954" s="73"/>
      <c r="Q954" s="73"/>
      <c r="R954" s="20"/>
    </row>
    <row r="955" spans="1:18">
      <c r="A955" s="20"/>
      <c r="B955" s="23"/>
      <c r="C955" s="20"/>
      <c r="D955" s="19"/>
      <c r="E955" s="90"/>
      <c r="F955" s="14"/>
      <c r="G955" s="30"/>
      <c r="H955" s="22"/>
      <c r="I955" s="22"/>
      <c r="J955" s="20"/>
      <c r="K955" s="23"/>
      <c r="L955" s="26"/>
      <c r="M955" s="73"/>
      <c r="N955" s="73"/>
      <c r="O955" s="73"/>
      <c r="P955" s="73"/>
      <c r="Q955" s="73"/>
      <c r="R955" s="20"/>
    </row>
    <row r="956" spans="1:18">
      <c r="A956" s="20"/>
      <c r="B956" s="23"/>
      <c r="C956" s="20"/>
      <c r="D956" s="19"/>
      <c r="E956" s="25"/>
      <c r="F956" s="14"/>
      <c r="G956" s="30"/>
      <c r="H956" s="22"/>
      <c r="I956" s="22"/>
      <c r="J956" s="20"/>
      <c r="K956" s="25"/>
      <c r="L956" s="26"/>
      <c r="M956" s="73"/>
      <c r="N956" s="73"/>
      <c r="O956" s="73"/>
      <c r="P956" s="73"/>
      <c r="Q956" s="73"/>
      <c r="R956" s="20"/>
    </row>
    <row r="957" spans="1:18">
      <c r="A957" s="20"/>
      <c r="B957" s="23"/>
      <c r="C957" s="20"/>
      <c r="D957" s="19"/>
      <c r="E957" s="25"/>
      <c r="F957" s="14"/>
      <c r="G957" s="30"/>
      <c r="H957" s="22"/>
      <c r="I957" s="22"/>
      <c r="J957" s="20"/>
      <c r="K957" s="25"/>
      <c r="L957" s="26"/>
      <c r="M957" s="73"/>
      <c r="N957" s="73"/>
      <c r="O957" s="73"/>
      <c r="P957" s="73"/>
      <c r="Q957" s="73"/>
      <c r="R957" s="20"/>
    </row>
    <row r="958" spans="1:18">
      <c r="A958" s="20"/>
      <c r="B958" s="23"/>
      <c r="C958" s="20"/>
      <c r="D958" s="19"/>
      <c r="E958" s="90"/>
      <c r="F958" s="14"/>
      <c r="G958" s="30"/>
      <c r="H958" s="22"/>
      <c r="I958" s="22"/>
      <c r="J958" s="20"/>
      <c r="K958" s="25"/>
      <c r="L958" s="26"/>
      <c r="M958" s="73"/>
      <c r="N958" s="73"/>
      <c r="O958" s="73"/>
      <c r="P958" s="73"/>
      <c r="Q958" s="73"/>
      <c r="R958" s="20"/>
    </row>
    <row r="959" spans="1:18">
      <c r="A959" s="20"/>
      <c r="B959" s="23"/>
      <c r="C959" s="20"/>
      <c r="D959" s="19"/>
      <c r="E959" s="25"/>
      <c r="F959" s="22"/>
      <c r="G959" s="30"/>
      <c r="H959" s="22"/>
      <c r="I959" s="22"/>
      <c r="J959" s="20"/>
      <c r="K959" s="25"/>
      <c r="L959" s="26"/>
      <c r="M959" s="73"/>
      <c r="N959" s="73"/>
      <c r="O959" s="73"/>
      <c r="P959" s="73"/>
      <c r="Q959" s="73"/>
      <c r="R959" s="20"/>
    </row>
    <row r="960" spans="1:18">
      <c r="A960" s="20"/>
      <c r="B960" s="23"/>
      <c r="C960" s="20"/>
      <c r="D960" s="19"/>
      <c r="E960" s="25"/>
      <c r="F960" s="14"/>
      <c r="G960" s="30"/>
      <c r="H960" s="22"/>
      <c r="I960" s="22"/>
      <c r="J960" s="20"/>
      <c r="K960" s="25"/>
      <c r="L960" s="26"/>
      <c r="M960" s="73"/>
      <c r="N960" s="73"/>
      <c r="O960" s="73"/>
      <c r="P960" s="73"/>
      <c r="Q960" s="73"/>
      <c r="R960" s="20"/>
    </row>
    <row r="961" spans="1:18">
      <c r="A961" s="20"/>
      <c r="B961" s="88"/>
      <c r="C961" s="89"/>
      <c r="D961" s="19"/>
      <c r="E961" s="90"/>
      <c r="F961" s="14"/>
      <c r="G961" s="30"/>
      <c r="H961" s="91"/>
      <c r="I961" s="91"/>
      <c r="J961" s="20"/>
      <c r="K961" s="90"/>
      <c r="L961" s="92"/>
      <c r="M961" s="93"/>
      <c r="N961" s="93"/>
      <c r="O961" s="93"/>
      <c r="P961" s="93"/>
      <c r="Q961" s="93"/>
      <c r="R961" s="89"/>
    </row>
    <row r="962" spans="1:18">
      <c r="A962" s="20"/>
      <c r="B962" s="23"/>
      <c r="C962" s="20"/>
      <c r="D962" s="19"/>
      <c r="F962" s="14"/>
      <c r="G962" s="30"/>
      <c r="H962" s="22"/>
      <c r="I962" s="22"/>
      <c r="J962" s="20"/>
      <c r="K962" s="25"/>
      <c r="L962" s="26"/>
      <c r="M962" s="73"/>
      <c r="N962" s="73"/>
      <c r="O962" s="73"/>
      <c r="P962" s="73"/>
      <c r="Q962" s="73"/>
      <c r="R962" s="20"/>
    </row>
    <row r="963" spans="1:18">
      <c r="A963" s="80"/>
      <c r="B963" s="81"/>
      <c r="C963" s="82"/>
      <c r="D963" s="20"/>
      <c r="E963" s="82"/>
      <c r="F963" s="20"/>
      <c r="G963" s="83"/>
      <c r="H963" s="84"/>
      <c r="I963" s="82"/>
      <c r="J963" s="20"/>
      <c r="K963" s="85"/>
      <c r="L963" s="84"/>
      <c r="M963" s="82"/>
      <c r="N963" s="84"/>
      <c r="O963" s="82"/>
      <c r="P963" s="81"/>
      <c r="Q963" s="82"/>
      <c r="R963" s="84"/>
    </row>
    <row r="964" spans="1:18">
      <c r="A964" s="80"/>
      <c r="B964" s="81"/>
      <c r="C964" s="82"/>
      <c r="D964" s="20"/>
      <c r="E964" s="82"/>
      <c r="F964" s="20"/>
      <c r="G964" s="83"/>
      <c r="H964" s="84"/>
      <c r="I964" s="82"/>
      <c r="J964" s="20"/>
      <c r="K964" s="85"/>
      <c r="L964" s="81"/>
      <c r="M964" s="85"/>
      <c r="N964" s="81"/>
      <c r="O964" s="85"/>
      <c r="P964" s="81"/>
      <c r="Q964" s="85"/>
      <c r="R964" s="84"/>
    </row>
    <row r="965" spans="1:18">
      <c r="A965" s="80"/>
      <c r="B965" s="81"/>
      <c r="C965" s="82"/>
      <c r="D965" s="20"/>
      <c r="E965" s="82"/>
      <c r="F965" s="20"/>
      <c r="G965" s="83"/>
      <c r="H965" s="84"/>
      <c r="I965" s="82"/>
      <c r="J965" s="20"/>
      <c r="K965" s="85"/>
      <c r="L965" s="81"/>
      <c r="M965" s="85"/>
      <c r="N965" s="81"/>
      <c r="O965" s="85"/>
      <c r="P965" s="81"/>
      <c r="Q965" s="85"/>
      <c r="R965" s="84"/>
    </row>
    <row r="966" spans="1:18">
      <c r="A966" s="80"/>
      <c r="B966" s="81"/>
      <c r="C966" s="82"/>
      <c r="D966" s="20"/>
      <c r="E966" s="82"/>
      <c r="F966" s="20"/>
      <c r="G966" s="83"/>
      <c r="H966" s="84"/>
      <c r="I966" s="82"/>
      <c r="J966" s="20"/>
      <c r="K966" s="85"/>
      <c r="L966" s="81"/>
      <c r="M966" s="85"/>
      <c r="N966" s="81"/>
      <c r="O966" s="85"/>
      <c r="P966" s="81"/>
      <c r="Q966" s="85"/>
      <c r="R966" s="84"/>
    </row>
    <row r="967" spans="1:18">
      <c r="A967" s="80"/>
      <c r="B967" s="81"/>
      <c r="C967" s="82"/>
      <c r="D967" s="20"/>
      <c r="E967" s="82"/>
      <c r="F967" s="20"/>
      <c r="G967" s="83"/>
      <c r="H967" s="84"/>
      <c r="I967" s="82"/>
      <c r="J967" s="20"/>
      <c r="K967" s="85"/>
      <c r="L967" s="81"/>
      <c r="M967" s="85"/>
      <c r="N967" s="81"/>
      <c r="O967" s="85"/>
      <c r="P967" s="81"/>
      <c r="Q967" s="85"/>
      <c r="R967" s="84"/>
    </row>
    <row r="968" spans="1:18">
      <c r="A968" s="80"/>
      <c r="B968" s="81"/>
      <c r="C968" s="82"/>
      <c r="D968" s="20"/>
      <c r="E968" s="82"/>
      <c r="F968" s="20"/>
      <c r="G968" s="83"/>
      <c r="H968" s="84"/>
      <c r="I968" s="82"/>
      <c r="J968" s="20"/>
      <c r="K968" s="85"/>
      <c r="L968" s="84"/>
      <c r="M968" s="82"/>
      <c r="N968" s="84"/>
      <c r="O968" s="82"/>
      <c r="P968" s="81"/>
      <c r="Q968" s="82"/>
      <c r="R968" s="84"/>
    </row>
    <row r="969" spans="1:18">
      <c r="A969" s="80"/>
      <c r="B969" s="81"/>
      <c r="C969" s="82"/>
      <c r="D969" s="20"/>
      <c r="E969" s="82"/>
      <c r="F969" s="20"/>
      <c r="G969" s="83"/>
      <c r="H969" s="84"/>
      <c r="I969" s="82"/>
      <c r="J969" s="20"/>
      <c r="K969" s="85"/>
      <c r="L969" s="81"/>
      <c r="M969" s="85"/>
      <c r="N969" s="81"/>
      <c r="O969" s="85"/>
      <c r="P969" s="81"/>
      <c r="Q969" s="85"/>
      <c r="R969" s="84"/>
    </row>
    <row r="970" spans="1:18">
      <c r="A970" s="80"/>
      <c r="B970" s="81"/>
      <c r="C970" s="82"/>
      <c r="D970" s="20"/>
      <c r="E970" s="86"/>
      <c r="F970" s="20"/>
      <c r="G970" s="83"/>
      <c r="H970" s="84"/>
      <c r="I970" s="82"/>
      <c r="J970" s="20"/>
      <c r="K970" s="85"/>
      <c r="L970" s="81"/>
      <c r="M970" s="85"/>
      <c r="N970" s="81"/>
      <c r="O970" s="85"/>
      <c r="P970" s="81"/>
      <c r="Q970" s="85"/>
      <c r="R970" s="84"/>
    </row>
    <row r="971" spans="1:18">
      <c r="A971" s="80"/>
      <c r="B971" s="81"/>
      <c r="C971" s="82"/>
      <c r="D971" s="20"/>
      <c r="E971" s="86"/>
      <c r="F971" s="20"/>
      <c r="G971" s="83"/>
      <c r="H971" s="84"/>
      <c r="I971" s="82"/>
      <c r="J971" s="20"/>
      <c r="K971" s="85"/>
      <c r="L971" s="81"/>
      <c r="M971" s="85"/>
      <c r="N971" s="81"/>
      <c r="O971" s="85"/>
      <c r="P971" s="81"/>
      <c r="Q971" s="85"/>
      <c r="R971" s="84"/>
    </row>
    <row r="972" spans="1:18">
      <c r="A972" s="80"/>
      <c r="B972" s="81"/>
      <c r="C972" s="82"/>
      <c r="D972" s="20"/>
      <c r="E972" s="86"/>
      <c r="F972" s="20"/>
      <c r="G972" s="83"/>
      <c r="H972" s="84"/>
      <c r="I972" s="82"/>
      <c r="J972" s="20"/>
      <c r="K972" s="85"/>
      <c r="L972" s="81"/>
      <c r="M972" s="85"/>
      <c r="N972" s="81"/>
      <c r="O972" s="85"/>
      <c r="P972" s="81"/>
      <c r="Q972" s="85"/>
      <c r="R972" s="84"/>
    </row>
    <row r="973" spans="1:18">
      <c r="A973" s="80"/>
      <c r="B973" s="81"/>
      <c r="C973" s="82"/>
      <c r="D973" s="20"/>
      <c r="E973" s="86"/>
      <c r="F973" s="20"/>
      <c r="G973" s="83"/>
      <c r="H973" s="84"/>
      <c r="I973" s="82"/>
      <c r="J973" s="20"/>
      <c r="K973" s="85"/>
      <c r="L973" s="81"/>
      <c r="M973" s="85"/>
      <c r="N973" s="81"/>
      <c r="O973" s="85"/>
      <c r="P973" s="81"/>
      <c r="Q973" s="85"/>
      <c r="R973" s="84"/>
    </row>
    <row r="974" spans="1:18">
      <c r="A974" s="80"/>
      <c r="B974" s="81"/>
      <c r="C974" s="82"/>
      <c r="D974" s="20"/>
      <c r="E974" s="82"/>
      <c r="F974" s="20"/>
      <c r="G974" s="83"/>
      <c r="H974" s="84"/>
      <c r="I974" s="82"/>
      <c r="J974" s="20"/>
      <c r="K974" s="85"/>
      <c r="L974" s="81"/>
      <c r="M974" s="85"/>
      <c r="N974" s="81"/>
      <c r="O974" s="85"/>
      <c r="P974" s="81"/>
      <c r="Q974" s="85"/>
      <c r="R974" s="84"/>
    </row>
    <row r="975" spans="1:18">
      <c r="A975" s="80"/>
      <c r="B975" s="81"/>
      <c r="C975" s="82"/>
      <c r="D975" s="20"/>
      <c r="E975" s="86"/>
      <c r="F975" s="20"/>
      <c r="G975" s="83"/>
      <c r="H975" s="84"/>
      <c r="I975" s="82"/>
      <c r="J975" s="20"/>
      <c r="K975" s="85"/>
      <c r="L975" s="81"/>
      <c r="M975" s="85"/>
      <c r="N975" s="81"/>
      <c r="O975" s="85"/>
      <c r="P975" s="81"/>
      <c r="Q975" s="85"/>
      <c r="R975" s="84"/>
    </row>
    <row r="976" spans="1:18">
      <c r="A976" s="80"/>
      <c r="B976" s="81"/>
      <c r="C976" s="82"/>
      <c r="D976" s="20"/>
      <c r="E976" s="86"/>
      <c r="F976" s="20"/>
      <c r="G976" s="83"/>
      <c r="H976" s="84"/>
      <c r="I976" s="82"/>
      <c r="J976" s="20"/>
      <c r="K976" s="85"/>
      <c r="L976" s="81"/>
      <c r="M976" s="85"/>
      <c r="N976" s="81"/>
      <c r="O976" s="85"/>
      <c r="P976" s="81"/>
      <c r="Q976" s="85"/>
      <c r="R976" s="84"/>
    </row>
    <row r="977" spans="1:18">
      <c r="A977" s="80"/>
      <c r="B977" s="81"/>
      <c r="C977" s="82"/>
      <c r="D977" s="20"/>
      <c r="E977" s="86"/>
      <c r="F977" s="20"/>
      <c r="G977" s="83"/>
      <c r="H977" s="84"/>
      <c r="I977" s="82"/>
      <c r="J977" s="20"/>
      <c r="K977" s="85"/>
      <c r="L977" s="81"/>
      <c r="M977" s="85"/>
      <c r="N977" s="81"/>
      <c r="O977" s="85"/>
      <c r="P977" s="81"/>
      <c r="Q977" s="85"/>
      <c r="R977" s="84"/>
    </row>
    <row r="978" spans="1:18">
      <c r="A978" s="80"/>
      <c r="B978" s="81"/>
      <c r="C978" s="82"/>
      <c r="D978" s="20"/>
      <c r="E978" s="86"/>
      <c r="F978" s="20"/>
      <c r="G978" s="83"/>
      <c r="H978" s="84"/>
      <c r="I978" s="82"/>
      <c r="J978" s="20"/>
      <c r="K978" s="85"/>
      <c r="L978" s="81"/>
      <c r="M978" s="85"/>
      <c r="N978" s="81"/>
      <c r="O978" s="85"/>
      <c r="P978" s="81"/>
      <c r="Q978" s="85"/>
      <c r="R978" s="84"/>
    </row>
    <row r="979" spans="1:18">
      <c r="A979" s="80"/>
      <c r="B979" s="81"/>
      <c r="C979" s="82"/>
      <c r="D979" s="20"/>
      <c r="E979" s="82"/>
      <c r="F979" s="20"/>
      <c r="G979" s="83"/>
      <c r="H979" s="84"/>
      <c r="I979" s="82"/>
      <c r="J979" s="20"/>
      <c r="K979" s="85"/>
      <c r="L979" s="81"/>
      <c r="M979" s="85"/>
      <c r="N979" s="81"/>
      <c r="O979" s="85"/>
      <c r="P979" s="81"/>
      <c r="Q979" s="85"/>
      <c r="R979" s="84"/>
    </row>
    <row r="980" spans="1:18">
      <c r="A980" s="80"/>
      <c r="B980" s="81"/>
      <c r="C980" s="82"/>
      <c r="D980" s="20"/>
      <c r="E980" s="82"/>
      <c r="F980" s="20"/>
      <c r="G980" s="83"/>
      <c r="H980" s="84"/>
      <c r="I980" s="82"/>
      <c r="J980" s="20"/>
      <c r="K980" s="85"/>
      <c r="L980" s="81"/>
      <c r="M980" s="85"/>
      <c r="N980" s="81"/>
      <c r="O980" s="85"/>
      <c r="P980" s="81"/>
      <c r="Q980" s="85"/>
      <c r="R980" s="84"/>
    </row>
    <row r="981" spans="1:18">
      <c r="A981" s="80"/>
      <c r="B981" s="81"/>
      <c r="C981" s="82"/>
      <c r="D981" s="20"/>
      <c r="E981" s="86"/>
      <c r="F981" s="20"/>
      <c r="G981" s="83"/>
      <c r="H981" s="84"/>
      <c r="I981" s="82"/>
      <c r="J981" s="20"/>
      <c r="K981" s="85"/>
      <c r="L981" s="81"/>
      <c r="M981" s="85"/>
      <c r="N981" s="81"/>
      <c r="O981" s="85"/>
      <c r="P981" s="81"/>
      <c r="Q981" s="85"/>
      <c r="R981" s="84"/>
    </row>
    <row r="982" spans="1:18">
      <c r="A982" s="80"/>
      <c r="B982" s="81"/>
      <c r="C982" s="82"/>
      <c r="D982" s="20"/>
      <c r="E982" s="82"/>
      <c r="F982" s="16"/>
      <c r="G982" s="83"/>
      <c r="H982" s="84"/>
      <c r="I982" s="82"/>
      <c r="J982" s="20"/>
      <c r="K982" s="85"/>
      <c r="L982" s="81"/>
      <c r="M982" s="85"/>
      <c r="N982" s="81"/>
      <c r="O982" s="85"/>
      <c r="P982" s="81"/>
      <c r="Q982" s="85"/>
      <c r="R982" s="84"/>
    </row>
    <row r="983" spans="1:18">
      <c r="A983" s="80"/>
      <c r="B983" s="81"/>
      <c r="C983" s="82"/>
      <c r="D983" s="20"/>
      <c r="E983" s="82"/>
      <c r="F983" s="20"/>
      <c r="G983" s="83"/>
      <c r="H983" s="84"/>
      <c r="I983" s="82"/>
      <c r="J983" s="20"/>
      <c r="K983" s="85"/>
      <c r="L983" s="81"/>
      <c r="M983" s="85"/>
      <c r="N983" s="81"/>
      <c r="O983" s="85"/>
      <c r="P983" s="81"/>
      <c r="Q983" s="85"/>
      <c r="R983" s="84"/>
    </row>
    <row r="984" spans="1:18">
      <c r="A984" s="80"/>
      <c r="B984" s="81"/>
      <c r="C984" s="82"/>
      <c r="D984" s="20"/>
      <c r="E984" s="86"/>
      <c r="F984" s="20"/>
      <c r="G984" s="83"/>
      <c r="H984" s="84"/>
      <c r="I984" s="82"/>
      <c r="J984" s="20"/>
      <c r="K984" s="85"/>
      <c r="L984" s="81"/>
      <c r="M984" s="85"/>
      <c r="N984" s="81"/>
      <c r="O984" s="85"/>
      <c r="P984" s="81"/>
      <c r="Q984" s="85"/>
      <c r="R984" s="84"/>
    </row>
    <row r="985" spans="1:18">
      <c r="A985" s="80"/>
      <c r="B985" s="81"/>
      <c r="C985" s="82"/>
      <c r="D985" s="20"/>
      <c r="E985" s="82"/>
      <c r="F985" s="16"/>
      <c r="G985" s="83"/>
      <c r="H985" s="84"/>
      <c r="I985" s="82"/>
      <c r="J985" s="20"/>
      <c r="K985" s="85"/>
      <c r="L985" s="81"/>
      <c r="M985" s="85"/>
      <c r="N985" s="81"/>
      <c r="O985" s="85"/>
      <c r="P985" s="81"/>
      <c r="Q985" s="85"/>
      <c r="R985" s="84"/>
    </row>
    <row r="986" spans="1:18">
      <c r="A986" s="80"/>
      <c r="B986" s="81"/>
      <c r="C986" s="82"/>
      <c r="D986" s="20"/>
      <c r="E986" s="82"/>
      <c r="F986" s="16"/>
      <c r="G986" s="83"/>
      <c r="H986" s="84"/>
      <c r="I986" s="82"/>
      <c r="J986" s="20"/>
      <c r="K986" s="85"/>
      <c r="L986" s="81"/>
      <c r="M986" s="85"/>
      <c r="N986" s="81"/>
      <c r="O986" s="85"/>
      <c r="P986" s="81"/>
      <c r="Q986" s="85"/>
      <c r="R986" s="84"/>
    </row>
    <row r="987" spans="1:18">
      <c r="A987" s="80"/>
      <c r="B987" s="81"/>
      <c r="C987" s="82"/>
      <c r="D987" s="20"/>
      <c r="E987" s="82"/>
      <c r="F987" s="16"/>
      <c r="G987" s="83"/>
      <c r="H987" s="84"/>
      <c r="I987" s="82"/>
      <c r="J987" s="20"/>
      <c r="K987" s="85"/>
      <c r="L987" s="81"/>
      <c r="M987" s="85"/>
      <c r="N987" s="81"/>
      <c r="O987" s="85"/>
      <c r="P987" s="81"/>
      <c r="Q987" s="85"/>
      <c r="R987" s="84"/>
    </row>
    <row r="988" spans="1:18">
      <c r="A988" s="80"/>
      <c r="B988" s="81"/>
      <c r="C988" s="82"/>
      <c r="D988" s="20"/>
      <c r="E988" s="86"/>
      <c r="F988" s="20"/>
      <c r="G988" s="83"/>
      <c r="H988" s="84"/>
      <c r="I988" s="82"/>
      <c r="J988" s="20"/>
      <c r="K988" s="85"/>
      <c r="L988" s="81"/>
      <c r="M988" s="85"/>
      <c r="N988" s="81"/>
      <c r="O988" s="85"/>
      <c r="P988" s="81"/>
      <c r="Q988" s="85"/>
      <c r="R988" s="84"/>
    </row>
    <row r="989" spans="1:18">
      <c r="A989" s="80"/>
      <c r="B989" s="81"/>
      <c r="C989" s="82"/>
      <c r="D989" s="20"/>
      <c r="E989" s="82"/>
      <c r="F989" s="16"/>
      <c r="G989" s="83"/>
      <c r="H989" s="84"/>
      <c r="I989" s="82"/>
      <c r="J989" s="20"/>
      <c r="K989" s="85"/>
      <c r="L989" s="81"/>
      <c r="M989" s="85"/>
      <c r="N989" s="81"/>
      <c r="O989" s="85"/>
      <c r="P989" s="81"/>
      <c r="Q989" s="85"/>
      <c r="R989" s="84"/>
    </row>
    <row r="990" spans="1:18">
      <c r="A990" s="80"/>
      <c r="B990" s="81"/>
      <c r="C990" s="82"/>
      <c r="D990" s="20"/>
      <c r="E990" s="82"/>
      <c r="F990" s="16"/>
      <c r="G990" s="83"/>
      <c r="H990" s="84"/>
      <c r="I990" s="82"/>
      <c r="J990" s="20"/>
      <c r="K990" s="85"/>
      <c r="L990" s="81"/>
      <c r="M990" s="85"/>
      <c r="N990" s="81"/>
      <c r="O990" s="85"/>
      <c r="P990" s="81"/>
      <c r="Q990" s="85"/>
      <c r="R990" s="84"/>
    </row>
    <row r="991" spans="1:18">
      <c r="A991" s="80"/>
      <c r="B991" s="81"/>
      <c r="C991" s="82"/>
      <c r="D991" s="20"/>
      <c r="E991" s="82"/>
      <c r="F991" s="16"/>
      <c r="G991" s="83"/>
      <c r="H991" s="84"/>
      <c r="I991" s="82"/>
      <c r="J991" s="20"/>
      <c r="K991" s="85"/>
      <c r="L991" s="81"/>
      <c r="M991" s="85"/>
      <c r="N991" s="81"/>
      <c r="O991" s="85"/>
      <c r="P991" s="81"/>
      <c r="Q991" s="85"/>
      <c r="R991" s="84"/>
    </row>
    <row r="992" spans="1:18">
      <c r="A992" s="80"/>
      <c r="B992" s="81"/>
      <c r="C992" s="82"/>
      <c r="D992" s="20"/>
      <c r="E992" s="82"/>
      <c r="F992" s="16"/>
      <c r="G992" s="83"/>
      <c r="H992" s="84"/>
      <c r="I992" s="82"/>
      <c r="J992" s="20"/>
      <c r="K992" s="85"/>
      <c r="L992" s="81"/>
      <c r="M992" s="85"/>
      <c r="N992" s="81"/>
      <c r="O992" s="85"/>
      <c r="P992" s="81"/>
      <c r="Q992" s="85"/>
      <c r="R992" s="84"/>
    </row>
    <row r="993" spans="1:18">
      <c r="A993" s="80"/>
      <c r="B993" s="81"/>
      <c r="C993" s="82"/>
      <c r="D993" s="20"/>
      <c r="E993" s="82"/>
      <c r="F993" s="20"/>
      <c r="G993" s="83"/>
      <c r="H993" s="84"/>
      <c r="I993" s="82"/>
      <c r="J993" s="20"/>
      <c r="K993" s="85"/>
      <c r="L993" s="81"/>
      <c r="M993" s="85"/>
      <c r="N993" s="81"/>
      <c r="O993" s="85"/>
      <c r="P993" s="81"/>
      <c r="Q993" s="85"/>
      <c r="R993" s="84"/>
    </row>
    <row r="994" spans="1:18">
      <c r="A994" s="80"/>
      <c r="B994" s="81"/>
      <c r="C994" s="82"/>
      <c r="D994" s="20"/>
      <c r="E994" s="82"/>
      <c r="F994" s="20"/>
      <c r="G994" s="83"/>
      <c r="H994" s="84"/>
      <c r="I994" s="82"/>
      <c r="J994" s="20"/>
      <c r="K994" s="85"/>
      <c r="L994" s="81"/>
      <c r="M994" s="85"/>
      <c r="N994" s="81"/>
      <c r="O994" s="85"/>
      <c r="P994" s="81"/>
      <c r="Q994" s="85"/>
      <c r="R994" s="84"/>
    </row>
    <row r="995" spans="1:18">
      <c r="A995" s="80"/>
      <c r="B995" s="81"/>
      <c r="C995" s="82"/>
      <c r="D995" s="20"/>
      <c r="E995" s="86"/>
      <c r="F995" s="16"/>
      <c r="G995" s="83"/>
      <c r="H995" s="84"/>
      <c r="I995" s="82"/>
      <c r="J995" s="20"/>
      <c r="K995" s="85"/>
      <c r="L995" s="81"/>
      <c r="M995" s="85"/>
      <c r="N995" s="81"/>
      <c r="O995" s="85"/>
      <c r="P995" s="81"/>
      <c r="Q995" s="85"/>
      <c r="R995" s="87"/>
    </row>
    <row r="996" spans="1:18">
      <c r="A996" s="80"/>
      <c r="B996" s="81"/>
      <c r="C996" s="82"/>
      <c r="D996" s="20"/>
      <c r="E996" s="82"/>
      <c r="F996" s="16"/>
      <c r="G996" s="83"/>
      <c r="H996" s="84"/>
      <c r="I996" s="82"/>
      <c r="J996" s="20"/>
      <c r="K996" s="85"/>
      <c r="L996" s="81"/>
      <c r="M996" s="85"/>
      <c r="N996" s="81"/>
      <c r="O996" s="85"/>
      <c r="P996" s="81"/>
      <c r="Q996" s="85"/>
      <c r="R996" s="84"/>
    </row>
    <row r="997" spans="1:18">
      <c r="A997" s="80"/>
      <c r="B997" s="81"/>
      <c r="C997" s="82"/>
      <c r="D997" s="20"/>
      <c r="E997" s="86"/>
      <c r="F997" s="20"/>
      <c r="G997" s="83"/>
      <c r="H997" s="84"/>
      <c r="I997" s="82"/>
      <c r="J997" s="20"/>
      <c r="K997" s="85"/>
      <c r="L997" s="81"/>
      <c r="M997" s="85"/>
      <c r="N997" s="81"/>
      <c r="O997" s="85"/>
      <c r="P997" s="81"/>
      <c r="Q997" s="85"/>
      <c r="R997" s="84"/>
    </row>
    <row r="998" spans="1:18">
      <c r="A998" s="80"/>
      <c r="B998" s="81"/>
      <c r="C998" s="82"/>
      <c r="D998" s="20"/>
      <c r="E998" s="82"/>
      <c r="F998" s="20"/>
      <c r="G998" s="83"/>
      <c r="H998" s="84"/>
      <c r="I998" s="82"/>
      <c r="J998" s="20"/>
      <c r="K998" s="85"/>
      <c r="L998" s="81"/>
      <c r="M998" s="85"/>
      <c r="N998" s="81"/>
      <c r="O998" s="82"/>
      <c r="P998" s="84"/>
      <c r="Q998" s="82"/>
      <c r="R998" s="87"/>
    </row>
    <row r="999" spans="1:18">
      <c r="A999" s="80"/>
      <c r="B999" s="81"/>
      <c r="C999" s="82"/>
      <c r="D999" s="20"/>
      <c r="E999" s="82"/>
      <c r="F999" s="20"/>
      <c r="G999" s="83"/>
      <c r="H999" s="84"/>
      <c r="I999" s="82"/>
      <c r="J999" s="20"/>
      <c r="K999" s="82"/>
      <c r="L999" s="84"/>
      <c r="M999" s="82"/>
      <c r="N999" s="84"/>
      <c r="O999" s="82"/>
      <c r="P999" s="84"/>
      <c r="Q999" s="82"/>
      <c r="R999" s="87"/>
    </row>
    <row r="1000" spans="1:18">
      <c r="A1000" s="80"/>
      <c r="B1000" s="81"/>
      <c r="C1000" s="82"/>
      <c r="D1000" s="20"/>
      <c r="E1000" s="86"/>
      <c r="F1000" s="20"/>
      <c r="G1000" s="83"/>
      <c r="H1000" s="84"/>
      <c r="I1000" s="82"/>
      <c r="J1000" s="20"/>
      <c r="K1000" s="82"/>
      <c r="L1000" s="84"/>
      <c r="M1000" s="82"/>
      <c r="N1000" s="84"/>
      <c r="O1000" s="82"/>
      <c r="P1000" s="84"/>
      <c r="Q1000" s="82"/>
      <c r="R1000" s="84"/>
    </row>
    <row r="1001" spans="1:18">
      <c r="A1001" s="80"/>
      <c r="B1001" s="81"/>
      <c r="C1001" s="82"/>
      <c r="D1001" s="20"/>
      <c r="E1001" s="82"/>
      <c r="F1001" s="20"/>
      <c r="G1001" s="83"/>
      <c r="H1001" s="84"/>
      <c r="I1001" s="82"/>
      <c r="J1001" s="20"/>
      <c r="K1001" s="82"/>
      <c r="L1001" s="84"/>
      <c r="M1001" s="82"/>
      <c r="N1001" s="84"/>
      <c r="O1001" s="82"/>
      <c r="P1001" s="84"/>
      <c r="Q1001" s="82"/>
      <c r="R1001" s="84"/>
    </row>
    <row r="1002" spans="1:18">
      <c r="A1002" s="80"/>
      <c r="B1002" s="81"/>
      <c r="C1002" s="82"/>
      <c r="D1002" s="20"/>
      <c r="E1002" s="86"/>
      <c r="F1002" s="16"/>
      <c r="G1002" s="83"/>
      <c r="H1002" s="84"/>
      <c r="I1002" s="82"/>
      <c r="J1002" s="20"/>
      <c r="K1002" s="82"/>
      <c r="L1002" s="84"/>
      <c r="M1002" s="82"/>
      <c r="N1002" s="84"/>
      <c r="O1002" s="82"/>
      <c r="P1002" s="84"/>
      <c r="Q1002" s="82"/>
      <c r="R1002" s="84"/>
    </row>
    <row r="1003" spans="1:18">
      <c r="A1003" s="80"/>
      <c r="B1003" s="81"/>
      <c r="C1003" s="82"/>
      <c r="D1003" s="20"/>
      <c r="E1003" s="82"/>
      <c r="F1003" s="16"/>
      <c r="G1003" s="83"/>
      <c r="H1003" s="84"/>
      <c r="I1003" s="82"/>
      <c r="J1003" s="20"/>
      <c r="K1003" s="82"/>
      <c r="L1003" s="81"/>
      <c r="M1003" s="85"/>
      <c r="N1003" s="81"/>
      <c r="O1003" s="85"/>
      <c r="P1003" s="81"/>
      <c r="Q1003" s="85"/>
      <c r="R1003" s="84"/>
    </row>
    <row r="1004" spans="1:18">
      <c r="A1004" s="80"/>
      <c r="B1004" s="81"/>
      <c r="C1004" s="82"/>
      <c r="D1004" s="20"/>
      <c r="E1004" s="82"/>
      <c r="F1004" s="20"/>
      <c r="G1004" s="83"/>
      <c r="H1004" s="84"/>
      <c r="I1004" s="82"/>
      <c r="J1004" s="20"/>
      <c r="K1004" s="82"/>
      <c r="L1004" s="81"/>
      <c r="M1004" s="85"/>
      <c r="N1004" s="81"/>
      <c r="O1004" s="85"/>
      <c r="P1004" s="81"/>
      <c r="Q1004" s="85"/>
      <c r="R1004" s="84"/>
    </row>
    <row r="1005" spans="1:18">
      <c r="A1005" s="80"/>
      <c r="B1005" s="81"/>
      <c r="C1005" s="82"/>
      <c r="D1005" s="20"/>
      <c r="E1005" s="82"/>
      <c r="F1005" s="20"/>
      <c r="G1005" s="83"/>
      <c r="H1005" s="84"/>
      <c r="I1005" s="82"/>
      <c r="J1005" s="20"/>
      <c r="K1005" s="82"/>
      <c r="L1005" s="81"/>
      <c r="M1005" s="85"/>
      <c r="N1005" s="81"/>
      <c r="O1005" s="85"/>
      <c r="P1005" s="81"/>
      <c r="Q1005" s="85"/>
      <c r="R1005" s="84"/>
    </row>
    <row r="1006" spans="1:18">
      <c r="A1006" s="80"/>
      <c r="B1006" s="81"/>
      <c r="C1006" s="82"/>
      <c r="D1006" s="20"/>
      <c r="E1006" s="82"/>
      <c r="F1006" s="16"/>
      <c r="G1006" s="83"/>
      <c r="H1006" s="84"/>
      <c r="I1006" s="82"/>
      <c r="J1006" s="20"/>
      <c r="K1006" s="85"/>
      <c r="L1006" s="81"/>
      <c r="M1006" s="85"/>
      <c r="N1006" s="81"/>
      <c r="O1006" s="85"/>
      <c r="P1006" s="81"/>
      <c r="Q1006" s="85"/>
      <c r="R1006" s="84"/>
    </row>
    <row r="1007" spans="1:18">
      <c r="A1007" s="80"/>
      <c r="B1007" s="81"/>
      <c r="C1007" s="82"/>
      <c r="D1007" s="20"/>
      <c r="E1007" s="82"/>
      <c r="F1007" s="20"/>
      <c r="G1007" s="83"/>
      <c r="H1007" s="84"/>
      <c r="I1007" s="82"/>
      <c r="J1007" s="20"/>
      <c r="K1007" s="82"/>
      <c r="L1007" s="81"/>
      <c r="M1007" s="85"/>
      <c r="N1007" s="81"/>
      <c r="O1007" s="85"/>
      <c r="P1007" s="81"/>
      <c r="Q1007" s="85"/>
      <c r="R1007" s="84"/>
    </row>
    <row r="1008" spans="1:18">
      <c r="A1008" s="80"/>
      <c r="B1008" s="81"/>
      <c r="C1008" s="82"/>
      <c r="D1008" s="20"/>
      <c r="E1008" s="82"/>
      <c r="F1008" s="20"/>
      <c r="G1008" s="83"/>
      <c r="H1008" s="84"/>
      <c r="I1008" s="82"/>
      <c r="J1008" s="20"/>
      <c r="K1008" s="82"/>
      <c r="L1008" s="81"/>
      <c r="M1008" s="85"/>
      <c r="N1008" s="81"/>
      <c r="O1008" s="85"/>
      <c r="P1008" s="81"/>
      <c r="Q1008" s="85"/>
      <c r="R1008" s="84"/>
    </row>
    <row r="1009" spans="1:18">
      <c r="A1009" s="80"/>
      <c r="B1009" s="81"/>
      <c r="C1009" s="82"/>
      <c r="D1009" s="20"/>
      <c r="E1009" s="82"/>
      <c r="F1009" s="20"/>
      <c r="G1009" s="83"/>
      <c r="H1009" s="84"/>
      <c r="I1009" s="82"/>
      <c r="J1009" s="20"/>
      <c r="K1009" s="85"/>
      <c r="L1009" s="81"/>
      <c r="M1009" s="85"/>
      <c r="N1009" s="81"/>
      <c r="O1009" s="85"/>
      <c r="P1009" s="81"/>
      <c r="Q1009" s="85"/>
      <c r="R1009" s="84"/>
    </row>
    <row r="1010" spans="1:18">
      <c r="A1010" s="80"/>
      <c r="B1010" s="81"/>
      <c r="C1010" s="82"/>
      <c r="D1010" s="20"/>
      <c r="E1010" s="82"/>
      <c r="F1010" s="20"/>
      <c r="G1010" s="83"/>
      <c r="H1010" s="84"/>
      <c r="I1010" s="82"/>
      <c r="J1010" s="20"/>
      <c r="K1010" s="85"/>
      <c r="L1010" s="81"/>
      <c r="M1010" s="85"/>
      <c r="N1010" s="81"/>
      <c r="O1010" s="85"/>
      <c r="P1010" s="81"/>
      <c r="Q1010" s="85"/>
      <c r="R1010" s="84"/>
    </row>
    <row r="1011" spans="1:18">
      <c r="A1011" s="80"/>
      <c r="B1011" s="81"/>
      <c r="C1011" s="82"/>
      <c r="D1011" s="20"/>
      <c r="E1011" s="82"/>
      <c r="F1011" s="20"/>
      <c r="G1011" s="83"/>
      <c r="H1011" s="84"/>
      <c r="I1011" s="82"/>
      <c r="J1011" s="20"/>
      <c r="K1011" s="85"/>
      <c r="L1011" s="81"/>
      <c r="M1011" s="85"/>
      <c r="N1011" s="81"/>
      <c r="O1011" s="85"/>
      <c r="P1011" s="81"/>
      <c r="Q1011" s="85"/>
      <c r="R1011" s="84"/>
    </row>
    <row r="1012" spans="1:18">
      <c r="A1012" s="80"/>
      <c r="B1012" s="81"/>
      <c r="C1012" s="82"/>
      <c r="D1012" s="20"/>
      <c r="E1012" s="82"/>
      <c r="F1012" s="20"/>
      <c r="G1012" s="83"/>
      <c r="H1012" s="84"/>
      <c r="I1012" s="82"/>
      <c r="J1012" s="20"/>
      <c r="K1012" s="85"/>
      <c r="L1012" s="81"/>
      <c r="M1012" s="85"/>
      <c r="N1012" s="81"/>
      <c r="O1012" s="85"/>
      <c r="P1012" s="81"/>
      <c r="Q1012" s="85"/>
      <c r="R1012" s="84"/>
    </row>
    <row r="1013" spans="1:18">
      <c r="A1013" s="80"/>
      <c r="B1013" s="81"/>
      <c r="C1013" s="82"/>
      <c r="D1013" s="20"/>
      <c r="E1013" s="82"/>
      <c r="F1013" s="20"/>
      <c r="G1013" s="83"/>
      <c r="H1013" s="84"/>
      <c r="I1013" s="82"/>
      <c r="J1013" s="20"/>
      <c r="K1013" s="82"/>
      <c r="L1013" s="81"/>
      <c r="M1013" s="85"/>
      <c r="N1013" s="81"/>
      <c r="O1013" s="85"/>
      <c r="P1013" s="81"/>
      <c r="Q1013" s="85"/>
      <c r="R1013" s="84"/>
    </row>
    <row r="1014" spans="1:18">
      <c r="A1014" s="80"/>
      <c r="B1014" s="81"/>
      <c r="C1014" s="82"/>
      <c r="D1014" s="20"/>
      <c r="E1014" s="82"/>
      <c r="F1014" s="20"/>
      <c r="G1014" s="83"/>
      <c r="H1014" s="84"/>
      <c r="I1014" s="82"/>
      <c r="J1014" s="20"/>
      <c r="K1014" s="82"/>
      <c r="L1014" s="81"/>
      <c r="M1014" s="85"/>
      <c r="N1014" s="81"/>
      <c r="O1014" s="85"/>
      <c r="P1014" s="81"/>
      <c r="Q1014" s="85"/>
      <c r="R1014" s="84"/>
    </row>
    <row r="1015" spans="1:18">
      <c r="A1015" s="80"/>
      <c r="B1015" s="81"/>
      <c r="C1015" s="82"/>
      <c r="D1015" s="20"/>
      <c r="E1015" s="82"/>
      <c r="F1015" s="20"/>
      <c r="G1015" s="83"/>
      <c r="H1015" s="84"/>
      <c r="I1015" s="82"/>
      <c r="J1015" s="20"/>
      <c r="K1015" s="82"/>
      <c r="L1015" s="81"/>
      <c r="M1015" s="85"/>
      <c r="N1015" s="81"/>
      <c r="O1015" s="85"/>
      <c r="P1015" s="81"/>
      <c r="Q1015" s="85"/>
      <c r="R1015" s="84"/>
    </row>
    <row r="1016" spans="1:18">
      <c r="A1016" s="80"/>
      <c r="B1016" s="81"/>
      <c r="C1016" s="82"/>
      <c r="D1016" s="20"/>
      <c r="E1016" s="82"/>
      <c r="F1016" s="20"/>
      <c r="G1016" s="83"/>
      <c r="H1016" s="84"/>
      <c r="I1016" s="82"/>
      <c r="J1016" s="20"/>
      <c r="K1016" s="82"/>
      <c r="L1016" s="81"/>
      <c r="M1016" s="85"/>
      <c r="N1016" s="81"/>
      <c r="O1016" s="85"/>
      <c r="P1016" s="81"/>
      <c r="Q1016" s="85"/>
      <c r="R1016" s="84"/>
    </row>
    <row r="1017" spans="1:18">
      <c r="A1017" s="80"/>
      <c r="B1017" s="81"/>
      <c r="C1017" s="82"/>
      <c r="D1017" s="20"/>
      <c r="E1017" s="82"/>
      <c r="F1017" s="20"/>
      <c r="G1017" s="83"/>
      <c r="H1017" s="84"/>
      <c r="I1017" s="82"/>
      <c r="J1017" s="20"/>
      <c r="K1017" s="85"/>
      <c r="L1017" s="81"/>
      <c r="M1017" s="85"/>
      <c r="N1017" s="81"/>
      <c r="O1017" s="85"/>
      <c r="P1017" s="81"/>
      <c r="Q1017" s="85"/>
      <c r="R1017" s="84"/>
    </row>
    <row r="1018" spans="1:18">
      <c r="A1018" s="80"/>
      <c r="B1018" s="81"/>
      <c r="C1018" s="82"/>
      <c r="D1018" s="20"/>
      <c r="E1018" s="82"/>
      <c r="F1018" s="20"/>
      <c r="G1018" s="83"/>
      <c r="H1018" s="84"/>
      <c r="I1018" s="82"/>
      <c r="J1018" s="20"/>
      <c r="K1018" s="82"/>
      <c r="L1018" s="81"/>
      <c r="M1018" s="85"/>
      <c r="N1018" s="81"/>
      <c r="O1018" s="85"/>
      <c r="P1018" s="81"/>
      <c r="Q1018" s="85"/>
      <c r="R1018" s="84"/>
    </row>
    <row r="1019" spans="1:18">
      <c r="A1019" s="80"/>
      <c r="B1019" s="81"/>
      <c r="C1019" s="82"/>
      <c r="D1019" s="20"/>
      <c r="E1019" s="82"/>
      <c r="F1019" s="20"/>
      <c r="G1019" s="83"/>
      <c r="H1019" s="84"/>
      <c r="I1019" s="82"/>
      <c r="J1019" s="20"/>
      <c r="K1019" s="82"/>
      <c r="L1019" s="81"/>
      <c r="M1019" s="85"/>
      <c r="N1019" s="81"/>
      <c r="O1019" s="85"/>
      <c r="P1019" s="81"/>
      <c r="Q1019" s="85"/>
      <c r="R1019" s="84"/>
    </row>
    <row r="1020" spans="1:18">
      <c r="A1020" s="80"/>
      <c r="B1020" s="81"/>
      <c r="C1020" s="82"/>
      <c r="D1020" s="20"/>
      <c r="E1020" s="82"/>
      <c r="F1020" s="20"/>
      <c r="G1020" s="83"/>
      <c r="H1020" s="84"/>
      <c r="I1020" s="82"/>
      <c r="J1020" s="20"/>
      <c r="K1020" s="85"/>
      <c r="L1020" s="81"/>
      <c r="M1020" s="85"/>
      <c r="N1020" s="81"/>
      <c r="O1020" s="85"/>
      <c r="P1020" s="81"/>
      <c r="Q1020" s="85"/>
      <c r="R1020" s="84"/>
    </row>
    <row r="1021" spans="1:18">
      <c r="A1021" s="80"/>
      <c r="B1021" s="81"/>
      <c r="C1021" s="82"/>
      <c r="D1021" s="20"/>
      <c r="E1021" s="82"/>
      <c r="F1021" s="16"/>
      <c r="G1021" s="83"/>
      <c r="H1021" s="84"/>
      <c r="I1021" s="82"/>
      <c r="J1021" s="20"/>
      <c r="K1021" s="85"/>
      <c r="L1021" s="81"/>
      <c r="M1021" s="85"/>
      <c r="N1021" s="81"/>
      <c r="O1021" s="85"/>
      <c r="P1021" s="81"/>
      <c r="Q1021" s="85"/>
      <c r="R1021" s="84"/>
    </row>
    <row r="1022" spans="1:18">
      <c r="A1022" s="80"/>
      <c r="B1022" s="81"/>
      <c r="C1022" s="82"/>
      <c r="D1022" s="20"/>
      <c r="E1022" s="82"/>
      <c r="F1022" s="16"/>
      <c r="G1022" s="83"/>
      <c r="H1022" s="84"/>
      <c r="I1022" s="82"/>
      <c r="J1022" s="20"/>
      <c r="K1022" s="85"/>
      <c r="L1022" s="81"/>
      <c r="M1022" s="85"/>
      <c r="N1022" s="81"/>
      <c r="O1022" s="85"/>
      <c r="P1022" s="81"/>
      <c r="Q1022" s="85"/>
      <c r="R1022" s="84"/>
    </row>
    <row r="1023" spans="1:18">
      <c r="A1023" s="80"/>
      <c r="B1023" s="81"/>
      <c r="C1023" s="82"/>
      <c r="D1023" s="20"/>
      <c r="E1023" s="82"/>
      <c r="F1023" s="20"/>
      <c r="G1023" s="83"/>
      <c r="H1023" s="84"/>
      <c r="I1023" s="82"/>
      <c r="J1023" s="20"/>
      <c r="K1023" s="82"/>
      <c r="L1023" s="81"/>
      <c r="M1023" s="85"/>
      <c r="N1023" s="81"/>
      <c r="O1023" s="85"/>
      <c r="P1023" s="81"/>
      <c r="Q1023" s="85"/>
      <c r="R1023" s="84"/>
    </row>
    <row r="1024" spans="1:18">
      <c r="A1024" s="80"/>
      <c r="B1024" s="81"/>
      <c r="C1024" s="82"/>
      <c r="D1024" s="20"/>
      <c r="E1024" s="82"/>
      <c r="F1024" s="16"/>
      <c r="G1024" s="83"/>
      <c r="H1024" s="84"/>
      <c r="I1024" s="82"/>
      <c r="J1024" s="20"/>
      <c r="K1024" s="82"/>
      <c r="L1024" s="81"/>
      <c r="M1024" s="85"/>
      <c r="N1024" s="81"/>
      <c r="O1024" s="85"/>
      <c r="P1024" s="81"/>
      <c r="Q1024" s="85"/>
      <c r="R1024" s="84"/>
    </row>
    <row r="1025" spans="1:18">
      <c r="A1025" s="80"/>
      <c r="B1025" s="81"/>
      <c r="C1025" s="82"/>
      <c r="D1025" s="20"/>
      <c r="E1025" s="82"/>
      <c r="F1025" s="16"/>
      <c r="G1025" s="83"/>
      <c r="H1025" s="84"/>
      <c r="I1025" s="82"/>
      <c r="J1025" s="20"/>
      <c r="K1025" s="82"/>
      <c r="L1025" s="81"/>
      <c r="M1025" s="85"/>
      <c r="N1025" s="81"/>
      <c r="O1025" s="85"/>
      <c r="P1025" s="81"/>
      <c r="Q1025" s="85"/>
      <c r="R1025" s="84"/>
    </row>
    <row r="1026" spans="1:18">
      <c r="A1026" s="80"/>
      <c r="B1026" s="81"/>
      <c r="C1026" s="82"/>
      <c r="D1026" s="20"/>
      <c r="E1026" s="82"/>
      <c r="F1026" s="16"/>
      <c r="G1026" s="83"/>
      <c r="H1026" s="84"/>
      <c r="I1026" s="82"/>
      <c r="J1026" s="20"/>
      <c r="K1026" s="82"/>
      <c r="L1026" s="81"/>
      <c r="M1026" s="85"/>
      <c r="N1026" s="81"/>
      <c r="O1026" s="85"/>
      <c r="P1026" s="81"/>
      <c r="Q1026" s="85"/>
      <c r="R1026" s="84"/>
    </row>
    <row r="1027" spans="1:18">
      <c r="A1027" s="80"/>
      <c r="B1027" s="81"/>
      <c r="C1027" s="82"/>
      <c r="D1027" s="20"/>
      <c r="E1027" s="82"/>
      <c r="F1027" s="20"/>
      <c r="G1027" s="83"/>
      <c r="H1027" s="84"/>
      <c r="I1027" s="82"/>
      <c r="J1027" s="20"/>
      <c r="K1027" s="82"/>
      <c r="L1027" s="81"/>
      <c r="M1027" s="85"/>
      <c r="N1027" s="81"/>
      <c r="O1027" s="85"/>
      <c r="P1027" s="81"/>
      <c r="Q1027" s="85"/>
      <c r="R1027" s="84"/>
    </row>
    <row r="1028" spans="1:18">
      <c r="A1028" s="80"/>
      <c r="B1028" s="81"/>
      <c r="C1028" s="82"/>
      <c r="D1028" s="20"/>
      <c r="E1028" s="82"/>
      <c r="F1028" s="20"/>
      <c r="G1028" s="83"/>
      <c r="H1028" s="84"/>
      <c r="I1028" s="82"/>
      <c r="J1028" s="20"/>
      <c r="K1028" s="82"/>
      <c r="L1028" s="81"/>
      <c r="M1028" s="85"/>
      <c r="N1028" s="81"/>
      <c r="O1028" s="85"/>
      <c r="P1028" s="81"/>
      <c r="Q1028" s="85"/>
      <c r="R1028" s="84"/>
    </row>
    <row r="1029" spans="1:18">
      <c r="A1029" s="80"/>
      <c r="B1029" s="81"/>
      <c r="C1029" s="82"/>
      <c r="D1029" s="20"/>
      <c r="E1029" s="82"/>
      <c r="F1029" s="20"/>
      <c r="G1029" s="83"/>
      <c r="H1029" s="84"/>
      <c r="I1029" s="82"/>
      <c r="J1029" s="20"/>
      <c r="K1029" s="82"/>
      <c r="L1029" s="81"/>
      <c r="M1029" s="85"/>
      <c r="N1029" s="81"/>
      <c r="O1029" s="85"/>
      <c r="P1029" s="81"/>
      <c r="Q1029" s="85"/>
      <c r="R1029" s="84"/>
    </row>
    <row r="1030" spans="1:18">
      <c r="A1030" s="80"/>
      <c r="B1030" s="81"/>
      <c r="C1030" s="82"/>
      <c r="D1030" s="20"/>
      <c r="E1030" s="82"/>
      <c r="F1030" s="20"/>
      <c r="G1030" s="83"/>
      <c r="H1030" s="84"/>
      <c r="I1030" s="82"/>
      <c r="J1030" s="20"/>
      <c r="K1030" s="82"/>
      <c r="L1030" s="81"/>
      <c r="M1030" s="85"/>
      <c r="N1030" s="81"/>
      <c r="O1030" s="85"/>
      <c r="P1030" s="81"/>
      <c r="Q1030" s="85"/>
      <c r="R1030" s="84"/>
    </row>
    <row r="1031" spans="1:18">
      <c r="A1031" s="80"/>
      <c r="B1031" s="81"/>
      <c r="C1031" s="82"/>
      <c r="D1031" s="20"/>
      <c r="E1031" s="82"/>
      <c r="F1031" s="20"/>
      <c r="G1031" s="83"/>
      <c r="H1031" s="84"/>
      <c r="I1031" s="82"/>
      <c r="J1031" s="20"/>
      <c r="K1031" s="82"/>
      <c r="L1031" s="81"/>
      <c r="M1031" s="85"/>
      <c r="N1031" s="81"/>
      <c r="O1031" s="85"/>
      <c r="P1031" s="81"/>
      <c r="Q1031" s="85"/>
      <c r="R1031" s="84"/>
    </row>
    <row r="1032" spans="1:18">
      <c r="A1032" s="80"/>
      <c r="B1032" s="81"/>
      <c r="C1032" s="82"/>
      <c r="D1032" s="20"/>
      <c r="E1032" s="82"/>
      <c r="F1032" s="20"/>
      <c r="G1032" s="83"/>
      <c r="H1032" s="84"/>
      <c r="I1032" s="82"/>
      <c r="J1032" s="20"/>
      <c r="K1032" s="82"/>
      <c r="L1032" s="81"/>
      <c r="M1032" s="85"/>
      <c r="N1032" s="81"/>
      <c r="O1032" s="85"/>
      <c r="P1032" s="81"/>
      <c r="Q1032" s="85"/>
      <c r="R1032" s="84"/>
    </row>
    <row r="1033" spans="1:18">
      <c r="A1033" s="80"/>
      <c r="B1033" s="81"/>
      <c r="C1033" s="82"/>
      <c r="D1033" s="20"/>
      <c r="E1033" s="82"/>
      <c r="F1033" s="20"/>
      <c r="G1033" s="83"/>
      <c r="H1033" s="84"/>
      <c r="I1033" s="82"/>
      <c r="J1033" s="20"/>
      <c r="K1033" s="82"/>
      <c r="L1033" s="81"/>
      <c r="M1033" s="85"/>
      <c r="N1033" s="81"/>
      <c r="O1033" s="85"/>
      <c r="P1033" s="81"/>
      <c r="Q1033" s="85"/>
      <c r="R1033" s="84"/>
    </row>
    <row r="1034" spans="1:18">
      <c r="A1034" s="80"/>
      <c r="B1034" s="81"/>
      <c r="C1034" s="82"/>
      <c r="D1034" s="20"/>
      <c r="E1034" s="82"/>
      <c r="F1034" s="20"/>
      <c r="G1034" s="83"/>
      <c r="H1034" s="84"/>
      <c r="I1034" s="82"/>
      <c r="J1034" s="20"/>
      <c r="K1034" s="82"/>
      <c r="L1034" s="81"/>
      <c r="M1034" s="85"/>
      <c r="N1034" s="81"/>
      <c r="O1034" s="85"/>
      <c r="P1034" s="81"/>
      <c r="Q1034" s="85"/>
      <c r="R1034" s="84"/>
    </row>
    <row r="1035" spans="1:18">
      <c r="A1035" s="80"/>
      <c r="B1035" s="81"/>
      <c r="C1035" s="82"/>
      <c r="D1035" s="20"/>
      <c r="E1035" s="82"/>
      <c r="F1035" s="20"/>
      <c r="G1035" s="83"/>
      <c r="H1035" s="84"/>
      <c r="I1035" s="82"/>
      <c r="J1035" s="20"/>
      <c r="K1035" s="82"/>
      <c r="L1035" s="81"/>
      <c r="M1035" s="85"/>
      <c r="N1035" s="81"/>
      <c r="O1035" s="85"/>
      <c r="P1035" s="81"/>
      <c r="Q1035" s="85"/>
      <c r="R1035" s="84"/>
    </row>
    <row r="1036" spans="1:18">
      <c r="A1036" s="80"/>
      <c r="B1036" s="81"/>
      <c r="C1036" s="82"/>
      <c r="D1036" s="20"/>
      <c r="E1036" s="82"/>
      <c r="F1036" s="20"/>
      <c r="G1036" s="83"/>
      <c r="H1036" s="84"/>
      <c r="I1036" s="82"/>
      <c r="J1036" s="20"/>
      <c r="K1036" s="82"/>
      <c r="L1036" s="81"/>
      <c r="M1036" s="85"/>
      <c r="N1036" s="81"/>
      <c r="O1036" s="85"/>
      <c r="P1036" s="81"/>
      <c r="Q1036" s="85"/>
      <c r="R1036" s="84"/>
    </row>
    <row r="1037" spans="1:18">
      <c r="A1037" s="80"/>
      <c r="B1037" s="81"/>
      <c r="C1037" s="82"/>
      <c r="D1037" s="20"/>
      <c r="E1037" s="82"/>
      <c r="F1037" s="20"/>
      <c r="G1037" s="83"/>
      <c r="H1037" s="84"/>
      <c r="I1037" s="82"/>
      <c r="J1037" s="20"/>
      <c r="K1037" s="82"/>
      <c r="L1037" s="81"/>
      <c r="M1037" s="85"/>
      <c r="N1037" s="81"/>
      <c r="O1037" s="85"/>
      <c r="P1037" s="81"/>
      <c r="Q1037" s="85"/>
      <c r="R1037" s="84"/>
    </row>
    <row r="1038" spans="1:18">
      <c r="A1038" s="80"/>
      <c r="B1038" s="81"/>
      <c r="C1038" s="82"/>
      <c r="D1038" s="20"/>
      <c r="E1038" s="82"/>
      <c r="F1038" s="20"/>
      <c r="G1038" s="83"/>
      <c r="H1038" s="84"/>
      <c r="I1038" s="82"/>
      <c r="J1038" s="20"/>
      <c r="K1038" s="82"/>
      <c r="L1038" s="81"/>
      <c r="M1038" s="85"/>
      <c r="N1038" s="81"/>
      <c r="O1038" s="85"/>
      <c r="P1038" s="81"/>
      <c r="Q1038" s="85"/>
      <c r="R1038" s="84"/>
    </row>
    <row r="1039" spans="1:18">
      <c r="A1039" s="80"/>
      <c r="B1039" s="81"/>
      <c r="C1039" s="82"/>
      <c r="D1039" s="20"/>
      <c r="E1039" s="82"/>
      <c r="F1039" s="20"/>
      <c r="G1039" s="83"/>
      <c r="H1039" s="84"/>
      <c r="I1039" s="82"/>
      <c r="J1039" s="20"/>
      <c r="K1039" s="82"/>
      <c r="L1039" s="81"/>
      <c r="M1039" s="85"/>
      <c r="N1039" s="81"/>
      <c r="O1039" s="85"/>
      <c r="P1039" s="81"/>
      <c r="Q1039" s="85"/>
      <c r="R1039" s="84"/>
    </row>
    <row r="1040" spans="1:18">
      <c r="A1040" s="80"/>
      <c r="B1040" s="81"/>
      <c r="C1040" s="82"/>
      <c r="D1040" s="20"/>
      <c r="E1040" s="82"/>
      <c r="F1040" s="20"/>
      <c r="G1040" s="83"/>
      <c r="H1040" s="84"/>
      <c r="I1040" s="82"/>
      <c r="J1040" s="20"/>
      <c r="K1040" s="82"/>
      <c r="L1040" s="81"/>
      <c r="M1040" s="85"/>
      <c r="N1040" s="81"/>
      <c r="O1040" s="85"/>
      <c r="P1040" s="81"/>
      <c r="Q1040" s="85"/>
      <c r="R1040" s="84"/>
    </row>
    <row r="1041" spans="1:18">
      <c r="A1041" s="80"/>
      <c r="B1041" s="81"/>
      <c r="C1041" s="82"/>
      <c r="D1041" s="20"/>
      <c r="E1041" s="82"/>
      <c r="F1041" s="20"/>
      <c r="G1041" s="83"/>
      <c r="H1041" s="84"/>
      <c r="I1041" s="82"/>
      <c r="J1041" s="20"/>
      <c r="K1041" s="82"/>
      <c r="L1041" s="81"/>
      <c r="M1041" s="85"/>
      <c r="N1041" s="81"/>
      <c r="O1041" s="85"/>
      <c r="P1041" s="81"/>
      <c r="Q1041" s="85"/>
      <c r="R1041" s="84"/>
    </row>
    <row r="1042" spans="1:18">
      <c r="A1042" s="80"/>
      <c r="B1042" s="81"/>
      <c r="C1042" s="82"/>
      <c r="D1042" s="20"/>
      <c r="E1042" s="82"/>
      <c r="F1042" s="16"/>
      <c r="G1042" s="83"/>
      <c r="H1042" s="84"/>
      <c r="I1042" s="82"/>
      <c r="J1042" s="20"/>
      <c r="K1042" s="82"/>
      <c r="L1042" s="81"/>
      <c r="M1042" s="85"/>
      <c r="N1042" s="81"/>
      <c r="O1042" s="85"/>
      <c r="P1042" s="81"/>
      <c r="Q1042" s="85"/>
      <c r="R1042" s="84"/>
    </row>
    <row r="1043" spans="1:18">
      <c r="A1043" s="80"/>
      <c r="B1043" s="81"/>
      <c r="C1043" s="82"/>
      <c r="D1043" s="20"/>
      <c r="E1043" s="82"/>
      <c r="F1043" s="20"/>
      <c r="G1043" s="83"/>
      <c r="H1043" s="84"/>
      <c r="I1043" s="82"/>
      <c r="J1043" s="20"/>
      <c r="K1043" s="82"/>
      <c r="L1043" s="81"/>
      <c r="M1043" s="85"/>
      <c r="N1043" s="81"/>
      <c r="O1043" s="85"/>
      <c r="P1043" s="81"/>
      <c r="Q1043" s="85"/>
      <c r="R1043" s="84"/>
    </row>
    <row r="1044" spans="1:18">
      <c r="A1044" s="80"/>
      <c r="B1044" s="81"/>
      <c r="C1044" s="82"/>
      <c r="D1044" s="20"/>
      <c r="E1044" s="82"/>
      <c r="F1044" s="20"/>
      <c r="G1044" s="83"/>
      <c r="H1044" s="84"/>
      <c r="I1044" s="82"/>
      <c r="J1044" s="20"/>
      <c r="K1044" s="82"/>
      <c r="L1044" s="81"/>
      <c r="M1044" s="85"/>
      <c r="N1044" s="81"/>
      <c r="O1044" s="85"/>
      <c r="P1044" s="81"/>
      <c r="Q1044" s="85"/>
      <c r="R1044" s="84"/>
    </row>
    <row r="1045" spans="1:18">
      <c r="A1045" s="80"/>
      <c r="B1045" s="81"/>
      <c r="C1045" s="82"/>
      <c r="D1045" s="20"/>
      <c r="E1045" s="82"/>
      <c r="F1045" s="16"/>
      <c r="G1045" s="83"/>
      <c r="H1045" s="84"/>
      <c r="I1045" s="82"/>
      <c r="J1045" s="20"/>
      <c r="K1045" s="82"/>
      <c r="L1045" s="81"/>
      <c r="M1045" s="85"/>
      <c r="N1045" s="81"/>
      <c r="O1045" s="85"/>
      <c r="P1045" s="81"/>
      <c r="Q1045" s="85"/>
      <c r="R1045" s="84"/>
    </row>
    <row r="1046" spans="1:18">
      <c r="A1046" s="80"/>
      <c r="B1046" s="81"/>
      <c r="C1046" s="82"/>
      <c r="D1046" s="20"/>
      <c r="E1046" s="82"/>
      <c r="F1046" s="16"/>
      <c r="G1046" s="83"/>
      <c r="H1046" s="84"/>
      <c r="I1046" s="82"/>
      <c r="J1046" s="20"/>
      <c r="K1046" s="82"/>
      <c r="L1046" s="81"/>
      <c r="M1046" s="85"/>
      <c r="N1046" s="81"/>
      <c r="O1046" s="85"/>
      <c r="P1046" s="81"/>
      <c r="Q1046" s="85"/>
      <c r="R1046" s="84"/>
    </row>
    <row r="1047" spans="1:18">
      <c r="A1047" s="80"/>
      <c r="B1047" s="81"/>
      <c r="C1047" s="82"/>
      <c r="D1047" s="20"/>
      <c r="E1047" s="82"/>
      <c r="F1047" s="16"/>
      <c r="G1047" s="83"/>
      <c r="H1047" s="84"/>
      <c r="I1047" s="82"/>
      <c r="J1047" s="20"/>
      <c r="K1047" s="82"/>
      <c r="L1047" s="81"/>
      <c r="M1047" s="85"/>
      <c r="N1047" s="81"/>
      <c r="O1047" s="85"/>
      <c r="P1047" s="81"/>
      <c r="Q1047" s="85"/>
      <c r="R1047" s="84"/>
    </row>
    <row r="1048" spans="1:18">
      <c r="A1048" s="80"/>
      <c r="B1048" s="81"/>
      <c r="C1048" s="82"/>
      <c r="D1048" s="20"/>
      <c r="E1048" s="82"/>
      <c r="F1048" s="16"/>
      <c r="G1048" s="83"/>
      <c r="H1048" s="84"/>
      <c r="I1048" s="82"/>
      <c r="J1048" s="20"/>
      <c r="K1048" s="82"/>
      <c r="L1048" s="81"/>
      <c r="M1048" s="85"/>
      <c r="N1048" s="81"/>
      <c r="O1048" s="85"/>
      <c r="P1048" s="81"/>
      <c r="Q1048" s="85"/>
      <c r="R1048" s="84"/>
    </row>
    <row r="1049" spans="1:18">
      <c r="A1049" s="80"/>
      <c r="B1049" s="81"/>
      <c r="C1049" s="82"/>
      <c r="D1049" s="20"/>
      <c r="E1049" s="82"/>
      <c r="F1049" s="16"/>
      <c r="G1049" s="83"/>
      <c r="H1049" s="84"/>
      <c r="I1049" s="82"/>
      <c r="J1049" s="20"/>
      <c r="K1049" s="82"/>
      <c r="L1049" s="81"/>
      <c r="M1049" s="85"/>
      <c r="N1049" s="81"/>
      <c r="O1049" s="85"/>
      <c r="P1049" s="81"/>
      <c r="Q1049" s="85"/>
      <c r="R1049" s="84"/>
    </row>
    <row r="1050" spans="1:18">
      <c r="A1050" s="80"/>
      <c r="B1050" s="81"/>
      <c r="C1050" s="82"/>
      <c r="D1050" s="20"/>
      <c r="E1050" s="82"/>
      <c r="F1050" s="20"/>
      <c r="G1050" s="83"/>
      <c r="H1050" s="84"/>
      <c r="I1050" s="82"/>
      <c r="J1050" s="20"/>
      <c r="K1050" s="82"/>
      <c r="L1050" s="81"/>
      <c r="M1050" s="85"/>
      <c r="N1050" s="81"/>
      <c r="O1050" s="85"/>
      <c r="P1050" s="81"/>
      <c r="Q1050" s="85"/>
      <c r="R1050" s="84"/>
    </row>
    <row r="1051" spans="1:18">
      <c r="A1051" s="80"/>
      <c r="B1051" s="81"/>
      <c r="C1051" s="82"/>
      <c r="D1051" s="20"/>
      <c r="E1051" s="82"/>
      <c r="F1051" s="16"/>
      <c r="G1051" s="83"/>
      <c r="H1051" s="84"/>
      <c r="I1051" s="82"/>
      <c r="J1051" s="20"/>
      <c r="K1051" s="82"/>
      <c r="L1051" s="81"/>
      <c r="M1051" s="85"/>
      <c r="N1051" s="81"/>
      <c r="O1051" s="85"/>
      <c r="P1051" s="81"/>
      <c r="Q1051" s="85"/>
      <c r="R1051" s="84"/>
    </row>
    <row r="1052" spans="1:18">
      <c r="A1052" s="80"/>
      <c r="B1052" s="81"/>
      <c r="C1052" s="82"/>
      <c r="D1052" s="20"/>
      <c r="E1052" s="86"/>
      <c r="F1052" s="16"/>
      <c r="G1052" s="83"/>
      <c r="H1052" s="84"/>
      <c r="I1052" s="82"/>
      <c r="J1052" s="20"/>
      <c r="K1052" s="82"/>
      <c r="L1052" s="81"/>
      <c r="M1052" s="85"/>
      <c r="N1052" s="81"/>
      <c r="O1052" s="85"/>
      <c r="P1052" s="81"/>
      <c r="Q1052" s="85"/>
      <c r="R1052" s="84"/>
    </row>
    <row r="1053" spans="1:18">
      <c r="A1053" s="80"/>
      <c r="B1053" s="81"/>
      <c r="C1053" s="82"/>
      <c r="D1053" s="20"/>
      <c r="E1053" s="82"/>
      <c r="F1053" s="16"/>
      <c r="G1053" s="83"/>
      <c r="H1053" s="84"/>
      <c r="I1053" s="82"/>
      <c r="J1053" s="20"/>
      <c r="K1053" s="82"/>
      <c r="L1053" s="81"/>
      <c r="M1053" s="85"/>
      <c r="N1053" s="81"/>
      <c r="O1053" s="85"/>
      <c r="P1053" s="81"/>
      <c r="Q1053" s="85"/>
      <c r="R1053" s="84"/>
    </row>
    <row r="1054" spans="1:18">
      <c r="A1054" s="80"/>
      <c r="B1054" s="81"/>
      <c r="C1054" s="82"/>
      <c r="D1054" s="20"/>
      <c r="E1054" s="82"/>
      <c r="F1054" s="16"/>
      <c r="G1054" s="83"/>
      <c r="H1054" s="84"/>
      <c r="I1054" s="82"/>
      <c r="J1054" s="20"/>
      <c r="K1054" s="82"/>
      <c r="L1054" s="81"/>
      <c r="M1054" s="85"/>
      <c r="N1054" s="81"/>
      <c r="O1054" s="85"/>
      <c r="P1054" s="81"/>
      <c r="Q1054" s="85"/>
      <c r="R1054" s="84"/>
    </row>
    <row r="1055" spans="1:18">
      <c r="A1055" s="80"/>
      <c r="B1055" s="81"/>
      <c r="C1055" s="82"/>
      <c r="D1055" s="20"/>
      <c r="E1055" s="86"/>
      <c r="F1055" s="16"/>
      <c r="G1055" s="83"/>
      <c r="H1055" s="84"/>
      <c r="I1055" s="82"/>
      <c r="J1055" s="20"/>
      <c r="K1055" s="85"/>
      <c r="L1055" s="81"/>
      <c r="M1055" s="85"/>
      <c r="N1055" s="81"/>
      <c r="O1055" s="85"/>
      <c r="P1055" s="81"/>
      <c r="Q1055" s="85"/>
      <c r="R1055" s="84"/>
    </row>
    <row r="1056" spans="1:18">
      <c r="A1056" s="80"/>
      <c r="B1056" s="81"/>
      <c r="C1056" s="82"/>
      <c r="D1056" s="20"/>
      <c r="E1056" s="86"/>
      <c r="F1056" s="20"/>
      <c r="G1056" s="83"/>
      <c r="H1056" s="84"/>
      <c r="I1056" s="82"/>
      <c r="J1056" s="20"/>
      <c r="K1056" s="85"/>
      <c r="L1056" s="81"/>
      <c r="M1056" s="85"/>
      <c r="N1056" s="81"/>
      <c r="O1056" s="85"/>
      <c r="P1056" s="81"/>
      <c r="Q1056" s="85"/>
      <c r="R1056" s="84"/>
    </row>
    <row r="1057" spans="1:18">
      <c r="A1057" s="80"/>
      <c r="B1057" s="81"/>
      <c r="C1057" s="82"/>
      <c r="D1057" s="20"/>
      <c r="E1057" s="86"/>
      <c r="F1057" s="20"/>
      <c r="G1057" s="83"/>
      <c r="H1057" s="84"/>
      <c r="I1057" s="82"/>
      <c r="J1057" s="20"/>
      <c r="K1057" s="85"/>
      <c r="L1057" s="81"/>
      <c r="M1057" s="85"/>
      <c r="N1057" s="81"/>
      <c r="O1057" s="85"/>
      <c r="P1057" s="81"/>
      <c r="Q1057" s="85"/>
      <c r="R1057" s="84"/>
    </row>
    <row r="1058" spans="1:18">
      <c r="A1058" s="80"/>
      <c r="B1058" s="81"/>
      <c r="C1058" s="82"/>
      <c r="D1058" s="20"/>
      <c r="E1058" s="86"/>
      <c r="F1058" s="20"/>
      <c r="G1058" s="83"/>
      <c r="H1058" s="84"/>
      <c r="I1058" s="82"/>
      <c r="J1058" s="20"/>
      <c r="K1058" s="82"/>
      <c r="L1058" s="81"/>
      <c r="M1058" s="85"/>
      <c r="N1058" s="81"/>
      <c r="O1058" s="85"/>
      <c r="P1058" s="81"/>
      <c r="Q1058" s="85"/>
      <c r="R1058" s="84"/>
    </row>
    <row r="1059" spans="1:18">
      <c r="A1059" s="80"/>
      <c r="B1059" s="81"/>
      <c r="C1059" s="82"/>
      <c r="D1059" s="20"/>
      <c r="E1059" s="86"/>
      <c r="F1059" s="20"/>
      <c r="G1059" s="83"/>
      <c r="H1059" s="84"/>
      <c r="I1059" s="82"/>
      <c r="J1059" s="20"/>
      <c r="K1059" s="82"/>
      <c r="L1059" s="81"/>
      <c r="M1059" s="85"/>
      <c r="N1059" s="81"/>
      <c r="O1059" s="85"/>
      <c r="P1059" s="81"/>
      <c r="Q1059" s="85"/>
      <c r="R1059" s="84"/>
    </row>
    <row r="1060" spans="1:18">
      <c r="A1060" s="80"/>
      <c r="B1060" s="81"/>
      <c r="C1060" s="82"/>
      <c r="D1060" s="20"/>
      <c r="E1060" s="86"/>
      <c r="F1060" s="20"/>
      <c r="G1060" s="83"/>
      <c r="H1060" s="84"/>
      <c r="I1060" s="82"/>
      <c r="J1060" s="20"/>
      <c r="K1060" s="82"/>
      <c r="L1060" s="81"/>
      <c r="M1060" s="85"/>
      <c r="N1060" s="81"/>
      <c r="O1060" s="85"/>
      <c r="P1060" s="81"/>
      <c r="Q1060" s="85"/>
      <c r="R1060" s="84"/>
    </row>
    <row r="1061" spans="1:18">
      <c r="A1061" s="80"/>
      <c r="B1061" s="81"/>
      <c r="C1061" s="82"/>
      <c r="D1061" s="20"/>
      <c r="E1061" s="86"/>
      <c r="F1061" s="20"/>
      <c r="G1061" s="83"/>
      <c r="H1061" s="84"/>
      <c r="I1061" s="82"/>
      <c r="J1061" s="20"/>
      <c r="K1061" s="82"/>
      <c r="L1061" s="81"/>
      <c r="M1061" s="85"/>
      <c r="N1061" s="81"/>
      <c r="O1061" s="85"/>
      <c r="P1061" s="81"/>
      <c r="Q1061" s="85"/>
      <c r="R1061" s="84"/>
    </row>
    <row r="1062" spans="1:18">
      <c r="A1062" s="80"/>
      <c r="B1062" s="81"/>
      <c r="C1062" s="82"/>
      <c r="D1062" s="20"/>
      <c r="E1062" s="82"/>
      <c r="F1062" s="20"/>
      <c r="G1062" s="83"/>
      <c r="H1062" s="84"/>
      <c r="I1062" s="82"/>
      <c r="J1062" s="20"/>
      <c r="K1062" s="82"/>
      <c r="L1062" s="81"/>
      <c r="M1062" s="85"/>
      <c r="N1062" s="81"/>
      <c r="O1062" s="85"/>
      <c r="P1062" s="81"/>
      <c r="Q1062" s="85"/>
      <c r="R1062" s="84"/>
    </row>
    <row r="1063" spans="1:18">
      <c r="A1063" s="80"/>
      <c r="B1063" s="81"/>
      <c r="C1063" s="82"/>
      <c r="D1063" s="20"/>
      <c r="E1063" s="82"/>
      <c r="F1063" s="20"/>
      <c r="G1063" s="83"/>
      <c r="H1063" s="84"/>
      <c r="I1063" s="82"/>
      <c r="J1063" s="20"/>
      <c r="K1063" s="82"/>
      <c r="L1063" s="81"/>
      <c r="M1063" s="85"/>
      <c r="N1063" s="81"/>
      <c r="O1063" s="85"/>
      <c r="P1063" s="81"/>
      <c r="Q1063" s="85"/>
      <c r="R1063" s="84"/>
    </row>
    <row r="1064" spans="1:18">
      <c r="A1064" s="80"/>
      <c r="B1064" s="81"/>
      <c r="C1064" s="82"/>
      <c r="D1064" s="20"/>
      <c r="E1064" s="86"/>
      <c r="F1064" s="20"/>
      <c r="G1064" s="83"/>
      <c r="H1064" s="84"/>
      <c r="I1064" s="82"/>
      <c r="J1064" s="20"/>
      <c r="K1064" s="82"/>
      <c r="L1064" s="81"/>
      <c r="M1064" s="85"/>
      <c r="N1064" s="81"/>
      <c r="O1064" s="85"/>
      <c r="P1064" s="81"/>
      <c r="Q1064" s="85"/>
      <c r="R1064" s="84"/>
    </row>
    <row r="1065" spans="1:18">
      <c r="A1065" s="80"/>
      <c r="B1065" s="81"/>
      <c r="C1065" s="82"/>
      <c r="D1065" s="20"/>
      <c r="E1065" s="86"/>
      <c r="F1065" s="20"/>
      <c r="G1065" s="83"/>
      <c r="H1065" s="84"/>
      <c r="I1065" s="82"/>
      <c r="J1065" s="20"/>
      <c r="K1065" s="85"/>
      <c r="L1065" s="81"/>
      <c r="M1065" s="85"/>
      <c r="N1065" s="81"/>
      <c r="O1065" s="85"/>
      <c r="P1065" s="81"/>
      <c r="Q1065" s="85"/>
      <c r="R1065" s="84"/>
    </row>
    <row r="1066" spans="1:18">
      <c r="A1066" s="80"/>
      <c r="B1066" s="81"/>
      <c r="C1066" s="82"/>
      <c r="D1066" s="20"/>
      <c r="E1066" s="86"/>
      <c r="F1066" s="20"/>
      <c r="G1066" s="83"/>
      <c r="H1066" s="84"/>
      <c r="I1066" s="82"/>
      <c r="J1066" s="20"/>
      <c r="K1066" s="82"/>
      <c r="L1066" s="81"/>
      <c r="M1066" s="85"/>
      <c r="N1066" s="81"/>
      <c r="O1066" s="85"/>
      <c r="P1066" s="81"/>
      <c r="Q1066" s="85"/>
      <c r="R1066" s="84"/>
    </row>
    <row r="1067" spans="1:18">
      <c r="A1067" s="80"/>
      <c r="B1067" s="81"/>
      <c r="C1067" s="82"/>
      <c r="D1067" s="20"/>
      <c r="E1067" s="86"/>
      <c r="F1067" s="20"/>
      <c r="G1067" s="83"/>
      <c r="H1067" s="84"/>
      <c r="I1067" s="82"/>
      <c r="J1067" s="20"/>
      <c r="K1067" s="82"/>
      <c r="L1067" s="81"/>
      <c r="M1067" s="85"/>
      <c r="N1067" s="81"/>
      <c r="O1067" s="85"/>
      <c r="P1067" s="81"/>
      <c r="Q1067" s="85"/>
      <c r="R1067" s="84"/>
    </row>
    <row r="1068" spans="1:18">
      <c r="A1068" s="80"/>
      <c r="B1068" s="81"/>
      <c r="C1068" s="82"/>
      <c r="D1068" s="20"/>
      <c r="E1068" s="86"/>
      <c r="F1068" s="20"/>
      <c r="G1068" s="83"/>
      <c r="H1068" s="84"/>
      <c r="I1068" s="82"/>
      <c r="J1068" s="20"/>
      <c r="K1068" s="82"/>
      <c r="L1068" s="81"/>
      <c r="M1068" s="85"/>
      <c r="N1068" s="81"/>
      <c r="O1068" s="85"/>
      <c r="P1068" s="81"/>
      <c r="Q1068" s="85"/>
      <c r="R1068" s="84"/>
    </row>
    <row r="1069" spans="1:18">
      <c r="A1069" s="80"/>
      <c r="B1069" s="81"/>
      <c r="C1069" s="82"/>
      <c r="D1069" s="20"/>
      <c r="E1069" s="82"/>
      <c r="F1069" s="20"/>
      <c r="G1069" s="83"/>
      <c r="H1069" s="84"/>
      <c r="I1069" s="82"/>
      <c r="J1069" s="20"/>
      <c r="K1069" s="82"/>
      <c r="L1069" s="81"/>
      <c r="M1069" s="85"/>
      <c r="N1069" s="81"/>
      <c r="O1069" s="85"/>
      <c r="P1069" s="81"/>
      <c r="Q1069" s="85"/>
      <c r="R1069" s="84"/>
    </row>
    <row r="1070" spans="1:18">
      <c r="A1070" s="80"/>
      <c r="B1070" s="81"/>
      <c r="C1070" s="82"/>
      <c r="D1070" s="20"/>
      <c r="E1070" s="86"/>
      <c r="F1070" s="20"/>
      <c r="G1070" s="83"/>
      <c r="H1070" s="84"/>
      <c r="I1070" s="82"/>
      <c r="J1070" s="20"/>
      <c r="K1070" s="82"/>
      <c r="L1070" s="81"/>
      <c r="M1070" s="85"/>
      <c r="N1070" s="81"/>
      <c r="O1070" s="85"/>
      <c r="P1070" s="81"/>
      <c r="Q1070" s="85"/>
      <c r="R1070" s="84"/>
    </row>
    <row r="1071" spans="1:18">
      <c r="A1071" s="80"/>
      <c r="B1071" s="81"/>
      <c r="C1071" s="82"/>
      <c r="D1071" s="20"/>
      <c r="E1071" s="86"/>
      <c r="F1071" s="20"/>
      <c r="G1071" s="83"/>
      <c r="H1071" s="84"/>
      <c r="I1071" s="82"/>
      <c r="J1071" s="20"/>
      <c r="K1071" s="82"/>
      <c r="L1071" s="81"/>
      <c r="M1071" s="85"/>
      <c r="N1071" s="81"/>
      <c r="O1071" s="85"/>
      <c r="P1071" s="81"/>
      <c r="Q1071" s="85"/>
      <c r="R1071" s="84"/>
    </row>
    <row r="1072" spans="1:18">
      <c r="A1072" s="80"/>
      <c r="B1072" s="81"/>
      <c r="C1072" s="82"/>
      <c r="D1072" s="20"/>
      <c r="E1072" s="86"/>
      <c r="F1072" s="20"/>
      <c r="G1072" s="83"/>
      <c r="H1072" s="84"/>
      <c r="I1072" s="82"/>
      <c r="J1072" s="20"/>
      <c r="K1072" s="82"/>
      <c r="L1072" s="81"/>
      <c r="M1072" s="85"/>
      <c r="N1072" s="81"/>
      <c r="O1072" s="85"/>
      <c r="P1072" s="81"/>
      <c r="Q1072" s="85"/>
      <c r="R1072" s="84"/>
    </row>
    <row r="1073" spans="1:18">
      <c r="A1073" s="80"/>
      <c r="B1073" s="81"/>
      <c r="C1073" s="82"/>
      <c r="D1073" s="20"/>
      <c r="E1073" s="86"/>
      <c r="F1073" s="20"/>
      <c r="G1073" s="83"/>
      <c r="H1073" s="84"/>
      <c r="I1073" s="82"/>
      <c r="J1073" s="20"/>
      <c r="K1073" s="82"/>
      <c r="L1073" s="81"/>
      <c r="M1073" s="85"/>
      <c r="N1073" s="81"/>
      <c r="O1073" s="85"/>
      <c r="P1073" s="81"/>
      <c r="Q1073" s="85"/>
      <c r="R1073" s="84"/>
    </row>
    <row r="1074" spans="1:18">
      <c r="A1074" s="80"/>
      <c r="B1074" s="81"/>
      <c r="C1074" s="82"/>
      <c r="D1074" s="20"/>
      <c r="E1074" s="86"/>
      <c r="F1074" s="20"/>
      <c r="G1074" s="83"/>
      <c r="H1074" s="84"/>
      <c r="I1074" s="82"/>
      <c r="J1074" s="20"/>
      <c r="K1074" s="82"/>
      <c r="L1074" s="81"/>
      <c r="M1074" s="85"/>
      <c r="N1074" s="81"/>
      <c r="O1074" s="85"/>
      <c r="P1074" s="81"/>
      <c r="Q1074" s="85"/>
      <c r="R1074" s="84"/>
    </row>
    <row r="1075" spans="1:18">
      <c r="A1075" s="65"/>
      <c r="B1075" s="66"/>
      <c r="C1075" s="65"/>
      <c r="D1075" s="13"/>
      <c r="E1075" s="67"/>
      <c r="F1075" s="14"/>
      <c r="G1075" s="15"/>
      <c r="H1075" s="68"/>
      <c r="I1075" s="68"/>
      <c r="J1075" s="16"/>
      <c r="K1075" s="66"/>
      <c r="L1075" s="69"/>
      <c r="M1075" s="70"/>
      <c r="N1075" s="70"/>
      <c r="O1075" s="70"/>
      <c r="P1075" s="70"/>
      <c r="Q1075" s="70"/>
      <c r="R1075" s="71"/>
    </row>
    <row r="1076" spans="1:18">
      <c r="A1076" s="65"/>
      <c r="B1076" s="66"/>
      <c r="C1076" s="65"/>
      <c r="D1076" s="19"/>
      <c r="E1076" s="67"/>
      <c r="F1076" s="14"/>
      <c r="G1076" s="15"/>
      <c r="H1076" s="68"/>
      <c r="I1076" s="68"/>
      <c r="J1076" s="20"/>
      <c r="K1076" s="66"/>
      <c r="L1076" s="69"/>
      <c r="M1076" s="70"/>
      <c r="N1076" s="70"/>
      <c r="O1076" s="70"/>
      <c r="P1076" s="70"/>
      <c r="Q1076" s="70"/>
      <c r="R1076" s="71"/>
    </row>
    <row r="1077" spans="1:18">
      <c r="A1077" s="65"/>
      <c r="B1077" s="66"/>
      <c r="C1077" s="65"/>
      <c r="D1077" s="19"/>
      <c r="E1077" s="67"/>
      <c r="F1077" s="22"/>
      <c r="G1077" s="15"/>
      <c r="H1077" s="68"/>
      <c r="I1077" s="68"/>
      <c r="J1077" s="20"/>
      <c r="K1077" s="66"/>
      <c r="L1077" s="69"/>
      <c r="M1077" s="70"/>
      <c r="N1077" s="70"/>
      <c r="O1077" s="70"/>
      <c r="P1077" s="70"/>
      <c r="Q1077" s="70"/>
      <c r="R1077" s="71"/>
    </row>
    <row r="1078" spans="1:18">
      <c r="A1078" s="65"/>
      <c r="B1078" s="66"/>
      <c r="C1078" s="65"/>
      <c r="D1078" s="19"/>
      <c r="E1078" s="67"/>
      <c r="F1078" s="22"/>
      <c r="G1078" s="15"/>
      <c r="H1078" s="68"/>
      <c r="I1078" s="68"/>
      <c r="J1078" s="20"/>
      <c r="K1078" s="66"/>
      <c r="L1078" s="69"/>
      <c r="M1078" s="70"/>
      <c r="N1078" s="70"/>
      <c r="O1078" s="70"/>
      <c r="P1078" s="70"/>
      <c r="Q1078" s="70"/>
      <c r="R1078" s="71"/>
    </row>
    <row r="1079" spans="1:18">
      <c r="A1079" s="65"/>
      <c r="B1079" s="66"/>
      <c r="C1079" s="65"/>
      <c r="D1079" s="19"/>
      <c r="E1079" s="67"/>
      <c r="F1079" s="22"/>
      <c r="G1079" s="15"/>
      <c r="H1079" s="68"/>
      <c r="I1079" s="68"/>
      <c r="J1079" s="20"/>
      <c r="K1079" s="66"/>
      <c r="L1079" s="69"/>
      <c r="M1079" s="70"/>
      <c r="N1079" s="70"/>
      <c r="O1079" s="70"/>
      <c r="P1079" s="70"/>
      <c r="Q1079" s="70"/>
      <c r="R1079" s="71"/>
    </row>
    <row r="1080" spans="1:18">
      <c r="A1080" s="65"/>
      <c r="B1080" s="66"/>
      <c r="C1080" s="65"/>
      <c r="D1080" s="19"/>
      <c r="E1080" s="67"/>
      <c r="F1080" s="22"/>
      <c r="G1080" s="15"/>
      <c r="H1080" s="68"/>
      <c r="I1080" s="68"/>
      <c r="J1080" s="20"/>
      <c r="K1080" s="67"/>
      <c r="L1080" s="65"/>
      <c r="M1080" s="68"/>
      <c r="N1080" s="68"/>
      <c r="O1080" s="68"/>
      <c r="P1080" s="70"/>
      <c r="Q1080" s="68"/>
      <c r="R1080" s="65"/>
    </row>
    <row r="1081" spans="1:18">
      <c r="A1081" s="65"/>
      <c r="B1081" s="66"/>
      <c r="C1081" s="65"/>
      <c r="D1081" s="19"/>
      <c r="E1081" s="67"/>
      <c r="F1081" s="22"/>
      <c r="G1081" s="15"/>
      <c r="H1081" s="68"/>
      <c r="I1081" s="68"/>
      <c r="J1081" s="20"/>
      <c r="K1081" s="66"/>
      <c r="L1081" s="65"/>
      <c r="M1081" s="70"/>
      <c r="N1081" s="70"/>
      <c r="O1081" s="70"/>
      <c r="P1081" s="70"/>
      <c r="Q1081" s="68"/>
      <c r="R1081" s="71"/>
    </row>
    <row r="1082" spans="1:18">
      <c r="A1082" s="65"/>
      <c r="B1082" s="66"/>
      <c r="C1082" s="65"/>
      <c r="D1082" s="19"/>
      <c r="E1082" s="67"/>
      <c r="F1082" s="22"/>
      <c r="G1082" s="15"/>
      <c r="H1082" s="68"/>
      <c r="I1082" s="68"/>
      <c r="J1082" s="20"/>
      <c r="K1082" s="67"/>
      <c r="L1082" s="65"/>
      <c r="M1082" s="68"/>
      <c r="N1082" s="68"/>
      <c r="O1082" s="68"/>
      <c r="P1082" s="68"/>
      <c r="Q1082" s="70"/>
      <c r="R1082" s="65"/>
    </row>
    <row r="1083" spans="1:18">
      <c r="A1083" s="65"/>
      <c r="B1083" s="66"/>
      <c r="C1083" s="65"/>
      <c r="D1083" s="19"/>
      <c r="E1083" s="67"/>
      <c r="F1083" s="22"/>
      <c r="G1083" s="15"/>
      <c r="H1083" s="68"/>
      <c r="I1083" s="68"/>
      <c r="J1083" s="20"/>
      <c r="K1083" s="66"/>
      <c r="L1083" s="69"/>
      <c r="M1083" s="68"/>
      <c r="N1083" s="68"/>
      <c r="O1083" s="68"/>
      <c r="P1083" s="70"/>
      <c r="Q1083" s="68"/>
      <c r="R1083" s="65"/>
    </row>
    <row r="1084" spans="1:18">
      <c r="A1084" s="65"/>
      <c r="B1084" s="66"/>
      <c r="C1084" s="65"/>
      <c r="D1084" s="19"/>
      <c r="E1084" s="67"/>
      <c r="F1084" s="22"/>
      <c r="G1084" s="15"/>
      <c r="H1084" s="68"/>
      <c r="I1084" s="68"/>
      <c r="J1084" s="20"/>
      <c r="K1084" s="66"/>
      <c r="L1084" s="69"/>
      <c r="M1084" s="68"/>
      <c r="N1084" s="68"/>
      <c r="O1084" s="68"/>
      <c r="P1084" s="70"/>
      <c r="Q1084" s="68"/>
      <c r="R1084" s="65"/>
    </row>
    <row r="1085" spans="1:18">
      <c r="A1085" s="65"/>
      <c r="B1085" s="66"/>
      <c r="C1085" s="65"/>
      <c r="D1085" s="19"/>
      <c r="E1085" s="67"/>
      <c r="F1085" s="22"/>
      <c r="G1085" s="15"/>
      <c r="H1085" s="68"/>
      <c r="I1085" s="68"/>
      <c r="J1085" s="20"/>
      <c r="K1085" s="66"/>
      <c r="L1085" s="69"/>
      <c r="M1085" s="68"/>
      <c r="N1085" s="68"/>
      <c r="O1085" s="68"/>
      <c r="P1085" s="70"/>
      <c r="Q1085" s="68"/>
      <c r="R1085" s="65"/>
    </row>
    <row r="1086" spans="1:18">
      <c r="A1086" s="65"/>
      <c r="B1086" s="23"/>
      <c r="C1086" s="20"/>
      <c r="D1086" s="19"/>
      <c r="F1086" s="22"/>
      <c r="G1086" s="15"/>
      <c r="H1086" s="22"/>
      <c r="I1086" s="22"/>
      <c r="J1086" s="20"/>
      <c r="K1086" s="23"/>
      <c r="L1086" s="20"/>
      <c r="M1086" s="22"/>
      <c r="N1086" s="22"/>
      <c r="O1086" s="22"/>
      <c r="P1086" s="22"/>
      <c r="Q1086" s="22"/>
      <c r="R1086" s="20"/>
    </row>
    <row r="1087" spans="1:18">
      <c r="A1087" s="65"/>
      <c r="B1087" s="23"/>
      <c r="C1087" s="20"/>
      <c r="D1087" s="19"/>
      <c r="E1087" s="25"/>
      <c r="F1087" s="22"/>
      <c r="G1087" s="15"/>
      <c r="H1087" s="22"/>
      <c r="I1087" s="22"/>
      <c r="J1087" s="20"/>
      <c r="K1087" s="23"/>
      <c r="L1087" s="20"/>
      <c r="M1087" s="22"/>
      <c r="N1087" s="22"/>
      <c r="O1087" s="22"/>
      <c r="P1087" s="22"/>
      <c r="Q1087" s="22"/>
      <c r="R1087" s="20"/>
    </row>
    <row r="1088" spans="1:18">
      <c r="A1088" s="65"/>
      <c r="B1088" s="23"/>
      <c r="C1088" s="72"/>
      <c r="D1088" s="19"/>
      <c r="E1088" s="25"/>
      <c r="F1088" s="22"/>
      <c r="G1088" s="15"/>
      <c r="H1088" s="22"/>
      <c r="I1088" s="22"/>
      <c r="J1088" s="20"/>
      <c r="K1088" s="23"/>
      <c r="L1088" s="26"/>
      <c r="M1088" s="73"/>
      <c r="N1088" s="73"/>
      <c r="O1088" s="73"/>
      <c r="P1088" s="73"/>
      <c r="Q1088" s="73"/>
      <c r="R1088" s="20"/>
    </row>
    <row r="1089" spans="1:18">
      <c r="A1089" s="65"/>
      <c r="B1089" s="23"/>
      <c r="C1089" s="72"/>
      <c r="D1089" s="19"/>
      <c r="E1089" s="25"/>
      <c r="F1089" s="22"/>
      <c r="G1089" s="15"/>
      <c r="H1089" s="22"/>
      <c r="I1089" s="22"/>
      <c r="J1089" s="20"/>
      <c r="K1089" s="23"/>
      <c r="L1089" s="26"/>
      <c r="M1089" s="73"/>
      <c r="N1089" s="73"/>
      <c r="O1089" s="73"/>
      <c r="P1089" s="73"/>
      <c r="Q1089" s="73"/>
      <c r="R1089" s="20"/>
    </row>
    <row r="1090" spans="1:18">
      <c r="A1090" s="65"/>
      <c r="B1090" s="23"/>
      <c r="C1090" s="20"/>
      <c r="D1090" s="19"/>
      <c r="E1090" s="25"/>
      <c r="F1090" s="22"/>
      <c r="G1090" s="15"/>
      <c r="H1090" s="22"/>
      <c r="I1090" s="22"/>
      <c r="J1090" s="20"/>
      <c r="K1090" s="23"/>
      <c r="L1090" s="26"/>
      <c r="M1090" s="73"/>
      <c r="N1090" s="73"/>
      <c r="O1090" s="73"/>
      <c r="P1090" s="73"/>
      <c r="Q1090" s="73"/>
      <c r="R1090" s="20"/>
    </row>
    <row r="1091" spans="1:18">
      <c r="A1091" s="65"/>
      <c r="B1091" s="23"/>
      <c r="C1091" s="20"/>
      <c r="D1091" s="19"/>
      <c r="E1091" s="25"/>
      <c r="F1091" s="22"/>
      <c r="G1091" s="15"/>
      <c r="H1091" s="22"/>
      <c r="I1091" s="22"/>
      <c r="J1091" s="20"/>
      <c r="K1091" s="23"/>
      <c r="L1091" s="26"/>
      <c r="M1091" s="73"/>
      <c r="N1091" s="73"/>
      <c r="O1091" s="73"/>
      <c r="P1091" s="73"/>
      <c r="Q1091" s="73"/>
      <c r="R1091" s="20"/>
    </row>
    <row r="1092" spans="1:18">
      <c r="A1092" s="65"/>
      <c r="B1092" s="66"/>
      <c r="C1092" s="65"/>
      <c r="D1092" s="19"/>
      <c r="E1092" s="67"/>
      <c r="F1092" s="22"/>
      <c r="G1092" s="15"/>
      <c r="H1092" s="68"/>
      <c r="I1092" s="68"/>
      <c r="J1092" s="20"/>
      <c r="K1092" s="66"/>
      <c r="L1092" s="69"/>
      <c r="M1092" s="70"/>
      <c r="N1092" s="70"/>
      <c r="O1092" s="70"/>
      <c r="P1092" s="70"/>
      <c r="Q1092" s="70"/>
      <c r="R1092" s="65"/>
    </row>
    <row r="1093" spans="1:18">
      <c r="A1093" s="65"/>
      <c r="B1093" s="23"/>
      <c r="C1093" s="20"/>
      <c r="D1093" s="19"/>
      <c r="F1093" s="22"/>
      <c r="G1093" s="15"/>
      <c r="H1093" s="22"/>
      <c r="I1093" s="22"/>
      <c r="J1093" s="20"/>
      <c r="K1093" s="23"/>
      <c r="L1093" s="26"/>
      <c r="M1093" s="73"/>
      <c r="N1093" s="73"/>
      <c r="O1093" s="73"/>
      <c r="P1093" s="73"/>
      <c r="Q1093" s="73"/>
      <c r="R1093" s="20"/>
    </row>
    <row r="1094" spans="1:18">
      <c r="A1094" s="65"/>
      <c r="B1094" s="23"/>
      <c r="C1094" s="20"/>
      <c r="D1094" s="19"/>
      <c r="F1094" s="22"/>
      <c r="G1094" s="15"/>
      <c r="H1094" s="22"/>
      <c r="I1094" s="22"/>
      <c r="J1094" s="20"/>
      <c r="K1094" s="23"/>
      <c r="L1094" s="26"/>
      <c r="M1094" s="73"/>
      <c r="N1094" s="73"/>
      <c r="O1094" s="73"/>
      <c r="P1094" s="73"/>
      <c r="Q1094" s="73"/>
      <c r="R1094" s="20"/>
    </row>
    <row r="1095" spans="1:18">
      <c r="A1095" s="65"/>
      <c r="B1095" s="66"/>
      <c r="C1095" s="65"/>
      <c r="D1095" s="19"/>
      <c r="E1095" s="67"/>
      <c r="F1095" s="22"/>
      <c r="G1095" s="15"/>
      <c r="H1095" s="68"/>
      <c r="I1095" s="68"/>
      <c r="J1095" s="20"/>
      <c r="K1095" s="66"/>
      <c r="L1095" s="69"/>
      <c r="M1095" s="70"/>
      <c r="N1095" s="70"/>
      <c r="O1095" s="70"/>
      <c r="P1095" s="70"/>
      <c r="Q1095" s="70"/>
      <c r="R1095" s="65"/>
    </row>
    <row r="1096" spans="1:18">
      <c r="A1096" s="65"/>
      <c r="B1096" s="23"/>
      <c r="C1096" s="20"/>
      <c r="D1096" s="19"/>
      <c r="F1096" s="14"/>
      <c r="G1096" s="15"/>
      <c r="H1096" s="22"/>
      <c r="I1096" s="22"/>
      <c r="J1096" s="20"/>
      <c r="K1096" s="23"/>
      <c r="L1096" s="26"/>
      <c r="M1096" s="73"/>
      <c r="N1096" s="73"/>
      <c r="O1096" s="73"/>
      <c r="P1096" s="73"/>
      <c r="Q1096" s="73"/>
      <c r="R1096" s="20"/>
    </row>
    <row r="1097" spans="1:18">
      <c r="A1097" s="65"/>
      <c r="B1097" s="66"/>
      <c r="C1097" s="65"/>
      <c r="D1097" s="19"/>
      <c r="E1097" s="67"/>
      <c r="F1097" s="22"/>
      <c r="G1097" s="15"/>
      <c r="H1097" s="68"/>
      <c r="I1097" s="68"/>
      <c r="J1097" s="20"/>
      <c r="K1097" s="66"/>
      <c r="L1097" s="69"/>
      <c r="M1097" s="70"/>
      <c r="N1097" s="70"/>
      <c r="O1097" s="70"/>
      <c r="P1097" s="70"/>
      <c r="Q1097" s="70"/>
      <c r="R1097" s="65"/>
    </row>
    <row r="1098" spans="1:18">
      <c r="A1098" s="65"/>
      <c r="B1098" s="66"/>
      <c r="C1098" s="65"/>
      <c r="D1098" s="19"/>
      <c r="E1098" s="67"/>
      <c r="F1098" s="22"/>
      <c r="G1098" s="15"/>
      <c r="H1098" s="68"/>
      <c r="I1098" s="68"/>
      <c r="J1098" s="20"/>
      <c r="K1098" s="67"/>
      <c r="L1098" s="69"/>
      <c r="M1098" s="70"/>
      <c r="N1098" s="70"/>
      <c r="O1098" s="70"/>
      <c r="P1098" s="70"/>
      <c r="Q1098" s="70"/>
      <c r="R1098" s="65"/>
    </row>
    <row r="1099" spans="1:18">
      <c r="A1099" s="65"/>
      <c r="B1099" s="66"/>
      <c r="C1099" s="65"/>
      <c r="D1099" s="19"/>
      <c r="E1099" s="67"/>
      <c r="F1099" s="14"/>
      <c r="G1099" s="15"/>
      <c r="H1099" s="68"/>
      <c r="I1099" s="68"/>
      <c r="J1099" s="20"/>
      <c r="K1099" s="67"/>
      <c r="L1099" s="69"/>
      <c r="M1099" s="70"/>
      <c r="N1099" s="70"/>
      <c r="O1099" s="70"/>
      <c r="P1099" s="70"/>
      <c r="Q1099" s="70"/>
      <c r="R1099" s="65"/>
    </row>
    <row r="1100" spans="1:18">
      <c r="A1100" s="65"/>
      <c r="B1100" s="66"/>
      <c r="C1100" s="65"/>
      <c r="D1100" s="19"/>
      <c r="E1100" s="67"/>
      <c r="F1100" s="14"/>
      <c r="G1100" s="15"/>
      <c r="H1100" s="68"/>
      <c r="I1100" s="68"/>
      <c r="J1100" s="20"/>
      <c r="K1100" s="67"/>
      <c r="L1100" s="69"/>
      <c r="M1100" s="70"/>
      <c r="N1100" s="70"/>
      <c r="O1100" s="70"/>
      <c r="P1100" s="70"/>
      <c r="Q1100" s="70"/>
      <c r="R1100" s="65"/>
    </row>
    <row r="1101" spans="1:18">
      <c r="A1101" s="65"/>
      <c r="B1101" s="66"/>
      <c r="C1101" s="65"/>
      <c r="D1101" s="19"/>
      <c r="E1101" s="67"/>
      <c r="F1101" s="14"/>
      <c r="G1101" s="15"/>
      <c r="H1101" s="68"/>
      <c r="I1101" s="68"/>
      <c r="J1101" s="20"/>
      <c r="K1101" s="67"/>
      <c r="L1101" s="69"/>
      <c r="M1101" s="70"/>
      <c r="N1101" s="70"/>
      <c r="O1101" s="70"/>
      <c r="P1101" s="70"/>
      <c r="Q1101" s="70"/>
      <c r="R1101" s="65"/>
    </row>
    <row r="1102" spans="1:18">
      <c r="A1102" s="65"/>
      <c r="B1102" s="66"/>
      <c r="C1102" s="65"/>
      <c r="D1102" s="19"/>
      <c r="E1102" s="67"/>
      <c r="F1102" s="22"/>
      <c r="G1102" s="15"/>
      <c r="H1102" s="68"/>
      <c r="I1102" s="68"/>
      <c r="J1102" s="20"/>
      <c r="K1102" s="67"/>
      <c r="L1102" s="69"/>
      <c r="M1102" s="70"/>
      <c r="N1102" s="70"/>
      <c r="O1102" s="70"/>
      <c r="P1102" s="70"/>
      <c r="Q1102" s="70"/>
      <c r="R1102" s="65"/>
    </row>
    <row r="1103" spans="1:18">
      <c r="A1103" s="65"/>
      <c r="B1103" s="23"/>
      <c r="C1103" s="20"/>
      <c r="D1103" s="19"/>
      <c r="F1103" s="14"/>
      <c r="G1103" s="15"/>
      <c r="H1103" s="22"/>
      <c r="I1103" s="22"/>
      <c r="J1103" s="20"/>
      <c r="K1103" s="25"/>
      <c r="L1103" s="26"/>
      <c r="M1103" s="73"/>
      <c r="N1103" s="73"/>
      <c r="O1103" s="73"/>
      <c r="P1103" s="73"/>
      <c r="Q1103" s="73"/>
      <c r="R1103" s="20"/>
    </row>
    <row r="1104" spans="1:18">
      <c r="A1104" s="65"/>
      <c r="B1104" s="23"/>
      <c r="C1104" s="20"/>
      <c r="D1104" s="19"/>
      <c r="F1104" s="14"/>
      <c r="G1104" s="15"/>
      <c r="H1104" s="22"/>
      <c r="I1104" s="22"/>
      <c r="J1104" s="20"/>
      <c r="K1104" s="25"/>
      <c r="L1104" s="26"/>
      <c r="M1104" s="73"/>
      <c r="N1104" s="73"/>
      <c r="O1104" s="73"/>
      <c r="P1104" s="73"/>
      <c r="Q1104" s="73"/>
      <c r="R1104" s="20"/>
    </row>
    <row r="1105" spans="1:18">
      <c r="A1105" s="65"/>
      <c r="B1105" s="23"/>
      <c r="C1105" s="20"/>
      <c r="D1105" s="19"/>
      <c r="F1105" s="14"/>
      <c r="G1105" s="15"/>
      <c r="H1105" s="22"/>
      <c r="I1105" s="22"/>
      <c r="J1105" s="20"/>
      <c r="K1105" s="23"/>
      <c r="L1105" s="26"/>
      <c r="M1105" s="73"/>
      <c r="N1105" s="73"/>
      <c r="O1105" s="73"/>
      <c r="P1105" s="73"/>
      <c r="Q1105" s="73"/>
      <c r="R1105" s="20"/>
    </row>
    <row r="1106" spans="1:18">
      <c r="A1106" s="65"/>
      <c r="B1106" s="23"/>
      <c r="C1106" s="20"/>
      <c r="D1106" s="19"/>
      <c r="F1106" s="14"/>
      <c r="G1106" s="15"/>
      <c r="H1106" s="22"/>
      <c r="I1106" s="22"/>
      <c r="J1106" s="20"/>
      <c r="K1106" s="23"/>
      <c r="L1106" s="26"/>
      <c r="M1106" s="73"/>
      <c r="N1106" s="73"/>
      <c r="O1106" s="73"/>
      <c r="P1106" s="73"/>
      <c r="Q1106" s="73"/>
      <c r="R1106" s="20"/>
    </row>
    <row r="1107" spans="1:18">
      <c r="A1107" s="65"/>
      <c r="B1107" s="23"/>
      <c r="C1107" s="20"/>
      <c r="D1107" s="19"/>
      <c r="F1107" s="22"/>
      <c r="G1107" s="15"/>
      <c r="H1107" s="22"/>
      <c r="I1107" s="22"/>
      <c r="J1107" s="20"/>
      <c r="K1107" s="23"/>
      <c r="L1107" s="26"/>
      <c r="M1107" s="73"/>
      <c r="N1107" s="73"/>
      <c r="O1107" s="73"/>
      <c r="P1107" s="73"/>
      <c r="Q1107" s="73"/>
      <c r="R1107" s="20"/>
    </row>
    <row r="1108" spans="1:18">
      <c r="A1108" s="65"/>
      <c r="B1108" s="23"/>
      <c r="C1108" s="20"/>
      <c r="D1108" s="19"/>
      <c r="F1108" s="22"/>
      <c r="G1108" s="15"/>
      <c r="H1108" s="22"/>
      <c r="I1108" s="22"/>
      <c r="J1108" s="20"/>
      <c r="K1108" s="23"/>
      <c r="L1108" s="26"/>
      <c r="M1108" s="73"/>
      <c r="N1108" s="73"/>
      <c r="O1108" s="73"/>
      <c r="P1108" s="73"/>
      <c r="Q1108" s="73"/>
      <c r="R1108" s="20"/>
    </row>
    <row r="1109" spans="1:18">
      <c r="A1109" s="65"/>
      <c r="B1109" s="23"/>
      <c r="C1109" s="20"/>
      <c r="D1109" s="19"/>
      <c r="F1109" s="14"/>
      <c r="G1109" s="15"/>
      <c r="H1109" s="22"/>
      <c r="I1109" s="22"/>
      <c r="J1109" s="20"/>
      <c r="K1109" s="25"/>
      <c r="L1109" s="26"/>
      <c r="M1109" s="73"/>
      <c r="N1109" s="73"/>
      <c r="O1109" s="73"/>
      <c r="P1109" s="73"/>
      <c r="Q1109" s="73"/>
      <c r="R1109" s="20"/>
    </row>
    <row r="1110" spans="1:18">
      <c r="A1110" s="65"/>
      <c r="B1110" s="66"/>
      <c r="C1110" s="65"/>
      <c r="D1110" s="19"/>
      <c r="E1110" s="67"/>
      <c r="F1110" s="14"/>
      <c r="G1110" s="15"/>
      <c r="H1110" s="68"/>
      <c r="I1110" s="68"/>
      <c r="J1110" s="20"/>
      <c r="K1110" s="67"/>
      <c r="L1110" s="69"/>
      <c r="M1110" s="70"/>
      <c r="N1110" s="70"/>
      <c r="O1110" s="70"/>
      <c r="P1110" s="70"/>
      <c r="Q1110" s="70"/>
      <c r="R1110" s="65"/>
    </row>
    <row r="1111" spans="1:18">
      <c r="A1111" s="65"/>
      <c r="B1111" s="23"/>
      <c r="C1111" s="20"/>
      <c r="D1111" s="19"/>
      <c r="F1111" s="22"/>
      <c r="G1111" s="15"/>
      <c r="H1111" s="22"/>
      <c r="I1111" s="22"/>
      <c r="J1111" s="20"/>
      <c r="K1111" s="23"/>
      <c r="L1111" s="26"/>
      <c r="M1111" s="73"/>
      <c r="N1111" s="73"/>
      <c r="O1111" s="73"/>
      <c r="P1111" s="73"/>
      <c r="Q1111" s="73"/>
      <c r="R1111" s="20"/>
    </row>
    <row r="1112" spans="1:18">
      <c r="A1112" s="65"/>
      <c r="B1112" s="23"/>
      <c r="C1112" s="20"/>
      <c r="D1112" s="19"/>
      <c r="F1112" s="22"/>
      <c r="G1112" s="15"/>
      <c r="H1112" s="22"/>
      <c r="I1112" s="22"/>
      <c r="J1112" s="20"/>
      <c r="K1112" s="23"/>
      <c r="L1112" s="26"/>
      <c r="M1112" s="73"/>
      <c r="N1112" s="73"/>
      <c r="O1112" s="73"/>
      <c r="P1112" s="73"/>
      <c r="Q1112" s="73"/>
      <c r="R1112" s="20"/>
    </row>
    <row r="1113" spans="1:18">
      <c r="A1113" s="65"/>
      <c r="B1113" s="66"/>
      <c r="C1113" s="65"/>
      <c r="D1113" s="19"/>
      <c r="E1113" s="67"/>
      <c r="F1113" s="22"/>
      <c r="G1113" s="15"/>
      <c r="H1113" s="68"/>
      <c r="I1113" s="68"/>
      <c r="J1113" s="20"/>
      <c r="K1113" s="66"/>
      <c r="L1113" s="69"/>
      <c r="M1113" s="70"/>
      <c r="N1113" s="70"/>
      <c r="O1113" s="70"/>
      <c r="P1113" s="70"/>
      <c r="Q1113" s="70"/>
      <c r="R1113" s="65"/>
    </row>
    <row r="1114" spans="1:18">
      <c r="A1114" s="65"/>
      <c r="B1114" s="23"/>
      <c r="C1114" s="20"/>
      <c r="D1114" s="19"/>
      <c r="F1114" s="22"/>
      <c r="G1114" s="15"/>
      <c r="H1114" s="22"/>
      <c r="I1114" s="22"/>
      <c r="J1114" s="20"/>
      <c r="K1114" s="23"/>
      <c r="L1114" s="26"/>
      <c r="M1114" s="73"/>
      <c r="N1114" s="73"/>
      <c r="O1114" s="73"/>
      <c r="P1114" s="73"/>
      <c r="Q1114" s="73"/>
      <c r="R1114" s="20"/>
    </row>
    <row r="1115" spans="1:18">
      <c r="A1115" s="65"/>
      <c r="B1115" s="23"/>
      <c r="C1115" s="20"/>
      <c r="D1115" s="19"/>
      <c r="F1115" s="22"/>
      <c r="G1115" s="15"/>
      <c r="H1115" s="22"/>
      <c r="I1115" s="22"/>
      <c r="J1115" s="20"/>
      <c r="K1115" s="23"/>
      <c r="L1115" s="26"/>
      <c r="M1115" s="73"/>
      <c r="N1115" s="73"/>
      <c r="O1115" s="73"/>
      <c r="P1115" s="73"/>
      <c r="Q1115" s="73"/>
      <c r="R1115" s="20"/>
    </row>
    <row r="1116" spans="1:18">
      <c r="A1116" s="65"/>
      <c r="B1116" s="74"/>
      <c r="C1116" s="75"/>
      <c r="D1116" s="19"/>
      <c r="E1116" s="76"/>
      <c r="F1116" s="14"/>
      <c r="G1116" s="15"/>
      <c r="H1116" s="77"/>
      <c r="I1116" s="77"/>
      <c r="J1116" s="20"/>
      <c r="K1116" s="74"/>
      <c r="L1116" s="78"/>
      <c r="M1116" s="79"/>
      <c r="N1116" s="79"/>
      <c r="O1116" s="79"/>
      <c r="P1116" s="79"/>
      <c r="Q1116" s="79"/>
      <c r="R1116" s="75"/>
    </row>
    <row r="1117" spans="1:18">
      <c r="A1117" s="65"/>
      <c r="B1117" s="66"/>
      <c r="C1117" s="65"/>
      <c r="D1117" s="19"/>
      <c r="E1117" s="67"/>
      <c r="F1117" s="14"/>
      <c r="G1117" s="15"/>
      <c r="H1117" s="68"/>
      <c r="I1117" s="68"/>
      <c r="J1117" s="20"/>
      <c r="K1117" s="67"/>
      <c r="L1117" s="69"/>
      <c r="M1117" s="70"/>
      <c r="N1117" s="70"/>
      <c r="O1117" s="70"/>
      <c r="P1117" s="70"/>
      <c r="Q1117" s="70"/>
      <c r="R1117" s="65"/>
    </row>
    <row r="1118" spans="1:18">
      <c r="A1118" s="65"/>
      <c r="B1118" s="23"/>
      <c r="C1118" s="20"/>
      <c r="D1118" s="19"/>
      <c r="F1118" s="22"/>
      <c r="G1118" s="15"/>
      <c r="H1118" s="22"/>
      <c r="I1118" s="22"/>
      <c r="J1118" s="20"/>
      <c r="K1118" s="23"/>
      <c r="L1118" s="26"/>
      <c r="M1118" s="73"/>
      <c r="N1118" s="73"/>
      <c r="O1118" s="73"/>
      <c r="P1118" s="73"/>
      <c r="Q1118" s="73"/>
      <c r="R1118" s="20"/>
    </row>
    <row r="1119" spans="1:18">
      <c r="A1119" s="65"/>
      <c r="B1119" s="23"/>
      <c r="C1119" s="20"/>
      <c r="D1119" s="19"/>
      <c r="F1119" s="22"/>
      <c r="G1119" s="15"/>
      <c r="H1119" s="22"/>
      <c r="I1119" s="22"/>
      <c r="J1119" s="20"/>
      <c r="K1119" s="23"/>
      <c r="L1119" s="26"/>
      <c r="M1119" s="73"/>
      <c r="N1119" s="73"/>
      <c r="O1119" s="73"/>
      <c r="P1119" s="73"/>
      <c r="Q1119" s="73"/>
      <c r="R1119" s="20"/>
    </row>
    <row r="1120" spans="1:18">
      <c r="A1120" s="65"/>
      <c r="B1120" s="23"/>
      <c r="C1120" s="20"/>
      <c r="D1120" s="19"/>
      <c r="F1120" s="14"/>
      <c r="G1120" s="15"/>
      <c r="H1120" s="22"/>
      <c r="I1120" s="22"/>
      <c r="J1120" s="20"/>
      <c r="K1120" s="23"/>
      <c r="L1120" s="26"/>
      <c r="M1120" s="73"/>
      <c r="N1120" s="73"/>
      <c r="O1120" s="73"/>
      <c r="P1120" s="73"/>
      <c r="Q1120" s="73"/>
      <c r="R1120" s="20"/>
    </row>
    <row r="1121" spans="1:18">
      <c r="A1121" s="65"/>
      <c r="B1121" s="23"/>
      <c r="C1121" s="20"/>
      <c r="D1121" s="19"/>
      <c r="F1121" s="22"/>
      <c r="G1121" s="15"/>
      <c r="H1121" s="22"/>
      <c r="I1121" s="22"/>
      <c r="J1121" s="20"/>
      <c r="K1121" s="23"/>
      <c r="L1121" s="26"/>
      <c r="M1121" s="73"/>
      <c r="N1121" s="73"/>
      <c r="O1121" s="73"/>
      <c r="P1121" s="73"/>
      <c r="Q1121" s="73"/>
      <c r="R1121" s="20"/>
    </row>
    <row r="1122" spans="1:18">
      <c r="A1122" s="65"/>
      <c r="B1122" s="23"/>
      <c r="C1122" s="20"/>
      <c r="D1122" s="19"/>
      <c r="E1122" s="25"/>
      <c r="F1122" s="22"/>
      <c r="G1122" s="15"/>
      <c r="H1122" s="22"/>
      <c r="I1122" s="22"/>
      <c r="J1122" s="20"/>
      <c r="K1122" s="25"/>
      <c r="L1122" s="26"/>
      <c r="M1122" s="73"/>
      <c r="N1122" s="73"/>
      <c r="O1122" s="73"/>
      <c r="P1122" s="73"/>
      <c r="Q1122" s="73"/>
      <c r="R1122" s="20"/>
    </row>
    <row r="1123" spans="1:18">
      <c r="A1123" s="65"/>
      <c r="B1123" s="23"/>
      <c r="C1123" s="20"/>
      <c r="D1123" s="19"/>
      <c r="E1123" s="25"/>
      <c r="F1123" s="22"/>
      <c r="G1123" s="15"/>
      <c r="H1123" s="22"/>
      <c r="I1123" s="22"/>
      <c r="J1123" s="20"/>
      <c r="K1123" s="25"/>
      <c r="L1123" s="26"/>
      <c r="M1123" s="73"/>
      <c r="N1123" s="73"/>
      <c r="O1123" s="73"/>
      <c r="P1123" s="73"/>
      <c r="Q1123" s="73"/>
      <c r="R1123" s="20"/>
    </row>
    <row r="1124" spans="1:18">
      <c r="A1124" s="65"/>
      <c r="B1124" s="23"/>
      <c r="C1124" s="20"/>
      <c r="D1124" s="19"/>
      <c r="F1124" s="22"/>
      <c r="G1124" s="15"/>
      <c r="H1124" s="22"/>
      <c r="I1124" s="22"/>
      <c r="J1124" s="20"/>
      <c r="K1124" s="23"/>
      <c r="L1124" s="26"/>
      <c r="M1124" s="73"/>
      <c r="N1124" s="73"/>
      <c r="O1124" s="73"/>
      <c r="P1124" s="73"/>
      <c r="Q1124" s="73"/>
      <c r="R1124" s="20"/>
    </row>
    <row r="1125" spans="1:18">
      <c r="A1125" s="65"/>
      <c r="B1125" s="23"/>
      <c r="C1125" s="20"/>
      <c r="D1125" s="19"/>
      <c r="F1125" s="22"/>
      <c r="G1125" s="15"/>
      <c r="H1125" s="22"/>
      <c r="I1125" s="22"/>
      <c r="J1125" s="20"/>
      <c r="K1125" s="23"/>
      <c r="L1125" s="26"/>
      <c r="M1125" s="73"/>
      <c r="N1125" s="73"/>
      <c r="O1125" s="73"/>
      <c r="P1125" s="73"/>
      <c r="Q1125" s="73"/>
      <c r="R1125" s="20"/>
    </row>
    <row r="1126" spans="1:18">
      <c r="A1126" s="65"/>
      <c r="B1126" s="23"/>
      <c r="C1126" s="20"/>
      <c r="D1126" s="19"/>
      <c r="F1126" s="22"/>
      <c r="G1126" s="15"/>
      <c r="H1126" s="22"/>
      <c r="I1126" s="22"/>
      <c r="J1126" s="20"/>
      <c r="K1126" s="23"/>
      <c r="L1126" s="26"/>
      <c r="M1126" s="73"/>
      <c r="N1126" s="73"/>
      <c r="O1126" s="73"/>
      <c r="P1126" s="73"/>
      <c r="Q1126" s="73"/>
      <c r="R1126" s="20"/>
    </row>
    <row r="1127" spans="1:18">
      <c r="A1127" s="65"/>
      <c r="B1127" s="23"/>
      <c r="C1127" s="20"/>
      <c r="D1127" s="19"/>
      <c r="E1127" s="25"/>
      <c r="F1127" s="22"/>
      <c r="G1127" s="15"/>
      <c r="H1127" s="22"/>
      <c r="I1127" s="22"/>
      <c r="J1127" s="20"/>
      <c r="K1127" s="25"/>
      <c r="L1127" s="26"/>
      <c r="M1127" s="73"/>
      <c r="N1127" s="73"/>
      <c r="O1127" s="73"/>
      <c r="P1127" s="73"/>
      <c r="Q1127" s="73"/>
      <c r="R1127" s="20"/>
    </row>
    <row r="1128" spans="1:18">
      <c r="A1128" s="65"/>
      <c r="B1128" s="23"/>
      <c r="C1128" s="20"/>
      <c r="D1128" s="19"/>
      <c r="F1128" s="22"/>
      <c r="G1128" s="15"/>
      <c r="H1128" s="22"/>
      <c r="I1128" s="22"/>
      <c r="J1128" s="20"/>
      <c r="K1128" s="25"/>
      <c r="L1128" s="26"/>
      <c r="M1128" s="73"/>
      <c r="N1128" s="73"/>
      <c r="O1128" s="73"/>
      <c r="P1128" s="73"/>
      <c r="Q1128" s="73"/>
      <c r="R1128" s="20"/>
    </row>
    <row r="1129" spans="1:18">
      <c r="A1129" s="65"/>
      <c r="B1129" s="23"/>
      <c r="C1129" s="20"/>
      <c r="D1129" s="19"/>
      <c r="F1129" s="22"/>
      <c r="G1129" s="15"/>
      <c r="H1129" s="22"/>
      <c r="I1129" s="22"/>
      <c r="J1129" s="20"/>
      <c r="K1129" s="25"/>
      <c r="L1129" s="26"/>
      <c r="M1129" s="73"/>
      <c r="N1129" s="73"/>
      <c r="O1129" s="73"/>
      <c r="P1129" s="73"/>
      <c r="Q1129" s="73"/>
      <c r="R1129" s="20"/>
    </row>
    <row r="1130" spans="1:18">
      <c r="A1130" s="65"/>
      <c r="B1130" s="23"/>
      <c r="C1130" s="20"/>
      <c r="D1130" s="19"/>
      <c r="F1130" s="22"/>
      <c r="G1130" s="15"/>
      <c r="H1130" s="22"/>
      <c r="I1130" s="22"/>
      <c r="J1130" s="20"/>
      <c r="K1130" s="25"/>
      <c r="L1130" s="26"/>
      <c r="M1130" s="73"/>
      <c r="N1130" s="73"/>
      <c r="O1130" s="73"/>
      <c r="P1130" s="73"/>
      <c r="Q1130" s="73"/>
      <c r="R1130" s="20"/>
    </row>
    <row r="1131" spans="1:18">
      <c r="A1131" s="65"/>
      <c r="B1131" s="23"/>
      <c r="C1131" s="20"/>
      <c r="D1131" s="19"/>
      <c r="F1131" s="22"/>
      <c r="G1131" s="15"/>
      <c r="H1131" s="22"/>
      <c r="I1131" s="22"/>
      <c r="J1131" s="20"/>
      <c r="K1131" s="25"/>
      <c r="L1131" s="26"/>
      <c r="M1131" s="73"/>
      <c r="N1131" s="73"/>
      <c r="O1131" s="73"/>
      <c r="P1131" s="73"/>
      <c r="Q1131" s="73"/>
      <c r="R1131" s="20"/>
    </row>
    <row r="1132" spans="1:18">
      <c r="A1132" s="65"/>
      <c r="B1132" s="23"/>
      <c r="C1132" s="20"/>
      <c r="D1132" s="19"/>
      <c r="F1132" s="22"/>
      <c r="G1132" s="15"/>
      <c r="H1132" s="22"/>
      <c r="I1132" s="22"/>
      <c r="J1132" s="20"/>
      <c r="K1132" s="25"/>
      <c r="L1132" s="26"/>
      <c r="M1132" s="73"/>
      <c r="N1132" s="73"/>
      <c r="O1132" s="73"/>
      <c r="P1132" s="73"/>
      <c r="Q1132" s="73"/>
      <c r="R1132" s="20"/>
    </row>
    <row r="1133" spans="1:18">
      <c r="A1133" s="65"/>
      <c r="B1133" s="23"/>
      <c r="C1133" s="16"/>
      <c r="D1133" s="19"/>
      <c r="F1133" s="22"/>
      <c r="G1133" s="15"/>
      <c r="H1133" s="22"/>
      <c r="I1133" s="22"/>
      <c r="J1133" s="20"/>
      <c r="K1133" s="25"/>
      <c r="L1133" s="26"/>
      <c r="M1133" s="73"/>
      <c r="N1133" s="73"/>
      <c r="O1133" s="73"/>
      <c r="P1133" s="73"/>
      <c r="Q1133" s="73"/>
      <c r="R1133" s="20"/>
    </row>
    <row r="1134" spans="1:18">
      <c r="A1134" s="65"/>
      <c r="B1134" s="23"/>
      <c r="C1134" s="16"/>
      <c r="D1134" s="19"/>
      <c r="F1134" s="22"/>
      <c r="G1134" s="15"/>
      <c r="H1134" s="22"/>
      <c r="I1134" s="22"/>
      <c r="J1134" s="20"/>
      <c r="K1134" s="25"/>
      <c r="L1134" s="26"/>
      <c r="M1134" s="73"/>
      <c r="N1134" s="73"/>
      <c r="O1134" s="73"/>
      <c r="P1134" s="73"/>
      <c r="Q1134" s="73"/>
      <c r="R1134" s="20"/>
    </row>
    <row r="1135" spans="1:18">
      <c r="A1135" s="65"/>
      <c r="B1135" s="23"/>
      <c r="C1135" s="16"/>
      <c r="D1135" s="19"/>
      <c r="F1135" s="14"/>
      <c r="G1135" s="15"/>
      <c r="H1135" s="22"/>
      <c r="I1135" s="22"/>
      <c r="J1135" s="20"/>
      <c r="K1135" s="25"/>
      <c r="L1135" s="26"/>
      <c r="M1135" s="73"/>
      <c r="N1135" s="73"/>
      <c r="O1135" s="73"/>
      <c r="P1135" s="73"/>
      <c r="Q1135" s="73"/>
      <c r="R1135" s="20"/>
    </row>
    <row r="1136" spans="1:18">
      <c r="A1136" s="65"/>
      <c r="B1136" s="23"/>
      <c r="C1136" s="16"/>
      <c r="D1136" s="19"/>
      <c r="F1136" s="14"/>
      <c r="G1136" s="15"/>
      <c r="H1136" s="22"/>
      <c r="I1136" s="22"/>
      <c r="J1136" s="20"/>
      <c r="K1136" s="25"/>
      <c r="L1136" s="26"/>
      <c r="M1136" s="73"/>
      <c r="N1136" s="73"/>
      <c r="O1136" s="73"/>
      <c r="P1136" s="73"/>
      <c r="Q1136" s="73"/>
      <c r="R1136" s="20"/>
    </row>
    <row r="1137" spans="1:18">
      <c r="A1137" s="65"/>
      <c r="B1137" s="23"/>
      <c r="C1137" s="16"/>
      <c r="D1137" s="19"/>
      <c r="E1137" s="25"/>
      <c r="F1137" s="22"/>
      <c r="G1137" s="15"/>
      <c r="H1137" s="22"/>
      <c r="I1137" s="22"/>
      <c r="J1137" s="20"/>
      <c r="K1137" s="25"/>
      <c r="L1137" s="26"/>
      <c r="M1137" s="73"/>
      <c r="N1137" s="73"/>
      <c r="O1137" s="73"/>
      <c r="P1137" s="73"/>
      <c r="Q1137" s="73"/>
      <c r="R1137" s="20"/>
    </row>
    <row r="1138" spans="1:18">
      <c r="A1138" s="65"/>
      <c r="B1138" s="23"/>
      <c r="C1138" s="16"/>
      <c r="D1138" s="19"/>
      <c r="E1138" s="25"/>
      <c r="F1138" s="14"/>
      <c r="G1138" s="15"/>
      <c r="H1138" s="22"/>
      <c r="I1138" s="22"/>
      <c r="J1138" s="20"/>
      <c r="K1138" s="25"/>
      <c r="L1138" s="26"/>
      <c r="M1138" s="73"/>
      <c r="N1138" s="73"/>
      <c r="O1138" s="73"/>
      <c r="P1138" s="73"/>
      <c r="Q1138" s="73"/>
      <c r="R1138" s="20"/>
    </row>
    <row r="1139" spans="1:18">
      <c r="A1139" s="65"/>
      <c r="B1139" s="23"/>
      <c r="C1139" s="16"/>
      <c r="D1139" s="19"/>
      <c r="F1139" s="14"/>
      <c r="G1139" s="15"/>
      <c r="H1139" s="22"/>
      <c r="I1139" s="22"/>
      <c r="J1139" s="20"/>
      <c r="K1139" s="25"/>
      <c r="L1139" s="26"/>
      <c r="M1139" s="73"/>
      <c r="N1139" s="73"/>
      <c r="O1139" s="73"/>
      <c r="P1139" s="73"/>
      <c r="Q1139" s="73"/>
      <c r="R1139" s="20"/>
    </row>
    <row r="1140" spans="1:18">
      <c r="A1140" s="65"/>
      <c r="B1140" s="23"/>
      <c r="C1140" s="16"/>
      <c r="D1140" s="19"/>
      <c r="F1140" s="14"/>
      <c r="G1140" s="15"/>
      <c r="H1140" s="22"/>
      <c r="I1140" s="22"/>
      <c r="J1140" s="20"/>
      <c r="K1140" s="25"/>
      <c r="L1140" s="26"/>
      <c r="M1140" s="73"/>
      <c r="N1140" s="73"/>
      <c r="O1140" s="73"/>
      <c r="P1140" s="73"/>
      <c r="Q1140" s="73"/>
      <c r="R1140" s="20"/>
    </row>
    <row r="1141" spans="1:18">
      <c r="A1141" s="65"/>
      <c r="B1141" s="23"/>
      <c r="C1141" s="20"/>
      <c r="D1141" s="19"/>
      <c r="F1141" s="22"/>
      <c r="G1141" s="15"/>
      <c r="H1141" s="22"/>
      <c r="I1141" s="22"/>
      <c r="J1141" s="20"/>
      <c r="K1141" s="23"/>
      <c r="L1141" s="26"/>
      <c r="M1141" s="73"/>
      <c r="N1141" s="73"/>
      <c r="O1141" s="73"/>
      <c r="P1141" s="73"/>
      <c r="Q1141" s="73"/>
      <c r="R1141" s="20"/>
    </row>
    <row r="1142" spans="1:18">
      <c r="A1142" s="65"/>
      <c r="B1142" s="23"/>
      <c r="C1142" s="20"/>
      <c r="D1142" s="19"/>
      <c r="F1142" s="22"/>
      <c r="G1142" s="15"/>
      <c r="H1142" s="22"/>
      <c r="I1142" s="22"/>
      <c r="J1142" s="20"/>
      <c r="K1142" s="23"/>
      <c r="L1142" s="26"/>
      <c r="M1142" s="73"/>
      <c r="N1142" s="73"/>
      <c r="O1142" s="73"/>
      <c r="P1142" s="73"/>
      <c r="Q1142" s="73"/>
      <c r="R1142" s="20"/>
    </row>
    <row r="1143" spans="1:18">
      <c r="A1143" s="65"/>
      <c r="B1143" s="23"/>
      <c r="C1143" s="20"/>
      <c r="D1143" s="19"/>
      <c r="F1143" s="22"/>
      <c r="G1143" s="15"/>
      <c r="H1143" s="22"/>
      <c r="I1143" s="22"/>
      <c r="J1143" s="20"/>
      <c r="K1143" s="23"/>
      <c r="L1143" s="26"/>
      <c r="M1143" s="73"/>
      <c r="N1143" s="73"/>
      <c r="O1143" s="73"/>
      <c r="P1143" s="73"/>
      <c r="Q1143" s="73"/>
      <c r="R1143" s="20"/>
    </row>
    <row r="1144" spans="1:18">
      <c r="A1144" s="65"/>
      <c r="B1144" s="23"/>
      <c r="C1144" s="20"/>
      <c r="D1144" s="19"/>
      <c r="F1144" s="22"/>
      <c r="G1144" s="15"/>
      <c r="H1144" s="22"/>
      <c r="I1144" s="22"/>
      <c r="J1144" s="20"/>
      <c r="K1144" s="25"/>
      <c r="L1144" s="26"/>
      <c r="M1144" s="73"/>
      <c r="N1144" s="73"/>
      <c r="O1144" s="73"/>
      <c r="P1144" s="73"/>
      <c r="Q1144" s="73"/>
      <c r="R1144" s="20"/>
    </row>
    <row r="1145" spans="1:18">
      <c r="A1145" s="65"/>
      <c r="B1145" s="23"/>
      <c r="C1145" s="20"/>
      <c r="D1145" s="19"/>
      <c r="F1145" s="22"/>
      <c r="G1145" s="15"/>
      <c r="H1145" s="22"/>
      <c r="I1145" s="22"/>
      <c r="J1145" s="20"/>
      <c r="K1145" s="25"/>
      <c r="L1145" s="26"/>
      <c r="M1145" s="73"/>
      <c r="N1145" s="73"/>
      <c r="O1145" s="73"/>
      <c r="P1145" s="73"/>
      <c r="Q1145" s="73"/>
      <c r="R1145" s="20"/>
    </row>
    <row r="1146" spans="1:18">
      <c r="A1146" s="65"/>
      <c r="B1146" s="23"/>
      <c r="C1146" s="20"/>
      <c r="D1146" s="19"/>
      <c r="F1146" s="22"/>
      <c r="G1146" s="15"/>
      <c r="H1146" s="22"/>
      <c r="I1146" s="22"/>
      <c r="J1146" s="20"/>
      <c r="K1146" s="25"/>
      <c r="L1146" s="26"/>
      <c r="M1146" s="73"/>
      <c r="N1146" s="73"/>
      <c r="O1146" s="73"/>
      <c r="P1146" s="73"/>
      <c r="Q1146" s="73"/>
      <c r="R1146" s="20"/>
    </row>
    <row r="1147" spans="1:18">
      <c r="A1147" s="65"/>
      <c r="B1147" s="23"/>
      <c r="C1147" s="20"/>
      <c r="D1147" s="19"/>
      <c r="F1147" s="22"/>
      <c r="G1147" s="15"/>
      <c r="H1147" s="22"/>
      <c r="I1147" s="22"/>
      <c r="J1147" s="20"/>
      <c r="K1147" s="25"/>
      <c r="L1147" s="26"/>
      <c r="M1147" s="73"/>
      <c r="N1147" s="73"/>
      <c r="O1147" s="73"/>
      <c r="P1147" s="73"/>
      <c r="Q1147" s="73"/>
      <c r="R1147" s="20"/>
    </row>
    <row r="1148" spans="1:18">
      <c r="A1148" s="65"/>
      <c r="B1148" s="23"/>
      <c r="C1148" s="20"/>
      <c r="D1148" s="19"/>
      <c r="E1148" s="25"/>
      <c r="F1148" s="22"/>
      <c r="G1148" s="15"/>
      <c r="H1148" s="22"/>
      <c r="I1148" s="22"/>
      <c r="J1148" s="20"/>
      <c r="K1148" s="25"/>
      <c r="L1148" s="26"/>
      <c r="M1148" s="73"/>
      <c r="N1148" s="73"/>
      <c r="O1148" s="73"/>
      <c r="P1148" s="73"/>
      <c r="Q1148" s="73"/>
      <c r="R1148" s="20"/>
    </row>
    <row r="1149" spans="1:18">
      <c r="A1149" s="65"/>
      <c r="B1149" s="23"/>
      <c r="C1149" s="20"/>
      <c r="D1149" s="19"/>
      <c r="E1149" s="20"/>
      <c r="F1149" s="22"/>
      <c r="G1149" s="30"/>
      <c r="H1149" s="25"/>
      <c r="I1149" s="20"/>
      <c r="J1149" s="20"/>
      <c r="K1149" s="23"/>
      <c r="L1149" s="26"/>
      <c r="M1149" s="23"/>
      <c r="N1149" s="26"/>
      <c r="O1149" s="23"/>
      <c r="P1149" s="26"/>
      <c r="Q1149" s="23"/>
      <c r="R1149" s="20"/>
    </row>
    <row r="1150" spans="1:18">
      <c r="A1150" s="65"/>
      <c r="B1150" s="23"/>
      <c r="C1150" s="20"/>
      <c r="D1150" s="19"/>
      <c r="E1150" s="20"/>
      <c r="F1150" s="22"/>
      <c r="G1150" s="30"/>
      <c r="H1150" s="25"/>
      <c r="I1150" s="20"/>
      <c r="J1150" s="60"/>
      <c r="K1150" s="23"/>
      <c r="L1150" s="26"/>
      <c r="M1150" s="23"/>
      <c r="N1150" s="26"/>
      <c r="O1150" s="23"/>
      <c r="P1150" s="26"/>
      <c r="Q1150" s="23"/>
      <c r="R1150" s="20"/>
    </row>
    <row r="1151" spans="1:18">
      <c r="A1151" s="65"/>
      <c r="B1151" s="23"/>
      <c r="C1151" s="20"/>
      <c r="D1151" s="19"/>
      <c r="E1151" s="20"/>
      <c r="F1151" s="22"/>
      <c r="G1151" s="30"/>
      <c r="H1151" s="25"/>
      <c r="I1151" s="20"/>
      <c r="J1151" s="60"/>
      <c r="K1151" s="23"/>
      <c r="L1151" s="26"/>
      <c r="M1151" s="61"/>
      <c r="N1151" s="26"/>
      <c r="O1151" s="23"/>
      <c r="P1151" s="26"/>
      <c r="Q1151" s="23"/>
      <c r="R1151" s="60"/>
    </row>
    <row r="1152" spans="1:18">
      <c r="A1152" s="65"/>
      <c r="B1152" s="23"/>
      <c r="C1152" s="20"/>
      <c r="D1152" s="19"/>
      <c r="E1152" s="20"/>
      <c r="F1152" s="22"/>
      <c r="G1152" s="30"/>
      <c r="H1152" s="25"/>
      <c r="I1152" s="20"/>
      <c r="J1152" s="60"/>
      <c r="K1152" s="23"/>
      <c r="L1152" s="26"/>
      <c r="M1152" s="23"/>
      <c r="N1152" s="26"/>
      <c r="O1152" s="23"/>
      <c r="P1152" s="26"/>
      <c r="Q1152" s="23"/>
      <c r="R1152" s="20"/>
    </row>
  </sheetData>
  <autoFilter ref="A2:AE551">
    <filterColumn colId="0">
      <customFilters>
        <customFilter operator="notEqual" val=" "/>
      </customFilters>
    </filterColumn>
  </autoFilter>
  <mergeCells count="6">
    <mergeCell ref="V1:W1"/>
    <mergeCell ref="AD1:AE1"/>
    <mergeCell ref="AF1:AG1"/>
    <mergeCell ref="X1:Y1"/>
    <mergeCell ref="Z1:AA1"/>
    <mergeCell ref="AB1:AC1"/>
  </mergeCells>
  <dataValidations count="11">
    <dataValidation type="list" allowBlank="1" showInputMessage="1" showErrorMessage="1" sqref="G303:G351 G3:G51">
      <formula1>[3]Feuil2!A1:A11</formula1>
    </dataValidation>
    <dataValidation type="whole" allowBlank="1" showInputMessage="1" showErrorMessage="1" sqref="H303:H351 H3:H51">
      <formula1>0</formula1>
      <formula2>1000</formula2>
    </dataValidation>
    <dataValidation type="list" allowBlank="1" showInputMessage="1" showErrorMessage="1" sqref="G252:G302">
      <formula1>[4]Feuil2!A1:A11</formula1>
    </dataValidation>
    <dataValidation type="list" allowBlank="1" showInputMessage="1" showErrorMessage="1" sqref="G352:G463 G52:G163">
      <formula1>[5]Feuil2!A1:A11</formula1>
    </dataValidation>
    <dataValidation type="list" allowBlank="1" showInputMessage="1" showErrorMessage="1" sqref="G464:G551 G164:G251">
      <formula1>[6]Feuil2!A1:A11</formula1>
    </dataValidation>
    <dataValidation type="list" allowBlank="1" showInputMessage="1" showErrorMessage="1" sqref="G552:G631">
      <formula1>[7]Feuil2!A1:A11</formula1>
    </dataValidation>
    <dataValidation type="list" allowBlank="1" showInputMessage="1" showErrorMessage="1" sqref="G632:G712">
      <formula1>[8]Feuil2!A1:A11</formula1>
    </dataValidation>
    <dataValidation type="list" allowBlank="1" showInputMessage="1" showErrorMessage="1" sqref="G713:G871">
      <formula1>[9]Feuil2!A1:A11</formula1>
    </dataValidation>
    <dataValidation type="list" allowBlank="1" showInputMessage="1" showErrorMessage="1" sqref="G872:G962">
      <formula1>[10]Feuil2!A1:A11</formula1>
    </dataValidation>
    <dataValidation type="list" allowBlank="1" showInputMessage="1" showErrorMessage="1" sqref="G963:G1074">
      <formula1>[11]Feuil2!A1:A11</formula1>
    </dataValidation>
    <dataValidation type="list" allowBlank="1" showInputMessage="1" showErrorMessage="1" sqref="G1075:G1152">
      <formula1>[12]Feuil2!A1:A11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 filterMode="1">
    <pageSetUpPr fitToPage="1"/>
  </sheetPr>
  <dimension ref="A1:AG421"/>
  <sheetViews>
    <sheetView topLeftCell="F1" zoomScale="85" zoomScaleNormal="85" workbookViewId="0">
      <pane ySplit="5" topLeftCell="A44" activePane="bottomLeft" state="frozen"/>
      <selection activeCell="C36" sqref="C36"/>
      <selection pane="bottomLeft" activeCell="I421" sqref="I418:I421"/>
    </sheetView>
  </sheetViews>
  <sheetFormatPr baseColWidth="10" defaultColWidth="9.140625" defaultRowHeight="15"/>
  <cols>
    <col min="1" max="2" width="18" style="16" customWidth="1"/>
    <col min="3" max="3" width="9.140625" style="16" customWidth="1"/>
    <col min="4" max="4" width="13.5703125" style="18" customWidth="1"/>
    <col min="5" max="5" width="49.42578125" style="16" customWidth="1"/>
    <col min="6" max="6" width="31" style="13" customWidth="1"/>
    <col min="7" max="7" width="9.140625" style="16"/>
    <col min="8" max="8" width="20.140625" style="14" customWidth="1"/>
    <col min="9" max="9" width="33" style="62" customWidth="1"/>
    <col min="10" max="10" width="9.42578125" style="18" customWidth="1"/>
    <col min="11" max="11" width="9.140625" style="16" customWidth="1"/>
    <col min="12" max="12" width="18" style="16" customWidth="1"/>
    <col min="13" max="13" width="11.140625" style="18" customWidth="1"/>
    <col min="14" max="14" width="11.140625" style="16" customWidth="1"/>
    <col min="15" max="15" width="11.140625" style="18" customWidth="1"/>
    <col min="16" max="16" width="11.140625" style="16" customWidth="1"/>
    <col min="17" max="17" width="11.140625" style="18" customWidth="1"/>
    <col min="18" max="18" width="11.140625" style="16" customWidth="1"/>
    <col min="19" max="19" width="11.140625" style="18" customWidth="1"/>
    <col min="20" max="20" width="25.85546875" style="16" customWidth="1"/>
    <col min="21" max="21" width="25.85546875" style="18" customWidth="1"/>
    <col min="22" max="23" width="9.140625" style="16"/>
    <col min="24" max="24" width="9.140625" style="13"/>
    <col min="25" max="25" width="9.140625" style="17"/>
    <col min="26" max="26" width="9.140625" style="13"/>
    <col min="27" max="27" width="9.140625" style="17"/>
    <col min="28" max="28" width="9.140625" style="18"/>
    <col min="29" max="29" width="9.140625" style="17"/>
    <col min="30" max="30" width="9.140625" style="13"/>
    <col min="31" max="31" width="9.140625" style="17"/>
    <col min="33" max="33" width="9.140625" style="41"/>
  </cols>
  <sheetData>
    <row r="1" spans="1:33" s="25" customFormat="1" ht="15.75" thickBot="1">
      <c r="A1" s="224"/>
      <c r="B1" s="225"/>
      <c r="C1" s="225"/>
      <c r="D1" s="225"/>
      <c r="E1" s="226" t="s">
        <v>34</v>
      </c>
      <c r="F1" s="226" t="s">
        <v>35</v>
      </c>
      <c r="G1" s="227"/>
      <c r="H1" s="264" t="s">
        <v>36</v>
      </c>
      <c r="I1" s="265"/>
      <c r="J1" s="225"/>
      <c r="K1" s="225"/>
      <c r="L1" s="225"/>
      <c r="M1" s="225"/>
      <c r="N1" s="225"/>
      <c r="O1" s="225"/>
      <c r="P1" s="225"/>
      <c r="Q1" s="225"/>
      <c r="R1" s="225"/>
      <c r="S1" s="225"/>
      <c r="T1" s="228"/>
      <c r="AG1" s="49"/>
    </row>
    <row r="2" spans="1:33" s="25" customFormat="1" ht="15.75" thickBot="1">
      <c r="A2" s="229"/>
      <c r="B2" s="230"/>
      <c r="C2" s="230"/>
      <c r="D2" s="230"/>
      <c r="E2" s="231">
        <v>23</v>
      </c>
      <c r="F2" s="231" t="s">
        <v>18</v>
      </c>
      <c r="G2" s="230"/>
      <c r="H2" s="266" t="e">
        <f>IF(VLOOKUP(E2,A6:S417,5,0)="","REFERENCE",VLOOKUP(E2,A6:S417,5,0))</f>
        <v>#N/A</v>
      </c>
      <c r="I2" s="267"/>
      <c r="J2" s="230"/>
      <c r="K2" s="232"/>
      <c r="L2" s="230"/>
      <c r="M2" s="230"/>
      <c r="N2" s="230"/>
      <c r="O2" s="230"/>
      <c r="P2" s="230"/>
      <c r="Q2" s="230"/>
      <c r="R2" s="230"/>
      <c r="S2" s="230"/>
      <c r="T2" s="233"/>
      <c r="AG2" s="49"/>
    </row>
    <row r="3" spans="1:33" s="25" customFormat="1" ht="15.75" thickBot="1">
      <c r="A3" s="241"/>
      <c r="B3" s="242"/>
      <c r="C3" s="242"/>
      <c r="D3" s="242"/>
      <c r="E3" s="242"/>
      <c r="F3" s="242"/>
      <c r="G3" s="242"/>
      <c r="H3" s="242"/>
      <c r="I3" s="240"/>
      <c r="J3" s="242"/>
      <c r="K3" s="242"/>
      <c r="L3" s="242"/>
      <c r="M3" s="242"/>
      <c r="N3" s="242"/>
      <c r="O3" s="242"/>
      <c r="P3" s="242"/>
      <c r="Q3" s="242"/>
      <c r="R3" s="242"/>
      <c r="S3" s="242"/>
      <c r="T3" s="243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G3" s="49"/>
    </row>
    <row r="4" spans="1:33" s="3" customFormat="1" ht="15.75" thickBot="1">
      <c r="A4" s="244"/>
      <c r="B4" s="244"/>
      <c r="C4" s="244"/>
      <c r="D4" s="245"/>
      <c r="E4" s="244"/>
      <c r="F4" s="246"/>
      <c r="G4" s="244"/>
      <c r="H4" s="246"/>
      <c r="I4" s="244"/>
      <c r="J4" s="246"/>
      <c r="K4" s="244"/>
      <c r="L4" s="244"/>
      <c r="M4" s="246"/>
      <c r="N4" s="244"/>
      <c r="O4" s="246"/>
      <c r="P4" s="244"/>
      <c r="Q4" s="246"/>
      <c r="R4" s="244"/>
      <c r="S4" s="246"/>
      <c r="T4" s="244"/>
      <c r="U4" s="63"/>
      <c r="V4" s="244"/>
      <c r="W4" s="244"/>
      <c r="X4" s="258" t="s">
        <v>0</v>
      </c>
      <c r="Y4" s="259"/>
      <c r="Z4" s="258" t="s">
        <v>1</v>
      </c>
      <c r="AA4" s="259"/>
      <c r="AB4" s="258" t="s">
        <v>2</v>
      </c>
      <c r="AC4" s="259"/>
      <c r="AD4" s="258" t="s">
        <v>3</v>
      </c>
      <c r="AE4" s="259"/>
      <c r="AF4" s="260" t="s">
        <v>37</v>
      </c>
      <c r="AG4" s="261"/>
    </row>
    <row r="5" spans="1:33" s="3" customFormat="1" ht="30.75" thickBot="1">
      <c r="A5" s="247" t="s">
        <v>13</v>
      </c>
      <c r="B5" s="247"/>
      <c r="C5" s="248" t="s">
        <v>4</v>
      </c>
      <c r="D5" s="249" t="s">
        <v>5</v>
      </c>
      <c r="E5" s="247" t="s">
        <v>6</v>
      </c>
      <c r="F5" s="250" t="s">
        <v>7</v>
      </c>
      <c r="G5" s="247" t="s">
        <v>8</v>
      </c>
      <c r="H5" s="251" t="s">
        <v>9</v>
      </c>
      <c r="I5" s="247" t="s">
        <v>10</v>
      </c>
      <c r="J5" s="250" t="s">
        <v>11</v>
      </c>
      <c r="K5" s="247" t="s">
        <v>12</v>
      </c>
      <c r="L5" s="247" t="s">
        <v>13</v>
      </c>
      <c r="M5" s="252" t="s">
        <v>14</v>
      </c>
      <c r="N5" s="253" t="s">
        <v>15</v>
      </c>
      <c r="O5" s="250" t="s">
        <v>14</v>
      </c>
      <c r="P5" s="253" t="s">
        <v>15</v>
      </c>
      <c r="Q5" s="252" t="s">
        <v>16</v>
      </c>
      <c r="R5" s="253" t="s">
        <v>17</v>
      </c>
      <c r="S5" s="252" t="s">
        <v>18</v>
      </c>
      <c r="T5" s="247" t="s">
        <v>19</v>
      </c>
      <c r="U5" s="11"/>
      <c r="V5" s="247" t="s">
        <v>20</v>
      </c>
      <c r="W5" s="254" t="s">
        <v>21</v>
      </c>
      <c r="X5" s="249" t="s">
        <v>22</v>
      </c>
      <c r="Y5" s="255" t="s">
        <v>23</v>
      </c>
      <c r="Z5" s="249" t="s">
        <v>24</v>
      </c>
      <c r="AA5" s="255" t="s">
        <v>23</v>
      </c>
      <c r="AB5" s="252" t="s">
        <v>24</v>
      </c>
      <c r="AC5" s="255" t="s">
        <v>23</v>
      </c>
      <c r="AD5" s="249" t="s">
        <v>24</v>
      </c>
      <c r="AE5" s="255" t="s">
        <v>23</v>
      </c>
      <c r="AF5" s="56" t="s">
        <v>24</v>
      </c>
      <c r="AG5" s="57" t="s">
        <v>23</v>
      </c>
    </row>
    <row r="6" spans="1:33" s="18" customFormat="1" ht="15.75" thickBot="1">
      <c r="A6" s="16" t="str">
        <f>IF(L6="","",L6)</f>
        <v/>
      </c>
      <c r="B6" s="16"/>
      <c r="C6" s="16" t="str">
        <f>IF(I6&gt;0,"VEFR"," ")</f>
        <v>VEFR</v>
      </c>
      <c r="D6" s="44">
        <v>42248</v>
      </c>
      <c r="E6" s="45">
        <v>1</v>
      </c>
      <c r="F6" s="13"/>
      <c r="G6" s="16">
        <v>75</v>
      </c>
      <c r="H6" s="14"/>
      <c r="I6" s="15" t="s">
        <v>26</v>
      </c>
      <c r="J6" s="24"/>
      <c r="K6" s="16"/>
      <c r="L6" s="16"/>
      <c r="M6" s="44"/>
      <c r="N6" s="46"/>
      <c r="O6" s="44"/>
      <c r="P6" s="46"/>
      <c r="Q6" s="44"/>
      <c r="R6" s="46">
        <v>42248</v>
      </c>
      <c r="S6" s="44"/>
      <c r="T6" s="37" t="s">
        <v>39</v>
      </c>
      <c r="U6" s="47"/>
      <c r="V6" s="16">
        <f>IF(G6="","",IF(G6&gt;1000,ROUNDDOWN(G6/1000,0),G6))</f>
        <v>75</v>
      </c>
      <c r="W6" s="16">
        <f>IF(I6="","",IF(J6="",1,J6))</f>
        <v>1</v>
      </c>
      <c r="X6" s="13">
        <f t="shared" ref="X6:X56" si="0">IF(D6="","",YEAR(D6))</f>
        <v>2015</v>
      </c>
      <c r="Y6" s="17">
        <f t="shared" ref="Y6:Y56" si="1">IF(D6="","",MONTH(D6))</f>
        <v>9</v>
      </c>
      <c r="Z6" s="13" t="str">
        <f>IF(O6&gt;0,YEAR(O6),IF(M6="","",YEAR(M6)))</f>
        <v/>
      </c>
      <c r="AA6" s="17" t="str">
        <f>IF(O6&gt;0,MONTH(O6),IF(M6="","",MONTH(M6)))</f>
        <v/>
      </c>
      <c r="AB6" s="18">
        <f>IF(R6="","",YEAR(R6))</f>
        <v>2015</v>
      </c>
      <c r="AC6" s="17">
        <f>IF(R6="","",MONTH(R6))</f>
        <v>9</v>
      </c>
      <c r="AD6" s="13" t="str">
        <f>IF(S6="","",YEAR(S6))</f>
        <v/>
      </c>
      <c r="AE6" s="17" t="str">
        <f>IF(S6="","",MONTH(S6))</f>
        <v/>
      </c>
      <c r="AF6" s="58" t="str">
        <f t="shared" ref="AF6:AF56" si="2">IF(Q6="","",YEAR(Q6))</f>
        <v/>
      </c>
      <c r="AG6" s="59" t="str">
        <f t="shared" ref="AG6:AG56" si="3">IF(Q6="","",MONTH(Q6))</f>
        <v/>
      </c>
    </row>
    <row r="7" spans="1:33" ht="15.75" thickBot="1">
      <c r="A7" s="16" t="str">
        <f t="shared" ref="A7:A56" si="4">IF(L7="","",L7)</f>
        <v/>
      </c>
      <c r="C7" s="16" t="str">
        <f t="shared" ref="C7:C56" si="5">IF(I7&gt;0,"VEFR"," ")</f>
        <v>VEFR</v>
      </c>
      <c r="D7" s="44">
        <v>42248</v>
      </c>
      <c r="E7" s="45">
        <v>2</v>
      </c>
      <c r="G7" s="16">
        <v>99</v>
      </c>
      <c r="I7" s="238" t="s">
        <v>26</v>
      </c>
      <c r="J7" s="24"/>
      <c r="K7" s="16">
        <v>1</v>
      </c>
      <c r="M7" s="44">
        <v>42258</v>
      </c>
      <c r="N7" s="46">
        <v>42277</v>
      </c>
      <c r="O7" s="44"/>
      <c r="P7" s="46"/>
      <c r="Q7" s="44"/>
      <c r="R7" s="46">
        <v>42278</v>
      </c>
      <c r="S7" s="44"/>
      <c r="T7" s="37" t="s">
        <v>50</v>
      </c>
      <c r="U7" s="47"/>
      <c r="V7" s="16">
        <f t="shared" ref="V7:V56" si="6">IF(G7="","",IF(G7&gt;1000,ROUNDDOWN(G7/1000,0),G7))</f>
        <v>99</v>
      </c>
      <c r="W7" s="16">
        <f t="shared" ref="W7:W56" si="7">IF(I7="","",IF(J7="",1,J7))</f>
        <v>1</v>
      </c>
      <c r="X7" s="13">
        <f t="shared" si="0"/>
        <v>2015</v>
      </c>
      <c r="Y7" s="17">
        <f t="shared" si="1"/>
        <v>9</v>
      </c>
      <c r="Z7" s="13">
        <f t="shared" ref="Z7:Z56" si="8">IF(O7&gt;0,YEAR(O7),IF(M7="","",YEAR(M7)))</f>
        <v>2015</v>
      </c>
      <c r="AA7" s="17">
        <f t="shared" ref="AA7:AA56" si="9">IF(O7&gt;0,MONTH(O7),IF(M7="","",MONTH(M7)))</f>
        <v>9</v>
      </c>
      <c r="AB7" s="18">
        <f t="shared" ref="AB7:AB56" si="10">IF(R7="","",YEAR(R7))</f>
        <v>2015</v>
      </c>
      <c r="AC7" s="17">
        <f t="shared" ref="AC7:AC56" si="11">IF(R7="","",MONTH(R7))</f>
        <v>10</v>
      </c>
      <c r="AD7" s="13" t="str">
        <f t="shared" ref="AD7:AD56" si="12">IF(S7="","",YEAR(S7))</f>
        <v/>
      </c>
      <c r="AE7" s="17" t="str">
        <f t="shared" ref="AE7:AE56" si="13">IF(S7="","",MONTH(S7))</f>
        <v/>
      </c>
      <c r="AF7" s="19" t="str">
        <f t="shared" si="2"/>
        <v/>
      </c>
      <c r="AG7" s="21" t="str">
        <f t="shared" si="3"/>
        <v/>
      </c>
    </row>
    <row r="8" spans="1:33" ht="15.75" thickBot="1">
      <c r="A8" s="16" t="str">
        <f t="shared" si="4"/>
        <v/>
      </c>
      <c r="C8" s="16" t="str">
        <f t="shared" si="5"/>
        <v>VEFR</v>
      </c>
      <c r="D8" s="44"/>
      <c r="E8" s="45">
        <v>3</v>
      </c>
      <c r="G8" s="16">
        <v>75</v>
      </c>
      <c r="I8" s="238" t="s">
        <v>26</v>
      </c>
      <c r="J8" s="24">
        <v>1</v>
      </c>
      <c r="M8" s="44"/>
      <c r="O8" s="24"/>
      <c r="Q8" s="24"/>
      <c r="S8" s="24"/>
      <c r="T8" s="37" t="s">
        <v>29</v>
      </c>
      <c r="U8" s="47"/>
      <c r="V8" s="16">
        <f t="shared" si="6"/>
        <v>75</v>
      </c>
      <c r="W8" s="16">
        <f t="shared" si="7"/>
        <v>1</v>
      </c>
      <c r="X8" s="13" t="str">
        <f t="shared" si="0"/>
        <v/>
      </c>
      <c r="Y8" s="17" t="str">
        <f t="shared" si="1"/>
        <v/>
      </c>
      <c r="Z8" s="13" t="str">
        <f t="shared" si="8"/>
        <v/>
      </c>
      <c r="AA8" s="17" t="str">
        <f t="shared" si="9"/>
        <v/>
      </c>
      <c r="AB8" s="18" t="str">
        <f t="shared" si="10"/>
        <v/>
      </c>
      <c r="AC8" s="17" t="str">
        <f t="shared" si="11"/>
        <v/>
      </c>
      <c r="AD8" s="13" t="str">
        <f t="shared" si="12"/>
        <v/>
      </c>
      <c r="AE8" s="17" t="str">
        <f t="shared" si="13"/>
        <v/>
      </c>
      <c r="AF8" s="19" t="str">
        <f t="shared" si="2"/>
        <v/>
      </c>
      <c r="AG8" s="21" t="str">
        <f t="shared" si="3"/>
        <v/>
      </c>
    </row>
    <row r="9" spans="1:33" ht="15.75" thickBot="1">
      <c r="A9" s="16" t="str">
        <f t="shared" si="4"/>
        <v/>
      </c>
      <c r="C9" s="16" t="str">
        <f t="shared" si="5"/>
        <v>VEFR</v>
      </c>
      <c r="D9" s="44">
        <v>42248</v>
      </c>
      <c r="E9" s="45">
        <v>4</v>
      </c>
      <c r="G9" s="16">
        <v>93</v>
      </c>
      <c r="I9" s="238" t="s">
        <v>25</v>
      </c>
      <c r="J9" s="24"/>
      <c r="K9" s="16">
        <v>1</v>
      </c>
      <c r="M9" s="44"/>
      <c r="O9" s="24"/>
      <c r="Q9" s="24"/>
      <c r="R9" s="16">
        <v>42249</v>
      </c>
      <c r="S9" s="24"/>
      <c r="T9" s="37" t="s">
        <v>39</v>
      </c>
      <c r="U9" s="47"/>
      <c r="V9" s="16">
        <f t="shared" si="6"/>
        <v>93</v>
      </c>
      <c r="W9" s="16">
        <f t="shared" si="7"/>
        <v>1</v>
      </c>
      <c r="X9" s="13">
        <f t="shared" si="0"/>
        <v>2015</v>
      </c>
      <c r="Y9" s="17">
        <f t="shared" si="1"/>
        <v>9</v>
      </c>
      <c r="Z9" s="13" t="str">
        <f t="shared" si="8"/>
        <v/>
      </c>
      <c r="AA9" s="17" t="str">
        <f t="shared" si="9"/>
        <v/>
      </c>
      <c r="AB9" s="18">
        <f t="shared" si="10"/>
        <v>2015</v>
      </c>
      <c r="AC9" s="17">
        <f t="shared" si="11"/>
        <v>9</v>
      </c>
      <c r="AD9" s="13" t="str">
        <f t="shared" si="12"/>
        <v/>
      </c>
      <c r="AE9" s="17" t="str">
        <f t="shared" si="13"/>
        <v/>
      </c>
      <c r="AF9" s="19" t="str">
        <f t="shared" si="2"/>
        <v/>
      </c>
      <c r="AG9" s="21" t="str">
        <f t="shared" si="3"/>
        <v/>
      </c>
    </row>
    <row r="10" spans="1:33" ht="15.75" thickBot="1">
      <c r="A10" s="16" t="str">
        <f t="shared" si="4"/>
        <v/>
      </c>
      <c r="C10" s="16" t="str">
        <f t="shared" si="5"/>
        <v>VEFR</v>
      </c>
      <c r="D10" s="44">
        <v>42248</v>
      </c>
      <c r="E10" s="45">
        <v>5</v>
      </c>
      <c r="G10" s="16">
        <v>99</v>
      </c>
      <c r="I10" s="238" t="s">
        <v>26</v>
      </c>
      <c r="J10" s="24"/>
      <c r="M10" s="44"/>
      <c r="O10" s="24"/>
      <c r="Q10" s="24"/>
      <c r="S10" s="24"/>
      <c r="U10" s="24"/>
      <c r="V10" s="16">
        <f t="shared" si="6"/>
        <v>99</v>
      </c>
      <c r="W10" s="16">
        <f t="shared" si="7"/>
        <v>1</v>
      </c>
      <c r="X10" s="13">
        <f t="shared" si="0"/>
        <v>2015</v>
      </c>
      <c r="Y10" s="17">
        <f t="shared" si="1"/>
        <v>9</v>
      </c>
      <c r="Z10" s="13" t="str">
        <f t="shared" si="8"/>
        <v/>
      </c>
      <c r="AA10" s="17" t="str">
        <f t="shared" si="9"/>
        <v/>
      </c>
      <c r="AB10" s="18" t="str">
        <f t="shared" si="10"/>
        <v/>
      </c>
      <c r="AC10" s="17" t="str">
        <f t="shared" si="11"/>
        <v/>
      </c>
      <c r="AD10" s="13" t="str">
        <f t="shared" si="12"/>
        <v/>
      </c>
      <c r="AE10" s="17" t="str">
        <f t="shared" si="13"/>
        <v/>
      </c>
      <c r="AF10" s="19" t="str">
        <f t="shared" si="2"/>
        <v/>
      </c>
      <c r="AG10" s="21" t="str">
        <f t="shared" si="3"/>
        <v/>
      </c>
    </row>
    <row r="11" spans="1:33" ht="15.75" thickBot="1">
      <c r="A11" s="16" t="str">
        <f t="shared" si="4"/>
        <v/>
      </c>
      <c r="C11" s="16" t="str">
        <f t="shared" si="5"/>
        <v>VEFR</v>
      </c>
      <c r="D11" s="44">
        <v>42248</v>
      </c>
      <c r="E11" s="45">
        <v>6</v>
      </c>
      <c r="G11" s="16">
        <v>75</v>
      </c>
      <c r="I11" s="238" t="s">
        <v>30</v>
      </c>
      <c r="J11" s="24">
        <v>1</v>
      </c>
      <c r="M11" s="44"/>
      <c r="N11" s="16">
        <v>42257</v>
      </c>
      <c r="O11" s="24"/>
      <c r="Q11" s="24"/>
      <c r="S11" s="24"/>
      <c r="T11" s="16" t="s">
        <v>51</v>
      </c>
      <c r="U11" s="24"/>
      <c r="V11" s="16">
        <f t="shared" si="6"/>
        <v>75</v>
      </c>
      <c r="W11" s="16">
        <f t="shared" si="7"/>
        <v>1</v>
      </c>
      <c r="X11" s="13">
        <f t="shared" si="0"/>
        <v>2015</v>
      </c>
      <c r="Y11" s="17">
        <f t="shared" si="1"/>
        <v>9</v>
      </c>
      <c r="Z11" s="13" t="str">
        <f t="shared" si="8"/>
        <v/>
      </c>
      <c r="AA11" s="17" t="str">
        <f t="shared" si="9"/>
        <v/>
      </c>
      <c r="AB11" s="18" t="str">
        <f t="shared" si="10"/>
        <v/>
      </c>
      <c r="AC11" s="17" t="str">
        <f t="shared" si="11"/>
        <v/>
      </c>
      <c r="AD11" s="13" t="str">
        <f t="shared" si="12"/>
        <v/>
      </c>
      <c r="AE11" s="17" t="str">
        <f t="shared" si="13"/>
        <v/>
      </c>
      <c r="AF11" s="19" t="str">
        <f t="shared" si="2"/>
        <v/>
      </c>
      <c r="AG11" s="21" t="str">
        <f t="shared" si="3"/>
        <v/>
      </c>
    </row>
    <row r="12" spans="1:33" ht="15.75" thickBot="1">
      <c r="A12" s="16" t="str">
        <f t="shared" si="4"/>
        <v/>
      </c>
      <c r="C12" s="16" t="str">
        <f t="shared" si="5"/>
        <v>VEFR</v>
      </c>
      <c r="D12" s="44">
        <v>42248</v>
      </c>
      <c r="E12" s="45">
        <v>7</v>
      </c>
      <c r="G12" s="16">
        <v>93</v>
      </c>
      <c r="I12" s="238" t="s">
        <v>26</v>
      </c>
      <c r="J12" s="24"/>
      <c r="K12" s="16">
        <v>2</v>
      </c>
      <c r="M12" s="44"/>
      <c r="O12" s="24"/>
      <c r="Q12" s="24"/>
      <c r="R12" s="16">
        <v>42264</v>
      </c>
      <c r="S12" s="24"/>
      <c r="T12" s="16" t="s">
        <v>39</v>
      </c>
      <c r="U12" s="24"/>
      <c r="V12" s="16">
        <f t="shared" si="6"/>
        <v>93</v>
      </c>
      <c r="W12" s="16">
        <f t="shared" si="7"/>
        <v>1</v>
      </c>
      <c r="X12" s="13">
        <f t="shared" si="0"/>
        <v>2015</v>
      </c>
      <c r="Y12" s="17">
        <f t="shared" si="1"/>
        <v>9</v>
      </c>
      <c r="Z12" s="13" t="str">
        <f t="shared" si="8"/>
        <v/>
      </c>
      <c r="AA12" s="17" t="str">
        <f t="shared" si="9"/>
        <v/>
      </c>
      <c r="AB12" s="18">
        <f t="shared" si="10"/>
        <v>2015</v>
      </c>
      <c r="AC12" s="17">
        <f t="shared" si="11"/>
        <v>9</v>
      </c>
      <c r="AD12" s="13" t="str">
        <f t="shared" si="12"/>
        <v/>
      </c>
      <c r="AE12" s="17" t="str">
        <f t="shared" si="13"/>
        <v/>
      </c>
      <c r="AF12" s="19" t="str">
        <f t="shared" si="2"/>
        <v/>
      </c>
      <c r="AG12" s="21" t="str">
        <f t="shared" si="3"/>
        <v/>
      </c>
    </row>
    <row r="13" spans="1:33" ht="15.75" thickBot="1">
      <c r="A13" s="16" t="str">
        <f t="shared" si="4"/>
        <v/>
      </c>
      <c r="C13" s="16" t="str">
        <f t="shared" si="5"/>
        <v>VEFR</v>
      </c>
      <c r="D13" s="44">
        <v>42249</v>
      </c>
      <c r="E13" s="45">
        <v>8</v>
      </c>
      <c r="I13" s="238" t="s">
        <v>28</v>
      </c>
      <c r="J13" s="24">
        <v>8</v>
      </c>
      <c r="M13" s="44"/>
      <c r="O13" s="24"/>
      <c r="Q13" s="24"/>
      <c r="S13" s="24"/>
      <c r="U13" s="24"/>
      <c r="V13" s="16" t="str">
        <f t="shared" si="6"/>
        <v/>
      </c>
      <c r="W13" s="16">
        <f t="shared" si="7"/>
        <v>8</v>
      </c>
      <c r="X13" s="13">
        <f t="shared" si="0"/>
        <v>2015</v>
      </c>
      <c r="Y13" s="17">
        <f t="shared" si="1"/>
        <v>9</v>
      </c>
      <c r="Z13" s="13" t="str">
        <f t="shared" si="8"/>
        <v/>
      </c>
      <c r="AA13" s="17" t="str">
        <f t="shared" si="9"/>
        <v/>
      </c>
      <c r="AB13" s="18" t="str">
        <f t="shared" si="10"/>
        <v/>
      </c>
      <c r="AC13" s="17" t="str">
        <f t="shared" si="11"/>
        <v/>
      </c>
      <c r="AD13" s="13" t="str">
        <f t="shared" si="12"/>
        <v/>
      </c>
      <c r="AE13" s="17" t="str">
        <f t="shared" si="13"/>
        <v/>
      </c>
      <c r="AF13" s="19" t="str">
        <f t="shared" si="2"/>
        <v/>
      </c>
      <c r="AG13" s="21" t="str">
        <f t="shared" si="3"/>
        <v/>
      </c>
    </row>
    <row r="14" spans="1:33" ht="15.75" thickBot="1">
      <c r="A14" s="16" t="str">
        <f t="shared" si="4"/>
        <v/>
      </c>
      <c r="C14" s="16" t="str">
        <f t="shared" si="5"/>
        <v>VEFR</v>
      </c>
      <c r="D14" s="44">
        <v>42249</v>
      </c>
      <c r="E14" s="45">
        <v>9</v>
      </c>
      <c r="G14" s="16">
        <v>95</v>
      </c>
      <c r="I14" s="238" t="s">
        <v>26</v>
      </c>
      <c r="J14" s="24"/>
      <c r="K14" s="16">
        <v>2</v>
      </c>
      <c r="M14" s="44">
        <v>42263</v>
      </c>
      <c r="N14" s="16">
        <v>42296</v>
      </c>
      <c r="O14" s="24"/>
      <c r="Q14" s="24"/>
      <c r="S14" s="24"/>
      <c r="U14" s="24"/>
      <c r="V14" s="16">
        <f t="shared" si="6"/>
        <v>95</v>
      </c>
      <c r="W14" s="16">
        <f t="shared" si="7"/>
        <v>1</v>
      </c>
      <c r="X14" s="13">
        <f t="shared" si="0"/>
        <v>2015</v>
      </c>
      <c r="Y14" s="17">
        <f t="shared" si="1"/>
        <v>9</v>
      </c>
      <c r="Z14" s="13">
        <f t="shared" si="8"/>
        <v>2015</v>
      </c>
      <c r="AA14" s="17">
        <f t="shared" si="9"/>
        <v>9</v>
      </c>
      <c r="AB14" s="18" t="str">
        <f t="shared" si="10"/>
        <v/>
      </c>
      <c r="AC14" s="17" t="str">
        <f t="shared" si="11"/>
        <v/>
      </c>
      <c r="AD14" s="13" t="str">
        <f t="shared" si="12"/>
        <v/>
      </c>
      <c r="AE14" s="17" t="str">
        <f t="shared" si="13"/>
        <v/>
      </c>
      <c r="AF14" s="19" t="str">
        <f t="shared" si="2"/>
        <v/>
      </c>
      <c r="AG14" s="21" t="str">
        <f t="shared" si="3"/>
        <v/>
      </c>
    </row>
    <row r="15" spans="1:33" ht="15.75" thickBot="1">
      <c r="A15" s="16" t="str">
        <f t="shared" si="4"/>
        <v/>
      </c>
      <c r="C15" s="16" t="str">
        <f t="shared" si="5"/>
        <v>VEFR</v>
      </c>
      <c r="D15" s="44"/>
      <c r="E15" s="45">
        <v>10</v>
      </c>
      <c r="G15" s="16">
        <v>75</v>
      </c>
      <c r="I15" s="238" t="s">
        <v>26</v>
      </c>
      <c r="J15" s="24">
        <v>1</v>
      </c>
      <c r="M15" s="44">
        <v>42250</v>
      </c>
      <c r="N15" s="16">
        <v>42258</v>
      </c>
      <c r="O15" s="24"/>
      <c r="P15" s="16">
        <v>42293</v>
      </c>
      <c r="Q15" s="24"/>
      <c r="R15" s="16">
        <v>42299</v>
      </c>
      <c r="S15" s="24"/>
      <c r="T15" s="16" t="s">
        <v>52</v>
      </c>
      <c r="U15" s="24"/>
      <c r="V15" s="16">
        <f t="shared" si="6"/>
        <v>75</v>
      </c>
      <c r="W15" s="16">
        <f t="shared" si="7"/>
        <v>1</v>
      </c>
      <c r="X15" s="13" t="str">
        <f t="shared" si="0"/>
        <v/>
      </c>
      <c r="Y15" s="17" t="str">
        <f t="shared" si="1"/>
        <v/>
      </c>
      <c r="Z15" s="13">
        <f t="shared" si="8"/>
        <v>2015</v>
      </c>
      <c r="AA15" s="17">
        <f t="shared" si="9"/>
        <v>9</v>
      </c>
      <c r="AB15" s="18">
        <f t="shared" si="10"/>
        <v>2015</v>
      </c>
      <c r="AC15" s="17">
        <f t="shared" si="11"/>
        <v>10</v>
      </c>
      <c r="AD15" s="13" t="str">
        <f t="shared" si="12"/>
        <v/>
      </c>
      <c r="AE15" s="17" t="str">
        <f t="shared" si="13"/>
        <v/>
      </c>
      <c r="AF15" s="19" t="str">
        <f t="shared" si="2"/>
        <v/>
      </c>
      <c r="AG15" s="21" t="str">
        <f t="shared" si="3"/>
        <v/>
      </c>
    </row>
    <row r="16" spans="1:33" ht="15.75" thickBot="1">
      <c r="A16" s="16" t="str">
        <f t="shared" si="4"/>
        <v/>
      </c>
      <c r="C16" s="16" t="str">
        <f t="shared" si="5"/>
        <v>VEFR</v>
      </c>
      <c r="D16" s="44">
        <v>42250</v>
      </c>
      <c r="E16" s="45">
        <v>11</v>
      </c>
      <c r="G16" s="16">
        <v>92</v>
      </c>
      <c r="I16" s="238" t="s">
        <v>26</v>
      </c>
      <c r="J16" s="24"/>
      <c r="K16" s="16">
        <v>1</v>
      </c>
      <c r="M16" s="44"/>
      <c r="N16" s="46"/>
      <c r="O16" s="44"/>
      <c r="P16" s="46"/>
      <c r="Q16" s="44"/>
      <c r="R16" s="46"/>
      <c r="S16" s="44"/>
      <c r="U16" s="24"/>
      <c r="V16" s="16">
        <f t="shared" si="6"/>
        <v>92</v>
      </c>
      <c r="W16" s="16">
        <f t="shared" si="7"/>
        <v>1</v>
      </c>
      <c r="X16" s="13">
        <f t="shared" si="0"/>
        <v>2015</v>
      </c>
      <c r="Y16" s="17">
        <f t="shared" si="1"/>
        <v>9</v>
      </c>
      <c r="Z16" s="13" t="str">
        <f t="shared" si="8"/>
        <v/>
      </c>
      <c r="AA16" s="17" t="str">
        <f t="shared" si="9"/>
        <v/>
      </c>
      <c r="AB16" s="18" t="str">
        <f t="shared" si="10"/>
        <v/>
      </c>
      <c r="AC16" s="17" t="str">
        <f t="shared" si="11"/>
        <v/>
      </c>
      <c r="AD16" s="13" t="str">
        <f t="shared" si="12"/>
        <v/>
      </c>
      <c r="AE16" s="17" t="str">
        <f t="shared" si="13"/>
        <v/>
      </c>
      <c r="AF16" s="19" t="str">
        <f t="shared" si="2"/>
        <v/>
      </c>
      <c r="AG16" s="21" t="str">
        <f t="shared" si="3"/>
        <v/>
      </c>
    </row>
    <row r="17" spans="1:33" ht="15.75" thickBot="1">
      <c r="A17" s="16" t="str">
        <f t="shared" si="4"/>
        <v/>
      </c>
      <c r="C17" s="16" t="str">
        <f t="shared" si="5"/>
        <v>VEFR</v>
      </c>
      <c r="D17" s="44">
        <v>42251</v>
      </c>
      <c r="E17" s="45">
        <v>12</v>
      </c>
      <c r="G17" s="16">
        <v>92</v>
      </c>
      <c r="I17" s="238" t="s">
        <v>26</v>
      </c>
      <c r="J17" s="24"/>
      <c r="K17" s="16">
        <v>1</v>
      </c>
      <c r="M17" s="44">
        <v>42263</v>
      </c>
      <c r="N17" s="46"/>
      <c r="O17" s="44"/>
      <c r="P17" s="46"/>
      <c r="Q17" s="44"/>
      <c r="R17" s="46"/>
      <c r="S17" s="44"/>
      <c r="U17" s="24"/>
      <c r="V17" s="16">
        <f t="shared" si="6"/>
        <v>92</v>
      </c>
      <c r="W17" s="16">
        <f t="shared" si="7"/>
        <v>1</v>
      </c>
      <c r="X17" s="13">
        <f t="shared" si="0"/>
        <v>2015</v>
      </c>
      <c r="Y17" s="17">
        <f t="shared" si="1"/>
        <v>9</v>
      </c>
      <c r="Z17" s="13">
        <f t="shared" si="8"/>
        <v>2015</v>
      </c>
      <c r="AA17" s="17">
        <f t="shared" si="9"/>
        <v>9</v>
      </c>
      <c r="AB17" s="18" t="str">
        <f t="shared" si="10"/>
        <v/>
      </c>
      <c r="AC17" s="17" t="str">
        <f t="shared" si="11"/>
        <v/>
      </c>
      <c r="AD17" s="13" t="str">
        <f t="shared" si="12"/>
        <v/>
      </c>
      <c r="AE17" s="17" t="str">
        <f t="shared" si="13"/>
        <v/>
      </c>
      <c r="AF17" s="19" t="str">
        <f t="shared" si="2"/>
        <v/>
      </c>
      <c r="AG17" s="21" t="str">
        <f t="shared" si="3"/>
        <v/>
      </c>
    </row>
    <row r="18" spans="1:33" ht="15.75" thickBot="1">
      <c r="A18" s="16" t="str">
        <f t="shared" si="4"/>
        <v/>
      </c>
      <c r="C18" s="16" t="str">
        <f t="shared" si="5"/>
        <v>VEFR</v>
      </c>
      <c r="D18" s="44">
        <v>42251</v>
      </c>
      <c r="E18" s="45">
        <v>13</v>
      </c>
      <c r="G18" s="16">
        <v>75</v>
      </c>
      <c r="I18" s="238" t="s">
        <v>26</v>
      </c>
      <c r="J18" s="24"/>
      <c r="K18" s="16">
        <v>1</v>
      </c>
      <c r="M18" s="44">
        <v>42263</v>
      </c>
      <c r="N18" s="46"/>
      <c r="O18" s="44"/>
      <c r="P18" s="46"/>
      <c r="Q18" s="44"/>
      <c r="R18" s="46"/>
      <c r="S18" s="44"/>
      <c r="U18" s="24"/>
      <c r="V18" s="16">
        <f t="shared" si="6"/>
        <v>75</v>
      </c>
      <c r="W18" s="16">
        <f t="shared" si="7"/>
        <v>1</v>
      </c>
      <c r="X18" s="13">
        <f t="shared" si="0"/>
        <v>2015</v>
      </c>
      <c r="Y18" s="17">
        <f t="shared" si="1"/>
        <v>9</v>
      </c>
      <c r="Z18" s="13">
        <f t="shared" si="8"/>
        <v>2015</v>
      </c>
      <c r="AA18" s="17">
        <f t="shared" si="9"/>
        <v>9</v>
      </c>
      <c r="AB18" s="18" t="str">
        <f t="shared" si="10"/>
        <v/>
      </c>
      <c r="AC18" s="17" t="str">
        <f t="shared" si="11"/>
        <v/>
      </c>
      <c r="AD18" s="13" t="str">
        <f t="shared" si="12"/>
        <v/>
      </c>
      <c r="AE18" s="17" t="str">
        <f t="shared" si="13"/>
        <v/>
      </c>
      <c r="AF18" s="19" t="str">
        <f t="shared" si="2"/>
        <v/>
      </c>
      <c r="AG18" s="21" t="str">
        <f t="shared" si="3"/>
        <v/>
      </c>
    </row>
    <row r="19" spans="1:33" ht="15.75" thickBot="1">
      <c r="A19" s="16" t="str">
        <f t="shared" si="4"/>
        <v/>
      </c>
      <c r="C19" s="16" t="str">
        <f t="shared" si="5"/>
        <v>VEFR</v>
      </c>
      <c r="D19" s="44">
        <v>42251</v>
      </c>
      <c r="E19" s="45">
        <v>14</v>
      </c>
      <c r="G19" s="16">
        <v>75</v>
      </c>
      <c r="I19" s="238" t="s">
        <v>26</v>
      </c>
      <c r="J19" s="24"/>
      <c r="M19" s="44">
        <v>42251</v>
      </c>
      <c r="N19" s="46"/>
      <c r="O19" s="44"/>
      <c r="P19" s="46"/>
      <c r="Q19" s="44"/>
      <c r="R19" s="46"/>
      <c r="S19" s="44"/>
      <c r="U19" s="24"/>
      <c r="V19" s="16">
        <f t="shared" si="6"/>
        <v>75</v>
      </c>
      <c r="W19" s="16">
        <f t="shared" si="7"/>
        <v>1</v>
      </c>
      <c r="X19" s="13">
        <f t="shared" si="0"/>
        <v>2015</v>
      </c>
      <c r="Y19" s="17">
        <f t="shared" si="1"/>
        <v>9</v>
      </c>
      <c r="Z19" s="13">
        <f t="shared" si="8"/>
        <v>2015</v>
      </c>
      <c r="AA19" s="17">
        <f t="shared" si="9"/>
        <v>9</v>
      </c>
      <c r="AB19" s="18" t="str">
        <f t="shared" si="10"/>
        <v/>
      </c>
      <c r="AC19" s="17" t="str">
        <f t="shared" si="11"/>
        <v/>
      </c>
      <c r="AD19" s="13" t="str">
        <f t="shared" si="12"/>
        <v/>
      </c>
      <c r="AE19" s="17" t="str">
        <f t="shared" si="13"/>
        <v/>
      </c>
      <c r="AF19" s="19" t="str">
        <f t="shared" si="2"/>
        <v/>
      </c>
      <c r="AG19" s="21" t="str">
        <f t="shared" si="3"/>
        <v/>
      </c>
    </row>
    <row r="20" spans="1:33" ht="15.75" thickBot="1">
      <c r="A20" s="16" t="str">
        <f t="shared" si="4"/>
        <v/>
      </c>
      <c r="C20" s="16" t="str">
        <f t="shared" si="5"/>
        <v>VEFR</v>
      </c>
      <c r="D20" s="44">
        <v>42251</v>
      </c>
      <c r="E20" s="45">
        <v>15</v>
      </c>
      <c r="I20" s="238" t="s">
        <v>29</v>
      </c>
      <c r="J20" s="24"/>
      <c r="M20" s="44"/>
      <c r="N20" s="46"/>
      <c r="O20" s="44"/>
      <c r="P20" s="46"/>
      <c r="Q20" s="44"/>
      <c r="R20" s="46"/>
      <c r="S20" s="44"/>
      <c r="U20" s="24"/>
      <c r="V20" s="16" t="str">
        <f t="shared" si="6"/>
        <v/>
      </c>
      <c r="W20" s="16">
        <f t="shared" si="7"/>
        <v>1</v>
      </c>
      <c r="X20" s="13">
        <f t="shared" si="0"/>
        <v>2015</v>
      </c>
      <c r="Y20" s="17">
        <f t="shared" si="1"/>
        <v>9</v>
      </c>
      <c r="Z20" s="13" t="str">
        <f t="shared" si="8"/>
        <v/>
      </c>
      <c r="AA20" s="17" t="str">
        <f t="shared" si="9"/>
        <v/>
      </c>
      <c r="AB20" s="18" t="str">
        <f t="shared" si="10"/>
        <v/>
      </c>
      <c r="AC20" s="17" t="str">
        <f t="shared" si="11"/>
        <v/>
      </c>
      <c r="AD20" s="13" t="str">
        <f t="shared" si="12"/>
        <v/>
      </c>
      <c r="AE20" s="17" t="str">
        <f t="shared" si="13"/>
        <v/>
      </c>
      <c r="AF20" s="19" t="str">
        <f t="shared" si="2"/>
        <v/>
      </c>
      <c r="AG20" s="21" t="str">
        <f t="shared" si="3"/>
        <v/>
      </c>
    </row>
    <row r="21" spans="1:33" ht="15.75" thickBot="1">
      <c r="A21" s="16" t="str">
        <f t="shared" si="4"/>
        <v/>
      </c>
      <c r="C21" s="16" t="str">
        <f t="shared" si="5"/>
        <v>VEFR</v>
      </c>
      <c r="D21" s="44"/>
      <c r="E21" s="45">
        <v>16</v>
      </c>
      <c r="G21" s="16">
        <v>93</v>
      </c>
      <c r="I21" s="238" t="s">
        <v>26</v>
      </c>
      <c r="J21" s="24"/>
      <c r="M21" s="44"/>
      <c r="N21" s="46">
        <v>42261</v>
      </c>
      <c r="O21" s="44"/>
      <c r="P21" s="46"/>
      <c r="Q21" s="44">
        <v>42251</v>
      </c>
      <c r="R21" s="46"/>
      <c r="S21" s="44">
        <v>42262</v>
      </c>
      <c r="T21" s="16" t="s">
        <v>53</v>
      </c>
      <c r="U21" s="24"/>
      <c r="V21" s="16">
        <f t="shared" si="6"/>
        <v>93</v>
      </c>
      <c r="W21" s="16">
        <f t="shared" si="7"/>
        <v>1</v>
      </c>
      <c r="X21" s="13" t="str">
        <f t="shared" si="0"/>
        <v/>
      </c>
      <c r="Y21" s="17" t="str">
        <f t="shared" si="1"/>
        <v/>
      </c>
      <c r="Z21" s="13" t="str">
        <f t="shared" si="8"/>
        <v/>
      </c>
      <c r="AA21" s="17" t="str">
        <f t="shared" si="9"/>
        <v/>
      </c>
      <c r="AB21" s="18" t="str">
        <f t="shared" si="10"/>
        <v/>
      </c>
      <c r="AC21" s="17" t="str">
        <f t="shared" si="11"/>
        <v/>
      </c>
      <c r="AD21" s="13">
        <f t="shared" si="12"/>
        <v>2015</v>
      </c>
      <c r="AE21" s="17">
        <f t="shared" si="13"/>
        <v>9</v>
      </c>
      <c r="AF21" s="19">
        <f t="shared" si="2"/>
        <v>2015</v>
      </c>
      <c r="AG21" s="21">
        <f t="shared" si="3"/>
        <v>9</v>
      </c>
    </row>
    <row r="22" spans="1:33" ht="15.75" thickBot="1">
      <c r="A22" s="16" t="str">
        <f t="shared" si="4"/>
        <v/>
      </c>
      <c r="C22" s="16" t="str">
        <f t="shared" si="5"/>
        <v>VEFR</v>
      </c>
      <c r="D22" s="44"/>
      <c r="E22" s="45">
        <v>17</v>
      </c>
      <c r="G22" s="16">
        <v>75</v>
      </c>
      <c r="I22" s="238" t="s">
        <v>26</v>
      </c>
      <c r="J22" s="24"/>
      <c r="M22" s="44"/>
      <c r="N22" s="46"/>
      <c r="O22" s="239"/>
      <c r="P22" s="46"/>
      <c r="Q22" s="44">
        <v>42251</v>
      </c>
      <c r="R22" s="46"/>
      <c r="S22" s="44"/>
      <c r="T22" s="16" t="s">
        <v>54</v>
      </c>
      <c r="U22" s="24"/>
      <c r="V22" s="16">
        <f t="shared" si="6"/>
        <v>75</v>
      </c>
      <c r="W22" s="16">
        <f t="shared" si="7"/>
        <v>1</v>
      </c>
      <c r="X22" s="13" t="str">
        <f t="shared" si="0"/>
        <v/>
      </c>
      <c r="Y22" s="17" t="str">
        <f t="shared" si="1"/>
        <v/>
      </c>
      <c r="Z22" s="13" t="str">
        <f t="shared" si="8"/>
        <v/>
      </c>
      <c r="AA22" s="17" t="str">
        <f t="shared" si="9"/>
        <v/>
      </c>
      <c r="AB22" s="18" t="str">
        <f t="shared" si="10"/>
        <v/>
      </c>
      <c r="AC22" s="17" t="str">
        <f t="shared" si="11"/>
        <v/>
      </c>
      <c r="AD22" s="13" t="str">
        <f t="shared" si="12"/>
        <v/>
      </c>
      <c r="AE22" s="17" t="str">
        <f t="shared" si="13"/>
        <v/>
      </c>
      <c r="AF22" s="19">
        <f t="shared" si="2"/>
        <v>2015</v>
      </c>
      <c r="AG22" s="21">
        <f t="shared" si="3"/>
        <v>9</v>
      </c>
    </row>
    <row r="23" spans="1:33" ht="15.75" thickBot="1">
      <c r="A23" s="16" t="str">
        <f t="shared" si="4"/>
        <v/>
      </c>
      <c r="C23" s="16" t="str">
        <f t="shared" si="5"/>
        <v>VEFR</v>
      </c>
      <c r="D23" s="44"/>
      <c r="E23" s="45">
        <v>18</v>
      </c>
      <c r="G23" s="16">
        <v>75</v>
      </c>
      <c r="I23" s="238" t="s">
        <v>26</v>
      </c>
      <c r="J23" s="24"/>
      <c r="M23" s="44"/>
      <c r="N23" s="46">
        <v>42261</v>
      </c>
      <c r="O23" s="44"/>
      <c r="P23" s="46">
        <v>42269</v>
      </c>
      <c r="Q23" s="44">
        <v>42251</v>
      </c>
      <c r="R23" s="46">
        <v>42269</v>
      </c>
      <c r="S23" s="44"/>
      <c r="T23" s="16" t="s">
        <v>54</v>
      </c>
      <c r="U23" s="24"/>
      <c r="V23" s="16">
        <f t="shared" si="6"/>
        <v>75</v>
      </c>
      <c r="W23" s="16">
        <f t="shared" si="7"/>
        <v>1</v>
      </c>
      <c r="X23" s="13" t="str">
        <f t="shared" si="0"/>
        <v/>
      </c>
      <c r="Y23" s="17" t="str">
        <f t="shared" si="1"/>
        <v/>
      </c>
      <c r="Z23" s="13" t="str">
        <f t="shared" si="8"/>
        <v/>
      </c>
      <c r="AA23" s="17" t="str">
        <f t="shared" si="9"/>
        <v/>
      </c>
      <c r="AB23" s="18">
        <f t="shared" si="10"/>
        <v>2015</v>
      </c>
      <c r="AC23" s="17">
        <f t="shared" si="11"/>
        <v>9</v>
      </c>
      <c r="AD23" s="13" t="str">
        <f t="shared" si="12"/>
        <v/>
      </c>
      <c r="AE23" s="17" t="str">
        <f t="shared" si="13"/>
        <v/>
      </c>
      <c r="AF23" s="19">
        <f t="shared" si="2"/>
        <v>2015</v>
      </c>
      <c r="AG23" s="21">
        <f t="shared" si="3"/>
        <v>9</v>
      </c>
    </row>
    <row r="24" spans="1:33" ht="15.75" thickBot="1">
      <c r="A24" s="16" t="str">
        <f t="shared" si="4"/>
        <v/>
      </c>
      <c r="C24" s="16" t="str">
        <f t="shared" si="5"/>
        <v>VEFR</v>
      </c>
      <c r="D24" s="44"/>
      <c r="E24" s="45">
        <v>19</v>
      </c>
      <c r="G24" s="16">
        <v>75</v>
      </c>
      <c r="I24" s="238" t="s">
        <v>26</v>
      </c>
      <c r="J24" s="24"/>
      <c r="M24" s="44"/>
      <c r="N24" s="46">
        <v>42261</v>
      </c>
      <c r="O24" s="44"/>
      <c r="P24" s="46"/>
      <c r="Q24" s="44">
        <v>42251</v>
      </c>
      <c r="R24" s="46">
        <v>42264</v>
      </c>
      <c r="S24" s="44"/>
      <c r="T24" s="16" t="s">
        <v>55</v>
      </c>
      <c r="U24" s="24"/>
      <c r="V24" s="16">
        <f t="shared" si="6"/>
        <v>75</v>
      </c>
      <c r="W24" s="16">
        <f t="shared" si="7"/>
        <v>1</v>
      </c>
      <c r="X24" s="13" t="str">
        <f t="shared" si="0"/>
        <v/>
      </c>
      <c r="Y24" s="17" t="str">
        <f t="shared" si="1"/>
        <v/>
      </c>
      <c r="Z24" s="13" t="str">
        <f t="shared" si="8"/>
        <v/>
      </c>
      <c r="AA24" s="17" t="str">
        <f t="shared" si="9"/>
        <v/>
      </c>
      <c r="AB24" s="18">
        <f t="shared" si="10"/>
        <v>2015</v>
      </c>
      <c r="AC24" s="17">
        <f t="shared" si="11"/>
        <v>9</v>
      </c>
      <c r="AD24" s="13" t="str">
        <f t="shared" si="12"/>
        <v/>
      </c>
      <c r="AE24" s="17" t="str">
        <f t="shared" si="13"/>
        <v/>
      </c>
      <c r="AF24" s="19">
        <f t="shared" si="2"/>
        <v>2015</v>
      </c>
      <c r="AG24" s="21">
        <f t="shared" si="3"/>
        <v>9</v>
      </c>
    </row>
    <row r="25" spans="1:33" ht="15.75" thickBot="1">
      <c r="A25" s="16" t="str">
        <f t="shared" si="4"/>
        <v/>
      </c>
      <c r="C25" s="16" t="str">
        <f t="shared" si="5"/>
        <v>VEFR</v>
      </c>
      <c r="D25" s="44"/>
      <c r="E25" s="45">
        <v>20</v>
      </c>
      <c r="G25" s="16">
        <v>75</v>
      </c>
      <c r="I25" s="238" t="s">
        <v>26</v>
      </c>
      <c r="J25" s="24"/>
      <c r="M25" s="44"/>
      <c r="N25" s="46">
        <v>42261</v>
      </c>
      <c r="O25" s="44"/>
      <c r="P25" s="46">
        <v>42269</v>
      </c>
      <c r="Q25" s="44">
        <v>42251</v>
      </c>
      <c r="R25" s="46">
        <v>42269</v>
      </c>
      <c r="S25" s="44"/>
      <c r="T25" s="16" t="s">
        <v>56</v>
      </c>
      <c r="U25" s="24"/>
      <c r="V25" s="16">
        <f t="shared" si="6"/>
        <v>75</v>
      </c>
      <c r="W25" s="16">
        <f t="shared" si="7"/>
        <v>1</v>
      </c>
      <c r="X25" s="13" t="str">
        <f t="shared" si="0"/>
        <v/>
      </c>
      <c r="Y25" s="17" t="str">
        <f t="shared" si="1"/>
        <v/>
      </c>
      <c r="Z25" s="13" t="str">
        <f t="shared" si="8"/>
        <v/>
      </c>
      <c r="AA25" s="17" t="str">
        <f t="shared" si="9"/>
        <v/>
      </c>
      <c r="AB25" s="18">
        <f t="shared" si="10"/>
        <v>2015</v>
      </c>
      <c r="AC25" s="17">
        <f t="shared" si="11"/>
        <v>9</v>
      </c>
      <c r="AD25" s="13" t="str">
        <f t="shared" si="12"/>
        <v/>
      </c>
      <c r="AE25" s="17" t="str">
        <f t="shared" si="13"/>
        <v/>
      </c>
      <c r="AF25" s="19">
        <f t="shared" si="2"/>
        <v>2015</v>
      </c>
      <c r="AG25" s="21">
        <f t="shared" si="3"/>
        <v>9</v>
      </c>
    </row>
    <row r="26" spans="1:33" ht="15.75" thickBot="1">
      <c r="A26" s="16" t="str">
        <f t="shared" si="4"/>
        <v/>
      </c>
      <c r="C26" s="16" t="str">
        <f t="shared" si="5"/>
        <v>VEFR</v>
      </c>
      <c r="D26" s="44"/>
      <c r="E26" s="45">
        <v>21</v>
      </c>
      <c r="G26" s="16">
        <v>75</v>
      </c>
      <c r="I26" s="238" t="s">
        <v>26</v>
      </c>
      <c r="J26" s="24"/>
      <c r="M26" s="44"/>
      <c r="N26" s="46"/>
      <c r="O26" s="44"/>
      <c r="P26" s="46"/>
      <c r="Q26" s="44">
        <v>42251</v>
      </c>
      <c r="R26" s="46"/>
      <c r="S26" s="44">
        <v>42276</v>
      </c>
      <c r="T26" s="16" t="s">
        <v>57</v>
      </c>
      <c r="U26" s="24"/>
      <c r="V26" s="16">
        <f t="shared" si="6"/>
        <v>75</v>
      </c>
      <c r="W26" s="16">
        <f t="shared" si="7"/>
        <v>1</v>
      </c>
      <c r="X26" s="13" t="str">
        <f t="shared" si="0"/>
        <v/>
      </c>
      <c r="Y26" s="17" t="str">
        <f t="shared" si="1"/>
        <v/>
      </c>
      <c r="Z26" s="13" t="str">
        <f t="shared" si="8"/>
        <v/>
      </c>
      <c r="AA26" s="17" t="str">
        <f t="shared" si="9"/>
        <v/>
      </c>
      <c r="AB26" s="18" t="str">
        <f t="shared" si="10"/>
        <v/>
      </c>
      <c r="AC26" s="17" t="str">
        <f t="shared" si="11"/>
        <v/>
      </c>
      <c r="AD26" s="13">
        <f t="shared" si="12"/>
        <v>2015</v>
      </c>
      <c r="AE26" s="17">
        <f t="shared" si="13"/>
        <v>9</v>
      </c>
      <c r="AF26" s="19">
        <f t="shared" si="2"/>
        <v>2015</v>
      </c>
      <c r="AG26" s="21">
        <f t="shared" si="3"/>
        <v>9</v>
      </c>
    </row>
    <row r="27" spans="1:33" ht="15.75" thickBot="1">
      <c r="A27" s="16" t="str">
        <f t="shared" si="4"/>
        <v/>
      </c>
      <c r="C27" s="16" t="str">
        <f t="shared" si="5"/>
        <v>VEFR</v>
      </c>
      <c r="D27" s="44"/>
      <c r="E27" s="45">
        <v>22</v>
      </c>
      <c r="G27" s="16">
        <v>92</v>
      </c>
      <c r="I27" s="238" t="s">
        <v>26</v>
      </c>
      <c r="J27" s="24"/>
      <c r="M27" s="44"/>
      <c r="N27" s="46">
        <v>42268</v>
      </c>
      <c r="O27" s="44"/>
      <c r="P27" s="46"/>
      <c r="Q27" s="44">
        <v>42251</v>
      </c>
      <c r="R27" s="46"/>
      <c r="S27" s="44"/>
      <c r="T27" s="16" t="s">
        <v>54</v>
      </c>
      <c r="U27" s="24"/>
      <c r="V27" s="16">
        <f t="shared" si="6"/>
        <v>92</v>
      </c>
      <c r="W27" s="16">
        <f t="shared" si="7"/>
        <v>1</v>
      </c>
      <c r="X27" s="13" t="str">
        <f t="shared" si="0"/>
        <v/>
      </c>
      <c r="Y27" s="17" t="str">
        <f t="shared" si="1"/>
        <v/>
      </c>
      <c r="Z27" s="13" t="str">
        <f t="shared" si="8"/>
        <v/>
      </c>
      <c r="AA27" s="17" t="str">
        <f t="shared" si="9"/>
        <v/>
      </c>
      <c r="AB27" s="18" t="str">
        <f t="shared" si="10"/>
        <v/>
      </c>
      <c r="AC27" s="17" t="str">
        <f t="shared" si="11"/>
        <v/>
      </c>
      <c r="AD27" s="13" t="str">
        <f t="shared" si="12"/>
        <v/>
      </c>
      <c r="AE27" s="17" t="str">
        <f t="shared" si="13"/>
        <v/>
      </c>
      <c r="AF27" s="19">
        <f t="shared" si="2"/>
        <v>2015</v>
      </c>
      <c r="AG27" s="21">
        <f t="shared" si="3"/>
        <v>9</v>
      </c>
    </row>
    <row r="28" spans="1:33" ht="15.75" thickBot="1">
      <c r="A28" s="16" t="str">
        <f t="shared" si="4"/>
        <v/>
      </c>
      <c r="C28" s="16" t="str">
        <f t="shared" si="5"/>
        <v>VEFR</v>
      </c>
      <c r="D28" s="44"/>
      <c r="E28" s="45">
        <v>23</v>
      </c>
      <c r="G28" s="16">
        <v>75</v>
      </c>
      <c r="I28" s="238" t="s">
        <v>26</v>
      </c>
      <c r="J28" s="24"/>
      <c r="M28" s="44"/>
      <c r="N28" s="46">
        <v>42263</v>
      </c>
      <c r="O28" s="44"/>
      <c r="P28" s="46"/>
      <c r="Q28" s="44">
        <v>42251</v>
      </c>
      <c r="R28" s="46">
        <v>42276</v>
      </c>
      <c r="S28" s="44"/>
      <c r="T28" s="16" t="s">
        <v>55</v>
      </c>
      <c r="U28" s="24"/>
      <c r="V28" s="16">
        <f t="shared" si="6"/>
        <v>75</v>
      </c>
      <c r="W28" s="16">
        <f t="shared" si="7"/>
        <v>1</v>
      </c>
      <c r="X28" s="13" t="str">
        <f t="shared" si="0"/>
        <v/>
      </c>
      <c r="Y28" s="17" t="str">
        <f t="shared" si="1"/>
        <v/>
      </c>
      <c r="Z28" s="13" t="str">
        <f t="shared" si="8"/>
        <v/>
      </c>
      <c r="AA28" s="17" t="str">
        <f t="shared" si="9"/>
        <v/>
      </c>
      <c r="AB28" s="18">
        <f t="shared" si="10"/>
        <v>2015</v>
      </c>
      <c r="AC28" s="17">
        <f t="shared" si="11"/>
        <v>9</v>
      </c>
      <c r="AD28" s="13" t="str">
        <f t="shared" si="12"/>
        <v/>
      </c>
      <c r="AE28" s="17" t="str">
        <f t="shared" si="13"/>
        <v/>
      </c>
      <c r="AF28" s="19">
        <f t="shared" si="2"/>
        <v>2015</v>
      </c>
      <c r="AG28" s="21">
        <f t="shared" si="3"/>
        <v>9</v>
      </c>
    </row>
    <row r="29" spans="1:33" ht="15.75" thickBot="1">
      <c r="A29" s="16" t="str">
        <f t="shared" si="4"/>
        <v/>
      </c>
      <c r="C29" s="16" t="str">
        <f t="shared" si="5"/>
        <v>VEFR</v>
      </c>
      <c r="D29" s="44"/>
      <c r="E29" s="45">
        <v>24</v>
      </c>
      <c r="G29" s="16">
        <v>75</v>
      </c>
      <c r="I29" s="238" t="s">
        <v>26</v>
      </c>
      <c r="J29" s="24"/>
      <c r="M29" s="44"/>
      <c r="N29" s="46"/>
      <c r="O29" s="44"/>
      <c r="P29" s="46"/>
      <c r="Q29" s="44">
        <v>42251</v>
      </c>
      <c r="R29" s="46"/>
      <c r="S29" s="44">
        <v>42276</v>
      </c>
      <c r="T29" s="16" t="s">
        <v>58</v>
      </c>
      <c r="U29" s="24"/>
      <c r="V29" s="16">
        <f t="shared" si="6"/>
        <v>75</v>
      </c>
      <c r="W29" s="16">
        <f t="shared" si="7"/>
        <v>1</v>
      </c>
      <c r="X29" s="13" t="str">
        <f t="shared" si="0"/>
        <v/>
      </c>
      <c r="Y29" s="17" t="str">
        <f t="shared" si="1"/>
        <v/>
      </c>
      <c r="Z29" s="13" t="str">
        <f t="shared" si="8"/>
        <v/>
      </c>
      <c r="AA29" s="17" t="str">
        <f t="shared" si="9"/>
        <v/>
      </c>
      <c r="AB29" s="18" t="str">
        <f t="shared" si="10"/>
        <v/>
      </c>
      <c r="AC29" s="17" t="str">
        <f t="shared" si="11"/>
        <v/>
      </c>
      <c r="AD29" s="13">
        <f t="shared" si="12"/>
        <v>2015</v>
      </c>
      <c r="AE29" s="17">
        <f t="shared" si="13"/>
        <v>9</v>
      </c>
      <c r="AF29" s="19">
        <f t="shared" si="2"/>
        <v>2015</v>
      </c>
      <c r="AG29" s="21">
        <f t="shared" si="3"/>
        <v>9</v>
      </c>
    </row>
    <row r="30" spans="1:33" ht="15.75" thickBot="1">
      <c r="A30" s="16" t="str">
        <f t="shared" si="4"/>
        <v/>
      </c>
      <c r="C30" s="16" t="str">
        <f t="shared" si="5"/>
        <v>VEFR</v>
      </c>
      <c r="D30" s="44"/>
      <c r="E30" s="45">
        <v>25</v>
      </c>
      <c r="G30" s="16">
        <v>75</v>
      </c>
      <c r="I30" s="238" t="s">
        <v>26</v>
      </c>
      <c r="J30" s="24"/>
      <c r="M30" s="44"/>
      <c r="N30" s="46">
        <v>42263</v>
      </c>
      <c r="O30" s="44"/>
      <c r="P30" s="46"/>
      <c r="Q30" s="44">
        <v>42251</v>
      </c>
      <c r="R30" s="46">
        <v>42264</v>
      </c>
      <c r="S30" s="44"/>
      <c r="T30" s="16" t="s">
        <v>54</v>
      </c>
      <c r="U30" s="24"/>
      <c r="V30" s="16">
        <f t="shared" si="6"/>
        <v>75</v>
      </c>
      <c r="W30" s="16">
        <f t="shared" si="7"/>
        <v>1</v>
      </c>
      <c r="X30" s="13" t="str">
        <f t="shared" si="0"/>
        <v/>
      </c>
      <c r="Y30" s="17" t="str">
        <f t="shared" si="1"/>
        <v/>
      </c>
      <c r="Z30" s="13" t="str">
        <f t="shared" si="8"/>
        <v/>
      </c>
      <c r="AA30" s="17" t="str">
        <f t="shared" si="9"/>
        <v/>
      </c>
      <c r="AB30" s="18">
        <f t="shared" si="10"/>
        <v>2015</v>
      </c>
      <c r="AC30" s="17">
        <f t="shared" si="11"/>
        <v>9</v>
      </c>
      <c r="AD30" s="13" t="str">
        <f t="shared" si="12"/>
        <v/>
      </c>
      <c r="AE30" s="17" t="str">
        <f t="shared" si="13"/>
        <v/>
      </c>
      <c r="AF30" s="19">
        <f t="shared" si="2"/>
        <v>2015</v>
      </c>
      <c r="AG30" s="21">
        <f t="shared" si="3"/>
        <v>9</v>
      </c>
    </row>
    <row r="31" spans="1:33" ht="15.75" thickBot="1">
      <c r="A31" s="16" t="str">
        <f t="shared" si="4"/>
        <v/>
      </c>
      <c r="C31" s="16" t="str">
        <f t="shared" si="5"/>
        <v>VEFR</v>
      </c>
      <c r="D31" s="44"/>
      <c r="E31" s="45">
        <v>26</v>
      </c>
      <c r="G31" s="16">
        <v>75</v>
      </c>
      <c r="I31" s="238" t="s">
        <v>26</v>
      </c>
      <c r="J31" s="24"/>
      <c r="M31" s="44"/>
      <c r="N31" s="46">
        <v>42277</v>
      </c>
      <c r="O31" s="44"/>
      <c r="P31" s="46"/>
      <c r="Q31" s="44">
        <v>42251</v>
      </c>
      <c r="R31" s="46"/>
      <c r="S31" s="44">
        <v>42286</v>
      </c>
      <c r="T31" s="16" t="s">
        <v>59</v>
      </c>
      <c r="U31" s="24"/>
      <c r="V31" s="16">
        <f t="shared" si="6"/>
        <v>75</v>
      </c>
      <c r="W31" s="16">
        <f t="shared" si="7"/>
        <v>1</v>
      </c>
      <c r="X31" s="13" t="str">
        <f t="shared" si="0"/>
        <v/>
      </c>
      <c r="Y31" s="17" t="str">
        <f t="shared" si="1"/>
        <v/>
      </c>
      <c r="Z31" s="13" t="str">
        <f t="shared" si="8"/>
        <v/>
      </c>
      <c r="AA31" s="17" t="str">
        <f t="shared" si="9"/>
        <v/>
      </c>
      <c r="AB31" s="18" t="str">
        <f t="shared" si="10"/>
        <v/>
      </c>
      <c r="AC31" s="17" t="str">
        <f t="shared" si="11"/>
        <v/>
      </c>
      <c r="AD31" s="13">
        <f t="shared" si="12"/>
        <v>2015</v>
      </c>
      <c r="AE31" s="17">
        <f t="shared" si="13"/>
        <v>10</v>
      </c>
      <c r="AF31" s="19">
        <f t="shared" si="2"/>
        <v>2015</v>
      </c>
      <c r="AG31" s="21">
        <f t="shared" si="3"/>
        <v>9</v>
      </c>
    </row>
    <row r="32" spans="1:33" ht="15.75" thickBot="1">
      <c r="A32" s="16" t="str">
        <f t="shared" si="4"/>
        <v/>
      </c>
      <c r="C32" s="16" t="str">
        <f t="shared" si="5"/>
        <v>VEFR</v>
      </c>
      <c r="D32" s="44"/>
      <c r="E32" s="45">
        <v>27</v>
      </c>
      <c r="G32" s="16">
        <v>75</v>
      </c>
      <c r="I32" s="238" t="s">
        <v>27</v>
      </c>
      <c r="J32" s="24"/>
      <c r="M32" s="44"/>
      <c r="N32" s="46"/>
      <c r="O32" s="44"/>
      <c r="P32" s="46"/>
      <c r="Q32" s="44">
        <v>42251</v>
      </c>
      <c r="R32" s="46"/>
      <c r="S32" s="44">
        <v>42276</v>
      </c>
      <c r="T32" s="16" t="s">
        <v>58</v>
      </c>
      <c r="U32" s="24"/>
      <c r="V32" s="16">
        <f t="shared" si="6"/>
        <v>75</v>
      </c>
      <c r="W32" s="16">
        <f t="shared" si="7"/>
        <v>1</v>
      </c>
      <c r="X32" s="13" t="str">
        <f t="shared" si="0"/>
        <v/>
      </c>
      <c r="Y32" s="17" t="str">
        <f t="shared" si="1"/>
        <v/>
      </c>
      <c r="Z32" s="13" t="str">
        <f t="shared" si="8"/>
        <v/>
      </c>
      <c r="AA32" s="17" t="str">
        <f t="shared" si="9"/>
        <v/>
      </c>
      <c r="AB32" s="18" t="str">
        <f t="shared" si="10"/>
        <v/>
      </c>
      <c r="AC32" s="17" t="str">
        <f t="shared" si="11"/>
        <v/>
      </c>
      <c r="AD32" s="13">
        <f t="shared" si="12"/>
        <v>2015</v>
      </c>
      <c r="AE32" s="17">
        <f t="shared" si="13"/>
        <v>9</v>
      </c>
      <c r="AF32" s="19">
        <f t="shared" si="2"/>
        <v>2015</v>
      </c>
      <c r="AG32" s="21">
        <f t="shared" si="3"/>
        <v>9</v>
      </c>
    </row>
    <row r="33" spans="1:33" ht="15.75" thickBot="1">
      <c r="A33" s="16" t="str">
        <f t="shared" si="4"/>
        <v/>
      </c>
      <c r="C33" s="16" t="str">
        <f t="shared" si="5"/>
        <v>VEFR</v>
      </c>
      <c r="D33" s="44"/>
      <c r="E33" s="45">
        <v>28</v>
      </c>
      <c r="G33" s="16">
        <v>75</v>
      </c>
      <c r="I33" s="238" t="s">
        <v>26</v>
      </c>
      <c r="J33" s="24">
        <v>1</v>
      </c>
      <c r="K33" s="16">
        <v>1</v>
      </c>
      <c r="M33" s="44">
        <v>42251</v>
      </c>
      <c r="N33" s="46">
        <v>42290</v>
      </c>
      <c r="O33" s="44"/>
      <c r="P33" s="46"/>
      <c r="Q33" s="44"/>
      <c r="R33" s="46">
        <v>42292</v>
      </c>
      <c r="S33" s="44"/>
      <c r="U33" s="24"/>
      <c r="V33" s="16">
        <f t="shared" si="6"/>
        <v>75</v>
      </c>
      <c r="W33" s="16">
        <f t="shared" si="7"/>
        <v>1</v>
      </c>
      <c r="X33" s="13" t="str">
        <f t="shared" si="0"/>
        <v/>
      </c>
      <c r="Y33" s="17" t="str">
        <f t="shared" si="1"/>
        <v/>
      </c>
      <c r="Z33" s="13">
        <f t="shared" si="8"/>
        <v>2015</v>
      </c>
      <c r="AA33" s="17">
        <f t="shared" si="9"/>
        <v>9</v>
      </c>
      <c r="AB33" s="18">
        <f t="shared" si="10"/>
        <v>2015</v>
      </c>
      <c r="AC33" s="17">
        <f t="shared" si="11"/>
        <v>10</v>
      </c>
      <c r="AD33" s="13" t="str">
        <f t="shared" si="12"/>
        <v/>
      </c>
      <c r="AE33" s="17" t="str">
        <f t="shared" si="13"/>
        <v/>
      </c>
      <c r="AF33" s="19" t="str">
        <f t="shared" si="2"/>
        <v/>
      </c>
      <c r="AG33" s="21" t="str">
        <f t="shared" si="3"/>
        <v/>
      </c>
    </row>
    <row r="34" spans="1:33" ht="15.75" thickBot="1">
      <c r="A34" s="16" t="str">
        <f t="shared" si="4"/>
        <v/>
      </c>
      <c r="C34" s="16" t="str">
        <f t="shared" si="5"/>
        <v>VEFR</v>
      </c>
      <c r="D34" s="44"/>
      <c r="E34" s="45">
        <v>29</v>
      </c>
      <c r="G34" s="16">
        <v>75</v>
      </c>
      <c r="I34" s="238" t="s">
        <v>26</v>
      </c>
      <c r="J34" s="24">
        <v>1</v>
      </c>
      <c r="M34" s="44">
        <v>42251</v>
      </c>
      <c r="N34" s="46">
        <v>42268</v>
      </c>
      <c r="O34" s="44"/>
      <c r="P34" s="46"/>
      <c r="Q34" s="44"/>
      <c r="R34" s="46">
        <v>42269</v>
      </c>
      <c r="S34" s="44"/>
      <c r="U34" s="24"/>
      <c r="V34" s="16">
        <f t="shared" si="6"/>
        <v>75</v>
      </c>
      <c r="W34" s="16">
        <f t="shared" si="7"/>
        <v>1</v>
      </c>
      <c r="X34" s="13" t="str">
        <f t="shared" si="0"/>
        <v/>
      </c>
      <c r="Y34" s="17" t="str">
        <f t="shared" si="1"/>
        <v/>
      </c>
      <c r="Z34" s="13">
        <f t="shared" si="8"/>
        <v>2015</v>
      </c>
      <c r="AA34" s="17">
        <f t="shared" si="9"/>
        <v>9</v>
      </c>
      <c r="AB34" s="18">
        <f t="shared" si="10"/>
        <v>2015</v>
      </c>
      <c r="AC34" s="17">
        <f t="shared" si="11"/>
        <v>9</v>
      </c>
      <c r="AD34" s="13" t="str">
        <f t="shared" si="12"/>
        <v/>
      </c>
      <c r="AE34" s="17" t="str">
        <f t="shared" si="13"/>
        <v/>
      </c>
      <c r="AF34" s="19" t="str">
        <f t="shared" si="2"/>
        <v/>
      </c>
      <c r="AG34" s="21" t="str">
        <f t="shared" si="3"/>
        <v/>
      </c>
    </row>
    <row r="35" spans="1:33" ht="15.75" thickBot="1">
      <c r="A35" s="16" t="str">
        <f t="shared" si="4"/>
        <v/>
      </c>
      <c r="C35" s="16" t="str">
        <f t="shared" si="5"/>
        <v>VEFR</v>
      </c>
      <c r="D35" s="44"/>
      <c r="E35" s="45">
        <v>30</v>
      </c>
      <c r="G35" s="16">
        <v>75</v>
      </c>
      <c r="I35" s="238" t="s">
        <v>26</v>
      </c>
      <c r="J35" s="24">
        <v>1</v>
      </c>
      <c r="M35" s="44">
        <v>42254</v>
      </c>
      <c r="N35" s="46">
        <v>42265</v>
      </c>
      <c r="O35" s="44"/>
      <c r="P35" s="46">
        <v>42269</v>
      </c>
      <c r="Q35" s="44"/>
      <c r="R35" s="46">
        <v>42270</v>
      </c>
      <c r="S35" s="44"/>
      <c r="T35" s="16" t="s">
        <v>60</v>
      </c>
      <c r="U35" s="24"/>
      <c r="V35" s="16">
        <f t="shared" si="6"/>
        <v>75</v>
      </c>
      <c r="W35" s="16">
        <f t="shared" si="7"/>
        <v>1</v>
      </c>
      <c r="X35" s="13" t="str">
        <f t="shared" si="0"/>
        <v/>
      </c>
      <c r="Y35" s="17" t="str">
        <f t="shared" si="1"/>
        <v/>
      </c>
      <c r="Z35" s="13">
        <f t="shared" si="8"/>
        <v>2015</v>
      </c>
      <c r="AA35" s="17">
        <f t="shared" si="9"/>
        <v>9</v>
      </c>
      <c r="AB35" s="18">
        <f t="shared" si="10"/>
        <v>2015</v>
      </c>
      <c r="AC35" s="17">
        <f t="shared" si="11"/>
        <v>9</v>
      </c>
      <c r="AD35" s="13" t="str">
        <f t="shared" si="12"/>
        <v/>
      </c>
      <c r="AE35" s="17" t="str">
        <f t="shared" si="13"/>
        <v/>
      </c>
      <c r="AF35" s="19" t="str">
        <f t="shared" si="2"/>
        <v/>
      </c>
      <c r="AG35" s="21" t="str">
        <f t="shared" si="3"/>
        <v/>
      </c>
    </row>
    <row r="36" spans="1:33" ht="15.75" thickBot="1">
      <c r="A36" s="16" t="str">
        <f t="shared" si="4"/>
        <v/>
      </c>
      <c r="C36" s="16" t="str">
        <f t="shared" si="5"/>
        <v>VEFR</v>
      </c>
      <c r="D36" s="44"/>
      <c r="E36" s="45">
        <v>31</v>
      </c>
      <c r="G36" s="16">
        <v>75</v>
      </c>
      <c r="I36" s="238" t="s">
        <v>26</v>
      </c>
      <c r="J36" s="24">
        <v>1</v>
      </c>
      <c r="M36" s="44">
        <v>42254</v>
      </c>
      <c r="N36" s="46"/>
      <c r="O36" s="44"/>
      <c r="P36" s="46"/>
      <c r="Q36" s="44"/>
      <c r="R36" s="46"/>
      <c r="S36" s="44"/>
      <c r="U36" s="24"/>
      <c r="V36" s="16">
        <f t="shared" si="6"/>
        <v>75</v>
      </c>
      <c r="W36" s="16">
        <f t="shared" si="7"/>
        <v>1</v>
      </c>
      <c r="X36" s="13" t="str">
        <f t="shared" si="0"/>
        <v/>
      </c>
      <c r="Y36" s="17" t="str">
        <f t="shared" si="1"/>
        <v/>
      </c>
      <c r="Z36" s="13">
        <f t="shared" si="8"/>
        <v>2015</v>
      </c>
      <c r="AA36" s="17">
        <f t="shared" si="9"/>
        <v>9</v>
      </c>
      <c r="AB36" s="18" t="str">
        <f t="shared" si="10"/>
        <v/>
      </c>
      <c r="AC36" s="17" t="str">
        <f t="shared" si="11"/>
        <v/>
      </c>
      <c r="AD36" s="13" t="str">
        <f t="shared" si="12"/>
        <v/>
      </c>
      <c r="AE36" s="17" t="str">
        <f t="shared" si="13"/>
        <v/>
      </c>
      <c r="AF36" s="19" t="str">
        <f t="shared" si="2"/>
        <v/>
      </c>
      <c r="AG36" s="21" t="str">
        <f t="shared" si="3"/>
        <v/>
      </c>
    </row>
    <row r="37" spans="1:33" ht="15.75" thickBot="1">
      <c r="A37" s="16" t="str">
        <f t="shared" si="4"/>
        <v/>
      </c>
      <c r="C37" s="16" t="str">
        <f t="shared" si="5"/>
        <v>VEFR</v>
      </c>
      <c r="D37" s="44"/>
      <c r="E37" s="45">
        <v>32</v>
      </c>
      <c r="G37" s="16">
        <v>75</v>
      </c>
      <c r="I37" s="238" t="s">
        <v>26</v>
      </c>
      <c r="J37" s="24">
        <v>1</v>
      </c>
      <c r="M37" s="44">
        <v>42254</v>
      </c>
      <c r="N37" s="46"/>
      <c r="O37" s="44"/>
      <c r="P37" s="46"/>
      <c r="Q37" s="44"/>
      <c r="R37" s="46"/>
      <c r="S37" s="44"/>
      <c r="U37" s="24"/>
      <c r="V37" s="16">
        <f t="shared" si="6"/>
        <v>75</v>
      </c>
      <c r="W37" s="16">
        <f t="shared" si="7"/>
        <v>1</v>
      </c>
      <c r="X37" s="13" t="str">
        <f t="shared" si="0"/>
        <v/>
      </c>
      <c r="Y37" s="17" t="str">
        <f t="shared" si="1"/>
        <v/>
      </c>
      <c r="Z37" s="13">
        <f t="shared" si="8"/>
        <v>2015</v>
      </c>
      <c r="AA37" s="17">
        <f t="shared" si="9"/>
        <v>9</v>
      </c>
      <c r="AB37" s="18" t="str">
        <f t="shared" si="10"/>
        <v/>
      </c>
      <c r="AC37" s="17" t="str">
        <f t="shared" si="11"/>
        <v/>
      </c>
      <c r="AD37" s="13" t="str">
        <f t="shared" si="12"/>
        <v/>
      </c>
      <c r="AE37" s="17" t="str">
        <f t="shared" si="13"/>
        <v/>
      </c>
      <c r="AF37" s="19" t="str">
        <f t="shared" si="2"/>
        <v/>
      </c>
      <c r="AG37" s="21" t="str">
        <f t="shared" si="3"/>
        <v/>
      </c>
    </row>
    <row r="38" spans="1:33" ht="15.75" thickBot="1">
      <c r="A38" s="16" t="str">
        <f t="shared" si="4"/>
        <v/>
      </c>
      <c r="C38" s="16" t="str">
        <f t="shared" si="5"/>
        <v>VEFR</v>
      </c>
      <c r="D38" s="44">
        <v>42254</v>
      </c>
      <c r="E38" s="45">
        <v>33</v>
      </c>
      <c r="G38" s="16">
        <v>94</v>
      </c>
      <c r="I38" s="238" t="s">
        <v>32</v>
      </c>
      <c r="J38" s="24">
        <v>1</v>
      </c>
      <c r="M38" s="44"/>
      <c r="N38" s="46"/>
      <c r="O38" s="44"/>
      <c r="P38" s="46"/>
      <c r="Q38" s="44"/>
      <c r="R38" s="46"/>
      <c r="S38" s="44"/>
      <c r="U38" s="24"/>
      <c r="V38" s="16">
        <f t="shared" si="6"/>
        <v>94</v>
      </c>
      <c r="W38" s="16">
        <f t="shared" si="7"/>
        <v>1</v>
      </c>
      <c r="X38" s="13">
        <f t="shared" si="0"/>
        <v>2015</v>
      </c>
      <c r="Y38" s="17">
        <f t="shared" si="1"/>
        <v>9</v>
      </c>
      <c r="Z38" s="13" t="str">
        <f t="shared" si="8"/>
        <v/>
      </c>
      <c r="AA38" s="17" t="str">
        <f t="shared" si="9"/>
        <v/>
      </c>
      <c r="AB38" s="18" t="str">
        <f t="shared" si="10"/>
        <v/>
      </c>
      <c r="AC38" s="17" t="str">
        <f t="shared" si="11"/>
        <v/>
      </c>
      <c r="AD38" s="13" t="str">
        <f t="shared" si="12"/>
        <v/>
      </c>
      <c r="AE38" s="17" t="str">
        <f t="shared" si="13"/>
        <v/>
      </c>
      <c r="AF38" s="19" t="str">
        <f t="shared" si="2"/>
        <v/>
      </c>
      <c r="AG38" s="21" t="str">
        <f t="shared" si="3"/>
        <v/>
      </c>
    </row>
    <row r="39" spans="1:33" ht="15.75" thickBot="1">
      <c r="A39" s="16" t="str">
        <f t="shared" si="4"/>
        <v/>
      </c>
      <c r="C39" s="16" t="str">
        <f t="shared" si="5"/>
        <v>VEFR</v>
      </c>
      <c r="D39" s="44">
        <v>42254</v>
      </c>
      <c r="E39" s="45">
        <v>34</v>
      </c>
      <c r="G39" s="16">
        <v>75</v>
      </c>
      <c r="I39" s="238" t="s">
        <v>32</v>
      </c>
      <c r="J39" s="24">
        <v>1</v>
      </c>
      <c r="M39" s="44"/>
      <c r="N39" s="46"/>
      <c r="O39" s="44"/>
      <c r="P39" s="46"/>
      <c r="Q39" s="44"/>
      <c r="R39" s="46"/>
      <c r="S39" s="44"/>
      <c r="U39" s="24"/>
      <c r="V39" s="16">
        <f t="shared" si="6"/>
        <v>75</v>
      </c>
      <c r="W39" s="16">
        <f t="shared" si="7"/>
        <v>1</v>
      </c>
      <c r="X39" s="13">
        <f t="shared" si="0"/>
        <v>2015</v>
      </c>
      <c r="Y39" s="17">
        <f t="shared" si="1"/>
        <v>9</v>
      </c>
      <c r="Z39" s="13" t="str">
        <f t="shared" si="8"/>
        <v/>
      </c>
      <c r="AA39" s="17" t="str">
        <f t="shared" si="9"/>
        <v/>
      </c>
      <c r="AB39" s="18" t="str">
        <f t="shared" si="10"/>
        <v/>
      </c>
      <c r="AC39" s="17" t="str">
        <f t="shared" si="11"/>
        <v/>
      </c>
      <c r="AD39" s="13" t="str">
        <f t="shared" si="12"/>
        <v/>
      </c>
      <c r="AE39" s="17" t="str">
        <f t="shared" si="13"/>
        <v/>
      </c>
      <c r="AF39" s="19" t="str">
        <f t="shared" si="2"/>
        <v/>
      </c>
      <c r="AG39" s="21" t="str">
        <f t="shared" si="3"/>
        <v/>
      </c>
    </row>
    <row r="40" spans="1:33" ht="15.75" thickBot="1">
      <c r="A40" s="16" t="str">
        <f t="shared" si="4"/>
        <v/>
      </c>
      <c r="C40" s="16" t="str">
        <f t="shared" si="5"/>
        <v>VEFR</v>
      </c>
      <c r="D40" s="44">
        <v>42254</v>
      </c>
      <c r="E40" s="45">
        <v>35</v>
      </c>
      <c r="G40" s="16">
        <v>75</v>
      </c>
      <c r="I40" s="238" t="s">
        <v>26</v>
      </c>
      <c r="J40" s="24"/>
      <c r="K40" s="16">
        <v>1</v>
      </c>
      <c r="M40" s="44">
        <v>42269</v>
      </c>
      <c r="N40" s="46">
        <v>42292</v>
      </c>
      <c r="O40" s="44"/>
      <c r="P40" s="46"/>
      <c r="Q40" s="44"/>
      <c r="R40" s="46">
        <v>42292</v>
      </c>
      <c r="S40" s="44"/>
      <c r="U40" s="24"/>
      <c r="V40" s="16">
        <f t="shared" si="6"/>
        <v>75</v>
      </c>
      <c r="W40" s="16">
        <f t="shared" si="7"/>
        <v>1</v>
      </c>
      <c r="X40" s="13">
        <f t="shared" si="0"/>
        <v>2015</v>
      </c>
      <c r="Y40" s="17">
        <f t="shared" si="1"/>
        <v>9</v>
      </c>
      <c r="Z40" s="13">
        <f t="shared" si="8"/>
        <v>2015</v>
      </c>
      <c r="AA40" s="17">
        <f t="shared" si="9"/>
        <v>9</v>
      </c>
      <c r="AB40" s="18">
        <f t="shared" si="10"/>
        <v>2015</v>
      </c>
      <c r="AC40" s="17">
        <f t="shared" si="11"/>
        <v>10</v>
      </c>
      <c r="AD40" s="13" t="str">
        <f t="shared" si="12"/>
        <v/>
      </c>
      <c r="AE40" s="17" t="str">
        <f t="shared" si="13"/>
        <v/>
      </c>
      <c r="AF40" s="19" t="str">
        <f t="shared" si="2"/>
        <v/>
      </c>
      <c r="AG40" s="21" t="str">
        <f t="shared" si="3"/>
        <v/>
      </c>
    </row>
    <row r="41" spans="1:33" ht="15.75" thickBot="1">
      <c r="A41" s="16" t="str">
        <f t="shared" si="4"/>
        <v/>
      </c>
      <c r="C41" s="16" t="str">
        <f t="shared" si="5"/>
        <v>VEFR</v>
      </c>
      <c r="D41" s="44"/>
      <c r="E41" s="45">
        <v>36</v>
      </c>
      <c r="G41" s="16">
        <v>75</v>
      </c>
      <c r="I41" s="238" t="s">
        <v>26</v>
      </c>
      <c r="J41" s="24"/>
      <c r="M41" s="44"/>
      <c r="N41" s="46">
        <v>42254</v>
      </c>
      <c r="O41" s="44"/>
      <c r="P41" s="46"/>
      <c r="Q41" s="44"/>
      <c r="R41" s="46">
        <v>42254</v>
      </c>
      <c r="S41" s="44"/>
      <c r="T41" s="16" t="s">
        <v>39</v>
      </c>
      <c r="U41" s="24"/>
      <c r="V41" s="16">
        <f t="shared" si="6"/>
        <v>75</v>
      </c>
      <c r="W41" s="16">
        <f t="shared" si="7"/>
        <v>1</v>
      </c>
      <c r="X41" s="13" t="str">
        <f t="shared" si="0"/>
        <v/>
      </c>
      <c r="Y41" s="17" t="str">
        <f t="shared" si="1"/>
        <v/>
      </c>
      <c r="Z41" s="13" t="str">
        <f t="shared" si="8"/>
        <v/>
      </c>
      <c r="AA41" s="17" t="str">
        <f t="shared" si="9"/>
        <v/>
      </c>
      <c r="AB41" s="18">
        <f t="shared" si="10"/>
        <v>2015</v>
      </c>
      <c r="AC41" s="17">
        <f t="shared" si="11"/>
        <v>9</v>
      </c>
      <c r="AD41" s="13" t="str">
        <f t="shared" si="12"/>
        <v/>
      </c>
      <c r="AE41" s="17" t="str">
        <f t="shared" si="13"/>
        <v/>
      </c>
      <c r="AF41" s="19" t="str">
        <f t="shared" si="2"/>
        <v/>
      </c>
      <c r="AG41" s="21" t="str">
        <f t="shared" si="3"/>
        <v/>
      </c>
    </row>
    <row r="42" spans="1:33" ht="15.75" thickBot="1">
      <c r="A42" s="16" t="str">
        <f t="shared" si="4"/>
        <v/>
      </c>
      <c r="C42" s="16" t="str">
        <f t="shared" si="5"/>
        <v>VEFR</v>
      </c>
      <c r="D42" s="44">
        <v>42254</v>
      </c>
      <c r="E42" s="45">
        <v>37</v>
      </c>
      <c r="G42" s="16">
        <v>75</v>
      </c>
      <c r="I42" s="238" t="s">
        <v>26</v>
      </c>
      <c r="J42" s="24"/>
      <c r="K42" s="16">
        <v>1</v>
      </c>
      <c r="M42" s="44">
        <v>42269</v>
      </c>
      <c r="N42" s="46">
        <v>42296</v>
      </c>
      <c r="O42" s="44"/>
      <c r="P42" s="46"/>
      <c r="Q42" s="44"/>
      <c r="R42" s="46">
        <v>42296</v>
      </c>
      <c r="S42" s="44"/>
      <c r="U42" s="24"/>
      <c r="V42" s="16">
        <f t="shared" si="6"/>
        <v>75</v>
      </c>
      <c r="W42" s="16">
        <f t="shared" si="7"/>
        <v>1</v>
      </c>
      <c r="X42" s="13">
        <f t="shared" si="0"/>
        <v>2015</v>
      </c>
      <c r="Y42" s="17">
        <f t="shared" si="1"/>
        <v>9</v>
      </c>
      <c r="Z42" s="13">
        <f t="shared" si="8"/>
        <v>2015</v>
      </c>
      <c r="AA42" s="17">
        <f t="shared" si="9"/>
        <v>9</v>
      </c>
      <c r="AB42" s="18">
        <f t="shared" si="10"/>
        <v>2015</v>
      </c>
      <c r="AC42" s="17">
        <f t="shared" si="11"/>
        <v>10</v>
      </c>
      <c r="AD42" s="13" t="str">
        <f t="shared" si="12"/>
        <v/>
      </c>
      <c r="AE42" s="17" t="str">
        <f t="shared" si="13"/>
        <v/>
      </c>
      <c r="AF42" s="19" t="str">
        <f t="shared" si="2"/>
        <v/>
      </c>
      <c r="AG42" s="21" t="str">
        <f t="shared" si="3"/>
        <v/>
      </c>
    </row>
    <row r="43" spans="1:33" ht="15.75" thickBot="1">
      <c r="A43" s="16" t="str">
        <f t="shared" si="4"/>
        <v/>
      </c>
      <c r="C43" s="16" t="str">
        <f t="shared" si="5"/>
        <v>VEFR</v>
      </c>
      <c r="D43" s="44">
        <v>42255</v>
      </c>
      <c r="E43" s="45">
        <v>38</v>
      </c>
      <c r="G43" s="16">
        <v>78</v>
      </c>
      <c r="I43" s="238" t="s">
        <v>26</v>
      </c>
      <c r="J43" s="24"/>
      <c r="M43" s="44"/>
      <c r="N43" s="46"/>
      <c r="O43" s="44"/>
      <c r="P43" s="46"/>
      <c r="Q43" s="44"/>
      <c r="R43" s="46"/>
      <c r="S43" s="44"/>
      <c r="T43" s="16" t="s">
        <v>61</v>
      </c>
      <c r="U43" s="24"/>
      <c r="V43" s="16">
        <f t="shared" si="6"/>
        <v>78</v>
      </c>
      <c r="W43" s="16">
        <f t="shared" si="7"/>
        <v>1</v>
      </c>
      <c r="X43" s="13">
        <f t="shared" si="0"/>
        <v>2015</v>
      </c>
      <c r="Y43" s="17">
        <f t="shared" si="1"/>
        <v>9</v>
      </c>
      <c r="Z43" s="13" t="str">
        <f t="shared" si="8"/>
        <v/>
      </c>
      <c r="AA43" s="17" t="str">
        <f t="shared" si="9"/>
        <v/>
      </c>
      <c r="AB43" s="18" t="str">
        <f t="shared" si="10"/>
        <v/>
      </c>
      <c r="AC43" s="17" t="str">
        <f t="shared" si="11"/>
        <v/>
      </c>
      <c r="AD43" s="13" t="str">
        <f t="shared" si="12"/>
        <v/>
      </c>
      <c r="AE43" s="17" t="str">
        <f t="shared" si="13"/>
        <v/>
      </c>
      <c r="AF43" s="19" t="str">
        <f t="shared" si="2"/>
        <v/>
      </c>
      <c r="AG43" s="21" t="str">
        <f t="shared" si="3"/>
        <v/>
      </c>
    </row>
    <row r="44" spans="1:33" ht="15.75" thickBot="1">
      <c r="A44" s="16" t="str">
        <f t="shared" si="4"/>
        <v/>
      </c>
      <c r="C44" s="16" t="str">
        <f t="shared" si="5"/>
        <v>VEFR</v>
      </c>
      <c r="D44" s="44">
        <v>42255</v>
      </c>
      <c r="E44" s="45">
        <v>39</v>
      </c>
      <c r="G44" s="16">
        <v>95</v>
      </c>
      <c r="I44" s="238" t="s">
        <v>26</v>
      </c>
      <c r="J44" s="24"/>
      <c r="K44" s="16">
        <v>2</v>
      </c>
      <c r="M44" s="44">
        <v>42269</v>
      </c>
      <c r="N44" s="46">
        <v>42286</v>
      </c>
      <c r="O44" s="44"/>
      <c r="P44" s="46"/>
      <c r="Q44" s="44"/>
      <c r="R44" s="46">
        <v>42286</v>
      </c>
      <c r="S44" s="44"/>
      <c r="U44" s="24"/>
      <c r="V44" s="16">
        <f t="shared" si="6"/>
        <v>95</v>
      </c>
      <c r="W44" s="16">
        <f t="shared" si="7"/>
        <v>1</v>
      </c>
      <c r="X44" s="13">
        <f t="shared" si="0"/>
        <v>2015</v>
      </c>
      <c r="Y44" s="17">
        <f t="shared" si="1"/>
        <v>9</v>
      </c>
      <c r="Z44" s="13">
        <f t="shared" si="8"/>
        <v>2015</v>
      </c>
      <c r="AA44" s="17">
        <f t="shared" si="9"/>
        <v>9</v>
      </c>
      <c r="AB44" s="18">
        <f t="shared" si="10"/>
        <v>2015</v>
      </c>
      <c r="AC44" s="17">
        <f t="shared" si="11"/>
        <v>10</v>
      </c>
      <c r="AD44" s="13" t="str">
        <f t="shared" si="12"/>
        <v/>
      </c>
      <c r="AE44" s="17" t="str">
        <f t="shared" si="13"/>
        <v/>
      </c>
      <c r="AF44" s="19" t="str">
        <f t="shared" si="2"/>
        <v/>
      </c>
      <c r="AG44" s="21" t="str">
        <f t="shared" si="3"/>
        <v/>
      </c>
    </row>
    <row r="45" spans="1:33" ht="15.75" thickBot="1">
      <c r="A45" s="16" t="str">
        <f t="shared" si="4"/>
        <v/>
      </c>
      <c r="C45" s="16" t="str">
        <f t="shared" si="5"/>
        <v>VEFR</v>
      </c>
      <c r="D45" s="44"/>
      <c r="E45" s="45">
        <v>40</v>
      </c>
      <c r="G45" s="16">
        <v>75</v>
      </c>
      <c r="I45" s="238" t="s">
        <v>26</v>
      </c>
      <c r="J45" s="24">
        <v>1</v>
      </c>
      <c r="K45" s="16">
        <v>2</v>
      </c>
      <c r="M45" s="44"/>
      <c r="N45" s="46">
        <v>42255</v>
      </c>
      <c r="O45" s="44"/>
      <c r="P45" s="46"/>
      <c r="Q45" s="44"/>
      <c r="R45" s="46">
        <v>42256</v>
      </c>
      <c r="S45" s="44"/>
      <c r="T45" s="16" t="s">
        <v>39</v>
      </c>
      <c r="U45" s="24"/>
      <c r="V45" s="16">
        <f t="shared" si="6"/>
        <v>75</v>
      </c>
      <c r="W45" s="16">
        <f t="shared" si="7"/>
        <v>1</v>
      </c>
      <c r="X45" s="13" t="str">
        <f t="shared" si="0"/>
        <v/>
      </c>
      <c r="Y45" s="17" t="str">
        <f t="shared" si="1"/>
        <v/>
      </c>
      <c r="Z45" s="13" t="str">
        <f t="shared" si="8"/>
        <v/>
      </c>
      <c r="AA45" s="17" t="str">
        <f t="shared" si="9"/>
        <v/>
      </c>
      <c r="AB45" s="18">
        <f t="shared" si="10"/>
        <v>2015</v>
      </c>
      <c r="AC45" s="17">
        <f t="shared" si="11"/>
        <v>9</v>
      </c>
      <c r="AD45" s="13" t="str">
        <f t="shared" si="12"/>
        <v/>
      </c>
      <c r="AE45" s="17" t="str">
        <f t="shared" si="13"/>
        <v/>
      </c>
      <c r="AF45" s="19" t="str">
        <f t="shared" si="2"/>
        <v/>
      </c>
      <c r="AG45" s="21" t="str">
        <f t="shared" si="3"/>
        <v/>
      </c>
    </row>
    <row r="46" spans="1:33" ht="15.75" thickBot="1">
      <c r="A46" s="16" t="str">
        <f t="shared" si="4"/>
        <v/>
      </c>
      <c r="C46" s="16" t="str">
        <f t="shared" si="5"/>
        <v>VEFR</v>
      </c>
      <c r="D46" s="44">
        <v>42255</v>
      </c>
      <c r="E46" s="45">
        <v>41</v>
      </c>
      <c r="G46" s="16">
        <v>75</v>
      </c>
      <c r="I46" s="238" t="s">
        <v>25</v>
      </c>
      <c r="J46" s="24">
        <v>1</v>
      </c>
      <c r="K46" s="16">
        <v>2</v>
      </c>
      <c r="M46" s="44"/>
      <c r="N46" s="46">
        <v>42261</v>
      </c>
      <c r="O46" s="44"/>
      <c r="P46" s="46"/>
      <c r="Q46" s="44"/>
      <c r="R46" s="46">
        <v>42257</v>
      </c>
      <c r="S46" s="44"/>
      <c r="U46" s="24"/>
      <c r="V46" s="16">
        <f t="shared" si="6"/>
        <v>75</v>
      </c>
      <c r="W46" s="16">
        <f t="shared" si="7"/>
        <v>1</v>
      </c>
      <c r="X46" s="13">
        <f t="shared" si="0"/>
        <v>2015</v>
      </c>
      <c r="Y46" s="17">
        <f t="shared" si="1"/>
        <v>9</v>
      </c>
      <c r="Z46" s="13" t="str">
        <f t="shared" si="8"/>
        <v/>
      </c>
      <c r="AA46" s="17" t="str">
        <f t="shared" si="9"/>
        <v/>
      </c>
      <c r="AB46" s="18">
        <f t="shared" si="10"/>
        <v>2015</v>
      </c>
      <c r="AC46" s="17">
        <f t="shared" si="11"/>
        <v>9</v>
      </c>
      <c r="AD46" s="13" t="str">
        <f t="shared" si="12"/>
        <v/>
      </c>
      <c r="AE46" s="17" t="str">
        <f t="shared" si="13"/>
        <v/>
      </c>
      <c r="AF46" s="19" t="str">
        <f t="shared" si="2"/>
        <v/>
      </c>
      <c r="AG46" s="21" t="str">
        <f t="shared" si="3"/>
        <v/>
      </c>
    </row>
    <row r="47" spans="1:33" ht="15.75" thickBot="1">
      <c r="A47" s="16" t="str">
        <f t="shared" si="4"/>
        <v/>
      </c>
      <c r="C47" s="16" t="str">
        <f t="shared" si="5"/>
        <v>VEFR</v>
      </c>
      <c r="D47" s="44">
        <v>42255</v>
      </c>
      <c r="E47" s="45">
        <v>42</v>
      </c>
      <c r="G47" s="16">
        <v>75</v>
      </c>
      <c r="I47" s="238" t="s">
        <v>26</v>
      </c>
      <c r="J47" s="24">
        <v>1</v>
      </c>
      <c r="M47" s="44"/>
      <c r="N47" s="46"/>
      <c r="O47" s="44"/>
      <c r="P47" s="46"/>
      <c r="Q47" s="44"/>
      <c r="R47" s="46"/>
      <c r="S47" s="44"/>
      <c r="T47" s="16" t="s">
        <v>62</v>
      </c>
      <c r="U47" s="24"/>
      <c r="V47" s="16">
        <f t="shared" si="6"/>
        <v>75</v>
      </c>
      <c r="W47" s="16">
        <f t="shared" si="7"/>
        <v>1</v>
      </c>
      <c r="X47" s="13">
        <f t="shared" si="0"/>
        <v>2015</v>
      </c>
      <c r="Y47" s="17">
        <f t="shared" si="1"/>
        <v>9</v>
      </c>
      <c r="Z47" s="13" t="str">
        <f t="shared" si="8"/>
        <v/>
      </c>
      <c r="AA47" s="17" t="str">
        <f t="shared" si="9"/>
        <v/>
      </c>
      <c r="AB47" s="18" t="str">
        <f t="shared" si="10"/>
        <v/>
      </c>
      <c r="AC47" s="17" t="str">
        <f t="shared" si="11"/>
        <v/>
      </c>
      <c r="AD47" s="13" t="str">
        <f t="shared" si="12"/>
        <v/>
      </c>
      <c r="AE47" s="17" t="str">
        <f t="shared" si="13"/>
        <v/>
      </c>
      <c r="AF47" s="19" t="str">
        <f t="shared" si="2"/>
        <v/>
      </c>
      <c r="AG47" s="21" t="str">
        <f t="shared" si="3"/>
        <v/>
      </c>
    </row>
    <row r="48" spans="1:33" ht="15.75" thickBot="1">
      <c r="A48" s="16" t="str">
        <f t="shared" si="4"/>
        <v/>
      </c>
      <c r="C48" s="16" t="str">
        <f t="shared" si="5"/>
        <v>VEFR</v>
      </c>
      <c r="D48" s="44">
        <v>42255</v>
      </c>
      <c r="E48" s="45">
        <v>43</v>
      </c>
      <c r="G48" s="16">
        <v>75</v>
      </c>
      <c r="I48" s="238" t="s">
        <v>26</v>
      </c>
      <c r="J48" s="24"/>
      <c r="K48" s="16">
        <v>2</v>
      </c>
      <c r="M48" s="44"/>
      <c r="N48" s="46">
        <v>42268</v>
      </c>
      <c r="O48" s="44"/>
      <c r="P48" s="46"/>
      <c r="Q48" s="44"/>
      <c r="R48" s="46">
        <v>42269</v>
      </c>
      <c r="S48" s="44"/>
      <c r="U48" s="24"/>
      <c r="V48" s="16">
        <f t="shared" si="6"/>
        <v>75</v>
      </c>
      <c r="W48" s="16">
        <f t="shared" si="7"/>
        <v>1</v>
      </c>
      <c r="X48" s="13">
        <f t="shared" si="0"/>
        <v>2015</v>
      </c>
      <c r="Y48" s="17">
        <f t="shared" si="1"/>
        <v>9</v>
      </c>
      <c r="Z48" s="13" t="str">
        <f t="shared" si="8"/>
        <v/>
      </c>
      <c r="AA48" s="17" t="str">
        <f t="shared" si="9"/>
        <v/>
      </c>
      <c r="AB48" s="18">
        <f t="shared" si="10"/>
        <v>2015</v>
      </c>
      <c r="AC48" s="17">
        <f t="shared" si="11"/>
        <v>9</v>
      </c>
      <c r="AD48" s="13" t="str">
        <f t="shared" si="12"/>
        <v/>
      </c>
      <c r="AE48" s="17" t="str">
        <f t="shared" si="13"/>
        <v/>
      </c>
      <c r="AF48" s="19" t="str">
        <f t="shared" si="2"/>
        <v/>
      </c>
      <c r="AG48" s="21" t="str">
        <f t="shared" si="3"/>
        <v/>
      </c>
    </row>
    <row r="49" spans="1:33" ht="15.75" thickBot="1">
      <c r="A49" s="16" t="str">
        <f t="shared" si="4"/>
        <v/>
      </c>
      <c r="C49" s="16" t="str">
        <f t="shared" si="5"/>
        <v>VEFR</v>
      </c>
      <c r="D49" s="44">
        <v>42256</v>
      </c>
      <c r="E49" s="45">
        <v>44</v>
      </c>
      <c r="G49" s="16">
        <v>75</v>
      </c>
      <c r="I49" s="238" t="s">
        <v>32</v>
      </c>
      <c r="J49" s="24">
        <v>1</v>
      </c>
      <c r="M49" s="44"/>
      <c r="N49" s="46"/>
      <c r="O49" s="44"/>
      <c r="P49" s="46"/>
      <c r="Q49" s="44"/>
      <c r="R49" s="46"/>
      <c r="S49" s="44"/>
      <c r="U49" s="24"/>
      <c r="V49" s="16">
        <f t="shared" si="6"/>
        <v>75</v>
      </c>
      <c r="W49" s="16">
        <f t="shared" si="7"/>
        <v>1</v>
      </c>
      <c r="X49" s="13">
        <f t="shared" si="0"/>
        <v>2015</v>
      </c>
      <c r="Y49" s="17">
        <f t="shared" si="1"/>
        <v>9</v>
      </c>
      <c r="Z49" s="13" t="str">
        <f t="shared" si="8"/>
        <v/>
      </c>
      <c r="AA49" s="17" t="str">
        <f t="shared" si="9"/>
        <v/>
      </c>
      <c r="AB49" s="18" t="str">
        <f t="shared" si="10"/>
        <v/>
      </c>
      <c r="AC49" s="17" t="str">
        <f t="shared" si="11"/>
        <v/>
      </c>
      <c r="AD49" s="13" t="str">
        <f t="shared" si="12"/>
        <v/>
      </c>
      <c r="AE49" s="17" t="str">
        <f t="shared" si="13"/>
        <v/>
      </c>
      <c r="AF49" s="19" t="str">
        <f t="shared" si="2"/>
        <v/>
      </c>
      <c r="AG49" s="21" t="str">
        <f t="shared" si="3"/>
        <v/>
      </c>
    </row>
    <row r="50" spans="1:33" ht="15.75" thickBot="1">
      <c r="A50" s="16" t="str">
        <f t="shared" si="4"/>
        <v/>
      </c>
      <c r="C50" s="16" t="str">
        <f t="shared" si="5"/>
        <v>VEFR</v>
      </c>
      <c r="D50" s="44"/>
      <c r="E50" s="45">
        <v>45</v>
      </c>
      <c r="G50" s="16">
        <v>94</v>
      </c>
      <c r="I50" s="238" t="s">
        <v>26</v>
      </c>
      <c r="J50" s="24"/>
      <c r="M50" s="44"/>
      <c r="N50" s="46">
        <v>42256</v>
      </c>
      <c r="O50" s="44"/>
      <c r="P50" s="46">
        <v>42282</v>
      </c>
      <c r="Q50" s="44"/>
      <c r="R50" s="46">
        <v>42285</v>
      </c>
      <c r="S50" s="44"/>
      <c r="U50" s="24"/>
      <c r="V50" s="16">
        <f t="shared" si="6"/>
        <v>94</v>
      </c>
      <c r="W50" s="16">
        <f t="shared" si="7"/>
        <v>1</v>
      </c>
      <c r="X50" s="13" t="str">
        <f t="shared" si="0"/>
        <v/>
      </c>
      <c r="Y50" s="17" t="str">
        <f t="shared" si="1"/>
        <v/>
      </c>
      <c r="Z50" s="13" t="str">
        <f t="shared" si="8"/>
        <v/>
      </c>
      <c r="AA50" s="17" t="str">
        <f t="shared" si="9"/>
        <v/>
      </c>
      <c r="AB50" s="18">
        <f t="shared" si="10"/>
        <v>2015</v>
      </c>
      <c r="AC50" s="17">
        <f t="shared" si="11"/>
        <v>10</v>
      </c>
      <c r="AD50" s="13" t="str">
        <f t="shared" si="12"/>
        <v/>
      </c>
      <c r="AE50" s="17" t="str">
        <f t="shared" si="13"/>
        <v/>
      </c>
      <c r="AF50" s="19" t="str">
        <f t="shared" si="2"/>
        <v/>
      </c>
      <c r="AG50" s="21" t="str">
        <f t="shared" si="3"/>
        <v/>
      </c>
    </row>
    <row r="51" spans="1:33" ht="15.75" thickBot="1">
      <c r="A51" s="16" t="str">
        <f t="shared" si="4"/>
        <v/>
      </c>
      <c r="C51" s="16" t="str">
        <f t="shared" si="5"/>
        <v>VEFR</v>
      </c>
      <c r="D51" s="44">
        <v>42256</v>
      </c>
      <c r="E51" s="45">
        <v>46</v>
      </c>
      <c r="G51" s="16">
        <v>75</v>
      </c>
      <c r="I51" s="238" t="s">
        <v>32</v>
      </c>
      <c r="J51" s="24">
        <v>1</v>
      </c>
      <c r="M51" s="44"/>
      <c r="N51" s="46"/>
      <c r="O51" s="44"/>
      <c r="P51" s="46"/>
      <c r="Q51" s="44"/>
      <c r="R51" s="46"/>
      <c r="S51" s="44"/>
      <c r="U51" s="24"/>
      <c r="V51" s="16">
        <f t="shared" si="6"/>
        <v>75</v>
      </c>
      <c r="W51" s="16">
        <f t="shared" si="7"/>
        <v>1</v>
      </c>
      <c r="X51" s="13">
        <f t="shared" si="0"/>
        <v>2015</v>
      </c>
      <c r="Y51" s="17">
        <f t="shared" si="1"/>
        <v>9</v>
      </c>
      <c r="Z51" s="13" t="str">
        <f t="shared" si="8"/>
        <v/>
      </c>
      <c r="AA51" s="17" t="str">
        <f t="shared" si="9"/>
        <v/>
      </c>
      <c r="AB51" s="18" t="str">
        <f t="shared" si="10"/>
        <v/>
      </c>
      <c r="AC51" s="17" t="str">
        <f t="shared" si="11"/>
        <v/>
      </c>
      <c r="AD51" s="13" t="str">
        <f t="shared" si="12"/>
        <v/>
      </c>
      <c r="AE51" s="17" t="str">
        <f t="shared" si="13"/>
        <v/>
      </c>
      <c r="AF51" s="19" t="str">
        <f t="shared" si="2"/>
        <v/>
      </c>
      <c r="AG51" s="21" t="str">
        <f t="shared" si="3"/>
        <v/>
      </c>
    </row>
    <row r="52" spans="1:33" ht="15.75" thickBot="1">
      <c r="A52" s="16" t="str">
        <f t="shared" si="4"/>
        <v/>
      </c>
      <c r="C52" s="16" t="str">
        <f t="shared" si="5"/>
        <v>VEFR</v>
      </c>
      <c r="D52" s="44">
        <v>42256</v>
      </c>
      <c r="E52" s="45">
        <v>47</v>
      </c>
      <c r="G52" s="16">
        <v>78</v>
      </c>
      <c r="I52" s="238" t="s">
        <v>32</v>
      </c>
      <c r="J52" s="24">
        <v>1</v>
      </c>
      <c r="M52" s="44"/>
      <c r="N52" s="46"/>
      <c r="O52" s="44"/>
      <c r="P52" s="46"/>
      <c r="Q52" s="44"/>
      <c r="R52" s="46"/>
      <c r="S52" s="44"/>
      <c r="U52" s="24"/>
      <c r="V52" s="16">
        <f t="shared" si="6"/>
        <v>78</v>
      </c>
      <c r="W52" s="16">
        <f t="shared" si="7"/>
        <v>1</v>
      </c>
      <c r="X52" s="13">
        <f t="shared" si="0"/>
        <v>2015</v>
      </c>
      <c r="Y52" s="17">
        <f t="shared" si="1"/>
        <v>9</v>
      </c>
      <c r="Z52" s="13" t="str">
        <f t="shared" si="8"/>
        <v/>
      </c>
      <c r="AA52" s="17" t="str">
        <f t="shared" si="9"/>
        <v/>
      </c>
      <c r="AB52" s="18" t="str">
        <f t="shared" si="10"/>
        <v/>
      </c>
      <c r="AC52" s="17" t="str">
        <f t="shared" si="11"/>
        <v/>
      </c>
      <c r="AD52" s="13" t="str">
        <f t="shared" si="12"/>
        <v/>
      </c>
      <c r="AE52" s="17" t="str">
        <f t="shared" si="13"/>
        <v/>
      </c>
      <c r="AF52" s="19" t="str">
        <f t="shared" si="2"/>
        <v/>
      </c>
      <c r="AG52" s="21" t="str">
        <f t="shared" si="3"/>
        <v/>
      </c>
    </row>
    <row r="53" spans="1:33" ht="15.75" thickBot="1">
      <c r="A53" s="16" t="str">
        <f t="shared" si="4"/>
        <v/>
      </c>
      <c r="C53" s="16" t="str">
        <f t="shared" si="5"/>
        <v>VEFR</v>
      </c>
      <c r="D53" s="44">
        <v>42256</v>
      </c>
      <c r="E53" s="45">
        <v>48</v>
      </c>
      <c r="G53" s="16">
        <v>78</v>
      </c>
      <c r="I53" s="238" t="s">
        <v>32</v>
      </c>
      <c r="J53" s="24">
        <v>1</v>
      </c>
      <c r="M53" s="44"/>
      <c r="N53" s="46"/>
      <c r="O53" s="44"/>
      <c r="P53" s="46"/>
      <c r="Q53" s="44"/>
      <c r="R53" s="46"/>
      <c r="S53" s="44"/>
      <c r="U53" s="24"/>
      <c r="V53" s="16">
        <f t="shared" si="6"/>
        <v>78</v>
      </c>
      <c r="W53" s="16">
        <f t="shared" si="7"/>
        <v>1</v>
      </c>
      <c r="X53" s="13">
        <f t="shared" si="0"/>
        <v>2015</v>
      </c>
      <c r="Y53" s="17">
        <f t="shared" si="1"/>
        <v>9</v>
      </c>
      <c r="Z53" s="13" t="str">
        <f t="shared" si="8"/>
        <v/>
      </c>
      <c r="AA53" s="17" t="str">
        <f t="shared" si="9"/>
        <v/>
      </c>
      <c r="AB53" s="18" t="str">
        <f t="shared" si="10"/>
        <v/>
      </c>
      <c r="AC53" s="17" t="str">
        <f t="shared" si="11"/>
        <v/>
      </c>
      <c r="AD53" s="13" t="str">
        <f t="shared" si="12"/>
        <v/>
      </c>
      <c r="AE53" s="17" t="str">
        <f t="shared" si="13"/>
        <v/>
      </c>
      <c r="AF53" s="19" t="str">
        <f t="shared" si="2"/>
        <v/>
      </c>
      <c r="AG53" s="21" t="str">
        <f t="shared" si="3"/>
        <v/>
      </c>
    </row>
    <row r="54" spans="1:33" ht="15.75" thickBot="1">
      <c r="A54" s="16" t="str">
        <f t="shared" si="4"/>
        <v/>
      </c>
      <c r="C54" s="16" t="str">
        <f t="shared" si="5"/>
        <v>VEFR</v>
      </c>
      <c r="D54" s="44">
        <v>42256</v>
      </c>
      <c r="E54" s="45">
        <v>49</v>
      </c>
      <c r="G54" s="16">
        <v>92</v>
      </c>
      <c r="I54" s="238" t="s">
        <v>26</v>
      </c>
      <c r="J54" s="24"/>
      <c r="K54" s="16">
        <v>3</v>
      </c>
      <c r="M54" s="44">
        <v>42270</v>
      </c>
      <c r="N54" s="46">
        <v>42296</v>
      </c>
      <c r="O54" s="44"/>
      <c r="P54" s="46"/>
      <c r="Q54" s="44"/>
      <c r="R54" s="46"/>
      <c r="S54" s="44"/>
      <c r="U54" s="24"/>
      <c r="V54" s="16">
        <f t="shared" si="6"/>
        <v>92</v>
      </c>
      <c r="W54" s="16">
        <f t="shared" si="7"/>
        <v>1</v>
      </c>
      <c r="X54" s="13">
        <f t="shared" si="0"/>
        <v>2015</v>
      </c>
      <c r="Y54" s="17">
        <f t="shared" si="1"/>
        <v>9</v>
      </c>
      <c r="Z54" s="13">
        <f t="shared" si="8"/>
        <v>2015</v>
      </c>
      <c r="AA54" s="17">
        <f t="shared" si="9"/>
        <v>9</v>
      </c>
      <c r="AB54" s="18" t="str">
        <f t="shared" si="10"/>
        <v/>
      </c>
      <c r="AC54" s="17" t="str">
        <f t="shared" si="11"/>
        <v/>
      </c>
      <c r="AD54" s="13" t="str">
        <f t="shared" si="12"/>
        <v/>
      </c>
      <c r="AE54" s="17" t="str">
        <f t="shared" si="13"/>
        <v/>
      </c>
      <c r="AF54" s="19" t="str">
        <f t="shared" si="2"/>
        <v/>
      </c>
      <c r="AG54" s="21" t="str">
        <f t="shared" si="3"/>
        <v/>
      </c>
    </row>
    <row r="55" spans="1:33" ht="15.75" thickBot="1">
      <c r="A55" s="16" t="str">
        <f t="shared" si="4"/>
        <v/>
      </c>
      <c r="C55" s="16" t="str">
        <f t="shared" si="5"/>
        <v>VEFR</v>
      </c>
      <c r="D55" s="44">
        <v>42257</v>
      </c>
      <c r="E55" s="45"/>
      <c r="I55" s="238" t="s">
        <v>29</v>
      </c>
      <c r="J55" s="24">
        <v>2</v>
      </c>
      <c r="M55" s="44"/>
      <c r="N55" s="46"/>
      <c r="O55" s="44"/>
      <c r="P55" s="46"/>
      <c r="Q55" s="44"/>
      <c r="R55" s="46"/>
      <c r="S55" s="44"/>
      <c r="U55" s="24"/>
      <c r="V55" s="16" t="str">
        <f t="shared" si="6"/>
        <v/>
      </c>
      <c r="W55" s="16">
        <f t="shared" si="7"/>
        <v>2</v>
      </c>
      <c r="X55" s="13">
        <f t="shared" si="0"/>
        <v>2015</v>
      </c>
      <c r="Y55" s="17">
        <f t="shared" si="1"/>
        <v>9</v>
      </c>
      <c r="Z55" s="13" t="str">
        <f t="shared" si="8"/>
        <v/>
      </c>
      <c r="AA55" s="17" t="str">
        <f t="shared" si="9"/>
        <v/>
      </c>
      <c r="AB55" s="18" t="str">
        <f t="shared" si="10"/>
        <v/>
      </c>
      <c r="AC55" s="17" t="str">
        <f t="shared" si="11"/>
        <v/>
      </c>
      <c r="AD55" s="13" t="str">
        <f t="shared" si="12"/>
        <v/>
      </c>
      <c r="AE55" s="17" t="str">
        <f t="shared" si="13"/>
        <v/>
      </c>
      <c r="AF55" s="19" t="str">
        <f t="shared" si="2"/>
        <v/>
      </c>
      <c r="AG55" s="21" t="str">
        <f t="shared" si="3"/>
        <v/>
      </c>
    </row>
    <row r="56" spans="1:33">
      <c r="A56" s="16" t="str">
        <f t="shared" si="4"/>
        <v/>
      </c>
      <c r="C56" s="16" t="str">
        <f t="shared" si="5"/>
        <v>VEFR</v>
      </c>
      <c r="D56" s="44"/>
      <c r="E56" s="45">
        <v>50</v>
      </c>
      <c r="G56" s="16">
        <v>75</v>
      </c>
      <c r="I56" s="238" t="s">
        <v>26</v>
      </c>
      <c r="J56" s="24">
        <v>1</v>
      </c>
      <c r="M56" s="44">
        <v>42257</v>
      </c>
      <c r="N56" s="46">
        <v>42291</v>
      </c>
      <c r="O56" s="44"/>
      <c r="P56" s="46"/>
      <c r="Q56" s="44"/>
      <c r="R56" s="46">
        <v>42296</v>
      </c>
      <c r="S56" s="44"/>
      <c r="T56" s="16" t="s">
        <v>50</v>
      </c>
      <c r="U56" s="24"/>
      <c r="V56" s="16">
        <f t="shared" si="6"/>
        <v>75</v>
      </c>
      <c r="W56" s="16">
        <f t="shared" si="7"/>
        <v>1</v>
      </c>
      <c r="X56" s="13" t="str">
        <f t="shared" si="0"/>
        <v/>
      </c>
      <c r="Y56" s="17" t="str">
        <f t="shared" si="1"/>
        <v/>
      </c>
      <c r="Z56" s="13">
        <f t="shared" si="8"/>
        <v>2015</v>
      </c>
      <c r="AA56" s="17">
        <f t="shared" si="9"/>
        <v>9</v>
      </c>
      <c r="AB56" s="18">
        <f t="shared" si="10"/>
        <v>2015</v>
      </c>
      <c r="AC56" s="17">
        <f t="shared" si="11"/>
        <v>10</v>
      </c>
      <c r="AD56" s="13" t="str">
        <f t="shared" si="12"/>
        <v/>
      </c>
      <c r="AE56" s="17" t="str">
        <f t="shared" si="13"/>
        <v/>
      </c>
      <c r="AF56" s="19" t="str">
        <f t="shared" si="2"/>
        <v/>
      </c>
      <c r="AG56" s="21" t="str">
        <f t="shared" si="3"/>
        <v/>
      </c>
    </row>
    <row r="57" spans="1:33" hidden="1">
      <c r="A57" s="16" t="str">
        <f t="shared" ref="A57:A115" si="14">IF(L57="","",L57)</f>
        <v/>
      </c>
      <c r="C57" s="20" t="str">
        <f t="shared" ref="C57:C115" si="15">IF(I57&gt;0,"VEFR"," ")</f>
        <v xml:space="preserve"> </v>
      </c>
      <c r="D57" s="23"/>
      <c r="E57" s="20"/>
      <c r="F57" s="19"/>
      <c r="G57" s="20"/>
      <c r="H57" s="22"/>
      <c r="I57" s="30"/>
      <c r="J57" s="25"/>
      <c r="K57" s="20"/>
      <c r="L57" s="20"/>
      <c r="M57" s="23"/>
      <c r="N57" s="26"/>
      <c r="O57" s="23"/>
      <c r="P57" s="26"/>
      <c r="Q57" s="23"/>
      <c r="R57" s="26"/>
      <c r="S57" s="23"/>
      <c r="T57" s="20"/>
      <c r="U57" s="25"/>
      <c r="V57" s="20" t="str">
        <f t="shared" ref="V57:V115" si="16">IF(G57="","",IF(G57&gt;1000,ROUNDDOWN(G57/1000,0),G57))</f>
        <v/>
      </c>
      <c r="W57" s="20" t="str">
        <f t="shared" ref="W57:W115" si="17">IF(I57="","",IF(J57="",1,J57))</f>
        <v/>
      </c>
      <c r="X57" s="19" t="str">
        <f t="shared" ref="X57:X114" si="18">IF(D57="","",YEAR(D57))</f>
        <v/>
      </c>
      <c r="Y57" s="21" t="str">
        <f t="shared" ref="Y57:Y114" si="19">IF(D57="","",MONTH(D57))</f>
        <v/>
      </c>
      <c r="Z57" s="19" t="str">
        <f t="shared" ref="Z57:Z115" si="20">IF(O57&gt;0,YEAR(O57),IF(M57="","",YEAR(M57)))</f>
        <v/>
      </c>
      <c r="AA57" s="21" t="str">
        <f t="shared" ref="AA57:AA115" si="21">IF(O57&gt;0,MONTH(O57),IF(M57="","",MONTH(M57)))</f>
        <v/>
      </c>
      <c r="AB57" t="str">
        <f t="shared" ref="AB57:AB115" si="22">IF(R57="","",YEAR(R57))</f>
        <v/>
      </c>
      <c r="AC57" s="21" t="str">
        <f t="shared" ref="AC57:AC115" si="23">IF(R57="","",MONTH(R57))</f>
        <v/>
      </c>
      <c r="AD57" s="19" t="str">
        <f t="shared" ref="AD57:AD115" si="24">IF(S57="","",YEAR(S57))</f>
        <v/>
      </c>
      <c r="AE57" s="21" t="str">
        <f t="shared" ref="AE57:AE115" si="25">IF(S57="","",MONTH(S57))</f>
        <v/>
      </c>
      <c r="AF57" s="19" t="str">
        <f t="shared" ref="AF57:AF63" si="26">IF(Q57="","",YEAR(Q57))</f>
        <v/>
      </c>
      <c r="AG57" s="21" t="str">
        <f t="shared" ref="AG57:AG63" si="27">IF(Q57="","",MONTH(Q57))</f>
        <v/>
      </c>
    </row>
    <row r="58" spans="1:33" hidden="1">
      <c r="A58" s="16" t="str">
        <f t="shared" si="14"/>
        <v/>
      </c>
      <c r="C58" s="20" t="str">
        <f t="shared" si="15"/>
        <v xml:space="preserve"> </v>
      </c>
      <c r="D58" s="23"/>
      <c r="E58" s="20"/>
      <c r="F58" s="19"/>
      <c r="G58" s="20"/>
      <c r="H58" s="22"/>
      <c r="I58" s="30"/>
      <c r="J58" s="25"/>
      <c r="K58" s="20"/>
      <c r="L58" s="20"/>
      <c r="M58" s="23"/>
      <c r="N58" s="26"/>
      <c r="O58" s="23"/>
      <c r="P58" s="26"/>
      <c r="Q58" s="23"/>
      <c r="R58" s="26"/>
      <c r="S58" s="23"/>
      <c r="T58" s="20"/>
      <c r="U58" s="25"/>
      <c r="V58" s="20" t="str">
        <f t="shared" si="16"/>
        <v/>
      </c>
      <c r="W58" s="20" t="str">
        <f t="shared" si="17"/>
        <v/>
      </c>
      <c r="X58" s="19" t="str">
        <f t="shared" si="18"/>
        <v/>
      </c>
      <c r="Y58" s="21" t="str">
        <f t="shared" si="19"/>
        <v/>
      </c>
      <c r="Z58" s="19" t="str">
        <f t="shared" si="20"/>
        <v/>
      </c>
      <c r="AA58" s="21" t="str">
        <f t="shared" si="21"/>
        <v/>
      </c>
      <c r="AB58" t="str">
        <f t="shared" si="22"/>
        <v/>
      </c>
      <c r="AC58" s="21" t="str">
        <f t="shared" si="23"/>
        <v/>
      </c>
      <c r="AD58" s="19" t="str">
        <f t="shared" si="24"/>
        <v/>
      </c>
      <c r="AE58" s="21" t="str">
        <f t="shared" si="25"/>
        <v/>
      </c>
      <c r="AF58" s="19" t="str">
        <f t="shared" si="26"/>
        <v/>
      </c>
      <c r="AG58" s="21" t="str">
        <f t="shared" si="27"/>
        <v/>
      </c>
    </row>
    <row r="59" spans="1:33" hidden="1">
      <c r="A59" s="16" t="str">
        <f t="shared" si="14"/>
        <v/>
      </c>
      <c r="C59" s="20" t="str">
        <f t="shared" si="15"/>
        <v xml:space="preserve"> </v>
      </c>
      <c r="D59" s="23"/>
      <c r="E59" s="20"/>
      <c r="F59" s="19"/>
      <c r="G59" s="20"/>
      <c r="H59" s="22"/>
      <c r="I59" s="30"/>
      <c r="J59" s="25"/>
      <c r="K59" s="20"/>
      <c r="L59" s="20"/>
      <c r="M59" s="23"/>
      <c r="N59" s="26"/>
      <c r="O59" s="23"/>
      <c r="P59" s="26"/>
      <c r="Q59" s="23"/>
      <c r="R59" s="26"/>
      <c r="S59" s="23"/>
      <c r="T59" s="20"/>
      <c r="U59" s="25"/>
      <c r="V59" s="20" t="str">
        <f t="shared" si="16"/>
        <v/>
      </c>
      <c r="W59" s="20" t="str">
        <f t="shared" si="17"/>
        <v/>
      </c>
      <c r="X59" s="19" t="str">
        <f t="shared" si="18"/>
        <v/>
      </c>
      <c r="Y59" s="21" t="str">
        <f t="shared" si="19"/>
        <v/>
      </c>
      <c r="Z59" s="19" t="str">
        <f t="shared" si="20"/>
        <v/>
      </c>
      <c r="AA59" s="21" t="str">
        <f t="shared" si="21"/>
        <v/>
      </c>
      <c r="AB59" t="str">
        <f t="shared" si="22"/>
        <v/>
      </c>
      <c r="AC59" s="21" t="str">
        <f t="shared" si="23"/>
        <v/>
      </c>
      <c r="AD59" s="19" t="str">
        <f t="shared" si="24"/>
        <v/>
      </c>
      <c r="AE59" s="21" t="str">
        <f t="shared" si="25"/>
        <v/>
      </c>
      <c r="AF59" s="19" t="str">
        <f t="shared" si="26"/>
        <v/>
      </c>
      <c r="AG59" s="21" t="str">
        <f t="shared" si="27"/>
        <v/>
      </c>
    </row>
    <row r="60" spans="1:33" hidden="1">
      <c r="A60" s="16" t="str">
        <f t="shared" si="14"/>
        <v/>
      </c>
      <c r="C60" s="20" t="str">
        <f t="shared" si="15"/>
        <v xml:space="preserve"> </v>
      </c>
      <c r="D60" s="23"/>
      <c r="E60" s="20"/>
      <c r="F60" s="19"/>
      <c r="G60" s="20"/>
      <c r="H60" s="22"/>
      <c r="I60" s="30"/>
      <c r="J60" s="25"/>
      <c r="K60" s="20"/>
      <c r="L60" s="20"/>
      <c r="M60" s="23"/>
      <c r="N60" s="26"/>
      <c r="O60" s="23"/>
      <c r="P60" s="26"/>
      <c r="Q60" s="23"/>
      <c r="R60" s="26"/>
      <c r="S60" s="23"/>
      <c r="T60" s="20"/>
      <c r="U60" s="25"/>
      <c r="V60" s="20" t="str">
        <f t="shared" si="16"/>
        <v/>
      </c>
      <c r="W60" s="20" t="str">
        <f t="shared" si="17"/>
        <v/>
      </c>
      <c r="X60" s="19" t="str">
        <f t="shared" si="18"/>
        <v/>
      </c>
      <c r="Y60" s="21" t="str">
        <f t="shared" si="19"/>
        <v/>
      </c>
      <c r="Z60" s="19" t="str">
        <f t="shared" si="20"/>
        <v/>
      </c>
      <c r="AA60" s="21" t="str">
        <f t="shared" si="21"/>
        <v/>
      </c>
      <c r="AB60" t="str">
        <f t="shared" si="22"/>
        <v/>
      </c>
      <c r="AC60" s="21" t="str">
        <f t="shared" si="23"/>
        <v/>
      </c>
      <c r="AD60" s="19" t="str">
        <f t="shared" si="24"/>
        <v/>
      </c>
      <c r="AE60" s="21" t="str">
        <f t="shared" si="25"/>
        <v/>
      </c>
      <c r="AF60" s="19" t="str">
        <f t="shared" si="26"/>
        <v/>
      </c>
      <c r="AG60" s="21" t="str">
        <f t="shared" si="27"/>
        <v/>
      </c>
    </row>
    <row r="61" spans="1:33" hidden="1">
      <c r="A61" s="16" t="str">
        <f t="shared" si="14"/>
        <v/>
      </c>
      <c r="C61" s="20" t="str">
        <f t="shared" si="15"/>
        <v xml:space="preserve"> </v>
      </c>
      <c r="D61" s="23"/>
      <c r="E61" s="20"/>
      <c r="F61" s="19"/>
      <c r="G61" s="20"/>
      <c r="H61" s="22"/>
      <c r="I61" s="30"/>
      <c r="J61" s="25"/>
      <c r="K61" s="20"/>
      <c r="L61" s="20"/>
      <c r="M61" s="23"/>
      <c r="N61" s="26"/>
      <c r="O61" s="23"/>
      <c r="P61" s="26"/>
      <c r="Q61" s="23"/>
      <c r="R61" s="26"/>
      <c r="S61" s="23"/>
      <c r="T61" s="20"/>
      <c r="U61" s="25"/>
      <c r="V61" s="20" t="str">
        <f t="shared" si="16"/>
        <v/>
      </c>
      <c r="W61" s="20" t="str">
        <f t="shared" si="17"/>
        <v/>
      </c>
      <c r="X61" s="19" t="str">
        <f t="shared" si="18"/>
        <v/>
      </c>
      <c r="Y61" s="21" t="str">
        <f t="shared" si="19"/>
        <v/>
      </c>
      <c r="Z61" s="19" t="str">
        <f t="shared" si="20"/>
        <v/>
      </c>
      <c r="AA61" s="21" t="str">
        <f t="shared" si="21"/>
        <v/>
      </c>
      <c r="AB61" t="str">
        <f t="shared" si="22"/>
        <v/>
      </c>
      <c r="AC61" s="21" t="str">
        <f t="shared" si="23"/>
        <v/>
      </c>
      <c r="AD61" s="19" t="str">
        <f t="shared" si="24"/>
        <v/>
      </c>
      <c r="AE61" s="21" t="str">
        <f t="shared" si="25"/>
        <v/>
      </c>
      <c r="AF61" s="19" t="str">
        <f t="shared" si="26"/>
        <v/>
      </c>
      <c r="AG61" s="21" t="str">
        <f t="shared" si="27"/>
        <v/>
      </c>
    </row>
    <row r="62" spans="1:33" hidden="1">
      <c r="A62" s="16" t="str">
        <f t="shared" si="14"/>
        <v/>
      </c>
      <c r="C62" s="20" t="str">
        <f t="shared" si="15"/>
        <v xml:space="preserve"> </v>
      </c>
      <c r="D62" s="23"/>
      <c r="E62" s="20"/>
      <c r="F62" s="19"/>
      <c r="G62" s="20"/>
      <c r="H62" s="22"/>
      <c r="I62" s="30"/>
      <c r="J62" s="25"/>
      <c r="K62" s="20"/>
      <c r="L62" s="20"/>
      <c r="M62" s="23"/>
      <c r="N62" s="26"/>
      <c r="O62" s="23"/>
      <c r="P62" s="26"/>
      <c r="Q62" s="23"/>
      <c r="R62" s="26"/>
      <c r="S62" s="23"/>
      <c r="T62" s="20"/>
      <c r="U62" s="25"/>
      <c r="V62" s="20" t="str">
        <f t="shared" si="16"/>
        <v/>
      </c>
      <c r="W62" s="20" t="str">
        <f t="shared" si="17"/>
        <v/>
      </c>
      <c r="X62" s="19" t="str">
        <f t="shared" si="18"/>
        <v/>
      </c>
      <c r="Y62" s="21" t="str">
        <f t="shared" si="19"/>
        <v/>
      </c>
      <c r="Z62" s="19" t="str">
        <f t="shared" si="20"/>
        <v/>
      </c>
      <c r="AA62" s="21" t="str">
        <f t="shared" si="21"/>
        <v/>
      </c>
      <c r="AB62" t="str">
        <f t="shared" si="22"/>
        <v/>
      </c>
      <c r="AC62" s="21" t="str">
        <f t="shared" si="23"/>
        <v/>
      </c>
      <c r="AD62" s="19" t="str">
        <f t="shared" si="24"/>
        <v/>
      </c>
      <c r="AE62" s="21" t="str">
        <f t="shared" si="25"/>
        <v/>
      </c>
      <c r="AF62" s="19" t="str">
        <f t="shared" si="26"/>
        <v/>
      </c>
      <c r="AG62" s="21" t="str">
        <f t="shared" si="27"/>
        <v/>
      </c>
    </row>
    <row r="63" spans="1:33" hidden="1">
      <c r="A63" s="16" t="str">
        <f t="shared" si="14"/>
        <v/>
      </c>
      <c r="C63" s="20" t="str">
        <f t="shared" si="15"/>
        <v xml:space="preserve"> </v>
      </c>
      <c r="D63" s="23"/>
      <c r="E63" s="20"/>
      <c r="F63" s="19"/>
      <c r="G63" s="20"/>
      <c r="H63" s="22"/>
      <c r="I63" s="30"/>
      <c r="J63" s="25"/>
      <c r="K63" s="20"/>
      <c r="L63" s="20"/>
      <c r="M63" s="23"/>
      <c r="N63" s="26"/>
      <c r="O63" s="23"/>
      <c r="P63" s="26"/>
      <c r="Q63" s="23"/>
      <c r="R63" s="26"/>
      <c r="S63" s="23"/>
      <c r="T63" s="20"/>
      <c r="U63" s="25"/>
      <c r="V63" s="20" t="str">
        <f t="shared" si="16"/>
        <v/>
      </c>
      <c r="W63" s="20" t="str">
        <f t="shared" si="17"/>
        <v/>
      </c>
      <c r="X63" s="19" t="str">
        <f t="shared" si="18"/>
        <v/>
      </c>
      <c r="Y63" s="21" t="str">
        <f t="shared" si="19"/>
        <v/>
      </c>
      <c r="Z63" s="19" t="str">
        <f t="shared" si="20"/>
        <v/>
      </c>
      <c r="AA63" s="21" t="str">
        <f t="shared" si="21"/>
        <v/>
      </c>
      <c r="AB63" t="str">
        <f t="shared" si="22"/>
        <v/>
      </c>
      <c r="AC63" s="21" t="str">
        <f t="shared" si="23"/>
        <v/>
      </c>
      <c r="AD63" s="19" t="str">
        <f t="shared" si="24"/>
        <v/>
      </c>
      <c r="AE63" s="21" t="str">
        <f t="shared" si="25"/>
        <v/>
      </c>
      <c r="AF63" s="19" t="str">
        <f t="shared" si="26"/>
        <v/>
      </c>
      <c r="AG63" s="21" t="str">
        <f t="shared" si="27"/>
        <v/>
      </c>
    </row>
    <row r="64" spans="1:33" hidden="1">
      <c r="A64" s="16" t="str">
        <f t="shared" si="14"/>
        <v/>
      </c>
      <c r="C64" s="20" t="str">
        <f t="shared" si="15"/>
        <v xml:space="preserve"> </v>
      </c>
      <c r="D64" s="23"/>
      <c r="E64" s="20"/>
      <c r="F64" s="19"/>
      <c r="G64" s="20"/>
      <c r="H64" s="22"/>
      <c r="I64" s="30"/>
      <c r="J64" s="25"/>
      <c r="K64" s="20"/>
      <c r="L64" s="20"/>
      <c r="M64" s="23"/>
      <c r="N64" s="26"/>
      <c r="O64" s="23"/>
      <c r="P64" s="26"/>
      <c r="Q64" s="23"/>
      <c r="R64" s="26"/>
      <c r="S64" s="23"/>
      <c r="T64" s="20"/>
      <c r="U64" s="25"/>
      <c r="V64" s="20" t="str">
        <f t="shared" si="16"/>
        <v/>
      </c>
      <c r="W64" s="20" t="str">
        <f t="shared" si="17"/>
        <v/>
      </c>
      <c r="X64" s="19" t="str">
        <f t="shared" si="18"/>
        <v/>
      </c>
      <c r="Y64" s="21" t="str">
        <f t="shared" si="19"/>
        <v/>
      </c>
      <c r="Z64" s="19" t="str">
        <f t="shared" si="20"/>
        <v/>
      </c>
      <c r="AA64" s="21" t="str">
        <f t="shared" si="21"/>
        <v/>
      </c>
      <c r="AB64" t="str">
        <f t="shared" si="22"/>
        <v/>
      </c>
      <c r="AC64" s="21" t="str">
        <f t="shared" si="23"/>
        <v/>
      </c>
      <c r="AD64" s="19" t="str">
        <f t="shared" si="24"/>
        <v/>
      </c>
      <c r="AE64" s="21" t="str">
        <f t="shared" si="25"/>
        <v/>
      </c>
      <c r="AF64" s="19" t="str">
        <f t="shared" ref="AF64:AF127" si="28">IF(Q64="","",YEAR(Q64))</f>
        <v/>
      </c>
      <c r="AG64" s="21" t="str">
        <f t="shared" ref="AG64:AG127" si="29">IF(Q64="","",MONTH(Q64))</f>
        <v/>
      </c>
    </row>
    <row r="65" spans="1:33" hidden="1">
      <c r="A65" s="16" t="str">
        <f t="shared" si="14"/>
        <v/>
      </c>
      <c r="C65" s="20" t="str">
        <f t="shared" si="15"/>
        <v xml:space="preserve"> </v>
      </c>
      <c r="D65" s="23"/>
      <c r="E65" s="20"/>
      <c r="F65" s="19"/>
      <c r="G65" s="20"/>
      <c r="H65" s="22"/>
      <c r="I65" s="30"/>
      <c r="J65" s="25"/>
      <c r="K65" s="20"/>
      <c r="L65" s="20"/>
      <c r="M65" s="23"/>
      <c r="N65" s="26"/>
      <c r="O65" s="23"/>
      <c r="P65" s="26"/>
      <c r="Q65" s="23"/>
      <c r="R65" s="26"/>
      <c r="S65" s="23"/>
      <c r="T65" s="20"/>
      <c r="U65" s="25"/>
      <c r="V65" s="20" t="str">
        <f t="shared" si="16"/>
        <v/>
      </c>
      <c r="W65" s="20" t="str">
        <f t="shared" si="17"/>
        <v/>
      </c>
      <c r="X65" s="19" t="str">
        <f t="shared" si="18"/>
        <v/>
      </c>
      <c r="Y65" s="21" t="str">
        <f t="shared" si="19"/>
        <v/>
      </c>
      <c r="Z65" s="19" t="str">
        <f t="shared" si="20"/>
        <v/>
      </c>
      <c r="AA65" s="21" t="str">
        <f t="shared" si="21"/>
        <v/>
      </c>
      <c r="AB65" t="str">
        <f t="shared" si="22"/>
        <v/>
      </c>
      <c r="AC65" s="21" t="str">
        <f t="shared" si="23"/>
        <v/>
      </c>
      <c r="AD65" s="19" t="str">
        <f t="shared" si="24"/>
        <v/>
      </c>
      <c r="AE65" s="21" t="str">
        <f t="shared" si="25"/>
        <v/>
      </c>
      <c r="AF65" s="19" t="str">
        <f t="shared" si="28"/>
        <v/>
      </c>
      <c r="AG65" s="21" t="str">
        <f t="shared" si="29"/>
        <v/>
      </c>
    </row>
    <row r="66" spans="1:33" hidden="1">
      <c r="A66" s="16" t="str">
        <f t="shared" si="14"/>
        <v/>
      </c>
      <c r="C66" s="20" t="str">
        <f t="shared" si="15"/>
        <v xml:space="preserve"> </v>
      </c>
      <c r="D66" s="23"/>
      <c r="E66" s="20"/>
      <c r="F66" s="19"/>
      <c r="G66" s="20"/>
      <c r="H66" s="22"/>
      <c r="I66" s="30"/>
      <c r="J66" s="25"/>
      <c r="K66" s="20"/>
      <c r="L66" s="60"/>
      <c r="M66" s="23"/>
      <c r="N66" s="26"/>
      <c r="O66" s="23"/>
      <c r="P66" s="26"/>
      <c r="Q66" s="23"/>
      <c r="R66" s="26"/>
      <c r="S66" s="23"/>
      <c r="T66" s="20"/>
      <c r="U66" s="25"/>
      <c r="V66" s="20" t="str">
        <f t="shared" si="16"/>
        <v/>
      </c>
      <c r="W66" s="20" t="str">
        <f t="shared" si="17"/>
        <v/>
      </c>
      <c r="X66" s="19" t="str">
        <f t="shared" si="18"/>
        <v/>
      </c>
      <c r="Y66" s="21" t="str">
        <f t="shared" si="19"/>
        <v/>
      </c>
      <c r="Z66" s="19" t="str">
        <f t="shared" si="20"/>
        <v/>
      </c>
      <c r="AA66" s="21" t="str">
        <f t="shared" si="21"/>
        <v/>
      </c>
      <c r="AB66" t="str">
        <f t="shared" si="22"/>
        <v/>
      </c>
      <c r="AC66" s="21" t="str">
        <f t="shared" si="23"/>
        <v/>
      </c>
      <c r="AD66" s="19" t="str">
        <f t="shared" si="24"/>
        <v/>
      </c>
      <c r="AE66" s="21" t="str">
        <f t="shared" si="25"/>
        <v/>
      </c>
      <c r="AF66" s="19" t="str">
        <f t="shared" si="28"/>
        <v/>
      </c>
      <c r="AG66" s="21" t="str">
        <f t="shared" si="29"/>
        <v/>
      </c>
    </row>
    <row r="67" spans="1:33" hidden="1">
      <c r="A67" s="16" t="str">
        <f t="shared" si="14"/>
        <v/>
      </c>
      <c r="C67" s="20" t="str">
        <f t="shared" si="15"/>
        <v xml:space="preserve"> </v>
      </c>
      <c r="D67" s="23"/>
      <c r="E67" s="20"/>
      <c r="F67" s="19"/>
      <c r="I67" s="30"/>
      <c r="J67" s="25"/>
      <c r="K67" s="20"/>
      <c r="L67" s="20"/>
      <c r="M67" s="23"/>
      <c r="N67" s="26"/>
      <c r="O67" s="23"/>
      <c r="P67" s="26"/>
      <c r="Q67" s="23"/>
      <c r="R67" s="26"/>
      <c r="S67" s="23"/>
      <c r="T67" s="20"/>
      <c r="U67" s="25"/>
      <c r="V67" s="20" t="str">
        <f t="shared" si="16"/>
        <v/>
      </c>
      <c r="W67" s="20" t="str">
        <f t="shared" si="17"/>
        <v/>
      </c>
      <c r="X67" s="19" t="str">
        <f t="shared" si="18"/>
        <v/>
      </c>
      <c r="Y67" s="21" t="str">
        <f t="shared" si="19"/>
        <v/>
      </c>
      <c r="Z67" s="19" t="str">
        <f t="shared" si="20"/>
        <v/>
      </c>
      <c r="AA67" s="21" t="str">
        <f t="shared" si="21"/>
        <v/>
      </c>
      <c r="AB67" t="str">
        <f t="shared" si="22"/>
        <v/>
      </c>
      <c r="AC67" s="21" t="str">
        <f t="shared" si="23"/>
        <v/>
      </c>
      <c r="AD67" s="19" t="str">
        <f t="shared" si="24"/>
        <v/>
      </c>
      <c r="AE67" s="21" t="str">
        <f t="shared" si="25"/>
        <v/>
      </c>
      <c r="AF67" s="19" t="str">
        <f t="shared" si="28"/>
        <v/>
      </c>
      <c r="AG67" s="21" t="str">
        <f t="shared" si="29"/>
        <v/>
      </c>
    </row>
    <row r="68" spans="1:33" hidden="1">
      <c r="A68" s="16" t="str">
        <f t="shared" si="14"/>
        <v/>
      </c>
      <c r="C68" s="20" t="str">
        <f t="shared" si="15"/>
        <v xml:space="preserve"> </v>
      </c>
      <c r="D68" s="23"/>
      <c r="E68" s="20"/>
      <c r="F68" s="19"/>
      <c r="G68" s="20"/>
      <c r="H68" s="22"/>
      <c r="I68" s="30"/>
      <c r="J68" s="25"/>
      <c r="K68" s="20"/>
      <c r="L68" s="20"/>
      <c r="M68" s="23"/>
      <c r="N68" s="26"/>
      <c r="O68" s="23"/>
      <c r="P68" s="26"/>
      <c r="Q68" s="23"/>
      <c r="R68" s="26"/>
      <c r="S68" s="23"/>
      <c r="T68" s="20"/>
      <c r="U68" s="25"/>
      <c r="V68" s="20" t="str">
        <f t="shared" si="16"/>
        <v/>
      </c>
      <c r="W68" s="20" t="str">
        <f t="shared" si="17"/>
        <v/>
      </c>
      <c r="X68" s="19" t="str">
        <f>IF(D68="","",YEAR(D68))</f>
        <v/>
      </c>
      <c r="Y68" s="21" t="str">
        <f t="shared" si="19"/>
        <v/>
      </c>
      <c r="Z68" s="19" t="str">
        <f>IF(O68&gt;0,YEAR(O68),IF(M68="","",YEAR(M68)))</f>
        <v/>
      </c>
      <c r="AA68" s="21" t="str">
        <f t="shared" si="21"/>
        <v/>
      </c>
      <c r="AB68" t="str">
        <f t="shared" si="22"/>
        <v/>
      </c>
      <c r="AC68" s="21" t="str">
        <f t="shared" si="23"/>
        <v/>
      </c>
      <c r="AD68" s="19" t="str">
        <f t="shared" si="24"/>
        <v/>
      </c>
      <c r="AE68" s="21" t="str">
        <f t="shared" si="25"/>
        <v/>
      </c>
      <c r="AF68" s="19" t="str">
        <f t="shared" si="28"/>
        <v/>
      </c>
      <c r="AG68" s="21" t="str">
        <f t="shared" si="29"/>
        <v/>
      </c>
    </row>
    <row r="69" spans="1:33" hidden="1">
      <c r="A69" s="16" t="str">
        <f t="shared" si="14"/>
        <v/>
      </c>
      <c r="C69" s="20" t="str">
        <f t="shared" si="15"/>
        <v xml:space="preserve"> </v>
      </c>
      <c r="D69" s="23"/>
      <c r="E69" s="20"/>
      <c r="F69" s="19"/>
      <c r="I69" s="30"/>
      <c r="J69" s="25"/>
      <c r="K69" s="20"/>
      <c r="L69" s="20"/>
      <c r="M69" s="23"/>
      <c r="N69" s="26"/>
      <c r="O69" s="23"/>
      <c r="P69" s="26"/>
      <c r="Q69" s="23"/>
      <c r="R69" s="26"/>
      <c r="S69" s="23"/>
      <c r="T69" s="20"/>
      <c r="U69" s="25"/>
      <c r="V69" s="20" t="str">
        <f t="shared" si="16"/>
        <v/>
      </c>
      <c r="W69" s="20" t="str">
        <f t="shared" si="17"/>
        <v/>
      </c>
      <c r="X69" s="19" t="str">
        <f t="shared" si="18"/>
        <v/>
      </c>
      <c r="Y69" s="21" t="str">
        <f t="shared" si="19"/>
        <v/>
      </c>
      <c r="Z69" s="19" t="str">
        <f t="shared" si="20"/>
        <v/>
      </c>
      <c r="AA69" s="21" t="str">
        <f t="shared" si="21"/>
        <v/>
      </c>
      <c r="AB69" t="str">
        <f t="shared" si="22"/>
        <v/>
      </c>
      <c r="AC69" s="21" t="str">
        <f t="shared" si="23"/>
        <v/>
      </c>
      <c r="AD69" s="19" t="str">
        <f t="shared" si="24"/>
        <v/>
      </c>
      <c r="AE69" s="21" t="str">
        <f t="shared" si="25"/>
        <v/>
      </c>
      <c r="AF69" s="19" t="str">
        <f t="shared" si="28"/>
        <v/>
      </c>
      <c r="AG69" s="21" t="str">
        <f t="shared" si="29"/>
        <v/>
      </c>
    </row>
    <row r="70" spans="1:33" hidden="1">
      <c r="A70" s="16" t="str">
        <f t="shared" si="14"/>
        <v/>
      </c>
      <c r="C70" s="20" t="str">
        <f t="shared" si="15"/>
        <v xml:space="preserve"> </v>
      </c>
      <c r="D70" s="23"/>
      <c r="E70" s="20"/>
      <c r="F70" s="19"/>
      <c r="I70" s="30"/>
      <c r="J70" s="25"/>
      <c r="K70" s="20"/>
      <c r="L70" s="20"/>
      <c r="M70" s="23"/>
      <c r="N70" s="26"/>
      <c r="O70" s="23"/>
      <c r="P70" s="26"/>
      <c r="Q70" s="23"/>
      <c r="R70" s="26"/>
      <c r="S70" s="23"/>
      <c r="T70" s="20"/>
      <c r="U70" s="25"/>
      <c r="V70" s="20" t="str">
        <f t="shared" si="16"/>
        <v/>
      </c>
      <c r="W70" s="20" t="str">
        <f t="shared" si="17"/>
        <v/>
      </c>
      <c r="X70" s="19" t="str">
        <f t="shared" si="18"/>
        <v/>
      </c>
      <c r="Y70" s="21" t="str">
        <f t="shared" si="19"/>
        <v/>
      </c>
      <c r="Z70" s="19" t="str">
        <f t="shared" si="20"/>
        <v/>
      </c>
      <c r="AA70" s="21" t="str">
        <f t="shared" si="21"/>
        <v/>
      </c>
      <c r="AB70" t="str">
        <f t="shared" si="22"/>
        <v/>
      </c>
      <c r="AC70" s="21" t="str">
        <f t="shared" si="23"/>
        <v/>
      </c>
      <c r="AD70" s="19" t="str">
        <f t="shared" si="24"/>
        <v/>
      </c>
      <c r="AE70" s="21" t="str">
        <f t="shared" si="25"/>
        <v/>
      </c>
      <c r="AF70" s="19" t="str">
        <f t="shared" si="28"/>
        <v/>
      </c>
      <c r="AG70" s="21" t="str">
        <f t="shared" si="29"/>
        <v/>
      </c>
    </row>
    <row r="71" spans="1:33" hidden="1">
      <c r="A71" s="16" t="str">
        <f t="shared" si="14"/>
        <v/>
      </c>
      <c r="C71" s="20" t="str">
        <f t="shared" si="15"/>
        <v xml:space="preserve"> </v>
      </c>
      <c r="D71" s="23"/>
      <c r="E71" s="20"/>
      <c r="F71" s="19"/>
      <c r="I71" s="30"/>
      <c r="J71" s="25"/>
      <c r="K71" s="20"/>
      <c r="L71" s="20"/>
      <c r="M71" s="23"/>
      <c r="N71" s="26"/>
      <c r="O71" s="23"/>
      <c r="P71" s="26"/>
      <c r="Q71" s="23"/>
      <c r="R71" s="26"/>
      <c r="S71" s="23"/>
      <c r="T71" s="20"/>
      <c r="U71" s="25"/>
      <c r="V71" s="20" t="str">
        <f t="shared" si="16"/>
        <v/>
      </c>
      <c r="W71" s="20" t="str">
        <f t="shared" si="17"/>
        <v/>
      </c>
      <c r="X71" s="19" t="str">
        <f t="shared" si="18"/>
        <v/>
      </c>
      <c r="Y71" s="21" t="str">
        <f t="shared" si="19"/>
        <v/>
      </c>
      <c r="Z71" s="19" t="str">
        <f t="shared" si="20"/>
        <v/>
      </c>
      <c r="AA71" s="21" t="str">
        <f t="shared" si="21"/>
        <v/>
      </c>
      <c r="AB71" t="str">
        <f t="shared" si="22"/>
        <v/>
      </c>
      <c r="AC71" s="21" t="str">
        <f t="shared" si="23"/>
        <v/>
      </c>
      <c r="AD71" s="19" t="str">
        <f t="shared" si="24"/>
        <v/>
      </c>
      <c r="AE71" s="21" t="str">
        <f t="shared" si="25"/>
        <v/>
      </c>
      <c r="AF71" s="19" t="str">
        <f t="shared" si="28"/>
        <v/>
      </c>
      <c r="AG71" s="21" t="str">
        <f t="shared" si="29"/>
        <v/>
      </c>
    </row>
    <row r="72" spans="1:33" hidden="1">
      <c r="A72" s="16" t="str">
        <f t="shared" si="14"/>
        <v/>
      </c>
      <c r="C72" s="20" t="str">
        <f t="shared" si="15"/>
        <v xml:space="preserve"> </v>
      </c>
      <c r="D72" s="23"/>
      <c r="E72" s="20"/>
      <c r="F72" s="19"/>
      <c r="I72" s="30"/>
      <c r="J72" s="25"/>
      <c r="K72" s="20"/>
      <c r="L72" s="20"/>
      <c r="M72" s="23"/>
      <c r="N72" s="26"/>
      <c r="O72" s="23"/>
      <c r="P72" s="26"/>
      <c r="Q72" s="23"/>
      <c r="R72" s="26"/>
      <c r="S72" s="23"/>
      <c r="T72" s="20"/>
      <c r="U72" s="25"/>
      <c r="V72" s="20" t="str">
        <f t="shared" si="16"/>
        <v/>
      </c>
      <c r="W72" s="20" t="str">
        <f t="shared" si="17"/>
        <v/>
      </c>
      <c r="X72" s="19" t="str">
        <f t="shared" si="18"/>
        <v/>
      </c>
      <c r="Y72" s="21" t="str">
        <f t="shared" si="19"/>
        <v/>
      </c>
      <c r="Z72" s="19" t="str">
        <f t="shared" si="20"/>
        <v/>
      </c>
      <c r="AA72" s="21" t="str">
        <f t="shared" si="21"/>
        <v/>
      </c>
      <c r="AB72" t="str">
        <f t="shared" si="22"/>
        <v/>
      </c>
      <c r="AC72" s="21" t="str">
        <f t="shared" si="23"/>
        <v/>
      </c>
      <c r="AD72" s="19" t="str">
        <f t="shared" si="24"/>
        <v/>
      </c>
      <c r="AE72" s="21" t="str">
        <f t="shared" si="25"/>
        <v/>
      </c>
      <c r="AF72" s="19" t="str">
        <f t="shared" si="28"/>
        <v/>
      </c>
      <c r="AG72" s="21" t="str">
        <f t="shared" si="29"/>
        <v/>
      </c>
    </row>
    <row r="73" spans="1:33" hidden="1">
      <c r="A73" s="16" t="str">
        <f t="shared" si="14"/>
        <v/>
      </c>
      <c r="C73" s="20" t="str">
        <f t="shared" si="15"/>
        <v xml:space="preserve"> </v>
      </c>
      <c r="D73" s="23"/>
      <c r="E73" s="20"/>
      <c r="F73" s="19"/>
      <c r="I73" s="30"/>
      <c r="J73" s="25"/>
      <c r="K73" s="20"/>
      <c r="L73" s="20"/>
      <c r="M73" s="23"/>
      <c r="N73" s="26"/>
      <c r="O73" s="23"/>
      <c r="P73" s="26"/>
      <c r="Q73" s="23"/>
      <c r="R73" s="26"/>
      <c r="S73" s="23"/>
      <c r="T73" s="20"/>
      <c r="U73" s="25"/>
      <c r="V73" s="20" t="str">
        <f t="shared" si="16"/>
        <v/>
      </c>
      <c r="W73" s="20" t="str">
        <f t="shared" si="17"/>
        <v/>
      </c>
      <c r="X73" s="19" t="str">
        <f t="shared" si="18"/>
        <v/>
      </c>
      <c r="Y73" s="21" t="str">
        <f t="shared" si="19"/>
        <v/>
      </c>
      <c r="Z73" s="19" t="str">
        <f t="shared" si="20"/>
        <v/>
      </c>
      <c r="AA73" s="21" t="str">
        <f t="shared" si="21"/>
        <v/>
      </c>
      <c r="AB73" t="str">
        <f t="shared" si="22"/>
        <v/>
      </c>
      <c r="AC73" s="21" t="str">
        <f t="shared" si="23"/>
        <v/>
      </c>
      <c r="AD73" s="19" t="str">
        <f t="shared" si="24"/>
        <v/>
      </c>
      <c r="AE73" s="21" t="str">
        <f t="shared" si="25"/>
        <v/>
      </c>
      <c r="AF73" s="19" t="str">
        <f t="shared" si="28"/>
        <v/>
      </c>
      <c r="AG73" s="21" t="str">
        <f t="shared" si="29"/>
        <v/>
      </c>
    </row>
    <row r="74" spans="1:33" hidden="1">
      <c r="A74" s="16" t="str">
        <f t="shared" si="14"/>
        <v/>
      </c>
      <c r="C74" s="20" t="str">
        <f t="shared" si="15"/>
        <v xml:space="preserve"> </v>
      </c>
      <c r="D74" s="23"/>
      <c r="E74" s="20"/>
      <c r="F74" s="19"/>
      <c r="I74" s="30"/>
      <c r="J74" s="25"/>
      <c r="K74" s="20"/>
      <c r="L74" s="20"/>
      <c r="M74" s="23"/>
      <c r="N74" s="26"/>
      <c r="O74" s="23"/>
      <c r="P74" s="26"/>
      <c r="Q74" s="23"/>
      <c r="R74" s="26"/>
      <c r="S74" s="23"/>
      <c r="T74" s="20"/>
      <c r="U74" s="25"/>
      <c r="V74" s="20" t="str">
        <f t="shared" si="16"/>
        <v/>
      </c>
      <c r="W74" s="20" t="str">
        <f t="shared" si="17"/>
        <v/>
      </c>
      <c r="X74" s="19" t="str">
        <f t="shared" si="18"/>
        <v/>
      </c>
      <c r="Y74" s="21" t="str">
        <f t="shared" si="19"/>
        <v/>
      </c>
      <c r="Z74" s="19" t="str">
        <f t="shared" si="20"/>
        <v/>
      </c>
      <c r="AA74" s="21" t="str">
        <f t="shared" si="21"/>
        <v/>
      </c>
      <c r="AB74" t="str">
        <f t="shared" si="22"/>
        <v/>
      </c>
      <c r="AC74" s="21" t="str">
        <f t="shared" si="23"/>
        <v/>
      </c>
      <c r="AD74" s="19" t="str">
        <f t="shared" si="24"/>
        <v/>
      </c>
      <c r="AE74" s="21" t="str">
        <f t="shared" si="25"/>
        <v/>
      </c>
      <c r="AF74" s="19" t="str">
        <f t="shared" si="28"/>
        <v/>
      </c>
      <c r="AG74" s="21" t="str">
        <f t="shared" si="29"/>
        <v/>
      </c>
    </row>
    <row r="75" spans="1:33" hidden="1">
      <c r="A75" s="16" t="str">
        <f t="shared" si="14"/>
        <v/>
      </c>
      <c r="C75" s="20" t="str">
        <f t="shared" si="15"/>
        <v xml:space="preserve"> </v>
      </c>
      <c r="D75" s="23"/>
      <c r="E75" s="20"/>
      <c r="F75" s="19"/>
      <c r="I75" s="30"/>
      <c r="J75" s="25"/>
      <c r="K75" s="20"/>
      <c r="L75" s="20"/>
      <c r="M75" s="23"/>
      <c r="N75" s="26"/>
      <c r="O75" s="23"/>
      <c r="P75" s="26"/>
      <c r="Q75" s="23"/>
      <c r="R75" s="26"/>
      <c r="S75" s="23"/>
      <c r="T75" s="20"/>
      <c r="U75" s="25"/>
      <c r="V75" s="20" t="str">
        <f t="shared" si="16"/>
        <v/>
      </c>
      <c r="W75" s="20" t="str">
        <f t="shared" si="17"/>
        <v/>
      </c>
      <c r="X75" s="19" t="str">
        <f t="shared" si="18"/>
        <v/>
      </c>
      <c r="Y75" s="21" t="str">
        <f t="shared" si="19"/>
        <v/>
      </c>
      <c r="Z75" s="19" t="str">
        <f t="shared" si="20"/>
        <v/>
      </c>
      <c r="AA75" s="21" t="str">
        <f t="shared" si="21"/>
        <v/>
      </c>
      <c r="AB75" t="str">
        <f t="shared" si="22"/>
        <v/>
      </c>
      <c r="AC75" s="21" t="str">
        <f t="shared" si="23"/>
        <v/>
      </c>
      <c r="AD75" s="19" t="str">
        <f t="shared" si="24"/>
        <v/>
      </c>
      <c r="AE75" s="21" t="str">
        <f t="shared" si="25"/>
        <v/>
      </c>
      <c r="AF75" s="19" t="str">
        <f t="shared" si="28"/>
        <v/>
      </c>
      <c r="AG75" s="21" t="str">
        <f t="shared" si="29"/>
        <v/>
      </c>
    </row>
    <row r="76" spans="1:33" hidden="1">
      <c r="A76" s="16" t="str">
        <f t="shared" si="14"/>
        <v/>
      </c>
      <c r="C76" s="20" t="str">
        <f t="shared" si="15"/>
        <v xml:space="preserve"> </v>
      </c>
      <c r="D76" s="23"/>
      <c r="E76" s="20"/>
      <c r="F76" s="19"/>
      <c r="G76" s="20"/>
      <c r="H76" s="22"/>
      <c r="I76" s="30"/>
      <c r="J76" s="25"/>
      <c r="K76" s="20"/>
      <c r="L76" s="20"/>
      <c r="M76" s="23"/>
      <c r="N76" s="26"/>
      <c r="O76" s="23"/>
      <c r="P76" s="26"/>
      <c r="Q76" s="23"/>
      <c r="R76" s="26"/>
      <c r="S76" s="23"/>
      <c r="T76" s="20"/>
      <c r="U76" s="25"/>
      <c r="V76" s="20" t="str">
        <f t="shared" si="16"/>
        <v/>
      </c>
      <c r="W76" s="20" t="str">
        <f t="shared" si="17"/>
        <v/>
      </c>
      <c r="X76" s="19" t="str">
        <f t="shared" si="18"/>
        <v/>
      </c>
      <c r="Y76" s="21" t="str">
        <f t="shared" si="19"/>
        <v/>
      </c>
      <c r="Z76" s="19" t="str">
        <f t="shared" si="20"/>
        <v/>
      </c>
      <c r="AA76" s="21" t="str">
        <f t="shared" si="21"/>
        <v/>
      </c>
      <c r="AB76" t="str">
        <f t="shared" si="22"/>
        <v/>
      </c>
      <c r="AC76" s="21" t="str">
        <f t="shared" si="23"/>
        <v/>
      </c>
      <c r="AD76" s="19" t="str">
        <f t="shared" si="24"/>
        <v/>
      </c>
      <c r="AE76" s="21" t="str">
        <f t="shared" si="25"/>
        <v/>
      </c>
      <c r="AF76" s="19" t="str">
        <f t="shared" si="28"/>
        <v/>
      </c>
      <c r="AG76" s="21" t="str">
        <f t="shared" si="29"/>
        <v/>
      </c>
    </row>
    <row r="77" spans="1:33" hidden="1">
      <c r="A77" s="16" t="str">
        <f t="shared" si="14"/>
        <v/>
      </c>
      <c r="C77" s="20" t="str">
        <f t="shared" si="15"/>
        <v xml:space="preserve"> </v>
      </c>
      <c r="D77" s="23"/>
      <c r="E77" s="20"/>
      <c r="F77" s="19"/>
      <c r="G77" s="20"/>
      <c r="H77" s="22"/>
      <c r="I77" s="30"/>
      <c r="J77" s="25"/>
      <c r="K77" s="20"/>
      <c r="L77" s="20"/>
      <c r="M77" s="23"/>
      <c r="N77" s="26"/>
      <c r="O77" s="23"/>
      <c r="P77" s="26"/>
      <c r="Q77" s="23"/>
      <c r="R77" s="26"/>
      <c r="S77" s="23"/>
      <c r="T77" s="20"/>
      <c r="U77" s="25"/>
      <c r="V77" s="20" t="str">
        <f t="shared" si="16"/>
        <v/>
      </c>
      <c r="W77" s="20" t="str">
        <f t="shared" si="17"/>
        <v/>
      </c>
      <c r="X77" s="19" t="str">
        <f t="shared" si="18"/>
        <v/>
      </c>
      <c r="Y77" s="21" t="str">
        <f t="shared" si="19"/>
        <v/>
      </c>
      <c r="Z77" s="19" t="str">
        <f t="shared" si="20"/>
        <v/>
      </c>
      <c r="AA77" s="21" t="str">
        <f t="shared" si="21"/>
        <v/>
      </c>
      <c r="AB77" t="str">
        <f t="shared" si="22"/>
        <v/>
      </c>
      <c r="AC77" s="21" t="str">
        <f t="shared" si="23"/>
        <v/>
      </c>
      <c r="AD77" s="19" t="str">
        <f t="shared" si="24"/>
        <v/>
      </c>
      <c r="AE77" s="21" t="str">
        <f t="shared" si="25"/>
        <v/>
      </c>
      <c r="AF77" s="19" t="str">
        <f t="shared" si="28"/>
        <v/>
      </c>
      <c r="AG77" s="21" t="str">
        <f t="shared" si="29"/>
        <v/>
      </c>
    </row>
    <row r="78" spans="1:33" hidden="1">
      <c r="A78" s="16" t="str">
        <f t="shared" si="14"/>
        <v/>
      </c>
      <c r="C78" s="20" t="str">
        <f t="shared" si="15"/>
        <v xml:space="preserve"> </v>
      </c>
      <c r="D78" s="23"/>
      <c r="E78" s="20"/>
      <c r="F78" s="19"/>
      <c r="G78" s="20"/>
      <c r="H78" s="22"/>
      <c r="I78" s="30"/>
      <c r="J78" s="25"/>
      <c r="K78" s="20"/>
      <c r="L78" s="20"/>
      <c r="M78" s="23"/>
      <c r="N78" s="26"/>
      <c r="O78" s="23"/>
      <c r="P78" s="26"/>
      <c r="Q78" s="23"/>
      <c r="R78" s="26"/>
      <c r="S78" s="23"/>
      <c r="T78" s="20"/>
      <c r="U78" s="25"/>
      <c r="V78" s="20" t="str">
        <f t="shared" si="16"/>
        <v/>
      </c>
      <c r="W78" s="20" t="str">
        <f t="shared" si="17"/>
        <v/>
      </c>
      <c r="X78" s="19" t="str">
        <f t="shared" si="18"/>
        <v/>
      </c>
      <c r="Y78" s="21" t="str">
        <f t="shared" si="19"/>
        <v/>
      </c>
      <c r="Z78" s="19" t="str">
        <f t="shared" si="20"/>
        <v/>
      </c>
      <c r="AA78" s="21" t="str">
        <f t="shared" si="21"/>
        <v/>
      </c>
      <c r="AB78" t="str">
        <f t="shared" si="22"/>
        <v/>
      </c>
      <c r="AC78" s="21" t="str">
        <f t="shared" si="23"/>
        <v/>
      </c>
      <c r="AD78" s="19" t="str">
        <f t="shared" si="24"/>
        <v/>
      </c>
      <c r="AE78" s="21" t="str">
        <f t="shared" si="25"/>
        <v/>
      </c>
      <c r="AF78" s="19" t="str">
        <f t="shared" si="28"/>
        <v/>
      </c>
      <c r="AG78" s="21" t="str">
        <f t="shared" si="29"/>
        <v/>
      </c>
    </row>
    <row r="79" spans="1:33" hidden="1">
      <c r="A79" s="16" t="str">
        <f t="shared" si="14"/>
        <v/>
      </c>
      <c r="C79" s="20" t="str">
        <f t="shared" si="15"/>
        <v xml:space="preserve"> </v>
      </c>
      <c r="D79" s="23"/>
      <c r="E79" s="20"/>
      <c r="F79" s="19"/>
      <c r="G79" s="20"/>
      <c r="H79" s="22"/>
      <c r="I79" s="30"/>
      <c r="J79" s="25"/>
      <c r="K79" s="20"/>
      <c r="L79" s="20"/>
      <c r="M79" s="23"/>
      <c r="N79" s="26"/>
      <c r="O79" s="23"/>
      <c r="P79" s="26"/>
      <c r="Q79" s="23"/>
      <c r="R79" s="26"/>
      <c r="S79" s="23"/>
      <c r="T79" s="20"/>
      <c r="U79" s="25"/>
      <c r="V79" s="20" t="str">
        <f t="shared" si="16"/>
        <v/>
      </c>
      <c r="W79" s="20" t="str">
        <f t="shared" si="17"/>
        <v/>
      </c>
      <c r="X79" s="19" t="str">
        <f t="shared" si="18"/>
        <v/>
      </c>
      <c r="Y79" s="21" t="str">
        <f t="shared" si="19"/>
        <v/>
      </c>
      <c r="Z79" s="19" t="str">
        <f t="shared" si="20"/>
        <v/>
      </c>
      <c r="AA79" s="21" t="str">
        <f t="shared" si="21"/>
        <v/>
      </c>
      <c r="AB79" t="str">
        <f t="shared" si="22"/>
        <v/>
      </c>
      <c r="AC79" s="21" t="str">
        <f t="shared" si="23"/>
        <v/>
      </c>
      <c r="AD79" s="19" t="str">
        <f t="shared" si="24"/>
        <v/>
      </c>
      <c r="AE79" s="21" t="str">
        <f t="shared" si="25"/>
        <v/>
      </c>
      <c r="AF79" s="19" t="str">
        <f t="shared" si="28"/>
        <v/>
      </c>
      <c r="AG79" s="21" t="str">
        <f t="shared" si="29"/>
        <v/>
      </c>
    </row>
    <row r="80" spans="1:33" hidden="1">
      <c r="A80" s="16" t="str">
        <f t="shared" si="14"/>
        <v/>
      </c>
      <c r="C80" s="20" t="str">
        <f t="shared" si="15"/>
        <v xml:space="preserve"> </v>
      </c>
      <c r="D80" s="23"/>
      <c r="E80" s="20"/>
      <c r="F80" s="19"/>
      <c r="G80" s="20"/>
      <c r="H80" s="22"/>
      <c r="I80" s="30"/>
      <c r="J80" s="25"/>
      <c r="K80" s="20"/>
      <c r="L80" s="20"/>
      <c r="M80" s="23"/>
      <c r="N80" s="26"/>
      <c r="O80" s="23"/>
      <c r="P80" s="26"/>
      <c r="Q80" s="23"/>
      <c r="R80" s="26"/>
      <c r="S80" s="23"/>
      <c r="T80" s="20"/>
      <c r="U80" s="25"/>
      <c r="V80" s="20" t="str">
        <f t="shared" si="16"/>
        <v/>
      </c>
      <c r="W80" s="20" t="str">
        <f t="shared" si="17"/>
        <v/>
      </c>
      <c r="X80" s="19" t="str">
        <f t="shared" si="18"/>
        <v/>
      </c>
      <c r="Y80" s="21" t="str">
        <f t="shared" si="19"/>
        <v/>
      </c>
      <c r="Z80" s="19" t="str">
        <f t="shared" si="20"/>
        <v/>
      </c>
      <c r="AA80" s="21" t="str">
        <f t="shared" si="21"/>
        <v/>
      </c>
      <c r="AB80" t="str">
        <f t="shared" si="22"/>
        <v/>
      </c>
      <c r="AC80" s="21" t="str">
        <f t="shared" si="23"/>
        <v/>
      </c>
      <c r="AD80" s="19" t="str">
        <f t="shared" si="24"/>
        <v/>
      </c>
      <c r="AE80" s="21" t="str">
        <f t="shared" si="25"/>
        <v/>
      </c>
      <c r="AF80" s="19" t="str">
        <f t="shared" si="28"/>
        <v/>
      </c>
      <c r="AG80" s="21" t="str">
        <f t="shared" si="29"/>
        <v/>
      </c>
    </row>
    <row r="81" spans="1:33" hidden="1">
      <c r="A81" s="16" t="str">
        <f t="shared" si="14"/>
        <v/>
      </c>
      <c r="C81" s="20" t="str">
        <f t="shared" si="15"/>
        <v xml:space="preserve"> </v>
      </c>
      <c r="D81" s="23"/>
      <c r="E81" s="20"/>
      <c r="F81" s="19"/>
      <c r="G81" s="20"/>
      <c r="H81" s="22"/>
      <c r="I81" s="30"/>
      <c r="J81" s="25"/>
      <c r="K81" s="20"/>
      <c r="L81" s="20"/>
      <c r="M81" s="23"/>
      <c r="N81" s="26"/>
      <c r="O81" s="23"/>
      <c r="P81" s="26"/>
      <c r="Q81" s="23"/>
      <c r="R81" s="26"/>
      <c r="S81" s="23"/>
      <c r="T81" s="20"/>
      <c r="U81" s="25"/>
      <c r="V81" s="20" t="str">
        <f t="shared" si="16"/>
        <v/>
      </c>
      <c r="W81" s="20" t="str">
        <f t="shared" si="17"/>
        <v/>
      </c>
      <c r="X81" s="19" t="str">
        <f t="shared" si="18"/>
        <v/>
      </c>
      <c r="Y81" s="21" t="str">
        <f t="shared" si="19"/>
        <v/>
      </c>
      <c r="Z81" s="19" t="str">
        <f t="shared" si="20"/>
        <v/>
      </c>
      <c r="AA81" s="21" t="str">
        <f t="shared" si="21"/>
        <v/>
      </c>
      <c r="AB81" t="str">
        <f t="shared" si="22"/>
        <v/>
      </c>
      <c r="AC81" s="21" t="str">
        <f t="shared" si="23"/>
        <v/>
      </c>
      <c r="AD81" s="19" t="str">
        <f t="shared" si="24"/>
        <v/>
      </c>
      <c r="AE81" s="21" t="str">
        <f t="shared" si="25"/>
        <v/>
      </c>
      <c r="AF81" s="19" t="str">
        <f t="shared" si="28"/>
        <v/>
      </c>
      <c r="AG81" s="21" t="str">
        <f t="shared" si="29"/>
        <v/>
      </c>
    </row>
    <row r="82" spans="1:33" hidden="1">
      <c r="A82" s="16" t="str">
        <f t="shared" si="14"/>
        <v/>
      </c>
      <c r="C82" s="20" t="str">
        <f t="shared" si="15"/>
        <v xml:space="preserve"> </v>
      </c>
      <c r="D82" s="23"/>
      <c r="E82" s="20"/>
      <c r="F82" s="19"/>
      <c r="I82" s="30"/>
      <c r="J82" s="25"/>
      <c r="K82" s="20"/>
      <c r="L82" s="20"/>
      <c r="M82" s="23"/>
      <c r="N82" s="26"/>
      <c r="O82" s="23"/>
      <c r="P82" s="26"/>
      <c r="Q82" s="23"/>
      <c r="R82" s="26"/>
      <c r="S82" s="23"/>
      <c r="T82" s="20"/>
      <c r="U82" s="25"/>
      <c r="V82" s="20" t="str">
        <f t="shared" si="16"/>
        <v/>
      </c>
      <c r="W82" s="20" t="str">
        <f t="shared" si="17"/>
        <v/>
      </c>
      <c r="X82" s="19" t="str">
        <f t="shared" si="18"/>
        <v/>
      </c>
      <c r="Y82" s="21" t="str">
        <f t="shared" si="19"/>
        <v/>
      </c>
      <c r="Z82" s="19" t="str">
        <f t="shared" si="20"/>
        <v/>
      </c>
      <c r="AA82" s="21" t="str">
        <f t="shared" si="21"/>
        <v/>
      </c>
      <c r="AB82" t="str">
        <f t="shared" si="22"/>
        <v/>
      </c>
      <c r="AC82" s="21" t="str">
        <f t="shared" si="23"/>
        <v/>
      </c>
      <c r="AD82" s="19" t="str">
        <f t="shared" si="24"/>
        <v/>
      </c>
      <c r="AE82" s="21" t="str">
        <f t="shared" si="25"/>
        <v/>
      </c>
      <c r="AF82" s="19" t="str">
        <f t="shared" si="28"/>
        <v/>
      </c>
      <c r="AG82" s="21" t="str">
        <f t="shared" si="29"/>
        <v/>
      </c>
    </row>
    <row r="83" spans="1:33" hidden="1">
      <c r="A83" s="16" t="str">
        <f t="shared" si="14"/>
        <v/>
      </c>
      <c r="C83" s="20" t="str">
        <f t="shared" si="15"/>
        <v xml:space="preserve"> </v>
      </c>
      <c r="D83" s="23"/>
      <c r="E83" s="20"/>
      <c r="F83" s="19"/>
      <c r="G83" s="20"/>
      <c r="H83" s="22"/>
      <c r="I83" s="30"/>
      <c r="J83" s="25"/>
      <c r="K83" s="20"/>
      <c r="L83" s="20"/>
      <c r="M83" s="23"/>
      <c r="N83" s="26"/>
      <c r="O83" s="23"/>
      <c r="P83" s="26"/>
      <c r="Q83" s="23"/>
      <c r="R83" s="26"/>
      <c r="S83" s="23"/>
      <c r="T83" s="20"/>
      <c r="U83" s="25"/>
      <c r="V83" s="20" t="str">
        <f t="shared" si="16"/>
        <v/>
      </c>
      <c r="W83" s="20" t="str">
        <f t="shared" si="17"/>
        <v/>
      </c>
      <c r="X83" s="19" t="str">
        <f t="shared" si="18"/>
        <v/>
      </c>
      <c r="Y83" s="21" t="str">
        <f t="shared" si="19"/>
        <v/>
      </c>
      <c r="Z83" s="19" t="str">
        <f t="shared" si="20"/>
        <v/>
      </c>
      <c r="AA83" s="21" t="str">
        <f t="shared" si="21"/>
        <v/>
      </c>
      <c r="AB83" t="str">
        <f t="shared" si="22"/>
        <v/>
      </c>
      <c r="AC83" s="21" t="str">
        <f t="shared" si="23"/>
        <v/>
      </c>
      <c r="AD83" s="19" t="str">
        <f t="shared" si="24"/>
        <v/>
      </c>
      <c r="AE83" s="21" t="str">
        <f t="shared" si="25"/>
        <v/>
      </c>
      <c r="AF83" s="19" t="str">
        <f t="shared" si="28"/>
        <v/>
      </c>
      <c r="AG83" s="21" t="str">
        <f t="shared" si="29"/>
        <v/>
      </c>
    </row>
    <row r="84" spans="1:33" hidden="1">
      <c r="A84" s="16" t="str">
        <f t="shared" si="14"/>
        <v/>
      </c>
      <c r="C84" s="20" t="str">
        <f t="shared" si="15"/>
        <v xml:space="preserve"> </v>
      </c>
      <c r="D84" s="23"/>
      <c r="E84" s="20"/>
      <c r="F84" s="19"/>
      <c r="G84" s="20"/>
      <c r="H84" s="22"/>
      <c r="I84" s="30"/>
      <c r="J84" s="25"/>
      <c r="K84" s="20"/>
      <c r="L84" s="20"/>
      <c r="M84" s="23"/>
      <c r="N84" s="26"/>
      <c r="O84" s="23"/>
      <c r="P84" s="26"/>
      <c r="Q84" s="23"/>
      <c r="R84" s="26"/>
      <c r="S84" s="23"/>
      <c r="T84" s="20"/>
      <c r="U84" s="48"/>
      <c r="V84" s="20" t="str">
        <f t="shared" si="16"/>
        <v/>
      </c>
      <c r="W84" s="20" t="str">
        <f t="shared" si="17"/>
        <v/>
      </c>
      <c r="X84" s="19" t="str">
        <f t="shared" si="18"/>
        <v/>
      </c>
      <c r="Y84" s="21" t="str">
        <f t="shared" si="19"/>
        <v/>
      </c>
      <c r="Z84" s="19" t="str">
        <f t="shared" si="20"/>
        <v/>
      </c>
      <c r="AA84" s="21" t="str">
        <f t="shared" si="21"/>
        <v/>
      </c>
      <c r="AB84" t="str">
        <f t="shared" si="22"/>
        <v/>
      </c>
      <c r="AC84" s="21" t="str">
        <f t="shared" si="23"/>
        <v/>
      </c>
      <c r="AD84" s="19" t="str">
        <f t="shared" si="24"/>
        <v/>
      </c>
      <c r="AE84" s="21" t="str">
        <f t="shared" si="25"/>
        <v/>
      </c>
      <c r="AF84" s="19" t="str">
        <f t="shared" si="28"/>
        <v/>
      </c>
      <c r="AG84" s="21" t="str">
        <f t="shared" si="29"/>
        <v/>
      </c>
    </row>
    <row r="85" spans="1:33" hidden="1">
      <c r="A85" s="16" t="str">
        <f t="shared" si="14"/>
        <v/>
      </c>
      <c r="C85" s="20" t="str">
        <f t="shared" si="15"/>
        <v xml:space="preserve"> </v>
      </c>
      <c r="D85" s="23"/>
      <c r="E85" s="20"/>
      <c r="F85" s="19"/>
      <c r="I85" s="30"/>
      <c r="J85" s="25"/>
      <c r="K85" s="20"/>
      <c r="L85" s="20"/>
      <c r="M85" s="23"/>
      <c r="N85" s="26"/>
      <c r="O85" s="23"/>
      <c r="P85" s="26"/>
      <c r="Q85" s="23"/>
      <c r="R85" s="26"/>
      <c r="S85" s="23"/>
      <c r="T85" s="20"/>
      <c r="U85" s="25"/>
      <c r="V85" s="20" t="str">
        <f t="shared" si="16"/>
        <v/>
      </c>
      <c r="W85" s="20" t="str">
        <f t="shared" si="17"/>
        <v/>
      </c>
      <c r="X85" s="19" t="str">
        <f t="shared" si="18"/>
        <v/>
      </c>
      <c r="Y85" s="21" t="str">
        <f t="shared" si="19"/>
        <v/>
      </c>
      <c r="Z85" s="19" t="str">
        <f t="shared" si="20"/>
        <v/>
      </c>
      <c r="AA85" s="21" t="str">
        <f t="shared" si="21"/>
        <v/>
      </c>
      <c r="AB85" t="str">
        <f t="shared" si="22"/>
        <v/>
      </c>
      <c r="AC85" s="21" t="str">
        <f t="shared" si="23"/>
        <v/>
      </c>
      <c r="AD85" s="19" t="str">
        <f t="shared" si="24"/>
        <v/>
      </c>
      <c r="AE85" s="21" t="str">
        <f t="shared" si="25"/>
        <v/>
      </c>
      <c r="AF85" s="19" t="str">
        <f t="shared" si="28"/>
        <v/>
      </c>
      <c r="AG85" s="21" t="str">
        <f t="shared" si="29"/>
        <v/>
      </c>
    </row>
    <row r="86" spans="1:33" hidden="1">
      <c r="A86" s="16" t="str">
        <f t="shared" si="14"/>
        <v/>
      </c>
      <c r="C86" s="20" t="str">
        <f t="shared" si="15"/>
        <v xml:space="preserve"> </v>
      </c>
      <c r="D86" s="23"/>
      <c r="E86" s="20"/>
      <c r="F86" s="19"/>
      <c r="I86" s="30"/>
      <c r="J86" s="25"/>
      <c r="K86" s="20"/>
      <c r="L86" s="20"/>
      <c r="M86" s="23"/>
      <c r="N86" s="26"/>
      <c r="O86" s="23"/>
      <c r="P86" s="26"/>
      <c r="Q86" s="23"/>
      <c r="R86" s="26"/>
      <c r="S86" s="23"/>
      <c r="T86" s="20"/>
      <c r="U86" s="25"/>
      <c r="V86" s="20" t="str">
        <f t="shared" si="16"/>
        <v/>
      </c>
      <c r="W86" s="20" t="str">
        <f t="shared" si="17"/>
        <v/>
      </c>
      <c r="X86" s="19" t="str">
        <f t="shared" si="18"/>
        <v/>
      </c>
      <c r="Y86" s="21" t="str">
        <f t="shared" si="19"/>
        <v/>
      </c>
      <c r="Z86" s="19" t="str">
        <f t="shared" si="20"/>
        <v/>
      </c>
      <c r="AA86" s="21" t="str">
        <f t="shared" si="21"/>
        <v/>
      </c>
      <c r="AB86" t="str">
        <f t="shared" si="22"/>
        <v/>
      </c>
      <c r="AC86" s="21" t="str">
        <f t="shared" si="23"/>
        <v/>
      </c>
      <c r="AD86" s="19" t="str">
        <f t="shared" si="24"/>
        <v/>
      </c>
      <c r="AE86" s="21" t="str">
        <f t="shared" si="25"/>
        <v/>
      </c>
      <c r="AF86" s="19" t="str">
        <f t="shared" si="28"/>
        <v/>
      </c>
      <c r="AG86" s="21" t="str">
        <f t="shared" si="29"/>
        <v/>
      </c>
    </row>
    <row r="87" spans="1:33" hidden="1">
      <c r="A87" s="16" t="str">
        <f t="shared" si="14"/>
        <v/>
      </c>
      <c r="C87" s="20" t="str">
        <f t="shared" si="15"/>
        <v xml:space="preserve"> </v>
      </c>
      <c r="D87" s="23"/>
      <c r="E87" s="20"/>
      <c r="F87" s="19"/>
      <c r="G87" s="20"/>
      <c r="H87" s="22"/>
      <c r="I87" s="30"/>
      <c r="J87" s="25"/>
      <c r="K87" s="20"/>
      <c r="L87" s="20"/>
      <c r="M87" s="23"/>
      <c r="N87" s="26"/>
      <c r="O87" s="23"/>
      <c r="P87" s="26"/>
      <c r="Q87" s="23"/>
      <c r="R87" s="26"/>
      <c r="S87" s="23"/>
      <c r="T87" s="20"/>
      <c r="U87" s="25"/>
      <c r="V87" s="20" t="str">
        <f t="shared" si="16"/>
        <v/>
      </c>
      <c r="W87" s="20" t="str">
        <f t="shared" si="17"/>
        <v/>
      </c>
      <c r="X87" s="19" t="str">
        <f t="shared" si="18"/>
        <v/>
      </c>
      <c r="Y87" s="21" t="str">
        <f t="shared" si="19"/>
        <v/>
      </c>
      <c r="Z87" s="19" t="str">
        <f t="shared" si="20"/>
        <v/>
      </c>
      <c r="AA87" s="21" t="str">
        <f t="shared" si="21"/>
        <v/>
      </c>
      <c r="AB87" t="str">
        <f t="shared" si="22"/>
        <v/>
      </c>
      <c r="AC87" s="21" t="str">
        <f t="shared" si="23"/>
        <v/>
      </c>
      <c r="AD87" s="19" t="str">
        <f t="shared" si="24"/>
        <v/>
      </c>
      <c r="AE87" s="21" t="str">
        <f t="shared" si="25"/>
        <v/>
      </c>
      <c r="AF87" s="19" t="str">
        <f t="shared" si="28"/>
        <v/>
      </c>
      <c r="AG87" s="21" t="str">
        <f t="shared" si="29"/>
        <v/>
      </c>
    </row>
    <row r="88" spans="1:33" hidden="1">
      <c r="A88" s="16" t="str">
        <f t="shared" si="14"/>
        <v/>
      </c>
      <c r="C88" s="20" t="str">
        <f t="shared" si="15"/>
        <v xml:space="preserve"> </v>
      </c>
      <c r="D88" s="23"/>
      <c r="E88" s="20"/>
      <c r="F88" s="19"/>
      <c r="I88" s="30"/>
      <c r="J88" s="25"/>
      <c r="K88" s="20"/>
      <c r="L88" s="20"/>
      <c r="M88" s="23"/>
      <c r="N88" s="26"/>
      <c r="O88" s="23"/>
      <c r="P88" s="26"/>
      <c r="Q88" s="23"/>
      <c r="R88" s="26"/>
      <c r="S88" s="23"/>
      <c r="T88" s="20"/>
      <c r="U88" s="25"/>
      <c r="V88" s="20" t="str">
        <f t="shared" si="16"/>
        <v/>
      </c>
      <c r="W88" s="20" t="str">
        <f t="shared" si="17"/>
        <v/>
      </c>
      <c r="X88" s="19" t="str">
        <f t="shared" si="18"/>
        <v/>
      </c>
      <c r="Y88" s="21" t="str">
        <f t="shared" si="19"/>
        <v/>
      </c>
      <c r="Z88" s="19" t="str">
        <f t="shared" si="20"/>
        <v/>
      </c>
      <c r="AA88" s="21" t="str">
        <f t="shared" si="21"/>
        <v/>
      </c>
      <c r="AB88" t="str">
        <f t="shared" si="22"/>
        <v/>
      </c>
      <c r="AC88" s="21" t="str">
        <f t="shared" si="23"/>
        <v/>
      </c>
      <c r="AD88" s="19" t="str">
        <f t="shared" si="24"/>
        <v/>
      </c>
      <c r="AE88" s="21" t="str">
        <f t="shared" si="25"/>
        <v/>
      </c>
      <c r="AF88" s="19" t="str">
        <f t="shared" si="28"/>
        <v/>
      </c>
      <c r="AG88" s="21" t="str">
        <f t="shared" si="29"/>
        <v/>
      </c>
    </row>
    <row r="89" spans="1:33" hidden="1">
      <c r="A89" s="16" t="str">
        <f t="shared" si="14"/>
        <v/>
      </c>
      <c r="C89" s="20" t="str">
        <f t="shared" si="15"/>
        <v xml:space="preserve"> </v>
      </c>
      <c r="D89" s="23"/>
      <c r="E89" s="20"/>
      <c r="F89" s="19"/>
      <c r="I89" s="30"/>
      <c r="J89" s="25"/>
      <c r="K89" s="20"/>
      <c r="L89" s="20"/>
      <c r="M89" s="23"/>
      <c r="N89" s="26"/>
      <c r="O89" s="23"/>
      <c r="P89" s="26"/>
      <c r="Q89" s="23"/>
      <c r="R89" s="26"/>
      <c r="S89" s="23"/>
      <c r="T89" s="20"/>
      <c r="U89" s="25"/>
      <c r="V89" s="20" t="str">
        <f t="shared" si="16"/>
        <v/>
      </c>
      <c r="W89" s="20" t="str">
        <f t="shared" si="17"/>
        <v/>
      </c>
      <c r="X89" s="19" t="str">
        <f t="shared" si="18"/>
        <v/>
      </c>
      <c r="Y89" s="21" t="str">
        <f t="shared" si="19"/>
        <v/>
      </c>
      <c r="Z89" s="19" t="str">
        <f t="shared" si="20"/>
        <v/>
      </c>
      <c r="AA89" s="21" t="str">
        <f t="shared" si="21"/>
        <v/>
      </c>
      <c r="AB89" t="str">
        <f t="shared" si="22"/>
        <v/>
      </c>
      <c r="AC89" s="21" t="str">
        <f t="shared" si="23"/>
        <v/>
      </c>
      <c r="AD89" s="19" t="str">
        <f t="shared" si="24"/>
        <v/>
      </c>
      <c r="AE89" s="21" t="str">
        <f t="shared" si="25"/>
        <v/>
      </c>
      <c r="AF89" s="19" t="str">
        <f t="shared" si="28"/>
        <v/>
      </c>
      <c r="AG89" s="21" t="str">
        <f t="shared" si="29"/>
        <v/>
      </c>
    </row>
    <row r="90" spans="1:33" hidden="1">
      <c r="A90" s="16" t="str">
        <f t="shared" si="14"/>
        <v/>
      </c>
      <c r="C90" s="20" t="str">
        <f t="shared" si="15"/>
        <v xml:space="preserve"> </v>
      </c>
      <c r="D90" s="23"/>
      <c r="E90" s="20"/>
      <c r="F90" s="19"/>
      <c r="I90" s="30"/>
      <c r="J90" s="25"/>
      <c r="K90" s="20"/>
      <c r="L90" s="20"/>
      <c r="M90" s="23"/>
      <c r="N90" s="26"/>
      <c r="O90" s="23"/>
      <c r="P90" s="26"/>
      <c r="Q90" s="23"/>
      <c r="R90" s="26"/>
      <c r="S90" s="23"/>
      <c r="T90" s="20"/>
      <c r="U90" s="25"/>
      <c r="V90" s="20" t="str">
        <f t="shared" si="16"/>
        <v/>
      </c>
      <c r="W90" s="20" t="str">
        <f t="shared" si="17"/>
        <v/>
      </c>
      <c r="X90" s="19" t="str">
        <f t="shared" si="18"/>
        <v/>
      </c>
      <c r="Y90" s="21" t="str">
        <f t="shared" si="19"/>
        <v/>
      </c>
      <c r="Z90" s="19" t="str">
        <f t="shared" si="20"/>
        <v/>
      </c>
      <c r="AA90" s="21" t="str">
        <f t="shared" si="21"/>
        <v/>
      </c>
      <c r="AB90" t="str">
        <f t="shared" si="22"/>
        <v/>
      </c>
      <c r="AC90" s="21" t="str">
        <f t="shared" si="23"/>
        <v/>
      </c>
      <c r="AD90" s="19" t="str">
        <f t="shared" si="24"/>
        <v/>
      </c>
      <c r="AE90" s="21" t="str">
        <f t="shared" si="25"/>
        <v/>
      </c>
      <c r="AF90" s="19" t="str">
        <f t="shared" si="28"/>
        <v/>
      </c>
      <c r="AG90" s="21" t="str">
        <f t="shared" si="29"/>
        <v/>
      </c>
    </row>
    <row r="91" spans="1:33" hidden="1">
      <c r="A91" s="16" t="str">
        <f t="shared" si="14"/>
        <v/>
      </c>
      <c r="C91" s="20" t="str">
        <f t="shared" si="15"/>
        <v xml:space="preserve"> </v>
      </c>
      <c r="D91" s="23"/>
      <c r="E91" s="20"/>
      <c r="F91" s="19"/>
      <c r="G91" s="20"/>
      <c r="H91" s="22"/>
      <c r="I91" s="30"/>
      <c r="J91" s="25"/>
      <c r="K91" s="20"/>
      <c r="L91" s="20"/>
      <c r="M91" s="23"/>
      <c r="N91" s="26"/>
      <c r="O91" s="23"/>
      <c r="P91" s="26"/>
      <c r="Q91" s="23"/>
      <c r="R91" s="26"/>
      <c r="S91" s="23"/>
      <c r="T91" s="20"/>
      <c r="U91" s="25"/>
      <c r="V91" s="20" t="str">
        <f t="shared" si="16"/>
        <v/>
      </c>
      <c r="W91" s="20" t="str">
        <f t="shared" si="17"/>
        <v/>
      </c>
      <c r="X91" s="19" t="str">
        <f t="shared" si="18"/>
        <v/>
      </c>
      <c r="Y91" s="21" t="str">
        <f t="shared" si="19"/>
        <v/>
      </c>
      <c r="Z91" s="19" t="str">
        <f t="shared" si="20"/>
        <v/>
      </c>
      <c r="AA91" s="21" t="str">
        <f t="shared" si="21"/>
        <v/>
      </c>
      <c r="AB91" t="str">
        <f t="shared" si="22"/>
        <v/>
      </c>
      <c r="AC91" s="21" t="str">
        <f t="shared" si="23"/>
        <v/>
      </c>
      <c r="AD91" s="19" t="str">
        <f t="shared" si="24"/>
        <v/>
      </c>
      <c r="AE91" s="21" t="str">
        <f t="shared" si="25"/>
        <v/>
      </c>
      <c r="AF91" s="19" t="str">
        <f t="shared" si="28"/>
        <v/>
      </c>
      <c r="AG91" s="21" t="str">
        <f t="shared" si="29"/>
        <v/>
      </c>
    </row>
    <row r="92" spans="1:33" hidden="1">
      <c r="A92" s="16" t="str">
        <f t="shared" si="14"/>
        <v/>
      </c>
      <c r="C92" s="20" t="str">
        <f t="shared" si="15"/>
        <v xml:space="preserve"> </v>
      </c>
      <c r="D92" s="23"/>
      <c r="E92" s="20"/>
      <c r="F92" s="19"/>
      <c r="I92" s="30"/>
      <c r="J92" s="25"/>
      <c r="K92" s="20"/>
      <c r="L92" s="20"/>
      <c r="M92" s="23"/>
      <c r="N92" s="26"/>
      <c r="O92" s="23"/>
      <c r="P92" s="26"/>
      <c r="Q92" s="23"/>
      <c r="R92" s="26"/>
      <c r="S92" s="23"/>
      <c r="T92" s="20"/>
      <c r="U92" s="25"/>
      <c r="V92" s="20" t="str">
        <f t="shared" si="16"/>
        <v/>
      </c>
      <c r="W92" s="20" t="str">
        <f t="shared" si="17"/>
        <v/>
      </c>
      <c r="X92" s="19" t="str">
        <f t="shared" si="18"/>
        <v/>
      </c>
      <c r="Y92" s="21" t="str">
        <f t="shared" si="19"/>
        <v/>
      </c>
      <c r="Z92" s="19" t="str">
        <f t="shared" si="20"/>
        <v/>
      </c>
      <c r="AA92" s="21" t="str">
        <f t="shared" si="21"/>
        <v/>
      </c>
      <c r="AB92" t="str">
        <f t="shared" si="22"/>
        <v/>
      </c>
      <c r="AC92" s="21" t="str">
        <f t="shared" si="23"/>
        <v/>
      </c>
      <c r="AD92" s="19" t="str">
        <f t="shared" si="24"/>
        <v/>
      </c>
      <c r="AE92" s="21" t="str">
        <f t="shared" si="25"/>
        <v/>
      </c>
      <c r="AF92" s="19" t="str">
        <f t="shared" si="28"/>
        <v/>
      </c>
      <c r="AG92" s="21" t="str">
        <f t="shared" si="29"/>
        <v/>
      </c>
    </row>
    <row r="93" spans="1:33" hidden="1">
      <c r="A93" s="16" t="str">
        <f t="shared" si="14"/>
        <v/>
      </c>
      <c r="C93" s="20" t="str">
        <f t="shared" si="15"/>
        <v xml:space="preserve"> </v>
      </c>
      <c r="D93" s="23"/>
      <c r="E93" s="20"/>
      <c r="F93" s="19"/>
      <c r="I93" s="30"/>
      <c r="J93" s="25"/>
      <c r="K93" s="20"/>
      <c r="L93" s="20"/>
      <c r="M93" s="23"/>
      <c r="N93" s="26"/>
      <c r="O93" s="23"/>
      <c r="P93" s="26"/>
      <c r="Q93" s="23"/>
      <c r="R93" s="26"/>
      <c r="S93" s="23"/>
      <c r="T93" s="20"/>
      <c r="U93" s="25"/>
      <c r="V93" s="20" t="str">
        <f t="shared" si="16"/>
        <v/>
      </c>
      <c r="W93" s="20" t="str">
        <f t="shared" si="17"/>
        <v/>
      </c>
      <c r="X93" s="19" t="str">
        <f t="shared" si="18"/>
        <v/>
      </c>
      <c r="Y93" s="21" t="str">
        <f t="shared" si="19"/>
        <v/>
      </c>
      <c r="Z93" s="19" t="str">
        <f t="shared" si="20"/>
        <v/>
      </c>
      <c r="AA93" s="21" t="str">
        <f t="shared" si="21"/>
        <v/>
      </c>
      <c r="AB93" t="str">
        <f t="shared" si="22"/>
        <v/>
      </c>
      <c r="AC93" s="21" t="str">
        <f t="shared" si="23"/>
        <v/>
      </c>
      <c r="AD93" s="19" t="str">
        <f t="shared" si="24"/>
        <v/>
      </c>
      <c r="AE93" s="21" t="str">
        <f t="shared" si="25"/>
        <v/>
      </c>
      <c r="AF93" s="19" t="str">
        <f t="shared" si="28"/>
        <v/>
      </c>
      <c r="AG93" s="21" t="str">
        <f t="shared" si="29"/>
        <v/>
      </c>
    </row>
    <row r="94" spans="1:33" hidden="1">
      <c r="A94" s="16" t="str">
        <f t="shared" si="14"/>
        <v/>
      </c>
      <c r="C94" s="20" t="str">
        <f t="shared" si="15"/>
        <v xml:space="preserve"> </v>
      </c>
      <c r="D94" s="23"/>
      <c r="E94" s="33"/>
      <c r="F94" s="27"/>
      <c r="G94" s="20"/>
      <c r="H94" s="22"/>
      <c r="I94" s="30"/>
      <c r="J94" s="25"/>
      <c r="K94" s="20"/>
      <c r="L94" s="20"/>
      <c r="M94" s="23"/>
      <c r="N94" s="26"/>
      <c r="O94" s="23"/>
      <c r="P94" s="26"/>
      <c r="Q94" s="23"/>
      <c r="R94" s="26"/>
      <c r="S94" s="23"/>
      <c r="T94" s="20"/>
      <c r="U94" s="25"/>
      <c r="V94" s="20" t="str">
        <f t="shared" si="16"/>
        <v/>
      </c>
      <c r="W94" s="20" t="str">
        <f t="shared" si="17"/>
        <v/>
      </c>
      <c r="X94" s="19" t="str">
        <f t="shared" si="18"/>
        <v/>
      </c>
      <c r="Y94" s="21" t="str">
        <f t="shared" si="19"/>
        <v/>
      </c>
      <c r="Z94" s="19" t="str">
        <f t="shared" si="20"/>
        <v/>
      </c>
      <c r="AA94" s="21" t="str">
        <f t="shared" si="21"/>
        <v/>
      </c>
      <c r="AB94" t="str">
        <f t="shared" si="22"/>
        <v/>
      </c>
      <c r="AC94" s="21" t="str">
        <f t="shared" si="23"/>
        <v/>
      </c>
      <c r="AD94" s="19" t="str">
        <f t="shared" si="24"/>
        <v/>
      </c>
      <c r="AE94" s="21" t="str">
        <f t="shared" si="25"/>
        <v/>
      </c>
      <c r="AF94" s="19" t="str">
        <f t="shared" si="28"/>
        <v/>
      </c>
      <c r="AG94" s="21" t="str">
        <f t="shared" si="29"/>
        <v/>
      </c>
    </row>
    <row r="95" spans="1:33" hidden="1">
      <c r="A95" s="16" t="str">
        <f t="shared" si="14"/>
        <v/>
      </c>
      <c r="C95" s="20" t="str">
        <f t="shared" si="15"/>
        <v xml:space="preserve"> </v>
      </c>
      <c r="D95" s="23"/>
      <c r="E95" s="20"/>
      <c r="F95" s="19"/>
      <c r="I95" s="30"/>
      <c r="J95" s="25"/>
      <c r="K95" s="20"/>
      <c r="L95" s="20"/>
      <c r="M95" s="23"/>
      <c r="N95" s="26"/>
      <c r="O95" s="23"/>
      <c r="P95" s="26"/>
      <c r="Q95" s="23"/>
      <c r="R95" s="26"/>
      <c r="S95" s="23"/>
      <c r="T95" s="20"/>
      <c r="U95" s="25"/>
      <c r="V95" s="20" t="str">
        <f t="shared" si="16"/>
        <v/>
      </c>
      <c r="W95" s="20" t="str">
        <f t="shared" si="17"/>
        <v/>
      </c>
      <c r="X95" s="19" t="str">
        <f t="shared" si="18"/>
        <v/>
      </c>
      <c r="Y95" s="21" t="str">
        <f t="shared" si="19"/>
        <v/>
      </c>
      <c r="Z95" s="19" t="str">
        <f t="shared" si="20"/>
        <v/>
      </c>
      <c r="AA95" s="21" t="str">
        <f t="shared" si="21"/>
        <v/>
      </c>
      <c r="AB95" t="str">
        <f t="shared" si="22"/>
        <v/>
      </c>
      <c r="AC95" s="21" t="str">
        <f t="shared" si="23"/>
        <v/>
      </c>
      <c r="AD95" s="19" t="str">
        <f t="shared" si="24"/>
        <v/>
      </c>
      <c r="AE95" s="21" t="str">
        <f t="shared" si="25"/>
        <v/>
      </c>
      <c r="AF95" s="19" t="str">
        <f t="shared" si="28"/>
        <v/>
      </c>
      <c r="AG95" s="21" t="str">
        <f t="shared" si="29"/>
        <v/>
      </c>
    </row>
    <row r="96" spans="1:33" hidden="1">
      <c r="A96" s="16" t="str">
        <f t="shared" si="14"/>
        <v/>
      </c>
      <c r="C96" s="20" t="str">
        <f t="shared" si="15"/>
        <v xml:space="preserve"> </v>
      </c>
      <c r="D96" s="23"/>
      <c r="E96" s="20"/>
      <c r="F96" s="19"/>
      <c r="I96" s="30"/>
      <c r="J96" s="25"/>
      <c r="K96" s="20"/>
      <c r="L96" s="20"/>
      <c r="M96" s="23"/>
      <c r="N96" s="26"/>
      <c r="O96" s="23"/>
      <c r="P96" s="26"/>
      <c r="Q96" s="23"/>
      <c r="R96" s="26"/>
      <c r="S96" s="23"/>
      <c r="T96" s="20"/>
      <c r="U96" s="25"/>
      <c r="V96" s="20" t="str">
        <f t="shared" si="16"/>
        <v/>
      </c>
      <c r="W96" s="20" t="str">
        <f t="shared" si="17"/>
        <v/>
      </c>
      <c r="X96" s="19" t="str">
        <f t="shared" si="18"/>
        <v/>
      </c>
      <c r="Y96" s="21" t="str">
        <f t="shared" si="19"/>
        <v/>
      </c>
      <c r="Z96" s="19" t="str">
        <f t="shared" si="20"/>
        <v/>
      </c>
      <c r="AA96" s="21" t="str">
        <f t="shared" si="21"/>
        <v/>
      </c>
      <c r="AB96" t="str">
        <f t="shared" si="22"/>
        <v/>
      </c>
      <c r="AC96" s="21" t="str">
        <f t="shared" si="23"/>
        <v/>
      </c>
      <c r="AD96" s="19" t="str">
        <f t="shared" si="24"/>
        <v/>
      </c>
      <c r="AE96" s="21" t="str">
        <f t="shared" si="25"/>
        <v/>
      </c>
      <c r="AF96" s="19" t="str">
        <f t="shared" si="28"/>
        <v/>
      </c>
      <c r="AG96" s="21" t="str">
        <f t="shared" si="29"/>
        <v/>
      </c>
    </row>
    <row r="97" spans="1:33" hidden="1">
      <c r="A97" s="16" t="str">
        <f t="shared" si="14"/>
        <v/>
      </c>
      <c r="C97" s="20" t="str">
        <f t="shared" si="15"/>
        <v xml:space="preserve"> </v>
      </c>
      <c r="D97" s="23"/>
      <c r="E97" s="20"/>
      <c r="F97" s="19"/>
      <c r="G97" s="20"/>
      <c r="H97" s="22"/>
      <c r="I97" s="30"/>
      <c r="J97" s="25"/>
      <c r="K97" s="20"/>
      <c r="L97" s="20"/>
      <c r="M97" s="23"/>
      <c r="N97" s="26"/>
      <c r="O97" s="23"/>
      <c r="P97" s="26"/>
      <c r="Q97" s="23"/>
      <c r="R97" s="26"/>
      <c r="S97" s="23"/>
      <c r="T97" s="20"/>
      <c r="U97" s="25"/>
      <c r="V97" s="20" t="str">
        <f t="shared" si="16"/>
        <v/>
      </c>
      <c r="W97" s="20" t="str">
        <f t="shared" si="17"/>
        <v/>
      </c>
      <c r="X97" s="19" t="str">
        <f t="shared" si="18"/>
        <v/>
      </c>
      <c r="Y97" s="21" t="str">
        <f t="shared" si="19"/>
        <v/>
      </c>
      <c r="Z97" s="19" t="str">
        <f t="shared" si="20"/>
        <v/>
      </c>
      <c r="AA97" s="21" t="str">
        <f t="shared" si="21"/>
        <v/>
      </c>
      <c r="AB97" t="str">
        <f t="shared" si="22"/>
        <v/>
      </c>
      <c r="AC97" s="21" t="str">
        <f t="shared" si="23"/>
        <v/>
      </c>
      <c r="AD97" s="19" t="str">
        <f t="shared" si="24"/>
        <v/>
      </c>
      <c r="AE97" s="21" t="str">
        <f t="shared" si="25"/>
        <v/>
      </c>
      <c r="AF97" s="19" t="str">
        <f t="shared" si="28"/>
        <v/>
      </c>
      <c r="AG97" s="21" t="str">
        <f t="shared" si="29"/>
        <v/>
      </c>
    </row>
    <row r="98" spans="1:33" hidden="1">
      <c r="A98" s="16" t="str">
        <f t="shared" si="14"/>
        <v/>
      </c>
      <c r="C98" s="20" t="str">
        <f t="shared" si="15"/>
        <v xml:space="preserve"> </v>
      </c>
      <c r="D98" s="23"/>
      <c r="E98" s="20"/>
      <c r="F98" s="19"/>
      <c r="I98" s="30"/>
      <c r="J98" s="25"/>
      <c r="K98" s="20"/>
      <c r="L98" s="20"/>
      <c r="M98" s="42"/>
      <c r="N98" s="26"/>
      <c r="O98" s="23"/>
      <c r="P98" s="26"/>
      <c r="Q98" s="23"/>
      <c r="R98" s="26"/>
      <c r="S98" s="23"/>
      <c r="T98" s="43"/>
      <c r="U98" s="25"/>
      <c r="V98" s="20" t="str">
        <f t="shared" si="16"/>
        <v/>
      </c>
      <c r="W98" s="20" t="str">
        <f t="shared" si="17"/>
        <v/>
      </c>
      <c r="X98" s="19" t="str">
        <f t="shared" si="18"/>
        <v/>
      </c>
      <c r="Y98" s="21" t="str">
        <f t="shared" si="19"/>
        <v/>
      </c>
      <c r="Z98" s="19" t="str">
        <f t="shared" si="20"/>
        <v/>
      </c>
      <c r="AA98" s="21" t="str">
        <f t="shared" si="21"/>
        <v/>
      </c>
      <c r="AB98" t="str">
        <f t="shared" si="22"/>
        <v/>
      </c>
      <c r="AC98" s="21" t="str">
        <f t="shared" si="23"/>
        <v/>
      </c>
      <c r="AD98" s="19" t="str">
        <f t="shared" si="24"/>
        <v/>
      </c>
      <c r="AE98" s="21" t="str">
        <f t="shared" si="25"/>
        <v/>
      </c>
      <c r="AF98" s="19" t="str">
        <f t="shared" si="28"/>
        <v/>
      </c>
      <c r="AG98" s="21" t="str">
        <f t="shared" si="29"/>
        <v/>
      </c>
    </row>
    <row r="99" spans="1:33" hidden="1">
      <c r="A99" s="16" t="str">
        <f t="shared" si="14"/>
        <v/>
      </c>
      <c r="C99" s="20" t="str">
        <f t="shared" si="15"/>
        <v xml:space="preserve"> </v>
      </c>
      <c r="D99" s="23"/>
      <c r="E99" s="20"/>
      <c r="F99" s="19"/>
      <c r="I99" s="30"/>
      <c r="J99" s="25"/>
      <c r="K99" s="20"/>
      <c r="L99" s="20"/>
      <c r="M99" s="23"/>
      <c r="N99" s="26"/>
      <c r="O99" s="23"/>
      <c r="P99" s="26"/>
      <c r="Q99" s="23"/>
      <c r="R99" s="26"/>
      <c r="S99" s="23"/>
      <c r="T99" s="20"/>
      <c r="U99" s="25"/>
      <c r="V99" s="20" t="str">
        <f t="shared" si="16"/>
        <v/>
      </c>
      <c r="W99" s="20" t="str">
        <f t="shared" si="17"/>
        <v/>
      </c>
      <c r="X99" s="19" t="str">
        <f t="shared" si="18"/>
        <v/>
      </c>
      <c r="Y99" s="21" t="str">
        <f t="shared" si="19"/>
        <v/>
      </c>
      <c r="Z99" s="19" t="str">
        <f t="shared" si="20"/>
        <v/>
      </c>
      <c r="AA99" s="21" t="str">
        <f t="shared" si="21"/>
        <v/>
      </c>
      <c r="AB99" t="str">
        <f t="shared" si="22"/>
        <v/>
      </c>
      <c r="AC99" s="21" t="str">
        <f t="shared" si="23"/>
        <v/>
      </c>
      <c r="AD99" s="19" t="str">
        <f t="shared" si="24"/>
        <v/>
      </c>
      <c r="AE99" s="21" t="str">
        <f t="shared" si="25"/>
        <v/>
      </c>
      <c r="AF99" s="19" t="str">
        <f t="shared" si="28"/>
        <v/>
      </c>
      <c r="AG99" s="21" t="str">
        <f t="shared" si="29"/>
        <v/>
      </c>
    </row>
    <row r="100" spans="1:33" hidden="1">
      <c r="A100" s="16" t="str">
        <f t="shared" si="14"/>
        <v/>
      </c>
      <c r="C100" s="20" t="str">
        <f t="shared" si="15"/>
        <v xml:space="preserve"> </v>
      </c>
      <c r="D100" s="23"/>
      <c r="E100" s="20"/>
      <c r="F100" s="19"/>
      <c r="G100" s="20"/>
      <c r="H100" s="22"/>
      <c r="I100" s="30"/>
      <c r="J100" s="25"/>
      <c r="K100" s="20"/>
      <c r="L100" s="20"/>
      <c r="M100" s="23"/>
      <c r="N100" s="26"/>
      <c r="O100" s="23"/>
      <c r="P100" s="26"/>
      <c r="Q100" s="23"/>
      <c r="R100" s="26"/>
      <c r="S100" s="23"/>
      <c r="T100" s="20"/>
      <c r="U100" s="25"/>
      <c r="V100" s="20" t="str">
        <f t="shared" si="16"/>
        <v/>
      </c>
      <c r="W100" s="20" t="str">
        <f t="shared" si="17"/>
        <v/>
      </c>
      <c r="X100" s="19" t="str">
        <f t="shared" si="18"/>
        <v/>
      </c>
      <c r="Y100" s="21" t="str">
        <f t="shared" si="19"/>
        <v/>
      </c>
      <c r="Z100" s="19" t="str">
        <f t="shared" si="20"/>
        <v/>
      </c>
      <c r="AA100" s="21" t="str">
        <f t="shared" si="21"/>
        <v/>
      </c>
      <c r="AB100" t="str">
        <f t="shared" si="22"/>
        <v/>
      </c>
      <c r="AC100" s="21" t="str">
        <f t="shared" si="23"/>
        <v/>
      </c>
      <c r="AD100" s="19" t="str">
        <f t="shared" si="24"/>
        <v/>
      </c>
      <c r="AE100" s="21" t="str">
        <f t="shared" si="25"/>
        <v/>
      </c>
      <c r="AF100" s="19" t="str">
        <f t="shared" si="28"/>
        <v/>
      </c>
      <c r="AG100" s="21" t="str">
        <f t="shared" si="29"/>
        <v/>
      </c>
    </row>
    <row r="101" spans="1:33" hidden="1">
      <c r="A101" s="16" t="str">
        <f t="shared" si="14"/>
        <v/>
      </c>
      <c r="C101" s="20" t="str">
        <f t="shared" si="15"/>
        <v xml:space="preserve"> </v>
      </c>
      <c r="D101" s="23"/>
      <c r="E101" s="20"/>
      <c r="F101" s="19"/>
      <c r="G101" s="20"/>
      <c r="H101" s="22"/>
      <c r="I101" s="30"/>
      <c r="J101" s="25"/>
      <c r="K101" s="20"/>
      <c r="L101" s="20"/>
      <c r="M101" s="23"/>
      <c r="N101" s="26"/>
      <c r="O101" s="23"/>
      <c r="P101" s="26"/>
      <c r="Q101" s="23"/>
      <c r="R101" s="26"/>
      <c r="S101" s="23"/>
      <c r="T101" s="20"/>
      <c r="U101" s="25"/>
      <c r="V101" s="20" t="str">
        <f t="shared" si="16"/>
        <v/>
      </c>
      <c r="W101" s="20" t="str">
        <f t="shared" si="17"/>
        <v/>
      </c>
      <c r="X101" s="19" t="str">
        <f t="shared" si="18"/>
        <v/>
      </c>
      <c r="Y101" s="21" t="str">
        <f t="shared" si="19"/>
        <v/>
      </c>
      <c r="Z101" s="19" t="str">
        <f t="shared" si="20"/>
        <v/>
      </c>
      <c r="AA101" s="21" t="str">
        <f t="shared" si="21"/>
        <v/>
      </c>
      <c r="AB101" t="str">
        <f t="shared" si="22"/>
        <v/>
      </c>
      <c r="AC101" s="21" t="str">
        <f t="shared" si="23"/>
        <v/>
      </c>
      <c r="AD101" s="19" t="str">
        <f t="shared" si="24"/>
        <v/>
      </c>
      <c r="AE101" s="21" t="str">
        <f t="shared" si="25"/>
        <v/>
      </c>
      <c r="AF101" s="19" t="str">
        <f t="shared" si="28"/>
        <v/>
      </c>
      <c r="AG101" s="21" t="str">
        <f t="shared" si="29"/>
        <v/>
      </c>
    </row>
    <row r="102" spans="1:33" hidden="1">
      <c r="A102" s="16" t="str">
        <f t="shared" si="14"/>
        <v/>
      </c>
      <c r="C102" s="20" t="str">
        <f t="shared" si="15"/>
        <v xml:space="preserve"> </v>
      </c>
      <c r="D102" s="23"/>
      <c r="E102" s="20"/>
      <c r="F102" s="19"/>
      <c r="G102" s="20"/>
      <c r="H102" s="22"/>
      <c r="I102" s="30"/>
      <c r="J102" s="25"/>
      <c r="K102" s="20"/>
      <c r="L102" s="20"/>
      <c r="M102" s="23"/>
      <c r="N102" s="26"/>
      <c r="O102" s="23"/>
      <c r="P102" s="26"/>
      <c r="Q102" s="23"/>
      <c r="R102" s="26"/>
      <c r="S102" s="23"/>
      <c r="T102" s="20"/>
      <c r="U102" s="25"/>
      <c r="V102" s="20" t="str">
        <f t="shared" si="16"/>
        <v/>
      </c>
      <c r="W102" s="20" t="str">
        <f t="shared" si="17"/>
        <v/>
      </c>
      <c r="X102" s="19" t="str">
        <f t="shared" si="18"/>
        <v/>
      </c>
      <c r="Y102" s="21" t="str">
        <f t="shared" si="19"/>
        <v/>
      </c>
      <c r="Z102" s="19" t="str">
        <f t="shared" si="20"/>
        <v/>
      </c>
      <c r="AA102" s="21" t="str">
        <f t="shared" si="21"/>
        <v/>
      </c>
      <c r="AB102" t="str">
        <f t="shared" si="22"/>
        <v/>
      </c>
      <c r="AC102" s="21" t="str">
        <f t="shared" si="23"/>
        <v/>
      </c>
      <c r="AD102" s="19" t="str">
        <f t="shared" si="24"/>
        <v/>
      </c>
      <c r="AE102" s="21" t="str">
        <f t="shared" si="25"/>
        <v/>
      </c>
      <c r="AF102" s="19" t="str">
        <f t="shared" si="28"/>
        <v/>
      </c>
      <c r="AG102" s="21" t="str">
        <f t="shared" si="29"/>
        <v/>
      </c>
    </row>
    <row r="103" spans="1:33" hidden="1">
      <c r="A103" s="16" t="str">
        <f t="shared" si="14"/>
        <v/>
      </c>
      <c r="C103" s="20" t="str">
        <f t="shared" si="15"/>
        <v xml:space="preserve"> </v>
      </c>
      <c r="D103" s="23"/>
      <c r="E103" s="20"/>
      <c r="F103" s="19"/>
      <c r="G103" s="20"/>
      <c r="H103" s="22"/>
      <c r="I103" s="30"/>
      <c r="J103" s="25"/>
      <c r="K103" s="20"/>
      <c r="L103" s="20"/>
      <c r="M103" s="23"/>
      <c r="N103" s="26"/>
      <c r="O103" s="23"/>
      <c r="P103" s="26"/>
      <c r="Q103" s="23"/>
      <c r="R103" s="26"/>
      <c r="S103" s="23"/>
      <c r="T103" s="20"/>
      <c r="U103" s="25"/>
      <c r="V103" s="20" t="str">
        <f t="shared" si="16"/>
        <v/>
      </c>
      <c r="W103" s="20" t="str">
        <f t="shared" si="17"/>
        <v/>
      </c>
      <c r="X103" s="19" t="str">
        <f t="shared" si="18"/>
        <v/>
      </c>
      <c r="Y103" s="21" t="str">
        <f t="shared" si="19"/>
        <v/>
      </c>
      <c r="Z103" s="19" t="str">
        <f t="shared" si="20"/>
        <v/>
      </c>
      <c r="AA103" s="21" t="str">
        <f t="shared" si="21"/>
        <v/>
      </c>
      <c r="AB103" t="str">
        <f t="shared" si="22"/>
        <v/>
      </c>
      <c r="AC103" s="21" t="str">
        <f t="shared" si="23"/>
        <v/>
      </c>
      <c r="AD103" s="19" t="str">
        <f t="shared" si="24"/>
        <v/>
      </c>
      <c r="AE103" s="21" t="str">
        <f t="shared" si="25"/>
        <v/>
      </c>
      <c r="AF103" s="19" t="str">
        <f t="shared" si="28"/>
        <v/>
      </c>
      <c r="AG103" s="21" t="str">
        <f t="shared" si="29"/>
        <v/>
      </c>
    </row>
    <row r="104" spans="1:33" hidden="1">
      <c r="A104" s="16" t="str">
        <f t="shared" si="14"/>
        <v/>
      </c>
      <c r="C104" s="20" t="str">
        <f t="shared" si="15"/>
        <v xml:space="preserve"> </v>
      </c>
      <c r="D104" s="23"/>
      <c r="E104" s="20"/>
      <c r="F104" s="19"/>
      <c r="G104" s="20"/>
      <c r="H104" s="22"/>
      <c r="I104" s="30"/>
      <c r="J104" s="25"/>
      <c r="K104" s="20"/>
      <c r="L104" s="20"/>
      <c r="M104" s="23"/>
      <c r="N104" s="26"/>
      <c r="O104" s="23"/>
      <c r="P104" s="26"/>
      <c r="Q104" s="23"/>
      <c r="R104" s="26"/>
      <c r="S104" s="23"/>
      <c r="T104" s="20"/>
      <c r="U104" s="25"/>
      <c r="V104" s="20" t="str">
        <f t="shared" si="16"/>
        <v/>
      </c>
      <c r="W104" s="20" t="str">
        <f t="shared" si="17"/>
        <v/>
      </c>
      <c r="X104" s="19" t="str">
        <f t="shared" si="18"/>
        <v/>
      </c>
      <c r="Y104" s="21" t="str">
        <f t="shared" si="19"/>
        <v/>
      </c>
      <c r="Z104" s="19" t="str">
        <f t="shared" si="20"/>
        <v/>
      </c>
      <c r="AA104" s="21" t="str">
        <f t="shared" si="21"/>
        <v/>
      </c>
      <c r="AB104" t="str">
        <f t="shared" si="22"/>
        <v/>
      </c>
      <c r="AC104" s="21" t="str">
        <f t="shared" si="23"/>
        <v/>
      </c>
      <c r="AD104" s="19" t="str">
        <f t="shared" si="24"/>
        <v/>
      </c>
      <c r="AE104" s="21" t="str">
        <f t="shared" si="25"/>
        <v/>
      </c>
      <c r="AF104" s="19" t="str">
        <f t="shared" si="28"/>
        <v/>
      </c>
      <c r="AG104" s="21" t="str">
        <f t="shared" si="29"/>
        <v/>
      </c>
    </row>
    <row r="105" spans="1:33" hidden="1">
      <c r="A105" s="16" t="str">
        <f t="shared" si="14"/>
        <v/>
      </c>
      <c r="C105" s="20" t="str">
        <f t="shared" si="15"/>
        <v xml:space="preserve"> </v>
      </c>
      <c r="D105" s="23"/>
      <c r="E105" s="20"/>
      <c r="F105" s="19"/>
      <c r="G105" s="20"/>
      <c r="H105" s="22"/>
      <c r="I105" s="30"/>
      <c r="J105" s="25"/>
      <c r="K105" s="20"/>
      <c r="L105" s="20"/>
      <c r="M105" s="23"/>
      <c r="N105" s="26"/>
      <c r="O105" s="23"/>
      <c r="P105" s="26"/>
      <c r="Q105" s="23"/>
      <c r="R105" s="26"/>
      <c r="S105" s="23"/>
      <c r="T105" s="20"/>
      <c r="U105" s="25"/>
      <c r="V105" s="20" t="str">
        <f t="shared" si="16"/>
        <v/>
      </c>
      <c r="W105" s="20" t="str">
        <f t="shared" si="17"/>
        <v/>
      </c>
      <c r="X105" s="19" t="str">
        <f t="shared" si="18"/>
        <v/>
      </c>
      <c r="Y105" s="21" t="str">
        <f t="shared" si="19"/>
        <v/>
      </c>
      <c r="Z105" s="19" t="str">
        <f t="shared" si="20"/>
        <v/>
      </c>
      <c r="AA105" s="21" t="str">
        <f t="shared" si="21"/>
        <v/>
      </c>
      <c r="AB105" t="str">
        <f t="shared" si="22"/>
        <v/>
      </c>
      <c r="AC105" s="21" t="str">
        <f t="shared" si="23"/>
        <v/>
      </c>
      <c r="AD105" s="19" t="str">
        <f t="shared" si="24"/>
        <v/>
      </c>
      <c r="AE105" s="21" t="str">
        <f t="shared" si="25"/>
        <v/>
      </c>
      <c r="AF105" s="19" t="str">
        <f t="shared" si="28"/>
        <v/>
      </c>
      <c r="AG105" s="21" t="str">
        <f t="shared" si="29"/>
        <v/>
      </c>
    </row>
    <row r="106" spans="1:33" hidden="1">
      <c r="A106" s="16" t="str">
        <f t="shared" si="14"/>
        <v/>
      </c>
      <c r="C106" s="20" t="str">
        <f t="shared" si="15"/>
        <v xml:space="preserve"> </v>
      </c>
      <c r="D106" s="23"/>
      <c r="E106" s="20"/>
      <c r="F106" s="19"/>
      <c r="G106" s="20"/>
      <c r="H106" s="22"/>
      <c r="I106" s="30"/>
      <c r="J106" s="25"/>
      <c r="K106" s="20"/>
      <c r="L106" s="20"/>
      <c r="M106" s="23"/>
      <c r="N106" s="26"/>
      <c r="O106" s="23"/>
      <c r="P106" s="26"/>
      <c r="Q106" s="23"/>
      <c r="R106" s="26"/>
      <c r="S106" s="23"/>
      <c r="T106" s="20"/>
      <c r="U106" s="25"/>
      <c r="V106" s="20" t="str">
        <f t="shared" si="16"/>
        <v/>
      </c>
      <c r="W106" s="20" t="str">
        <f t="shared" si="17"/>
        <v/>
      </c>
      <c r="X106" s="19" t="str">
        <f t="shared" si="18"/>
        <v/>
      </c>
      <c r="Y106" s="21" t="str">
        <f t="shared" si="19"/>
        <v/>
      </c>
      <c r="Z106" s="19" t="str">
        <f t="shared" si="20"/>
        <v/>
      </c>
      <c r="AA106" s="21" t="str">
        <f t="shared" si="21"/>
        <v/>
      </c>
      <c r="AB106" t="str">
        <f t="shared" si="22"/>
        <v/>
      </c>
      <c r="AC106" s="21" t="str">
        <f t="shared" si="23"/>
        <v/>
      </c>
      <c r="AD106" s="19" t="str">
        <f t="shared" si="24"/>
        <v/>
      </c>
      <c r="AE106" s="21" t="str">
        <f t="shared" si="25"/>
        <v/>
      </c>
      <c r="AF106" s="19" t="str">
        <f t="shared" si="28"/>
        <v/>
      </c>
      <c r="AG106" s="21" t="str">
        <f t="shared" si="29"/>
        <v/>
      </c>
    </row>
    <row r="107" spans="1:33" hidden="1">
      <c r="A107" s="16" t="str">
        <f t="shared" si="14"/>
        <v/>
      </c>
      <c r="C107" s="20" t="str">
        <f t="shared" si="15"/>
        <v xml:space="preserve"> </v>
      </c>
      <c r="D107" s="23"/>
      <c r="E107" s="20"/>
      <c r="F107" s="19"/>
      <c r="G107" s="20"/>
      <c r="H107" s="22"/>
      <c r="I107" s="30"/>
      <c r="J107" s="24"/>
      <c r="K107" s="20"/>
      <c r="L107" s="20"/>
      <c r="M107" s="23"/>
      <c r="N107" s="26"/>
      <c r="O107" s="23"/>
      <c r="P107" s="26"/>
      <c r="Q107" s="23"/>
      <c r="R107" s="26"/>
      <c r="S107" s="23"/>
      <c r="T107" s="20"/>
      <c r="U107" s="25"/>
      <c r="V107" s="20" t="str">
        <f t="shared" si="16"/>
        <v/>
      </c>
      <c r="W107" s="20" t="str">
        <f t="shared" si="17"/>
        <v/>
      </c>
      <c r="X107" s="19" t="str">
        <f t="shared" si="18"/>
        <v/>
      </c>
      <c r="Y107" s="21" t="str">
        <f t="shared" si="19"/>
        <v/>
      </c>
      <c r="Z107" s="19" t="str">
        <f t="shared" si="20"/>
        <v/>
      </c>
      <c r="AA107" s="21" t="str">
        <f t="shared" si="21"/>
        <v/>
      </c>
      <c r="AB107" t="str">
        <f t="shared" si="22"/>
        <v/>
      </c>
      <c r="AC107" s="21" t="str">
        <f t="shared" si="23"/>
        <v/>
      </c>
      <c r="AD107" s="19" t="str">
        <f t="shared" si="24"/>
        <v/>
      </c>
      <c r="AE107" s="21" t="str">
        <f t="shared" si="25"/>
        <v/>
      </c>
      <c r="AF107" s="19" t="str">
        <f t="shared" si="28"/>
        <v/>
      </c>
      <c r="AG107" s="21" t="str">
        <f t="shared" si="29"/>
        <v/>
      </c>
    </row>
    <row r="108" spans="1:33" hidden="1">
      <c r="A108" s="16" t="str">
        <f t="shared" si="14"/>
        <v/>
      </c>
      <c r="C108" s="20" t="str">
        <f t="shared" si="15"/>
        <v xml:space="preserve"> </v>
      </c>
      <c r="D108" s="23"/>
      <c r="E108" s="20"/>
      <c r="F108" s="19"/>
      <c r="G108" s="20"/>
      <c r="H108" s="22"/>
      <c r="I108" s="30"/>
      <c r="J108" s="24"/>
      <c r="K108" s="20"/>
      <c r="L108" s="20"/>
      <c r="M108" s="23"/>
      <c r="N108" s="26"/>
      <c r="O108" s="23"/>
      <c r="P108" s="26"/>
      <c r="Q108" s="23"/>
      <c r="R108" s="26"/>
      <c r="S108" s="23"/>
      <c r="T108" s="20"/>
      <c r="U108" s="25"/>
      <c r="V108" s="20" t="str">
        <f t="shared" si="16"/>
        <v/>
      </c>
      <c r="W108" s="20" t="str">
        <f t="shared" si="17"/>
        <v/>
      </c>
      <c r="X108" s="19" t="str">
        <f t="shared" si="18"/>
        <v/>
      </c>
      <c r="Y108" s="21" t="str">
        <f t="shared" si="19"/>
        <v/>
      </c>
      <c r="Z108" s="19" t="str">
        <f t="shared" si="20"/>
        <v/>
      </c>
      <c r="AA108" s="21" t="str">
        <f t="shared" si="21"/>
        <v/>
      </c>
      <c r="AB108" t="str">
        <f t="shared" si="22"/>
        <v/>
      </c>
      <c r="AC108" s="21" t="str">
        <f t="shared" si="23"/>
        <v/>
      </c>
      <c r="AD108" s="19" t="str">
        <f t="shared" si="24"/>
        <v/>
      </c>
      <c r="AE108" s="21" t="str">
        <f t="shared" si="25"/>
        <v/>
      </c>
      <c r="AF108" s="19" t="str">
        <f t="shared" si="28"/>
        <v/>
      </c>
      <c r="AG108" s="21" t="str">
        <f t="shared" si="29"/>
        <v/>
      </c>
    </row>
    <row r="109" spans="1:33" hidden="1">
      <c r="A109" s="16" t="str">
        <f t="shared" si="14"/>
        <v/>
      </c>
      <c r="C109" s="20" t="str">
        <f t="shared" si="15"/>
        <v xml:space="preserve"> </v>
      </c>
      <c r="D109" s="23"/>
      <c r="E109" s="20"/>
      <c r="F109" s="19"/>
      <c r="G109" s="20"/>
      <c r="H109" s="22"/>
      <c r="I109" s="30"/>
      <c r="J109" s="25"/>
      <c r="K109" s="20"/>
      <c r="L109" s="20"/>
      <c r="M109" s="23"/>
      <c r="N109" s="26"/>
      <c r="O109" s="23"/>
      <c r="P109" s="26"/>
      <c r="Q109" s="23"/>
      <c r="R109" s="26"/>
      <c r="S109" s="23"/>
      <c r="T109" s="20"/>
      <c r="U109" s="25"/>
      <c r="V109" s="20" t="str">
        <f t="shared" si="16"/>
        <v/>
      </c>
      <c r="W109" s="20" t="str">
        <f t="shared" si="17"/>
        <v/>
      </c>
      <c r="X109" s="19" t="str">
        <f t="shared" si="18"/>
        <v/>
      </c>
      <c r="Y109" s="21" t="str">
        <f t="shared" si="19"/>
        <v/>
      </c>
      <c r="Z109" s="19" t="str">
        <f t="shared" si="20"/>
        <v/>
      </c>
      <c r="AA109" s="21" t="str">
        <f t="shared" si="21"/>
        <v/>
      </c>
      <c r="AB109" t="str">
        <f t="shared" si="22"/>
        <v/>
      </c>
      <c r="AC109" s="21" t="str">
        <f t="shared" si="23"/>
        <v/>
      </c>
      <c r="AD109" s="19" t="str">
        <f t="shared" si="24"/>
        <v/>
      </c>
      <c r="AE109" s="21" t="str">
        <f t="shared" si="25"/>
        <v/>
      </c>
      <c r="AF109" s="19" t="str">
        <f t="shared" si="28"/>
        <v/>
      </c>
      <c r="AG109" s="21" t="str">
        <f t="shared" si="29"/>
        <v/>
      </c>
    </row>
    <row r="110" spans="1:33" hidden="1">
      <c r="A110" s="16" t="str">
        <f t="shared" si="14"/>
        <v/>
      </c>
      <c r="C110" s="20" t="str">
        <f t="shared" si="15"/>
        <v xml:space="preserve"> </v>
      </c>
      <c r="D110" s="23"/>
      <c r="E110" s="20"/>
      <c r="F110" s="28"/>
      <c r="G110" s="20"/>
      <c r="H110" s="28"/>
      <c r="I110" s="30"/>
      <c r="J110" s="25"/>
      <c r="K110" s="20"/>
      <c r="L110" s="20"/>
      <c r="M110" s="23"/>
      <c r="N110" s="26"/>
      <c r="O110" s="23"/>
      <c r="P110" s="26"/>
      <c r="Q110" s="23"/>
      <c r="R110" s="26"/>
      <c r="S110" s="23"/>
      <c r="T110" s="20"/>
      <c r="U110" s="25"/>
      <c r="V110" s="20" t="str">
        <f t="shared" si="16"/>
        <v/>
      </c>
      <c r="W110" s="20" t="str">
        <f t="shared" si="17"/>
        <v/>
      </c>
      <c r="X110" s="19" t="str">
        <f t="shared" si="18"/>
        <v/>
      </c>
      <c r="Y110" s="21" t="str">
        <f t="shared" si="19"/>
        <v/>
      </c>
      <c r="Z110" s="19" t="str">
        <f t="shared" si="20"/>
        <v/>
      </c>
      <c r="AA110" s="21" t="str">
        <f t="shared" si="21"/>
        <v/>
      </c>
      <c r="AB110" t="str">
        <f t="shared" si="22"/>
        <v/>
      </c>
      <c r="AC110" s="21" t="str">
        <f t="shared" si="23"/>
        <v/>
      </c>
      <c r="AD110" s="19" t="str">
        <f t="shared" si="24"/>
        <v/>
      </c>
      <c r="AE110" s="21" t="str">
        <f t="shared" si="25"/>
        <v/>
      </c>
      <c r="AF110" s="19" t="str">
        <f t="shared" si="28"/>
        <v/>
      </c>
      <c r="AG110" s="21" t="str">
        <f t="shared" si="29"/>
        <v/>
      </c>
    </row>
    <row r="111" spans="1:33" hidden="1">
      <c r="A111" s="16" t="str">
        <f t="shared" si="14"/>
        <v/>
      </c>
      <c r="C111" s="20" t="str">
        <f t="shared" si="15"/>
        <v xml:space="preserve"> </v>
      </c>
      <c r="D111" s="23"/>
      <c r="E111" s="20"/>
      <c r="F111" s="28"/>
      <c r="G111" s="20"/>
      <c r="H111" s="28"/>
      <c r="I111" s="30"/>
      <c r="J111" s="25"/>
      <c r="K111" s="20"/>
      <c r="L111" s="20"/>
      <c r="M111" s="23"/>
      <c r="N111" s="26"/>
      <c r="O111" s="23"/>
      <c r="P111" s="26"/>
      <c r="Q111" s="23"/>
      <c r="R111" s="26"/>
      <c r="S111" s="23"/>
      <c r="T111" s="20"/>
      <c r="U111" s="25"/>
      <c r="V111" s="20" t="str">
        <f t="shared" si="16"/>
        <v/>
      </c>
      <c r="W111" s="20" t="str">
        <f t="shared" si="17"/>
        <v/>
      </c>
      <c r="X111" s="19" t="str">
        <f t="shared" si="18"/>
        <v/>
      </c>
      <c r="Y111" s="21" t="str">
        <f t="shared" si="19"/>
        <v/>
      </c>
      <c r="Z111" s="19" t="str">
        <f t="shared" si="20"/>
        <v/>
      </c>
      <c r="AA111" s="21" t="str">
        <f t="shared" si="21"/>
        <v/>
      </c>
      <c r="AB111" t="str">
        <f t="shared" si="22"/>
        <v/>
      </c>
      <c r="AC111" s="21" t="str">
        <f t="shared" si="23"/>
        <v/>
      </c>
      <c r="AD111" s="19" t="str">
        <f t="shared" si="24"/>
        <v/>
      </c>
      <c r="AE111" s="21" t="str">
        <f t="shared" si="25"/>
        <v/>
      </c>
      <c r="AF111" s="19" t="str">
        <f t="shared" si="28"/>
        <v/>
      </c>
      <c r="AG111" s="21" t="str">
        <f t="shared" si="29"/>
        <v/>
      </c>
    </row>
    <row r="112" spans="1:33" hidden="1">
      <c r="A112" s="16" t="str">
        <f t="shared" si="14"/>
        <v/>
      </c>
      <c r="C112" s="20" t="str">
        <f t="shared" si="15"/>
        <v xml:space="preserve"> </v>
      </c>
      <c r="D112" s="23"/>
      <c r="E112" s="20"/>
      <c r="F112" s="28"/>
      <c r="G112" s="20"/>
      <c r="H112" s="28"/>
      <c r="I112" s="30"/>
      <c r="J112" s="25"/>
      <c r="K112" s="20"/>
      <c r="L112" s="20"/>
      <c r="M112" s="23"/>
      <c r="N112" s="26"/>
      <c r="O112" s="23"/>
      <c r="P112" s="26"/>
      <c r="Q112" s="23"/>
      <c r="R112" s="26"/>
      <c r="S112" s="23"/>
      <c r="T112" s="20"/>
      <c r="U112" s="25"/>
      <c r="V112" s="20" t="str">
        <f t="shared" si="16"/>
        <v/>
      </c>
      <c r="W112" s="20" t="str">
        <f t="shared" si="17"/>
        <v/>
      </c>
      <c r="X112" s="19" t="str">
        <f t="shared" si="18"/>
        <v/>
      </c>
      <c r="Y112" s="21" t="str">
        <f t="shared" si="19"/>
        <v/>
      </c>
      <c r="Z112" s="19" t="str">
        <f t="shared" si="20"/>
        <v/>
      </c>
      <c r="AA112" s="21" t="str">
        <f t="shared" si="21"/>
        <v/>
      </c>
      <c r="AB112" t="str">
        <f t="shared" si="22"/>
        <v/>
      </c>
      <c r="AC112" s="21" t="str">
        <f t="shared" si="23"/>
        <v/>
      </c>
      <c r="AD112" s="19" t="str">
        <f t="shared" si="24"/>
        <v/>
      </c>
      <c r="AE112" s="21" t="str">
        <f t="shared" si="25"/>
        <v/>
      </c>
      <c r="AF112" s="19" t="str">
        <f t="shared" si="28"/>
        <v/>
      </c>
      <c r="AG112" s="21" t="str">
        <f t="shared" si="29"/>
        <v/>
      </c>
    </row>
    <row r="113" spans="1:33" hidden="1">
      <c r="A113" s="16" t="str">
        <f t="shared" si="14"/>
        <v/>
      </c>
      <c r="C113" s="20" t="str">
        <f t="shared" si="15"/>
        <v xml:space="preserve"> </v>
      </c>
      <c r="D113" s="23"/>
      <c r="E113" s="20"/>
      <c r="F113" s="19"/>
      <c r="G113" s="20"/>
      <c r="H113" s="22"/>
      <c r="I113" s="30"/>
      <c r="J113" s="25"/>
      <c r="K113" s="20"/>
      <c r="L113" s="20"/>
      <c r="M113" s="23"/>
      <c r="N113" s="26"/>
      <c r="O113" s="23"/>
      <c r="P113" s="26"/>
      <c r="Q113" s="23"/>
      <c r="R113" s="26"/>
      <c r="S113" s="23"/>
      <c r="T113" s="20"/>
      <c r="U113" s="25"/>
      <c r="V113" s="20" t="str">
        <f t="shared" si="16"/>
        <v/>
      </c>
      <c r="W113" s="20" t="str">
        <f t="shared" si="17"/>
        <v/>
      </c>
      <c r="X113" s="19" t="str">
        <f t="shared" si="18"/>
        <v/>
      </c>
      <c r="Y113" s="21" t="str">
        <f t="shared" si="19"/>
        <v/>
      </c>
      <c r="Z113" s="19" t="str">
        <f t="shared" si="20"/>
        <v/>
      </c>
      <c r="AA113" s="21" t="str">
        <f t="shared" si="21"/>
        <v/>
      </c>
      <c r="AB113" t="str">
        <f t="shared" si="22"/>
        <v/>
      </c>
      <c r="AC113" s="21" t="str">
        <f t="shared" si="23"/>
        <v/>
      </c>
      <c r="AD113" s="19" t="str">
        <f t="shared" si="24"/>
        <v/>
      </c>
      <c r="AE113" s="21" t="str">
        <f t="shared" si="25"/>
        <v/>
      </c>
      <c r="AF113" s="19" t="str">
        <f t="shared" si="28"/>
        <v/>
      </c>
      <c r="AG113" s="21" t="str">
        <f t="shared" si="29"/>
        <v/>
      </c>
    </row>
    <row r="114" spans="1:33" hidden="1">
      <c r="A114" s="16" t="str">
        <f t="shared" si="14"/>
        <v/>
      </c>
      <c r="C114" s="20" t="str">
        <f t="shared" si="15"/>
        <v xml:space="preserve"> </v>
      </c>
      <c r="D114" s="23"/>
      <c r="E114" s="20"/>
      <c r="F114" s="19"/>
      <c r="G114" s="20"/>
      <c r="H114" s="22"/>
      <c r="I114" s="30"/>
      <c r="J114" s="25"/>
      <c r="K114" s="20"/>
      <c r="L114" s="20"/>
      <c r="M114" s="23"/>
      <c r="N114" s="26"/>
      <c r="O114" s="23"/>
      <c r="P114" s="26"/>
      <c r="Q114" s="23"/>
      <c r="R114" s="26"/>
      <c r="S114" s="23"/>
      <c r="T114" s="20"/>
      <c r="U114" s="25"/>
      <c r="V114" s="20" t="str">
        <f t="shared" si="16"/>
        <v/>
      </c>
      <c r="W114" s="20" t="str">
        <f t="shared" si="17"/>
        <v/>
      </c>
      <c r="X114" s="19" t="str">
        <f t="shared" si="18"/>
        <v/>
      </c>
      <c r="Y114" s="21" t="str">
        <f t="shared" si="19"/>
        <v/>
      </c>
      <c r="Z114" s="19" t="str">
        <f t="shared" si="20"/>
        <v/>
      </c>
      <c r="AA114" s="21" t="str">
        <f t="shared" si="21"/>
        <v/>
      </c>
      <c r="AB114" t="str">
        <f t="shared" si="22"/>
        <v/>
      </c>
      <c r="AC114" s="21" t="str">
        <f t="shared" si="23"/>
        <v/>
      </c>
      <c r="AD114" s="19" t="str">
        <f t="shared" si="24"/>
        <v/>
      </c>
      <c r="AE114" s="21" t="str">
        <f t="shared" si="25"/>
        <v/>
      </c>
      <c r="AF114" s="19" t="str">
        <f t="shared" si="28"/>
        <v/>
      </c>
      <c r="AG114" s="21" t="str">
        <f t="shared" si="29"/>
        <v/>
      </c>
    </row>
    <row r="115" spans="1:33" hidden="1">
      <c r="A115" s="16" t="str">
        <f t="shared" si="14"/>
        <v/>
      </c>
      <c r="C115" s="20" t="str">
        <f t="shared" si="15"/>
        <v xml:space="preserve"> </v>
      </c>
      <c r="D115" s="23"/>
      <c r="E115" s="20"/>
      <c r="F115" s="19"/>
      <c r="G115" s="20"/>
      <c r="H115" s="22"/>
      <c r="I115" s="30"/>
      <c r="J115" s="25"/>
      <c r="K115" s="20"/>
      <c r="L115" s="20"/>
      <c r="M115" s="23"/>
      <c r="N115" s="26"/>
      <c r="O115" s="23"/>
      <c r="P115" s="26"/>
      <c r="Q115" s="23"/>
      <c r="R115" s="26"/>
      <c r="S115" s="23"/>
      <c r="T115" s="20"/>
      <c r="U115" s="25"/>
      <c r="V115" s="20" t="str">
        <f t="shared" si="16"/>
        <v/>
      </c>
      <c r="W115" s="20" t="str">
        <f t="shared" si="17"/>
        <v/>
      </c>
      <c r="X115" s="19" t="str">
        <f t="shared" ref="X115:X144" si="30">IF(D115="","",YEAR(D115))</f>
        <v/>
      </c>
      <c r="Y115" s="21" t="str">
        <f t="shared" ref="Y115:Y144" si="31">IF(D115="","",MONTH(D115))</f>
        <v/>
      </c>
      <c r="Z115" s="19" t="str">
        <f t="shared" si="20"/>
        <v/>
      </c>
      <c r="AA115" s="21" t="str">
        <f t="shared" si="21"/>
        <v/>
      </c>
      <c r="AB115" t="str">
        <f t="shared" si="22"/>
        <v/>
      </c>
      <c r="AC115" s="21" t="str">
        <f t="shared" si="23"/>
        <v/>
      </c>
      <c r="AD115" s="19" t="str">
        <f t="shared" si="24"/>
        <v/>
      </c>
      <c r="AE115" s="21" t="str">
        <f t="shared" si="25"/>
        <v/>
      </c>
      <c r="AF115" s="19" t="str">
        <f t="shared" si="28"/>
        <v/>
      </c>
      <c r="AG115" s="21" t="str">
        <f t="shared" si="29"/>
        <v/>
      </c>
    </row>
    <row r="116" spans="1:33" hidden="1">
      <c r="A116" s="16" t="str">
        <f t="shared" ref="A116:A179" si="32">IF(L116="","",L116)</f>
        <v/>
      </c>
      <c r="C116" s="20" t="str">
        <f t="shared" ref="C116:C179" si="33">IF(I116&gt;0,"VEFR"," ")</f>
        <v xml:space="preserve"> </v>
      </c>
      <c r="D116" s="23"/>
      <c r="E116" s="20"/>
      <c r="F116" s="19"/>
      <c r="G116" s="20"/>
      <c r="H116" s="22"/>
      <c r="I116" s="30"/>
      <c r="J116" s="25"/>
      <c r="K116" s="20"/>
      <c r="L116" s="20"/>
      <c r="M116" s="23"/>
      <c r="N116" s="26"/>
      <c r="O116" s="23"/>
      <c r="P116" s="26"/>
      <c r="Q116" s="23"/>
      <c r="R116" s="26"/>
      <c r="S116" s="23"/>
      <c r="T116" s="20"/>
      <c r="U116" s="25"/>
      <c r="V116" s="20" t="str">
        <f t="shared" ref="V116:V179" si="34">IF(G116="","",IF(G116&gt;1000,ROUNDDOWN(G116/1000,0),G116))</f>
        <v/>
      </c>
      <c r="W116" s="20" t="str">
        <f t="shared" ref="W116:W179" si="35">IF(I116="","",IF(J116="",1,J116))</f>
        <v/>
      </c>
      <c r="X116" s="19" t="str">
        <f t="shared" si="30"/>
        <v/>
      </c>
      <c r="Y116" s="21" t="str">
        <f t="shared" si="31"/>
        <v/>
      </c>
      <c r="Z116" s="19" t="str">
        <f t="shared" ref="Z116:Z179" si="36">IF(O116&gt;0,YEAR(O116),IF(M116="","",YEAR(M116)))</f>
        <v/>
      </c>
      <c r="AA116" s="21" t="str">
        <f t="shared" ref="AA116:AA179" si="37">IF(O116&gt;0,MONTH(O116),IF(M116="","",MONTH(M116)))</f>
        <v/>
      </c>
      <c r="AB116" t="str">
        <f t="shared" ref="AB116:AB179" si="38">IF(R116="","",YEAR(R116))</f>
        <v/>
      </c>
      <c r="AC116" s="21" t="str">
        <f t="shared" ref="AC116:AC179" si="39">IF(R116="","",MONTH(R116))</f>
        <v/>
      </c>
      <c r="AD116" s="19" t="str">
        <f t="shared" ref="AD116:AD179" si="40">IF(S116="","",YEAR(S116))</f>
        <v/>
      </c>
      <c r="AE116" s="21" t="str">
        <f t="shared" ref="AE116:AE179" si="41">IF(S116="","",MONTH(S116))</f>
        <v/>
      </c>
      <c r="AF116" s="19" t="str">
        <f t="shared" si="28"/>
        <v/>
      </c>
      <c r="AG116" s="21" t="str">
        <f t="shared" si="29"/>
        <v/>
      </c>
    </row>
    <row r="117" spans="1:33" hidden="1">
      <c r="A117" s="16" t="str">
        <f t="shared" si="32"/>
        <v/>
      </c>
      <c r="C117" s="20" t="str">
        <f t="shared" si="33"/>
        <v xml:space="preserve"> </v>
      </c>
      <c r="D117" s="23"/>
      <c r="E117" s="20"/>
      <c r="F117" s="19"/>
      <c r="G117" s="20"/>
      <c r="H117" s="22"/>
      <c r="I117" s="30"/>
      <c r="J117" s="25"/>
      <c r="K117" s="20"/>
      <c r="L117" s="20"/>
      <c r="M117" s="23"/>
      <c r="N117" s="26"/>
      <c r="O117" s="23"/>
      <c r="P117" s="26"/>
      <c r="Q117" s="23"/>
      <c r="R117" s="26"/>
      <c r="S117" s="23"/>
      <c r="T117" s="20"/>
      <c r="U117" s="25"/>
      <c r="V117" s="20" t="str">
        <f t="shared" si="34"/>
        <v/>
      </c>
      <c r="W117" s="20" t="str">
        <f t="shared" si="35"/>
        <v/>
      </c>
      <c r="X117" s="19" t="str">
        <f t="shared" si="30"/>
        <v/>
      </c>
      <c r="Y117" s="21" t="str">
        <f t="shared" si="31"/>
        <v/>
      </c>
      <c r="Z117" s="19" t="str">
        <f t="shared" si="36"/>
        <v/>
      </c>
      <c r="AA117" s="21" t="str">
        <f t="shared" si="37"/>
        <v/>
      </c>
      <c r="AB117" t="str">
        <f t="shared" si="38"/>
        <v/>
      </c>
      <c r="AC117" s="21" t="str">
        <f t="shared" si="39"/>
        <v/>
      </c>
      <c r="AD117" s="19" t="str">
        <f t="shared" si="40"/>
        <v/>
      </c>
      <c r="AE117" s="21" t="str">
        <f t="shared" si="41"/>
        <v/>
      </c>
      <c r="AF117" s="19" t="str">
        <f t="shared" si="28"/>
        <v/>
      </c>
      <c r="AG117" s="21" t="str">
        <f t="shared" si="29"/>
        <v/>
      </c>
    </row>
    <row r="118" spans="1:33" hidden="1">
      <c r="A118" s="16" t="str">
        <f t="shared" si="32"/>
        <v/>
      </c>
      <c r="C118" s="20" t="str">
        <f t="shared" si="33"/>
        <v xml:space="preserve"> </v>
      </c>
      <c r="D118" s="23"/>
      <c r="E118" s="20"/>
      <c r="F118" s="19"/>
      <c r="G118" s="20"/>
      <c r="H118" s="22"/>
      <c r="I118" s="30"/>
      <c r="J118" s="25"/>
      <c r="K118" s="20"/>
      <c r="L118" s="20"/>
      <c r="M118" s="23"/>
      <c r="N118" s="26"/>
      <c r="O118" s="23"/>
      <c r="P118" s="26"/>
      <c r="Q118" s="23"/>
      <c r="R118" s="26"/>
      <c r="S118" s="23"/>
      <c r="T118" s="20"/>
      <c r="U118" s="25"/>
      <c r="V118" s="20" t="str">
        <f t="shared" si="34"/>
        <v/>
      </c>
      <c r="W118" s="20" t="str">
        <f t="shared" si="35"/>
        <v/>
      </c>
      <c r="X118" s="19" t="str">
        <f t="shared" si="30"/>
        <v/>
      </c>
      <c r="Y118" s="21" t="str">
        <f t="shared" si="31"/>
        <v/>
      </c>
      <c r="Z118" s="19" t="str">
        <f t="shared" si="36"/>
        <v/>
      </c>
      <c r="AA118" s="21" t="str">
        <f t="shared" si="37"/>
        <v/>
      </c>
      <c r="AB118" t="str">
        <f t="shared" si="38"/>
        <v/>
      </c>
      <c r="AC118" s="21" t="str">
        <f t="shared" si="39"/>
        <v/>
      </c>
      <c r="AD118" s="19" t="str">
        <f t="shared" si="40"/>
        <v/>
      </c>
      <c r="AE118" s="21" t="str">
        <f t="shared" si="41"/>
        <v/>
      </c>
      <c r="AF118" s="19" t="str">
        <f t="shared" si="28"/>
        <v/>
      </c>
      <c r="AG118" s="21" t="str">
        <f t="shared" si="29"/>
        <v/>
      </c>
    </row>
    <row r="119" spans="1:33" hidden="1">
      <c r="A119" s="16" t="str">
        <f t="shared" si="32"/>
        <v/>
      </c>
      <c r="C119" s="20" t="str">
        <f t="shared" si="33"/>
        <v xml:space="preserve"> </v>
      </c>
      <c r="D119" s="23"/>
      <c r="E119" s="20"/>
      <c r="F119" s="19"/>
      <c r="G119" s="20"/>
      <c r="H119" s="22"/>
      <c r="I119" s="30"/>
      <c r="J119" s="25"/>
      <c r="K119" s="20"/>
      <c r="L119" s="20"/>
      <c r="M119" s="23"/>
      <c r="N119" s="26"/>
      <c r="O119" s="23"/>
      <c r="P119" s="26"/>
      <c r="Q119" s="23"/>
      <c r="R119" s="26"/>
      <c r="S119" s="23"/>
      <c r="T119" s="20"/>
      <c r="U119" s="25"/>
      <c r="V119" s="20" t="str">
        <f t="shared" si="34"/>
        <v/>
      </c>
      <c r="W119" s="20" t="str">
        <f t="shared" si="35"/>
        <v/>
      </c>
      <c r="X119" s="19" t="str">
        <f t="shared" si="30"/>
        <v/>
      </c>
      <c r="Y119" s="21" t="str">
        <f t="shared" si="31"/>
        <v/>
      </c>
      <c r="Z119" s="19" t="str">
        <f t="shared" si="36"/>
        <v/>
      </c>
      <c r="AA119" s="21" t="str">
        <f t="shared" si="37"/>
        <v/>
      </c>
      <c r="AB119" t="str">
        <f t="shared" si="38"/>
        <v/>
      </c>
      <c r="AC119" s="21" t="str">
        <f t="shared" si="39"/>
        <v/>
      </c>
      <c r="AD119" s="19" t="str">
        <f t="shared" si="40"/>
        <v/>
      </c>
      <c r="AE119" s="21" t="str">
        <f t="shared" si="41"/>
        <v/>
      </c>
      <c r="AF119" s="19" t="str">
        <f t="shared" si="28"/>
        <v/>
      </c>
      <c r="AG119" s="21" t="str">
        <f t="shared" si="29"/>
        <v/>
      </c>
    </row>
    <row r="120" spans="1:33" hidden="1">
      <c r="A120" s="16" t="str">
        <f t="shared" si="32"/>
        <v/>
      </c>
      <c r="C120" s="20" t="str">
        <f t="shared" si="33"/>
        <v xml:space="preserve"> </v>
      </c>
      <c r="D120" s="23"/>
      <c r="E120" s="20"/>
      <c r="F120" s="19"/>
      <c r="G120" s="20"/>
      <c r="H120" s="22"/>
      <c r="I120" s="30"/>
      <c r="J120" s="25"/>
      <c r="K120" s="20"/>
      <c r="L120" s="20"/>
      <c r="M120" s="23"/>
      <c r="N120" s="26"/>
      <c r="O120" s="23"/>
      <c r="P120" s="26"/>
      <c r="Q120" s="23"/>
      <c r="R120" s="26"/>
      <c r="S120" s="23"/>
      <c r="T120" s="20"/>
      <c r="U120" s="25"/>
      <c r="V120" s="20" t="str">
        <f t="shared" si="34"/>
        <v/>
      </c>
      <c r="W120" s="20" t="str">
        <f t="shared" si="35"/>
        <v/>
      </c>
      <c r="X120" s="19" t="str">
        <f t="shared" si="30"/>
        <v/>
      </c>
      <c r="Y120" s="21" t="str">
        <f t="shared" si="31"/>
        <v/>
      </c>
      <c r="Z120" s="19" t="str">
        <f t="shared" si="36"/>
        <v/>
      </c>
      <c r="AA120" s="21" t="str">
        <f t="shared" si="37"/>
        <v/>
      </c>
      <c r="AB120" t="str">
        <f t="shared" si="38"/>
        <v/>
      </c>
      <c r="AC120" s="21" t="str">
        <f t="shared" si="39"/>
        <v/>
      </c>
      <c r="AD120" s="19" t="str">
        <f t="shared" si="40"/>
        <v/>
      </c>
      <c r="AE120" s="21" t="str">
        <f t="shared" si="41"/>
        <v/>
      </c>
      <c r="AF120" s="19" t="str">
        <f t="shared" si="28"/>
        <v/>
      </c>
      <c r="AG120" s="21" t="str">
        <f t="shared" si="29"/>
        <v/>
      </c>
    </row>
    <row r="121" spans="1:33" hidden="1">
      <c r="A121" s="16" t="str">
        <f t="shared" si="32"/>
        <v/>
      </c>
      <c r="C121" s="20" t="str">
        <f t="shared" si="33"/>
        <v xml:space="preserve"> </v>
      </c>
      <c r="D121" s="23"/>
      <c r="E121" s="20"/>
      <c r="F121" s="19"/>
      <c r="G121" s="20"/>
      <c r="H121" s="22"/>
      <c r="I121" s="30"/>
      <c r="J121" s="25"/>
      <c r="K121" s="20"/>
      <c r="L121" s="20"/>
      <c r="M121" s="23"/>
      <c r="N121" s="26"/>
      <c r="O121" s="23"/>
      <c r="P121" s="26"/>
      <c r="Q121" s="23"/>
      <c r="R121" s="26"/>
      <c r="S121" s="23"/>
      <c r="T121" s="20"/>
      <c r="U121" s="25"/>
      <c r="V121" s="20" t="str">
        <f t="shared" si="34"/>
        <v/>
      </c>
      <c r="W121" s="20" t="str">
        <f t="shared" si="35"/>
        <v/>
      </c>
      <c r="X121" s="19" t="str">
        <f t="shared" si="30"/>
        <v/>
      </c>
      <c r="Y121" s="21" t="str">
        <f t="shared" si="31"/>
        <v/>
      </c>
      <c r="Z121" s="19" t="str">
        <f t="shared" si="36"/>
        <v/>
      </c>
      <c r="AA121" s="21" t="str">
        <f t="shared" si="37"/>
        <v/>
      </c>
      <c r="AB121" t="str">
        <f t="shared" si="38"/>
        <v/>
      </c>
      <c r="AC121" s="21" t="str">
        <f t="shared" si="39"/>
        <v/>
      </c>
      <c r="AD121" s="19" t="str">
        <f t="shared" si="40"/>
        <v/>
      </c>
      <c r="AE121" s="21" t="str">
        <f t="shared" si="41"/>
        <v/>
      </c>
      <c r="AF121" s="19" t="str">
        <f t="shared" si="28"/>
        <v/>
      </c>
      <c r="AG121" s="21" t="str">
        <f t="shared" si="29"/>
        <v/>
      </c>
    </row>
    <row r="122" spans="1:33" hidden="1">
      <c r="A122" s="16" t="str">
        <f t="shared" si="32"/>
        <v/>
      </c>
      <c r="C122" s="20" t="str">
        <f t="shared" si="33"/>
        <v xml:space="preserve"> </v>
      </c>
      <c r="D122" s="23"/>
      <c r="E122" s="20"/>
      <c r="F122" s="19"/>
      <c r="G122" s="20"/>
      <c r="H122" s="22"/>
      <c r="I122" s="30"/>
      <c r="J122" s="25"/>
      <c r="K122" s="20"/>
      <c r="L122" s="20"/>
      <c r="M122" s="23"/>
      <c r="N122" s="26"/>
      <c r="O122" s="23"/>
      <c r="P122" s="26"/>
      <c r="Q122" s="23"/>
      <c r="R122" s="26"/>
      <c r="S122" s="23"/>
      <c r="T122" s="20"/>
      <c r="U122"/>
      <c r="V122" s="20" t="str">
        <f t="shared" si="34"/>
        <v/>
      </c>
      <c r="W122" s="20" t="str">
        <f t="shared" si="35"/>
        <v/>
      </c>
      <c r="X122" s="19" t="str">
        <f t="shared" si="30"/>
        <v/>
      </c>
      <c r="Y122" s="21" t="str">
        <f t="shared" si="31"/>
        <v/>
      </c>
      <c r="Z122" s="19" t="str">
        <f t="shared" si="36"/>
        <v/>
      </c>
      <c r="AA122" s="21" t="str">
        <f t="shared" si="37"/>
        <v/>
      </c>
      <c r="AB122" t="str">
        <f t="shared" si="38"/>
        <v/>
      </c>
      <c r="AC122" s="21" t="str">
        <f t="shared" si="39"/>
        <v/>
      </c>
      <c r="AD122" s="19" t="str">
        <f t="shared" si="40"/>
        <v/>
      </c>
      <c r="AE122" s="21" t="str">
        <f t="shared" si="41"/>
        <v/>
      </c>
      <c r="AF122" s="19" t="str">
        <f t="shared" si="28"/>
        <v/>
      </c>
      <c r="AG122" s="21" t="str">
        <f t="shared" si="29"/>
        <v/>
      </c>
    </row>
    <row r="123" spans="1:33" ht="15.75" hidden="1" thickBot="1">
      <c r="A123" s="16" t="str">
        <f t="shared" si="32"/>
        <v/>
      </c>
      <c r="C123" s="20" t="str">
        <f t="shared" si="33"/>
        <v xml:space="preserve"> </v>
      </c>
      <c r="D123" s="23"/>
      <c r="E123" s="39"/>
      <c r="F123" s="19"/>
      <c r="G123" s="20"/>
      <c r="H123" s="22"/>
      <c r="I123" s="30"/>
      <c r="J123" s="25"/>
      <c r="K123" s="20"/>
      <c r="L123" s="20"/>
      <c r="M123" s="23"/>
      <c r="N123" s="26"/>
      <c r="O123" s="23"/>
      <c r="P123" s="26"/>
      <c r="Q123" s="23"/>
      <c r="R123" s="26"/>
      <c r="S123" s="23"/>
      <c r="T123" s="20"/>
      <c r="U123"/>
      <c r="V123" s="20" t="str">
        <f t="shared" si="34"/>
        <v/>
      </c>
      <c r="W123" s="20" t="str">
        <f t="shared" si="35"/>
        <v/>
      </c>
      <c r="X123" s="19" t="str">
        <f t="shared" si="30"/>
        <v/>
      </c>
      <c r="Y123" s="21" t="str">
        <f t="shared" si="31"/>
        <v/>
      </c>
      <c r="Z123" s="19" t="str">
        <f t="shared" si="36"/>
        <v/>
      </c>
      <c r="AA123" s="21" t="str">
        <f t="shared" si="37"/>
        <v/>
      </c>
      <c r="AB123" t="str">
        <f t="shared" si="38"/>
        <v/>
      </c>
      <c r="AC123" s="21" t="str">
        <f t="shared" si="39"/>
        <v/>
      </c>
      <c r="AD123" s="19" t="str">
        <f t="shared" si="40"/>
        <v/>
      </c>
      <c r="AE123" s="21" t="str">
        <f t="shared" si="41"/>
        <v/>
      </c>
      <c r="AF123" s="19" t="str">
        <f t="shared" si="28"/>
        <v/>
      </c>
      <c r="AG123" s="21" t="str">
        <f t="shared" si="29"/>
        <v/>
      </c>
    </row>
    <row r="124" spans="1:33" hidden="1">
      <c r="A124" s="16" t="str">
        <f t="shared" si="32"/>
        <v/>
      </c>
      <c r="C124" s="20" t="str">
        <f t="shared" si="33"/>
        <v xml:space="preserve"> </v>
      </c>
      <c r="D124" s="23"/>
      <c r="E124" s="20"/>
      <c r="F124" s="19"/>
      <c r="G124" s="20"/>
      <c r="H124" s="22"/>
      <c r="I124" s="30"/>
      <c r="J124" s="25"/>
      <c r="K124" s="20"/>
      <c r="L124" s="20"/>
      <c r="M124" s="23"/>
      <c r="N124" s="26"/>
      <c r="O124" s="23"/>
      <c r="P124" s="26"/>
      <c r="Q124" s="23"/>
      <c r="R124" s="26"/>
      <c r="S124" s="23"/>
      <c r="T124" s="20"/>
      <c r="U124"/>
      <c r="V124" s="20" t="str">
        <f t="shared" si="34"/>
        <v/>
      </c>
      <c r="W124" s="20" t="str">
        <f t="shared" si="35"/>
        <v/>
      </c>
      <c r="X124" s="19" t="str">
        <f t="shared" si="30"/>
        <v/>
      </c>
      <c r="Y124" s="21" t="str">
        <f t="shared" si="31"/>
        <v/>
      </c>
      <c r="Z124" s="19" t="str">
        <f t="shared" si="36"/>
        <v/>
      </c>
      <c r="AA124" s="21" t="str">
        <f t="shared" si="37"/>
        <v/>
      </c>
      <c r="AB124" t="str">
        <f t="shared" si="38"/>
        <v/>
      </c>
      <c r="AC124" s="21" t="str">
        <f t="shared" si="39"/>
        <v/>
      </c>
      <c r="AD124" s="19" t="str">
        <f t="shared" si="40"/>
        <v/>
      </c>
      <c r="AE124" s="21" t="str">
        <f t="shared" si="41"/>
        <v/>
      </c>
      <c r="AF124" s="19" t="str">
        <f t="shared" si="28"/>
        <v/>
      </c>
      <c r="AG124" s="21" t="str">
        <f t="shared" si="29"/>
        <v/>
      </c>
    </row>
    <row r="125" spans="1:33" hidden="1">
      <c r="A125" s="16" t="str">
        <f t="shared" si="32"/>
        <v/>
      </c>
      <c r="C125" s="20" t="str">
        <f t="shared" si="33"/>
        <v xml:space="preserve"> </v>
      </c>
      <c r="D125" s="23"/>
      <c r="E125" s="20"/>
      <c r="F125" s="19"/>
      <c r="G125" s="20"/>
      <c r="H125" s="22"/>
      <c r="I125" s="30"/>
      <c r="J125" s="25"/>
      <c r="K125" s="20"/>
      <c r="L125" s="20"/>
      <c r="M125" s="23"/>
      <c r="N125" s="26"/>
      <c r="O125" s="23"/>
      <c r="P125" s="26"/>
      <c r="Q125" s="23"/>
      <c r="R125" s="26"/>
      <c r="S125" s="23"/>
      <c r="T125" s="20"/>
      <c r="U125"/>
      <c r="V125" s="20" t="str">
        <f t="shared" si="34"/>
        <v/>
      </c>
      <c r="W125" s="20" t="str">
        <f t="shared" si="35"/>
        <v/>
      </c>
      <c r="X125" s="19" t="str">
        <f t="shared" si="30"/>
        <v/>
      </c>
      <c r="Y125" s="21" t="str">
        <f t="shared" si="31"/>
        <v/>
      </c>
      <c r="Z125" s="19" t="str">
        <f t="shared" si="36"/>
        <v/>
      </c>
      <c r="AA125" s="21" t="str">
        <f t="shared" si="37"/>
        <v/>
      </c>
      <c r="AB125" t="str">
        <f t="shared" si="38"/>
        <v/>
      </c>
      <c r="AC125" s="21" t="str">
        <f t="shared" si="39"/>
        <v/>
      </c>
      <c r="AD125" s="19" t="str">
        <f t="shared" si="40"/>
        <v/>
      </c>
      <c r="AE125" s="21" t="str">
        <f t="shared" si="41"/>
        <v/>
      </c>
      <c r="AF125" s="19" t="str">
        <f t="shared" si="28"/>
        <v/>
      </c>
      <c r="AG125" s="21" t="str">
        <f t="shared" si="29"/>
        <v/>
      </c>
    </row>
    <row r="126" spans="1:33" hidden="1">
      <c r="A126" s="16" t="str">
        <f t="shared" si="32"/>
        <v/>
      </c>
      <c r="C126" s="20" t="str">
        <f t="shared" si="33"/>
        <v xml:space="preserve"> </v>
      </c>
      <c r="D126" s="23"/>
      <c r="E126" s="20"/>
      <c r="F126" s="19"/>
      <c r="G126" s="20"/>
      <c r="H126" s="22"/>
      <c r="I126" s="30"/>
      <c r="J126" s="25"/>
      <c r="K126" s="20"/>
      <c r="L126" s="20"/>
      <c r="M126" s="23"/>
      <c r="N126" s="26"/>
      <c r="O126" s="23"/>
      <c r="P126" s="26"/>
      <c r="Q126" s="23"/>
      <c r="R126" s="26"/>
      <c r="S126" s="23"/>
      <c r="T126" s="20"/>
      <c r="U126"/>
      <c r="V126" s="20" t="str">
        <f t="shared" si="34"/>
        <v/>
      </c>
      <c r="W126" s="20" t="str">
        <f t="shared" si="35"/>
        <v/>
      </c>
      <c r="X126" s="19" t="str">
        <f t="shared" si="30"/>
        <v/>
      </c>
      <c r="Y126" s="21" t="str">
        <f t="shared" si="31"/>
        <v/>
      </c>
      <c r="Z126" s="19" t="str">
        <f t="shared" si="36"/>
        <v/>
      </c>
      <c r="AA126" s="21" t="str">
        <f t="shared" si="37"/>
        <v/>
      </c>
      <c r="AB126" t="str">
        <f t="shared" si="38"/>
        <v/>
      </c>
      <c r="AC126" s="21" t="str">
        <f t="shared" si="39"/>
        <v/>
      </c>
      <c r="AD126" s="19" t="str">
        <f t="shared" si="40"/>
        <v/>
      </c>
      <c r="AE126" s="21" t="str">
        <f t="shared" si="41"/>
        <v/>
      </c>
      <c r="AF126" s="19" t="str">
        <f t="shared" si="28"/>
        <v/>
      </c>
      <c r="AG126" s="21" t="str">
        <f t="shared" si="29"/>
        <v/>
      </c>
    </row>
    <row r="127" spans="1:33" hidden="1">
      <c r="A127" s="16" t="str">
        <f t="shared" si="32"/>
        <v/>
      </c>
      <c r="C127" s="20" t="str">
        <f t="shared" si="33"/>
        <v xml:space="preserve"> </v>
      </c>
      <c r="D127" s="23"/>
      <c r="E127" s="20"/>
      <c r="F127" s="19"/>
      <c r="G127" s="20"/>
      <c r="H127" s="22"/>
      <c r="I127" s="30"/>
      <c r="J127" s="25"/>
      <c r="K127" s="20"/>
      <c r="L127" s="20"/>
      <c r="M127" s="23"/>
      <c r="N127" s="26"/>
      <c r="O127" s="23"/>
      <c r="P127" s="26"/>
      <c r="Q127" s="23"/>
      <c r="R127" s="26"/>
      <c r="S127" s="23"/>
      <c r="T127" s="20"/>
      <c r="U127"/>
      <c r="V127" s="20" t="str">
        <f t="shared" si="34"/>
        <v/>
      </c>
      <c r="W127" s="20" t="str">
        <f t="shared" si="35"/>
        <v/>
      </c>
      <c r="X127" s="19" t="str">
        <f t="shared" si="30"/>
        <v/>
      </c>
      <c r="Y127" s="21" t="str">
        <f t="shared" si="31"/>
        <v/>
      </c>
      <c r="Z127" s="19" t="str">
        <f t="shared" si="36"/>
        <v/>
      </c>
      <c r="AA127" s="21" t="str">
        <f t="shared" si="37"/>
        <v/>
      </c>
      <c r="AB127" t="str">
        <f t="shared" si="38"/>
        <v/>
      </c>
      <c r="AC127" s="21" t="str">
        <f t="shared" si="39"/>
        <v/>
      </c>
      <c r="AD127" s="19" t="str">
        <f t="shared" si="40"/>
        <v/>
      </c>
      <c r="AE127" s="21" t="str">
        <f t="shared" si="41"/>
        <v/>
      </c>
      <c r="AF127" s="19" t="str">
        <f t="shared" si="28"/>
        <v/>
      </c>
      <c r="AG127" s="21" t="str">
        <f t="shared" si="29"/>
        <v/>
      </c>
    </row>
    <row r="128" spans="1:33" hidden="1">
      <c r="A128" s="16" t="str">
        <f t="shared" si="32"/>
        <v/>
      </c>
      <c r="C128" s="20" t="str">
        <f t="shared" si="33"/>
        <v xml:space="preserve"> </v>
      </c>
      <c r="D128" s="23"/>
      <c r="E128" s="20"/>
      <c r="F128" s="19"/>
      <c r="G128" s="20"/>
      <c r="H128" s="22"/>
      <c r="I128" s="30"/>
      <c r="J128" s="25"/>
      <c r="K128" s="20"/>
      <c r="L128" s="20"/>
      <c r="M128" s="23"/>
      <c r="N128" s="26"/>
      <c r="O128" s="23"/>
      <c r="P128" s="26"/>
      <c r="Q128" s="23"/>
      <c r="R128" s="26"/>
      <c r="S128" s="23"/>
      <c r="T128" s="20"/>
      <c r="U128"/>
      <c r="V128" s="20" t="str">
        <f t="shared" si="34"/>
        <v/>
      </c>
      <c r="W128" s="20" t="str">
        <f t="shared" si="35"/>
        <v/>
      </c>
      <c r="X128" s="19" t="str">
        <f t="shared" si="30"/>
        <v/>
      </c>
      <c r="Y128" s="21" t="str">
        <f t="shared" si="31"/>
        <v/>
      </c>
      <c r="Z128" s="19" t="str">
        <f t="shared" si="36"/>
        <v/>
      </c>
      <c r="AA128" s="21" t="str">
        <f t="shared" si="37"/>
        <v/>
      </c>
      <c r="AB128" t="str">
        <f t="shared" si="38"/>
        <v/>
      </c>
      <c r="AC128" s="21" t="str">
        <f t="shared" si="39"/>
        <v/>
      </c>
      <c r="AD128" s="19" t="str">
        <f t="shared" si="40"/>
        <v/>
      </c>
      <c r="AE128" s="21" t="str">
        <f t="shared" si="41"/>
        <v/>
      </c>
      <c r="AF128" s="19" t="str">
        <f t="shared" ref="AF128:AF191" si="42">IF(Q128="","",YEAR(Q128))</f>
        <v/>
      </c>
      <c r="AG128" s="21" t="str">
        <f t="shared" ref="AG128:AG191" si="43">IF(Q128="","",MONTH(Q128))</f>
        <v/>
      </c>
    </row>
    <row r="129" spans="1:33" hidden="1">
      <c r="A129" s="16" t="str">
        <f t="shared" si="32"/>
        <v/>
      </c>
      <c r="C129" s="20" t="str">
        <f t="shared" si="33"/>
        <v xml:space="preserve"> </v>
      </c>
      <c r="D129" s="23"/>
      <c r="E129" s="20"/>
      <c r="F129" s="19"/>
      <c r="G129" s="20"/>
      <c r="H129" s="22"/>
      <c r="I129" s="30"/>
      <c r="J129" s="25"/>
      <c r="K129" s="20"/>
      <c r="L129" s="20"/>
      <c r="M129" s="23"/>
      <c r="N129" s="26"/>
      <c r="O129" s="23"/>
      <c r="P129" s="26"/>
      <c r="Q129" s="23"/>
      <c r="R129" s="26"/>
      <c r="S129" s="23"/>
      <c r="T129" s="20"/>
      <c r="U129"/>
      <c r="V129" s="20" t="str">
        <f t="shared" si="34"/>
        <v/>
      </c>
      <c r="W129" s="20" t="str">
        <f t="shared" si="35"/>
        <v/>
      </c>
      <c r="X129" s="19" t="str">
        <f t="shared" si="30"/>
        <v/>
      </c>
      <c r="Y129" s="21" t="str">
        <f t="shared" si="31"/>
        <v/>
      </c>
      <c r="Z129" s="19" t="str">
        <f t="shared" si="36"/>
        <v/>
      </c>
      <c r="AA129" s="21" t="str">
        <f t="shared" si="37"/>
        <v/>
      </c>
      <c r="AB129" t="str">
        <f t="shared" si="38"/>
        <v/>
      </c>
      <c r="AC129" s="21" t="str">
        <f t="shared" si="39"/>
        <v/>
      </c>
      <c r="AD129" s="19" t="str">
        <f t="shared" si="40"/>
        <v/>
      </c>
      <c r="AE129" s="21" t="str">
        <f t="shared" si="41"/>
        <v/>
      </c>
      <c r="AF129" s="19" t="str">
        <f t="shared" si="42"/>
        <v/>
      </c>
      <c r="AG129" s="21" t="str">
        <f t="shared" si="43"/>
        <v/>
      </c>
    </row>
    <row r="130" spans="1:33" hidden="1">
      <c r="A130" s="16" t="str">
        <f t="shared" si="32"/>
        <v/>
      </c>
      <c r="C130" s="20" t="str">
        <f t="shared" si="33"/>
        <v xml:space="preserve"> </v>
      </c>
      <c r="D130" s="23"/>
      <c r="E130" s="20"/>
      <c r="F130" s="19"/>
      <c r="G130" s="20"/>
      <c r="H130" s="22"/>
      <c r="I130" s="30"/>
      <c r="J130" s="25"/>
      <c r="K130" s="20"/>
      <c r="L130" s="20"/>
      <c r="M130" s="23"/>
      <c r="N130" s="26"/>
      <c r="O130" s="23"/>
      <c r="P130" s="26"/>
      <c r="Q130" s="23"/>
      <c r="R130" s="26"/>
      <c r="S130" s="23"/>
      <c r="T130" s="20"/>
      <c r="U130"/>
      <c r="V130" s="20" t="str">
        <f t="shared" si="34"/>
        <v/>
      </c>
      <c r="W130" s="20" t="str">
        <f t="shared" si="35"/>
        <v/>
      </c>
      <c r="X130" s="19" t="str">
        <f t="shared" si="30"/>
        <v/>
      </c>
      <c r="Y130" s="21" t="str">
        <f t="shared" si="31"/>
        <v/>
      </c>
      <c r="Z130" s="19" t="str">
        <f t="shared" si="36"/>
        <v/>
      </c>
      <c r="AA130" s="21" t="str">
        <f t="shared" si="37"/>
        <v/>
      </c>
      <c r="AB130" t="str">
        <f t="shared" si="38"/>
        <v/>
      </c>
      <c r="AC130" s="21" t="str">
        <f t="shared" si="39"/>
        <v/>
      </c>
      <c r="AD130" s="19" t="str">
        <f t="shared" si="40"/>
        <v/>
      </c>
      <c r="AE130" s="21" t="str">
        <f t="shared" si="41"/>
        <v/>
      </c>
      <c r="AF130" s="19" t="str">
        <f t="shared" si="42"/>
        <v/>
      </c>
      <c r="AG130" s="21" t="str">
        <f t="shared" si="43"/>
        <v/>
      </c>
    </row>
    <row r="131" spans="1:33" hidden="1">
      <c r="A131" s="16" t="str">
        <f t="shared" si="32"/>
        <v/>
      </c>
      <c r="C131" s="20" t="str">
        <f t="shared" si="33"/>
        <v xml:space="preserve"> </v>
      </c>
      <c r="D131" s="23"/>
      <c r="E131" s="20"/>
      <c r="F131" s="19"/>
      <c r="G131" s="20"/>
      <c r="H131" s="22"/>
      <c r="I131" s="30"/>
      <c r="J131" s="25"/>
      <c r="K131" s="20"/>
      <c r="L131" s="20"/>
      <c r="M131" s="23"/>
      <c r="N131" s="26"/>
      <c r="O131" s="23"/>
      <c r="P131" s="26"/>
      <c r="Q131" s="23"/>
      <c r="R131" s="26"/>
      <c r="S131" s="23"/>
      <c r="T131" s="20"/>
      <c r="U131"/>
      <c r="V131" s="20" t="str">
        <f t="shared" si="34"/>
        <v/>
      </c>
      <c r="W131" s="20" t="str">
        <f t="shared" si="35"/>
        <v/>
      </c>
      <c r="X131" s="19" t="str">
        <f t="shared" si="30"/>
        <v/>
      </c>
      <c r="Y131" s="21" t="str">
        <f t="shared" si="31"/>
        <v/>
      </c>
      <c r="Z131" s="19" t="str">
        <f t="shared" si="36"/>
        <v/>
      </c>
      <c r="AA131" s="21" t="str">
        <f t="shared" si="37"/>
        <v/>
      </c>
      <c r="AB131" t="str">
        <f t="shared" si="38"/>
        <v/>
      </c>
      <c r="AC131" s="21" t="str">
        <f t="shared" si="39"/>
        <v/>
      </c>
      <c r="AD131" s="19" t="str">
        <f t="shared" si="40"/>
        <v/>
      </c>
      <c r="AE131" s="21" t="str">
        <f t="shared" si="41"/>
        <v/>
      </c>
      <c r="AF131" s="19" t="str">
        <f t="shared" si="42"/>
        <v/>
      </c>
      <c r="AG131" s="21" t="str">
        <f t="shared" si="43"/>
        <v/>
      </c>
    </row>
    <row r="132" spans="1:33" hidden="1">
      <c r="A132" s="16" t="str">
        <f t="shared" si="32"/>
        <v/>
      </c>
      <c r="C132" s="20" t="str">
        <f t="shared" si="33"/>
        <v xml:space="preserve"> </v>
      </c>
      <c r="D132" s="23"/>
      <c r="E132" s="20"/>
      <c r="F132" s="19"/>
      <c r="G132" s="20"/>
      <c r="H132" s="22"/>
      <c r="I132" s="30"/>
      <c r="J132" s="25"/>
      <c r="K132" s="20"/>
      <c r="L132" s="20"/>
      <c r="M132" s="23"/>
      <c r="N132" s="26"/>
      <c r="O132" s="23"/>
      <c r="P132" s="26"/>
      <c r="Q132" s="23"/>
      <c r="R132" s="26"/>
      <c r="S132" s="23"/>
      <c r="T132" s="20"/>
      <c r="U132"/>
      <c r="V132" s="20" t="str">
        <f t="shared" si="34"/>
        <v/>
      </c>
      <c r="W132" s="20" t="str">
        <f t="shared" si="35"/>
        <v/>
      </c>
      <c r="X132" s="19" t="str">
        <f t="shared" si="30"/>
        <v/>
      </c>
      <c r="Y132" s="21" t="str">
        <f t="shared" si="31"/>
        <v/>
      </c>
      <c r="Z132" s="19" t="str">
        <f t="shared" si="36"/>
        <v/>
      </c>
      <c r="AA132" s="21" t="str">
        <f t="shared" si="37"/>
        <v/>
      </c>
      <c r="AB132" t="str">
        <f t="shared" si="38"/>
        <v/>
      </c>
      <c r="AC132" s="21" t="str">
        <f t="shared" si="39"/>
        <v/>
      </c>
      <c r="AD132" s="19" t="str">
        <f t="shared" si="40"/>
        <v/>
      </c>
      <c r="AE132" s="21" t="str">
        <f t="shared" si="41"/>
        <v/>
      </c>
      <c r="AF132" s="19" t="str">
        <f t="shared" si="42"/>
        <v/>
      </c>
      <c r="AG132" s="21" t="str">
        <f t="shared" si="43"/>
        <v/>
      </c>
    </row>
    <row r="133" spans="1:33" hidden="1">
      <c r="A133" s="16" t="str">
        <f t="shared" si="32"/>
        <v/>
      </c>
      <c r="C133" s="20" t="str">
        <f t="shared" si="33"/>
        <v xml:space="preserve"> </v>
      </c>
      <c r="D133" s="23"/>
      <c r="E133" s="20"/>
      <c r="F133" s="19"/>
      <c r="G133" s="20"/>
      <c r="H133" s="22"/>
      <c r="I133" s="30"/>
      <c r="J133" s="25"/>
      <c r="K133" s="20"/>
      <c r="L133" s="20"/>
      <c r="M133" s="23"/>
      <c r="N133" s="26"/>
      <c r="O133" s="23"/>
      <c r="P133" s="26"/>
      <c r="Q133" s="23"/>
      <c r="R133" s="26"/>
      <c r="S133" s="23"/>
      <c r="T133" s="20"/>
      <c r="U133"/>
      <c r="V133" s="20" t="str">
        <f t="shared" si="34"/>
        <v/>
      </c>
      <c r="W133" s="20" t="str">
        <f t="shared" si="35"/>
        <v/>
      </c>
      <c r="X133" s="19" t="str">
        <f t="shared" si="30"/>
        <v/>
      </c>
      <c r="Y133" s="21" t="str">
        <f t="shared" si="31"/>
        <v/>
      </c>
      <c r="Z133" s="19" t="str">
        <f t="shared" si="36"/>
        <v/>
      </c>
      <c r="AA133" s="21" t="str">
        <f t="shared" si="37"/>
        <v/>
      </c>
      <c r="AB133" t="str">
        <f t="shared" si="38"/>
        <v/>
      </c>
      <c r="AC133" s="21" t="str">
        <f t="shared" si="39"/>
        <v/>
      </c>
      <c r="AD133" s="19" t="str">
        <f t="shared" si="40"/>
        <v/>
      </c>
      <c r="AE133" s="21" t="str">
        <f t="shared" si="41"/>
        <v/>
      </c>
      <c r="AF133" s="19" t="str">
        <f t="shared" si="42"/>
        <v/>
      </c>
      <c r="AG133" s="21" t="str">
        <f t="shared" si="43"/>
        <v/>
      </c>
    </row>
    <row r="134" spans="1:33" hidden="1">
      <c r="A134" s="16" t="str">
        <f t="shared" si="32"/>
        <v/>
      </c>
      <c r="C134" s="20" t="str">
        <f t="shared" si="33"/>
        <v xml:space="preserve"> </v>
      </c>
      <c r="D134" s="23"/>
      <c r="E134" s="20"/>
      <c r="F134" s="19"/>
      <c r="G134" s="20"/>
      <c r="H134" s="22"/>
      <c r="I134" s="30"/>
      <c r="J134" s="25"/>
      <c r="K134" s="20"/>
      <c r="L134" s="20"/>
      <c r="M134" s="23"/>
      <c r="N134" s="26"/>
      <c r="O134" s="23"/>
      <c r="P134" s="26"/>
      <c r="Q134" s="23"/>
      <c r="R134" s="26"/>
      <c r="S134" s="23"/>
      <c r="T134" s="20"/>
      <c r="U134"/>
      <c r="V134" s="20" t="str">
        <f t="shared" si="34"/>
        <v/>
      </c>
      <c r="W134" s="20" t="str">
        <f t="shared" si="35"/>
        <v/>
      </c>
      <c r="X134" s="19" t="str">
        <f t="shared" si="30"/>
        <v/>
      </c>
      <c r="Y134" s="21" t="str">
        <f t="shared" si="31"/>
        <v/>
      </c>
      <c r="Z134" s="19" t="str">
        <f t="shared" si="36"/>
        <v/>
      </c>
      <c r="AA134" s="21" t="str">
        <f t="shared" si="37"/>
        <v/>
      </c>
      <c r="AB134" t="str">
        <f t="shared" si="38"/>
        <v/>
      </c>
      <c r="AC134" s="21" t="str">
        <f t="shared" si="39"/>
        <v/>
      </c>
      <c r="AD134" s="19" t="str">
        <f t="shared" si="40"/>
        <v/>
      </c>
      <c r="AE134" s="21" t="str">
        <f t="shared" si="41"/>
        <v/>
      </c>
      <c r="AF134" s="19" t="str">
        <f t="shared" si="42"/>
        <v/>
      </c>
      <c r="AG134" s="21" t="str">
        <f t="shared" si="43"/>
        <v/>
      </c>
    </row>
    <row r="135" spans="1:33" hidden="1">
      <c r="A135" s="16" t="str">
        <f t="shared" si="32"/>
        <v/>
      </c>
      <c r="C135" s="20" t="str">
        <f t="shared" si="33"/>
        <v xml:space="preserve"> </v>
      </c>
      <c r="D135" s="23"/>
      <c r="E135" s="20"/>
      <c r="F135" s="19"/>
      <c r="G135" s="20"/>
      <c r="H135" s="22"/>
      <c r="I135" s="30"/>
      <c r="J135" s="25"/>
      <c r="K135" s="20"/>
      <c r="L135" s="20"/>
      <c r="M135" s="23"/>
      <c r="N135" s="26"/>
      <c r="O135" s="23"/>
      <c r="P135" s="26"/>
      <c r="Q135" s="23"/>
      <c r="R135" s="26"/>
      <c r="S135" s="23"/>
      <c r="T135" s="20"/>
      <c r="U135"/>
      <c r="V135" s="20" t="str">
        <f t="shared" si="34"/>
        <v/>
      </c>
      <c r="W135" s="20" t="str">
        <f t="shared" si="35"/>
        <v/>
      </c>
      <c r="X135" s="19" t="str">
        <f t="shared" si="30"/>
        <v/>
      </c>
      <c r="Y135" s="21" t="str">
        <f t="shared" si="31"/>
        <v/>
      </c>
      <c r="Z135" s="19" t="str">
        <f t="shared" si="36"/>
        <v/>
      </c>
      <c r="AA135" s="21" t="str">
        <f t="shared" si="37"/>
        <v/>
      </c>
      <c r="AB135" t="str">
        <f t="shared" si="38"/>
        <v/>
      </c>
      <c r="AC135" s="21" t="str">
        <f t="shared" si="39"/>
        <v/>
      </c>
      <c r="AD135" s="19" t="str">
        <f t="shared" si="40"/>
        <v/>
      </c>
      <c r="AE135" s="21" t="str">
        <f t="shared" si="41"/>
        <v/>
      </c>
      <c r="AF135" s="19" t="str">
        <f t="shared" si="42"/>
        <v/>
      </c>
      <c r="AG135" s="21" t="str">
        <f t="shared" si="43"/>
        <v/>
      </c>
    </row>
    <row r="136" spans="1:33" hidden="1">
      <c r="A136" s="16" t="str">
        <f t="shared" si="32"/>
        <v/>
      </c>
      <c r="C136" s="20" t="str">
        <f t="shared" si="33"/>
        <v xml:space="preserve"> </v>
      </c>
      <c r="D136" s="29"/>
      <c r="E136" s="20"/>
      <c r="F136" s="19"/>
      <c r="G136" s="20"/>
      <c r="H136" s="22"/>
      <c r="I136" s="30"/>
      <c r="J136"/>
      <c r="K136" s="20"/>
      <c r="L136" s="20"/>
      <c r="M136" s="29"/>
      <c r="N136" s="26"/>
      <c r="O136" s="29"/>
      <c r="P136" s="26"/>
      <c r="Q136" s="29"/>
      <c r="R136" s="26"/>
      <c r="S136" s="29"/>
      <c r="T136" s="20"/>
      <c r="U136"/>
      <c r="V136" s="20" t="str">
        <f t="shared" si="34"/>
        <v/>
      </c>
      <c r="W136" s="20" t="str">
        <f t="shared" si="35"/>
        <v/>
      </c>
      <c r="X136" s="19" t="str">
        <f t="shared" si="30"/>
        <v/>
      </c>
      <c r="Y136" s="21" t="str">
        <f t="shared" si="31"/>
        <v/>
      </c>
      <c r="Z136" s="19" t="str">
        <f t="shared" si="36"/>
        <v/>
      </c>
      <c r="AA136" s="21" t="str">
        <f t="shared" si="37"/>
        <v/>
      </c>
      <c r="AB136" t="str">
        <f t="shared" si="38"/>
        <v/>
      </c>
      <c r="AC136" s="21" t="str">
        <f t="shared" si="39"/>
        <v/>
      </c>
      <c r="AD136" s="19" t="str">
        <f t="shared" si="40"/>
        <v/>
      </c>
      <c r="AE136" s="21" t="str">
        <f t="shared" si="41"/>
        <v/>
      </c>
      <c r="AF136" s="19" t="str">
        <f t="shared" si="42"/>
        <v/>
      </c>
      <c r="AG136" s="21" t="str">
        <f t="shared" si="43"/>
        <v/>
      </c>
    </row>
    <row r="137" spans="1:33" hidden="1">
      <c r="A137" s="16" t="str">
        <f t="shared" si="32"/>
        <v/>
      </c>
      <c r="C137" s="20" t="str">
        <f t="shared" si="33"/>
        <v xml:space="preserve"> </v>
      </c>
      <c r="D137" s="29"/>
      <c r="E137" s="20"/>
      <c r="F137" s="19"/>
      <c r="G137" s="20"/>
      <c r="H137" s="22"/>
      <c r="I137" s="30"/>
      <c r="J137"/>
      <c r="K137" s="20"/>
      <c r="L137" s="20"/>
      <c r="M137" s="29"/>
      <c r="N137" s="26"/>
      <c r="O137" s="29"/>
      <c r="P137" s="26"/>
      <c r="Q137" s="29"/>
      <c r="R137" s="26"/>
      <c r="S137" s="29"/>
      <c r="T137" s="20"/>
      <c r="U137"/>
      <c r="V137" s="20" t="str">
        <f t="shared" si="34"/>
        <v/>
      </c>
      <c r="W137" s="20" t="str">
        <f t="shared" si="35"/>
        <v/>
      </c>
      <c r="X137" s="19" t="str">
        <f t="shared" si="30"/>
        <v/>
      </c>
      <c r="Y137" s="21" t="str">
        <f t="shared" si="31"/>
        <v/>
      </c>
      <c r="Z137" s="19" t="str">
        <f t="shared" si="36"/>
        <v/>
      </c>
      <c r="AA137" s="21" t="str">
        <f t="shared" si="37"/>
        <v/>
      </c>
      <c r="AB137" t="str">
        <f t="shared" si="38"/>
        <v/>
      </c>
      <c r="AC137" s="21" t="str">
        <f t="shared" si="39"/>
        <v/>
      </c>
      <c r="AD137" s="19" t="str">
        <f t="shared" si="40"/>
        <v/>
      </c>
      <c r="AE137" s="21" t="str">
        <f t="shared" si="41"/>
        <v/>
      </c>
      <c r="AF137" s="19" t="str">
        <f t="shared" si="42"/>
        <v/>
      </c>
      <c r="AG137" s="21" t="str">
        <f t="shared" si="43"/>
        <v/>
      </c>
    </row>
    <row r="138" spans="1:33" hidden="1">
      <c r="A138" s="16" t="str">
        <f t="shared" si="32"/>
        <v/>
      </c>
      <c r="C138" s="20" t="str">
        <f t="shared" si="33"/>
        <v xml:space="preserve"> </v>
      </c>
      <c r="D138" s="29"/>
      <c r="E138" s="20"/>
      <c r="F138" s="19"/>
      <c r="G138" s="20"/>
      <c r="H138" s="22"/>
      <c r="I138" s="30"/>
      <c r="J138"/>
      <c r="K138" s="20"/>
      <c r="L138" s="20"/>
      <c r="M138" s="29"/>
      <c r="N138" s="26"/>
      <c r="O138" s="29"/>
      <c r="P138" s="26"/>
      <c r="Q138" s="29"/>
      <c r="R138" s="26"/>
      <c r="S138" s="29"/>
      <c r="T138" s="20"/>
      <c r="U138"/>
      <c r="V138" s="20" t="str">
        <f t="shared" si="34"/>
        <v/>
      </c>
      <c r="W138" s="20" t="str">
        <f t="shared" si="35"/>
        <v/>
      </c>
      <c r="X138" s="19" t="str">
        <f t="shared" si="30"/>
        <v/>
      </c>
      <c r="Y138" s="21" t="str">
        <f t="shared" si="31"/>
        <v/>
      </c>
      <c r="Z138" s="19" t="str">
        <f t="shared" si="36"/>
        <v/>
      </c>
      <c r="AA138" s="21" t="str">
        <f t="shared" si="37"/>
        <v/>
      </c>
      <c r="AB138" t="str">
        <f t="shared" si="38"/>
        <v/>
      </c>
      <c r="AC138" s="21" t="str">
        <f t="shared" si="39"/>
        <v/>
      </c>
      <c r="AD138" s="19" t="str">
        <f t="shared" si="40"/>
        <v/>
      </c>
      <c r="AE138" s="21" t="str">
        <f t="shared" si="41"/>
        <v/>
      </c>
      <c r="AF138" s="19" t="str">
        <f t="shared" si="42"/>
        <v/>
      </c>
      <c r="AG138" s="21" t="str">
        <f t="shared" si="43"/>
        <v/>
      </c>
    </row>
    <row r="139" spans="1:33" hidden="1">
      <c r="A139" s="16" t="str">
        <f t="shared" si="32"/>
        <v/>
      </c>
      <c r="C139" s="20" t="str">
        <f t="shared" si="33"/>
        <v xml:space="preserve"> </v>
      </c>
      <c r="D139" s="29"/>
      <c r="E139" s="20"/>
      <c r="F139" s="19"/>
      <c r="G139" s="20"/>
      <c r="H139" s="22"/>
      <c r="I139" s="30"/>
      <c r="J139"/>
      <c r="K139" s="20"/>
      <c r="L139" s="20"/>
      <c r="M139" s="29"/>
      <c r="N139" s="26"/>
      <c r="O139" s="29"/>
      <c r="P139" s="26"/>
      <c r="Q139" s="29"/>
      <c r="R139" s="26"/>
      <c r="S139" s="29"/>
      <c r="T139" s="20"/>
      <c r="U139"/>
      <c r="V139" s="20" t="str">
        <f t="shared" si="34"/>
        <v/>
      </c>
      <c r="W139" s="20" t="str">
        <f t="shared" si="35"/>
        <v/>
      </c>
      <c r="X139" s="19" t="str">
        <f t="shared" si="30"/>
        <v/>
      </c>
      <c r="Y139" s="21" t="str">
        <f t="shared" si="31"/>
        <v/>
      </c>
      <c r="Z139" s="19" t="str">
        <f t="shared" si="36"/>
        <v/>
      </c>
      <c r="AA139" s="21" t="str">
        <f t="shared" si="37"/>
        <v/>
      </c>
      <c r="AB139" t="str">
        <f t="shared" si="38"/>
        <v/>
      </c>
      <c r="AC139" s="21" t="str">
        <f t="shared" si="39"/>
        <v/>
      </c>
      <c r="AD139" s="19" t="str">
        <f t="shared" si="40"/>
        <v/>
      </c>
      <c r="AE139" s="21" t="str">
        <f t="shared" si="41"/>
        <v/>
      </c>
      <c r="AF139" s="19" t="str">
        <f t="shared" si="42"/>
        <v/>
      </c>
      <c r="AG139" s="21" t="str">
        <f t="shared" si="43"/>
        <v/>
      </c>
    </row>
    <row r="140" spans="1:33" hidden="1">
      <c r="A140" s="16" t="str">
        <f t="shared" si="32"/>
        <v/>
      </c>
      <c r="C140" s="20" t="str">
        <f t="shared" si="33"/>
        <v xml:space="preserve"> </v>
      </c>
      <c r="D140" s="29"/>
      <c r="E140" s="20"/>
      <c r="F140" s="19"/>
      <c r="G140" s="20"/>
      <c r="H140" s="22"/>
      <c r="I140" s="30"/>
      <c r="J140"/>
      <c r="K140" s="20"/>
      <c r="L140" s="20"/>
      <c r="M140" s="29"/>
      <c r="N140" s="26"/>
      <c r="O140" s="29"/>
      <c r="P140" s="26"/>
      <c r="Q140" s="29"/>
      <c r="R140" s="26"/>
      <c r="S140" s="29"/>
      <c r="T140" s="20"/>
      <c r="U140"/>
      <c r="V140" s="20" t="str">
        <f t="shared" si="34"/>
        <v/>
      </c>
      <c r="W140" s="20" t="str">
        <f t="shared" si="35"/>
        <v/>
      </c>
      <c r="X140" s="19" t="str">
        <f t="shared" si="30"/>
        <v/>
      </c>
      <c r="Y140" s="21" t="str">
        <f t="shared" si="31"/>
        <v/>
      </c>
      <c r="Z140" s="19" t="str">
        <f t="shared" si="36"/>
        <v/>
      </c>
      <c r="AA140" s="21" t="str">
        <f t="shared" si="37"/>
        <v/>
      </c>
      <c r="AB140" t="str">
        <f t="shared" si="38"/>
        <v/>
      </c>
      <c r="AC140" s="21" t="str">
        <f t="shared" si="39"/>
        <v/>
      </c>
      <c r="AD140" s="19" t="str">
        <f t="shared" si="40"/>
        <v/>
      </c>
      <c r="AE140" s="21" t="str">
        <f t="shared" si="41"/>
        <v/>
      </c>
      <c r="AF140" s="19" t="str">
        <f t="shared" si="42"/>
        <v/>
      </c>
      <c r="AG140" s="21" t="str">
        <f t="shared" si="43"/>
        <v/>
      </c>
    </row>
    <row r="141" spans="1:33" hidden="1">
      <c r="A141" s="16" t="str">
        <f t="shared" si="32"/>
        <v/>
      </c>
      <c r="C141" s="20" t="str">
        <f t="shared" si="33"/>
        <v xml:space="preserve"> </v>
      </c>
      <c r="D141" s="29"/>
      <c r="E141" s="20"/>
      <c r="F141" s="19"/>
      <c r="G141" s="20"/>
      <c r="H141" s="22"/>
      <c r="I141" s="30"/>
      <c r="J141"/>
      <c r="K141" s="20"/>
      <c r="L141" s="20"/>
      <c r="M141" s="29"/>
      <c r="N141" s="26"/>
      <c r="O141" s="29"/>
      <c r="P141" s="26"/>
      <c r="Q141" s="29"/>
      <c r="R141" s="26"/>
      <c r="S141" s="29"/>
      <c r="T141" s="20"/>
      <c r="U141"/>
      <c r="V141" s="20" t="str">
        <f t="shared" si="34"/>
        <v/>
      </c>
      <c r="W141" s="20" t="str">
        <f t="shared" si="35"/>
        <v/>
      </c>
      <c r="X141" s="19" t="str">
        <f t="shared" si="30"/>
        <v/>
      </c>
      <c r="Y141" s="21" t="str">
        <f t="shared" si="31"/>
        <v/>
      </c>
      <c r="Z141" s="19" t="str">
        <f t="shared" si="36"/>
        <v/>
      </c>
      <c r="AA141" s="21" t="str">
        <f t="shared" si="37"/>
        <v/>
      </c>
      <c r="AB141" t="str">
        <f t="shared" si="38"/>
        <v/>
      </c>
      <c r="AC141" s="21" t="str">
        <f t="shared" si="39"/>
        <v/>
      </c>
      <c r="AD141" s="19" t="str">
        <f t="shared" si="40"/>
        <v/>
      </c>
      <c r="AE141" s="21" t="str">
        <f t="shared" si="41"/>
        <v/>
      </c>
      <c r="AF141" s="19" t="str">
        <f t="shared" si="42"/>
        <v/>
      </c>
      <c r="AG141" s="21" t="str">
        <f t="shared" si="43"/>
        <v/>
      </c>
    </row>
    <row r="142" spans="1:33" hidden="1">
      <c r="A142" s="16" t="str">
        <f t="shared" si="32"/>
        <v/>
      </c>
      <c r="C142" s="20" t="str">
        <f t="shared" si="33"/>
        <v xml:space="preserve"> </v>
      </c>
      <c r="D142" s="29"/>
      <c r="E142" s="20"/>
      <c r="F142" s="19"/>
      <c r="G142" s="20"/>
      <c r="H142" s="22"/>
      <c r="I142" s="30"/>
      <c r="J142"/>
      <c r="K142" s="20"/>
      <c r="L142" s="20"/>
      <c r="M142" s="29"/>
      <c r="N142" s="26"/>
      <c r="O142" s="29"/>
      <c r="P142" s="26"/>
      <c r="Q142" s="29"/>
      <c r="R142" s="26"/>
      <c r="S142" s="29"/>
      <c r="T142" s="20"/>
      <c r="U142"/>
      <c r="V142" s="20" t="str">
        <f t="shared" si="34"/>
        <v/>
      </c>
      <c r="W142" s="20" t="str">
        <f t="shared" si="35"/>
        <v/>
      </c>
      <c r="X142" s="19" t="str">
        <f t="shared" si="30"/>
        <v/>
      </c>
      <c r="Y142" s="21" t="str">
        <f t="shared" si="31"/>
        <v/>
      </c>
      <c r="Z142" s="19" t="str">
        <f t="shared" si="36"/>
        <v/>
      </c>
      <c r="AA142" s="21" t="str">
        <f t="shared" si="37"/>
        <v/>
      </c>
      <c r="AB142" t="str">
        <f t="shared" si="38"/>
        <v/>
      </c>
      <c r="AC142" s="21" t="str">
        <f t="shared" si="39"/>
        <v/>
      </c>
      <c r="AD142" s="19" t="str">
        <f t="shared" si="40"/>
        <v/>
      </c>
      <c r="AE142" s="21" t="str">
        <f t="shared" si="41"/>
        <v/>
      </c>
      <c r="AF142" s="19" t="str">
        <f t="shared" si="42"/>
        <v/>
      </c>
      <c r="AG142" s="21" t="str">
        <f t="shared" si="43"/>
        <v/>
      </c>
    </row>
    <row r="143" spans="1:33" hidden="1">
      <c r="A143" s="16" t="str">
        <f t="shared" si="32"/>
        <v/>
      </c>
      <c r="C143" s="20" t="str">
        <f t="shared" si="33"/>
        <v xml:space="preserve"> </v>
      </c>
      <c r="D143" s="29"/>
      <c r="E143" s="20"/>
      <c r="F143" s="19"/>
      <c r="G143" s="20"/>
      <c r="H143" s="22"/>
      <c r="I143" s="30"/>
      <c r="J143"/>
      <c r="K143" s="20"/>
      <c r="L143" s="20"/>
      <c r="M143" s="29"/>
      <c r="N143" s="26"/>
      <c r="O143" s="29"/>
      <c r="P143" s="26"/>
      <c r="Q143" s="29"/>
      <c r="R143" s="26"/>
      <c r="S143" s="29"/>
      <c r="T143" s="20"/>
      <c r="U143"/>
      <c r="V143" s="20" t="str">
        <f t="shared" si="34"/>
        <v/>
      </c>
      <c r="W143" s="20" t="str">
        <f t="shared" si="35"/>
        <v/>
      </c>
      <c r="X143" s="19" t="str">
        <f t="shared" si="30"/>
        <v/>
      </c>
      <c r="Y143" s="21" t="str">
        <f t="shared" si="31"/>
        <v/>
      </c>
      <c r="Z143" s="19" t="str">
        <f t="shared" si="36"/>
        <v/>
      </c>
      <c r="AA143" s="21" t="str">
        <f t="shared" si="37"/>
        <v/>
      </c>
      <c r="AB143" t="str">
        <f t="shared" si="38"/>
        <v/>
      </c>
      <c r="AC143" s="21" t="str">
        <f t="shared" si="39"/>
        <v/>
      </c>
      <c r="AD143" s="19" t="str">
        <f t="shared" si="40"/>
        <v/>
      </c>
      <c r="AE143" s="21" t="str">
        <f t="shared" si="41"/>
        <v/>
      </c>
      <c r="AF143" s="19" t="str">
        <f t="shared" si="42"/>
        <v/>
      </c>
      <c r="AG143" s="21" t="str">
        <f t="shared" si="43"/>
        <v/>
      </c>
    </row>
    <row r="144" spans="1:33" hidden="1">
      <c r="A144" s="16" t="str">
        <f t="shared" si="32"/>
        <v/>
      </c>
      <c r="C144" s="20" t="str">
        <f t="shared" si="33"/>
        <v xml:space="preserve"> </v>
      </c>
      <c r="D144" s="29"/>
      <c r="E144" s="20"/>
      <c r="F144" s="19"/>
      <c r="G144" s="20"/>
      <c r="H144" s="22"/>
      <c r="I144" s="30"/>
      <c r="J144"/>
      <c r="K144" s="20"/>
      <c r="L144" s="20"/>
      <c r="M144" s="29"/>
      <c r="N144" s="26"/>
      <c r="O144" s="29"/>
      <c r="P144" s="26"/>
      <c r="Q144" s="29"/>
      <c r="R144" s="26"/>
      <c r="S144" s="29"/>
      <c r="T144" s="20"/>
      <c r="U144"/>
      <c r="V144" s="20" t="str">
        <f t="shared" si="34"/>
        <v/>
      </c>
      <c r="W144" s="20" t="str">
        <f t="shared" si="35"/>
        <v/>
      </c>
      <c r="X144" s="19" t="str">
        <f t="shared" si="30"/>
        <v/>
      </c>
      <c r="Y144" s="21" t="str">
        <f t="shared" si="31"/>
        <v/>
      </c>
      <c r="Z144" s="19" t="str">
        <f t="shared" si="36"/>
        <v/>
      </c>
      <c r="AA144" s="21" t="str">
        <f t="shared" si="37"/>
        <v/>
      </c>
      <c r="AB144" t="str">
        <f t="shared" si="38"/>
        <v/>
      </c>
      <c r="AC144" s="21" t="str">
        <f t="shared" si="39"/>
        <v/>
      </c>
      <c r="AD144" s="19" t="str">
        <f t="shared" si="40"/>
        <v/>
      </c>
      <c r="AE144" s="21" t="str">
        <f t="shared" si="41"/>
        <v/>
      </c>
      <c r="AF144" s="19" t="str">
        <f t="shared" si="42"/>
        <v/>
      </c>
      <c r="AG144" s="21" t="str">
        <f t="shared" si="43"/>
        <v/>
      </c>
    </row>
    <row r="145" spans="1:33" hidden="1">
      <c r="A145" s="16" t="str">
        <f t="shared" si="32"/>
        <v/>
      </c>
      <c r="C145" s="20" t="str">
        <f t="shared" si="33"/>
        <v xml:space="preserve"> </v>
      </c>
      <c r="D145" s="29"/>
      <c r="E145" s="20"/>
      <c r="F145" s="19"/>
      <c r="G145" s="20"/>
      <c r="H145" s="22"/>
      <c r="I145" s="30"/>
      <c r="J145"/>
      <c r="K145" s="20"/>
      <c r="L145" s="20"/>
      <c r="M145" s="29"/>
      <c r="N145" s="26"/>
      <c r="O145" s="29"/>
      <c r="P145" s="26"/>
      <c r="Q145" s="29"/>
      <c r="R145" s="26"/>
      <c r="S145" s="29"/>
      <c r="T145" s="20"/>
      <c r="U145"/>
      <c r="V145" s="20" t="str">
        <f t="shared" si="34"/>
        <v/>
      </c>
      <c r="W145" s="20" t="str">
        <f t="shared" si="35"/>
        <v/>
      </c>
      <c r="X145" s="19"/>
      <c r="Y145" s="21"/>
      <c r="Z145" s="19" t="str">
        <f t="shared" si="36"/>
        <v/>
      </c>
      <c r="AA145" s="21" t="str">
        <f t="shared" si="37"/>
        <v/>
      </c>
      <c r="AB145" t="str">
        <f t="shared" si="38"/>
        <v/>
      </c>
      <c r="AC145" s="21" t="str">
        <f t="shared" si="39"/>
        <v/>
      </c>
      <c r="AD145" s="19" t="str">
        <f t="shared" si="40"/>
        <v/>
      </c>
      <c r="AE145" s="21" t="str">
        <f t="shared" si="41"/>
        <v/>
      </c>
      <c r="AF145" s="19" t="str">
        <f t="shared" si="42"/>
        <v/>
      </c>
      <c r="AG145" s="21" t="str">
        <f t="shared" si="43"/>
        <v/>
      </c>
    </row>
    <row r="146" spans="1:33" hidden="1">
      <c r="A146" s="16" t="str">
        <f t="shared" si="32"/>
        <v/>
      </c>
      <c r="C146" s="20" t="str">
        <f t="shared" si="33"/>
        <v xml:space="preserve"> </v>
      </c>
      <c r="D146" s="29"/>
      <c r="E146" s="20"/>
      <c r="F146" s="19"/>
      <c r="G146" s="20"/>
      <c r="H146" s="22"/>
      <c r="I146" s="30"/>
      <c r="J146"/>
      <c r="K146" s="20"/>
      <c r="L146" s="20"/>
      <c r="M146" s="29"/>
      <c r="N146" s="26"/>
      <c r="O146" s="29"/>
      <c r="P146" s="26"/>
      <c r="Q146" s="29"/>
      <c r="R146" s="26"/>
      <c r="S146" s="29"/>
      <c r="T146" s="20"/>
      <c r="U146"/>
      <c r="V146" s="20" t="str">
        <f t="shared" si="34"/>
        <v/>
      </c>
      <c r="W146" s="20" t="str">
        <f t="shared" si="35"/>
        <v/>
      </c>
      <c r="X146" s="19"/>
      <c r="Y146" s="21"/>
      <c r="Z146" s="19" t="str">
        <f t="shared" si="36"/>
        <v/>
      </c>
      <c r="AA146" s="21" t="str">
        <f t="shared" si="37"/>
        <v/>
      </c>
      <c r="AB146" t="str">
        <f t="shared" si="38"/>
        <v/>
      </c>
      <c r="AC146" s="21" t="str">
        <f t="shared" si="39"/>
        <v/>
      </c>
      <c r="AD146" s="19" t="str">
        <f t="shared" si="40"/>
        <v/>
      </c>
      <c r="AE146" s="21" t="str">
        <f t="shared" si="41"/>
        <v/>
      </c>
      <c r="AF146" s="19" t="str">
        <f t="shared" si="42"/>
        <v/>
      </c>
      <c r="AG146" s="21" t="str">
        <f t="shared" si="43"/>
        <v/>
      </c>
    </row>
    <row r="147" spans="1:33" hidden="1">
      <c r="A147" s="16" t="str">
        <f t="shared" si="32"/>
        <v/>
      </c>
      <c r="C147" s="20" t="str">
        <f t="shared" si="33"/>
        <v xml:space="preserve"> </v>
      </c>
      <c r="D147" s="29"/>
      <c r="E147" s="20"/>
      <c r="F147" s="19"/>
      <c r="G147" s="20"/>
      <c r="H147" s="22"/>
      <c r="I147" s="30"/>
      <c r="J147"/>
      <c r="K147" s="20"/>
      <c r="L147" s="20"/>
      <c r="M147" s="29"/>
      <c r="N147" s="26"/>
      <c r="O147" s="29"/>
      <c r="P147" s="26"/>
      <c r="Q147" s="29"/>
      <c r="R147" s="26"/>
      <c r="S147" s="29"/>
      <c r="T147" s="20"/>
      <c r="U147"/>
      <c r="V147" s="20" t="str">
        <f t="shared" si="34"/>
        <v/>
      </c>
      <c r="W147" s="20" t="str">
        <f t="shared" si="35"/>
        <v/>
      </c>
      <c r="X147" s="19"/>
      <c r="Y147" s="21"/>
      <c r="Z147" s="19" t="str">
        <f t="shared" si="36"/>
        <v/>
      </c>
      <c r="AA147" s="21" t="str">
        <f t="shared" si="37"/>
        <v/>
      </c>
      <c r="AB147" t="str">
        <f t="shared" si="38"/>
        <v/>
      </c>
      <c r="AC147" s="21" t="str">
        <f t="shared" si="39"/>
        <v/>
      </c>
      <c r="AD147" s="19" t="str">
        <f t="shared" si="40"/>
        <v/>
      </c>
      <c r="AE147" s="21" t="str">
        <f t="shared" si="41"/>
        <v/>
      </c>
      <c r="AF147" s="19" t="str">
        <f t="shared" si="42"/>
        <v/>
      </c>
      <c r="AG147" s="21" t="str">
        <f t="shared" si="43"/>
        <v/>
      </c>
    </row>
    <row r="148" spans="1:33" hidden="1">
      <c r="A148" s="16" t="str">
        <f t="shared" si="32"/>
        <v/>
      </c>
      <c r="C148" s="20" t="str">
        <f t="shared" si="33"/>
        <v xml:space="preserve"> </v>
      </c>
      <c r="D148" s="29"/>
      <c r="E148" s="20"/>
      <c r="F148" s="19"/>
      <c r="G148" s="20"/>
      <c r="H148" s="22"/>
      <c r="I148" s="30"/>
      <c r="J148"/>
      <c r="K148" s="20"/>
      <c r="L148" s="20"/>
      <c r="M148" s="29"/>
      <c r="N148" s="26"/>
      <c r="O148" s="29"/>
      <c r="P148" s="26"/>
      <c r="Q148" s="29"/>
      <c r="R148" s="26"/>
      <c r="S148" s="29"/>
      <c r="T148" s="20"/>
      <c r="U148"/>
      <c r="V148" s="20" t="str">
        <f t="shared" si="34"/>
        <v/>
      </c>
      <c r="W148" s="20" t="str">
        <f t="shared" si="35"/>
        <v/>
      </c>
      <c r="X148" s="19"/>
      <c r="Y148" s="21"/>
      <c r="Z148" s="19" t="str">
        <f t="shared" si="36"/>
        <v/>
      </c>
      <c r="AA148" s="21" t="str">
        <f t="shared" si="37"/>
        <v/>
      </c>
      <c r="AB148" t="str">
        <f t="shared" si="38"/>
        <v/>
      </c>
      <c r="AC148" s="21" t="str">
        <f t="shared" si="39"/>
        <v/>
      </c>
      <c r="AD148" s="19" t="str">
        <f t="shared" si="40"/>
        <v/>
      </c>
      <c r="AE148" s="21" t="str">
        <f t="shared" si="41"/>
        <v/>
      </c>
      <c r="AF148" s="19" t="str">
        <f t="shared" si="42"/>
        <v/>
      </c>
      <c r="AG148" s="21" t="str">
        <f t="shared" si="43"/>
        <v/>
      </c>
    </row>
    <row r="149" spans="1:33" hidden="1">
      <c r="A149" s="16" t="str">
        <f t="shared" si="32"/>
        <v/>
      </c>
      <c r="C149" s="20" t="str">
        <f t="shared" si="33"/>
        <v xml:space="preserve"> </v>
      </c>
      <c r="D149" s="29"/>
      <c r="E149" s="20"/>
      <c r="F149" s="19"/>
      <c r="G149" s="20"/>
      <c r="H149" s="22"/>
      <c r="I149" s="30"/>
      <c r="J149"/>
      <c r="K149" s="20"/>
      <c r="L149" s="20"/>
      <c r="M149" s="29"/>
      <c r="N149" s="26"/>
      <c r="O149" s="29"/>
      <c r="P149" s="26"/>
      <c r="Q149" s="29"/>
      <c r="R149" s="26"/>
      <c r="S149" s="29"/>
      <c r="T149" s="20"/>
      <c r="U149"/>
      <c r="V149" s="20" t="str">
        <f t="shared" si="34"/>
        <v/>
      </c>
      <c r="W149" s="20" t="str">
        <f t="shared" si="35"/>
        <v/>
      </c>
      <c r="X149" s="19"/>
      <c r="Y149" s="21"/>
      <c r="Z149" s="19" t="str">
        <f t="shared" si="36"/>
        <v/>
      </c>
      <c r="AA149" s="21" t="str">
        <f t="shared" si="37"/>
        <v/>
      </c>
      <c r="AB149" t="str">
        <f t="shared" si="38"/>
        <v/>
      </c>
      <c r="AC149" s="21" t="str">
        <f t="shared" si="39"/>
        <v/>
      </c>
      <c r="AD149" s="19" t="str">
        <f t="shared" si="40"/>
        <v/>
      </c>
      <c r="AE149" s="21" t="str">
        <f t="shared" si="41"/>
        <v/>
      </c>
      <c r="AF149" s="19" t="str">
        <f t="shared" si="42"/>
        <v/>
      </c>
      <c r="AG149" s="21" t="str">
        <f t="shared" si="43"/>
        <v/>
      </c>
    </row>
    <row r="150" spans="1:33" hidden="1">
      <c r="A150" s="16" t="str">
        <f t="shared" si="32"/>
        <v/>
      </c>
      <c r="C150" s="20" t="str">
        <f t="shared" si="33"/>
        <v xml:space="preserve"> </v>
      </c>
      <c r="D150" s="29"/>
      <c r="E150" s="20"/>
      <c r="F150" s="19"/>
      <c r="G150" s="20"/>
      <c r="H150" s="22"/>
      <c r="I150" s="30"/>
      <c r="J150"/>
      <c r="K150" s="20"/>
      <c r="L150" s="20"/>
      <c r="M150" s="29"/>
      <c r="N150" s="26"/>
      <c r="O150" s="29"/>
      <c r="P150" s="26"/>
      <c r="Q150" s="29"/>
      <c r="R150" s="26"/>
      <c r="S150" s="29"/>
      <c r="T150" s="20"/>
      <c r="U150"/>
      <c r="V150" s="20" t="str">
        <f t="shared" si="34"/>
        <v/>
      </c>
      <c r="W150" s="20" t="str">
        <f t="shared" si="35"/>
        <v/>
      </c>
      <c r="X150" s="19"/>
      <c r="Y150" s="21"/>
      <c r="Z150" s="19" t="str">
        <f t="shared" si="36"/>
        <v/>
      </c>
      <c r="AA150" s="21" t="str">
        <f t="shared" si="37"/>
        <v/>
      </c>
      <c r="AB150" t="str">
        <f t="shared" si="38"/>
        <v/>
      </c>
      <c r="AC150" s="21" t="str">
        <f t="shared" si="39"/>
        <v/>
      </c>
      <c r="AD150" s="19" t="str">
        <f t="shared" si="40"/>
        <v/>
      </c>
      <c r="AE150" s="21" t="str">
        <f t="shared" si="41"/>
        <v/>
      </c>
      <c r="AF150" s="19" t="str">
        <f t="shared" si="42"/>
        <v/>
      </c>
      <c r="AG150" s="21" t="str">
        <f t="shared" si="43"/>
        <v/>
      </c>
    </row>
    <row r="151" spans="1:33" hidden="1">
      <c r="A151" s="16" t="str">
        <f t="shared" si="32"/>
        <v/>
      </c>
      <c r="C151" s="20" t="str">
        <f t="shared" si="33"/>
        <v xml:space="preserve"> </v>
      </c>
      <c r="D151" s="29"/>
      <c r="E151" s="20"/>
      <c r="F151" s="19"/>
      <c r="G151" s="20"/>
      <c r="H151" s="22"/>
      <c r="I151" s="30"/>
      <c r="J151"/>
      <c r="K151" s="20"/>
      <c r="L151" s="20"/>
      <c r="M151" s="29"/>
      <c r="N151" s="26"/>
      <c r="O151" s="29"/>
      <c r="P151" s="26"/>
      <c r="Q151" s="29"/>
      <c r="R151" s="26"/>
      <c r="S151" s="29"/>
      <c r="T151" s="20"/>
      <c r="U151"/>
      <c r="V151" s="20" t="str">
        <f t="shared" si="34"/>
        <v/>
      </c>
      <c r="W151" s="20" t="str">
        <f t="shared" si="35"/>
        <v/>
      </c>
      <c r="X151" s="19"/>
      <c r="Y151" s="21"/>
      <c r="Z151" s="19" t="str">
        <f t="shared" si="36"/>
        <v/>
      </c>
      <c r="AA151" s="21" t="str">
        <f t="shared" si="37"/>
        <v/>
      </c>
      <c r="AB151" t="str">
        <f t="shared" si="38"/>
        <v/>
      </c>
      <c r="AC151" s="21" t="str">
        <f t="shared" si="39"/>
        <v/>
      </c>
      <c r="AD151" s="19" t="str">
        <f t="shared" si="40"/>
        <v/>
      </c>
      <c r="AE151" s="21" t="str">
        <f t="shared" si="41"/>
        <v/>
      </c>
      <c r="AF151" s="19" t="str">
        <f t="shared" si="42"/>
        <v/>
      </c>
      <c r="AG151" s="21" t="str">
        <f t="shared" si="43"/>
        <v/>
      </c>
    </row>
    <row r="152" spans="1:33" hidden="1">
      <c r="A152" s="16" t="str">
        <f t="shared" si="32"/>
        <v/>
      </c>
      <c r="C152" s="20" t="str">
        <f t="shared" si="33"/>
        <v xml:space="preserve"> </v>
      </c>
      <c r="D152" s="29"/>
      <c r="E152" s="20"/>
      <c r="F152" s="19"/>
      <c r="G152" s="20"/>
      <c r="H152" s="22"/>
      <c r="I152" s="30"/>
      <c r="J152"/>
      <c r="K152" s="20"/>
      <c r="L152" s="20"/>
      <c r="M152" s="29"/>
      <c r="N152" s="26"/>
      <c r="O152" s="29"/>
      <c r="P152" s="26"/>
      <c r="Q152" s="29"/>
      <c r="R152" s="26"/>
      <c r="S152" s="29"/>
      <c r="T152" s="20"/>
      <c r="U152"/>
      <c r="V152" s="20" t="str">
        <f t="shared" si="34"/>
        <v/>
      </c>
      <c r="W152" s="20" t="str">
        <f t="shared" si="35"/>
        <v/>
      </c>
      <c r="X152" s="19"/>
      <c r="Y152" s="21"/>
      <c r="Z152" s="19" t="str">
        <f t="shared" si="36"/>
        <v/>
      </c>
      <c r="AA152" s="21" t="str">
        <f t="shared" si="37"/>
        <v/>
      </c>
      <c r="AB152" t="str">
        <f t="shared" si="38"/>
        <v/>
      </c>
      <c r="AC152" s="21" t="str">
        <f t="shared" si="39"/>
        <v/>
      </c>
      <c r="AD152" s="19" t="str">
        <f t="shared" si="40"/>
        <v/>
      </c>
      <c r="AE152" s="21" t="str">
        <f t="shared" si="41"/>
        <v/>
      </c>
      <c r="AF152" s="19" t="str">
        <f t="shared" si="42"/>
        <v/>
      </c>
      <c r="AG152" s="21" t="str">
        <f t="shared" si="43"/>
        <v/>
      </c>
    </row>
    <row r="153" spans="1:33" hidden="1">
      <c r="A153" s="16" t="str">
        <f t="shared" si="32"/>
        <v/>
      </c>
      <c r="C153" s="20" t="str">
        <f t="shared" si="33"/>
        <v xml:space="preserve"> </v>
      </c>
      <c r="D153" s="29"/>
      <c r="E153" s="20"/>
      <c r="F153" s="19"/>
      <c r="G153" s="20"/>
      <c r="H153" s="22"/>
      <c r="I153" s="30"/>
      <c r="J153"/>
      <c r="K153" s="20"/>
      <c r="L153" s="20"/>
      <c r="M153" s="29"/>
      <c r="N153" s="26"/>
      <c r="O153" s="29"/>
      <c r="P153" s="26"/>
      <c r="Q153" s="29"/>
      <c r="R153" s="26"/>
      <c r="S153" s="29"/>
      <c r="T153" s="20"/>
      <c r="U153"/>
      <c r="V153" s="20" t="str">
        <f t="shared" si="34"/>
        <v/>
      </c>
      <c r="W153" s="20" t="str">
        <f t="shared" si="35"/>
        <v/>
      </c>
      <c r="X153" s="19"/>
      <c r="Y153" s="21"/>
      <c r="Z153" s="19" t="str">
        <f t="shared" si="36"/>
        <v/>
      </c>
      <c r="AA153" s="21" t="str">
        <f t="shared" si="37"/>
        <v/>
      </c>
      <c r="AB153" t="str">
        <f t="shared" si="38"/>
        <v/>
      </c>
      <c r="AC153" s="21" t="str">
        <f t="shared" si="39"/>
        <v/>
      </c>
      <c r="AD153" s="19" t="str">
        <f t="shared" si="40"/>
        <v/>
      </c>
      <c r="AE153" s="21" t="str">
        <f t="shared" si="41"/>
        <v/>
      </c>
      <c r="AF153" s="19" t="str">
        <f t="shared" si="42"/>
        <v/>
      </c>
      <c r="AG153" s="21" t="str">
        <f t="shared" si="43"/>
        <v/>
      </c>
    </row>
    <row r="154" spans="1:33" hidden="1">
      <c r="A154" s="16" t="str">
        <f t="shared" si="32"/>
        <v/>
      </c>
      <c r="C154" s="20" t="str">
        <f t="shared" si="33"/>
        <v xml:space="preserve"> </v>
      </c>
      <c r="D154" s="29"/>
      <c r="E154" s="20"/>
      <c r="F154" s="19"/>
      <c r="G154" s="20"/>
      <c r="H154" s="22"/>
      <c r="I154" s="30"/>
      <c r="J154"/>
      <c r="K154" s="20"/>
      <c r="L154" s="20"/>
      <c r="M154" s="29"/>
      <c r="N154" s="26"/>
      <c r="O154" s="29"/>
      <c r="P154" s="26"/>
      <c r="Q154" s="29"/>
      <c r="R154" s="26"/>
      <c r="S154" s="29"/>
      <c r="T154" s="20"/>
      <c r="U154"/>
      <c r="V154" s="20" t="str">
        <f t="shared" si="34"/>
        <v/>
      </c>
      <c r="W154" s="20" t="str">
        <f t="shared" si="35"/>
        <v/>
      </c>
      <c r="X154" s="19"/>
      <c r="Y154" s="21"/>
      <c r="Z154" s="19" t="str">
        <f t="shared" si="36"/>
        <v/>
      </c>
      <c r="AA154" s="21" t="str">
        <f t="shared" si="37"/>
        <v/>
      </c>
      <c r="AB154" t="str">
        <f t="shared" si="38"/>
        <v/>
      </c>
      <c r="AC154" s="21" t="str">
        <f t="shared" si="39"/>
        <v/>
      </c>
      <c r="AD154" s="19" t="str">
        <f t="shared" si="40"/>
        <v/>
      </c>
      <c r="AE154" s="21" t="str">
        <f t="shared" si="41"/>
        <v/>
      </c>
      <c r="AF154" s="19" t="str">
        <f t="shared" si="42"/>
        <v/>
      </c>
      <c r="AG154" s="21" t="str">
        <f t="shared" si="43"/>
        <v/>
      </c>
    </row>
    <row r="155" spans="1:33" hidden="1">
      <c r="A155" s="16" t="str">
        <f t="shared" si="32"/>
        <v/>
      </c>
      <c r="C155" s="20" t="str">
        <f t="shared" si="33"/>
        <v xml:space="preserve"> </v>
      </c>
      <c r="D155" s="29"/>
      <c r="E155" s="20"/>
      <c r="F155" s="19"/>
      <c r="G155" s="20"/>
      <c r="H155" s="22"/>
      <c r="I155" s="30"/>
      <c r="J155"/>
      <c r="K155" s="20"/>
      <c r="L155" s="20"/>
      <c r="M155" s="29"/>
      <c r="N155" s="26"/>
      <c r="O155" s="29"/>
      <c r="P155" s="26"/>
      <c r="Q155" s="29"/>
      <c r="R155" s="26"/>
      <c r="S155" s="29"/>
      <c r="T155" s="20"/>
      <c r="U155"/>
      <c r="V155" s="20" t="str">
        <f t="shared" si="34"/>
        <v/>
      </c>
      <c r="W155" s="20" t="str">
        <f t="shared" si="35"/>
        <v/>
      </c>
      <c r="X155" s="19"/>
      <c r="Y155" s="21"/>
      <c r="Z155" s="19" t="str">
        <f t="shared" si="36"/>
        <v/>
      </c>
      <c r="AA155" s="21" t="str">
        <f t="shared" si="37"/>
        <v/>
      </c>
      <c r="AB155" t="str">
        <f t="shared" si="38"/>
        <v/>
      </c>
      <c r="AC155" s="21" t="str">
        <f t="shared" si="39"/>
        <v/>
      </c>
      <c r="AD155" s="19" t="str">
        <f t="shared" si="40"/>
        <v/>
      </c>
      <c r="AE155" s="21" t="str">
        <f t="shared" si="41"/>
        <v/>
      </c>
      <c r="AF155" s="19" t="str">
        <f t="shared" si="42"/>
        <v/>
      </c>
      <c r="AG155" s="21" t="str">
        <f t="shared" si="43"/>
        <v/>
      </c>
    </row>
    <row r="156" spans="1:33" hidden="1">
      <c r="A156" s="16" t="str">
        <f t="shared" si="32"/>
        <v/>
      </c>
      <c r="C156" s="20" t="str">
        <f t="shared" si="33"/>
        <v xml:space="preserve"> </v>
      </c>
      <c r="D156" s="29"/>
      <c r="E156" s="20"/>
      <c r="F156" s="19"/>
      <c r="G156" s="20"/>
      <c r="H156" s="22"/>
      <c r="I156" s="30"/>
      <c r="J156"/>
      <c r="K156" s="20"/>
      <c r="L156" s="20"/>
      <c r="M156" s="29"/>
      <c r="N156" s="26"/>
      <c r="O156" s="29"/>
      <c r="P156" s="26"/>
      <c r="Q156" s="29"/>
      <c r="R156" s="26"/>
      <c r="S156" s="29"/>
      <c r="T156" s="20"/>
      <c r="U156"/>
      <c r="V156" s="20" t="str">
        <f t="shared" si="34"/>
        <v/>
      </c>
      <c r="W156" s="20" t="str">
        <f t="shared" si="35"/>
        <v/>
      </c>
      <c r="X156" s="19"/>
      <c r="Y156" s="21"/>
      <c r="Z156" s="19" t="str">
        <f t="shared" si="36"/>
        <v/>
      </c>
      <c r="AA156" s="21" t="str">
        <f t="shared" si="37"/>
        <v/>
      </c>
      <c r="AB156" t="str">
        <f t="shared" si="38"/>
        <v/>
      </c>
      <c r="AC156" s="21" t="str">
        <f t="shared" si="39"/>
        <v/>
      </c>
      <c r="AD156" s="19" t="str">
        <f t="shared" si="40"/>
        <v/>
      </c>
      <c r="AE156" s="21" t="str">
        <f t="shared" si="41"/>
        <v/>
      </c>
      <c r="AF156" s="19" t="str">
        <f t="shared" si="42"/>
        <v/>
      </c>
      <c r="AG156" s="21" t="str">
        <f t="shared" si="43"/>
        <v/>
      </c>
    </row>
    <row r="157" spans="1:33" hidden="1">
      <c r="A157" s="16" t="str">
        <f t="shared" si="32"/>
        <v/>
      </c>
      <c r="C157" s="20" t="str">
        <f t="shared" si="33"/>
        <v xml:space="preserve"> </v>
      </c>
      <c r="D157" s="29"/>
      <c r="E157" s="20"/>
      <c r="F157" s="19"/>
      <c r="G157" s="20"/>
      <c r="H157" s="22"/>
      <c r="I157" s="30"/>
      <c r="J157"/>
      <c r="K157" s="20"/>
      <c r="L157" s="20"/>
      <c r="M157" s="29"/>
      <c r="N157" s="26"/>
      <c r="O157" s="29"/>
      <c r="P157" s="26"/>
      <c r="Q157" s="29"/>
      <c r="R157" s="26"/>
      <c r="S157" s="29"/>
      <c r="T157" s="20"/>
      <c r="U157"/>
      <c r="V157" s="20" t="str">
        <f t="shared" si="34"/>
        <v/>
      </c>
      <c r="W157" s="20" t="str">
        <f t="shared" si="35"/>
        <v/>
      </c>
      <c r="X157" s="19"/>
      <c r="Y157" s="21"/>
      <c r="Z157" s="19" t="str">
        <f t="shared" si="36"/>
        <v/>
      </c>
      <c r="AA157" s="21" t="str">
        <f t="shared" si="37"/>
        <v/>
      </c>
      <c r="AB157" t="str">
        <f t="shared" si="38"/>
        <v/>
      </c>
      <c r="AC157" s="21" t="str">
        <f t="shared" si="39"/>
        <v/>
      </c>
      <c r="AD157" s="19" t="str">
        <f t="shared" si="40"/>
        <v/>
      </c>
      <c r="AE157" s="21" t="str">
        <f t="shared" si="41"/>
        <v/>
      </c>
      <c r="AF157" s="19" t="str">
        <f t="shared" si="42"/>
        <v/>
      </c>
      <c r="AG157" s="21" t="str">
        <f t="shared" si="43"/>
        <v/>
      </c>
    </row>
    <row r="158" spans="1:33" hidden="1">
      <c r="A158" s="16" t="str">
        <f t="shared" si="32"/>
        <v/>
      </c>
      <c r="C158" s="20" t="str">
        <f t="shared" si="33"/>
        <v xml:space="preserve"> </v>
      </c>
      <c r="D158" s="29"/>
      <c r="E158" s="20"/>
      <c r="F158" s="19"/>
      <c r="G158" s="20"/>
      <c r="H158" s="22"/>
      <c r="I158" s="30"/>
      <c r="J158"/>
      <c r="K158" s="20"/>
      <c r="L158" s="20"/>
      <c r="M158" s="29"/>
      <c r="N158" s="26"/>
      <c r="O158" s="29"/>
      <c r="P158" s="26"/>
      <c r="Q158" s="29"/>
      <c r="R158" s="26"/>
      <c r="S158" s="29"/>
      <c r="T158" s="20"/>
      <c r="U158"/>
      <c r="V158" s="20" t="str">
        <f t="shared" si="34"/>
        <v/>
      </c>
      <c r="W158" s="20" t="str">
        <f t="shared" si="35"/>
        <v/>
      </c>
      <c r="X158" s="19"/>
      <c r="Y158" s="21"/>
      <c r="Z158" s="19" t="str">
        <f t="shared" si="36"/>
        <v/>
      </c>
      <c r="AA158" s="21" t="str">
        <f t="shared" si="37"/>
        <v/>
      </c>
      <c r="AB158" t="str">
        <f t="shared" si="38"/>
        <v/>
      </c>
      <c r="AC158" s="21" t="str">
        <f t="shared" si="39"/>
        <v/>
      </c>
      <c r="AD158" s="19" t="str">
        <f t="shared" si="40"/>
        <v/>
      </c>
      <c r="AE158" s="21" t="str">
        <f t="shared" si="41"/>
        <v/>
      </c>
      <c r="AF158" s="19" t="str">
        <f t="shared" si="42"/>
        <v/>
      </c>
      <c r="AG158" s="21" t="str">
        <f t="shared" si="43"/>
        <v/>
      </c>
    </row>
    <row r="159" spans="1:33" hidden="1">
      <c r="A159" s="16" t="str">
        <f t="shared" si="32"/>
        <v/>
      </c>
      <c r="C159" s="20" t="str">
        <f t="shared" si="33"/>
        <v xml:space="preserve"> </v>
      </c>
      <c r="D159" s="29"/>
      <c r="E159" s="20"/>
      <c r="F159" s="19"/>
      <c r="G159" s="20"/>
      <c r="H159" s="22"/>
      <c r="I159" s="30"/>
      <c r="J159"/>
      <c r="K159" s="20"/>
      <c r="L159" s="20"/>
      <c r="M159" s="29"/>
      <c r="N159" s="26"/>
      <c r="O159" s="29"/>
      <c r="P159" s="26"/>
      <c r="Q159" s="29"/>
      <c r="R159" s="26"/>
      <c r="S159" s="29"/>
      <c r="T159" s="20"/>
      <c r="U159"/>
      <c r="V159" s="20" t="str">
        <f t="shared" si="34"/>
        <v/>
      </c>
      <c r="W159" s="20" t="str">
        <f t="shared" si="35"/>
        <v/>
      </c>
      <c r="X159" s="19"/>
      <c r="Y159" s="21"/>
      <c r="Z159" s="19" t="str">
        <f t="shared" si="36"/>
        <v/>
      </c>
      <c r="AA159" s="21" t="str">
        <f t="shared" si="37"/>
        <v/>
      </c>
      <c r="AB159" t="str">
        <f t="shared" si="38"/>
        <v/>
      </c>
      <c r="AC159" s="21" t="str">
        <f t="shared" si="39"/>
        <v/>
      </c>
      <c r="AD159" s="19" t="str">
        <f t="shared" si="40"/>
        <v/>
      </c>
      <c r="AE159" s="21" t="str">
        <f t="shared" si="41"/>
        <v/>
      </c>
      <c r="AF159" s="19" t="str">
        <f t="shared" si="42"/>
        <v/>
      </c>
      <c r="AG159" s="21" t="str">
        <f t="shared" si="43"/>
        <v/>
      </c>
    </row>
    <row r="160" spans="1:33" hidden="1">
      <c r="A160" s="16" t="str">
        <f t="shared" si="32"/>
        <v/>
      </c>
      <c r="C160" s="20" t="str">
        <f t="shared" si="33"/>
        <v xml:space="preserve"> </v>
      </c>
      <c r="D160" s="29"/>
      <c r="E160" s="20"/>
      <c r="F160" s="19"/>
      <c r="G160" s="20"/>
      <c r="H160" s="22"/>
      <c r="I160" s="30"/>
      <c r="J160"/>
      <c r="K160" s="20"/>
      <c r="L160" s="20"/>
      <c r="M160" s="29"/>
      <c r="N160" s="26"/>
      <c r="O160" s="29"/>
      <c r="P160" s="26"/>
      <c r="Q160" s="29"/>
      <c r="R160" s="26"/>
      <c r="S160" s="29"/>
      <c r="T160" s="20"/>
      <c r="U160"/>
      <c r="V160" s="20" t="str">
        <f t="shared" si="34"/>
        <v/>
      </c>
      <c r="W160" s="20" t="str">
        <f t="shared" si="35"/>
        <v/>
      </c>
      <c r="X160" s="19"/>
      <c r="Y160" s="21"/>
      <c r="Z160" s="19" t="str">
        <f t="shared" si="36"/>
        <v/>
      </c>
      <c r="AA160" s="21" t="str">
        <f t="shared" si="37"/>
        <v/>
      </c>
      <c r="AB160" t="str">
        <f t="shared" si="38"/>
        <v/>
      </c>
      <c r="AC160" s="21" t="str">
        <f t="shared" si="39"/>
        <v/>
      </c>
      <c r="AD160" s="19" t="str">
        <f t="shared" si="40"/>
        <v/>
      </c>
      <c r="AE160" s="21" t="str">
        <f t="shared" si="41"/>
        <v/>
      </c>
      <c r="AF160" s="19" t="str">
        <f t="shared" si="42"/>
        <v/>
      </c>
      <c r="AG160" s="21" t="str">
        <f t="shared" si="43"/>
        <v/>
      </c>
    </row>
    <row r="161" spans="1:33" hidden="1">
      <c r="A161" s="16" t="str">
        <f t="shared" si="32"/>
        <v/>
      </c>
      <c r="C161" s="20" t="str">
        <f t="shared" si="33"/>
        <v xml:space="preserve"> </v>
      </c>
      <c r="D161" s="29"/>
      <c r="E161" s="20"/>
      <c r="F161" s="19"/>
      <c r="G161" s="20"/>
      <c r="H161" s="22"/>
      <c r="I161" s="30"/>
      <c r="J161"/>
      <c r="K161" s="20"/>
      <c r="L161" s="20"/>
      <c r="M161" s="29"/>
      <c r="N161" s="26"/>
      <c r="O161" s="29"/>
      <c r="P161" s="26"/>
      <c r="Q161" s="29"/>
      <c r="R161" s="26"/>
      <c r="S161" s="29"/>
      <c r="T161" s="20"/>
      <c r="U161"/>
      <c r="V161" s="20" t="str">
        <f t="shared" si="34"/>
        <v/>
      </c>
      <c r="W161" s="20" t="str">
        <f t="shared" si="35"/>
        <v/>
      </c>
      <c r="X161" s="19"/>
      <c r="Y161" s="21"/>
      <c r="Z161" s="19" t="str">
        <f t="shared" si="36"/>
        <v/>
      </c>
      <c r="AA161" s="21" t="str">
        <f t="shared" si="37"/>
        <v/>
      </c>
      <c r="AB161" t="str">
        <f t="shared" si="38"/>
        <v/>
      </c>
      <c r="AC161" s="21" t="str">
        <f t="shared" si="39"/>
        <v/>
      </c>
      <c r="AD161" s="19" t="str">
        <f t="shared" si="40"/>
        <v/>
      </c>
      <c r="AE161" s="21" t="str">
        <f t="shared" si="41"/>
        <v/>
      </c>
      <c r="AF161" s="19" t="str">
        <f t="shared" si="42"/>
        <v/>
      </c>
      <c r="AG161" s="21" t="str">
        <f t="shared" si="43"/>
        <v/>
      </c>
    </row>
    <row r="162" spans="1:33" hidden="1">
      <c r="A162" s="16" t="str">
        <f t="shared" si="32"/>
        <v/>
      </c>
      <c r="C162" s="20" t="str">
        <f t="shared" si="33"/>
        <v xml:space="preserve"> </v>
      </c>
      <c r="D162" s="29"/>
      <c r="E162" s="20"/>
      <c r="F162" s="19"/>
      <c r="G162" s="20"/>
      <c r="H162" s="22"/>
      <c r="I162" s="30"/>
      <c r="J162"/>
      <c r="K162" s="20"/>
      <c r="L162" s="20"/>
      <c r="M162" s="29"/>
      <c r="N162" s="26"/>
      <c r="O162" s="29"/>
      <c r="P162" s="26"/>
      <c r="Q162" s="29"/>
      <c r="R162" s="26"/>
      <c r="S162" s="29"/>
      <c r="T162" s="20"/>
      <c r="U162"/>
      <c r="V162" s="20" t="str">
        <f t="shared" si="34"/>
        <v/>
      </c>
      <c r="W162" s="20" t="str">
        <f t="shared" si="35"/>
        <v/>
      </c>
      <c r="X162" s="19"/>
      <c r="Y162" s="21"/>
      <c r="Z162" s="19" t="str">
        <f t="shared" si="36"/>
        <v/>
      </c>
      <c r="AA162" s="21" t="str">
        <f t="shared" si="37"/>
        <v/>
      </c>
      <c r="AB162" t="str">
        <f t="shared" si="38"/>
        <v/>
      </c>
      <c r="AC162" s="21" t="str">
        <f t="shared" si="39"/>
        <v/>
      </c>
      <c r="AD162" s="19" t="str">
        <f t="shared" si="40"/>
        <v/>
      </c>
      <c r="AE162" s="21" t="str">
        <f t="shared" si="41"/>
        <v/>
      </c>
      <c r="AF162" s="19" t="str">
        <f t="shared" si="42"/>
        <v/>
      </c>
      <c r="AG162" s="21" t="str">
        <f t="shared" si="43"/>
        <v/>
      </c>
    </row>
    <row r="163" spans="1:33" hidden="1">
      <c r="A163" s="16" t="str">
        <f t="shared" si="32"/>
        <v/>
      </c>
      <c r="C163" s="20" t="str">
        <f t="shared" si="33"/>
        <v xml:space="preserve"> </v>
      </c>
      <c r="D163" s="29"/>
      <c r="E163" s="20"/>
      <c r="F163" s="19"/>
      <c r="G163" s="20"/>
      <c r="H163" s="22"/>
      <c r="I163" s="30"/>
      <c r="J163"/>
      <c r="K163" s="20"/>
      <c r="L163" s="20"/>
      <c r="M163" s="29"/>
      <c r="N163" s="26"/>
      <c r="O163" s="29"/>
      <c r="P163" s="26"/>
      <c r="Q163" s="29"/>
      <c r="R163" s="26"/>
      <c r="S163" s="29"/>
      <c r="T163" s="20"/>
      <c r="U163"/>
      <c r="V163" s="20" t="str">
        <f t="shared" si="34"/>
        <v/>
      </c>
      <c r="W163" s="20" t="str">
        <f t="shared" si="35"/>
        <v/>
      </c>
      <c r="X163" s="19"/>
      <c r="Y163" s="21"/>
      <c r="Z163" s="19" t="str">
        <f t="shared" si="36"/>
        <v/>
      </c>
      <c r="AA163" s="21" t="str">
        <f t="shared" si="37"/>
        <v/>
      </c>
      <c r="AB163" t="str">
        <f t="shared" si="38"/>
        <v/>
      </c>
      <c r="AC163" s="21" t="str">
        <f t="shared" si="39"/>
        <v/>
      </c>
      <c r="AD163" s="19" t="str">
        <f t="shared" si="40"/>
        <v/>
      </c>
      <c r="AE163" s="21" t="str">
        <f t="shared" si="41"/>
        <v/>
      </c>
      <c r="AF163" s="19" t="str">
        <f t="shared" si="42"/>
        <v/>
      </c>
      <c r="AG163" s="21" t="str">
        <f t="shared" si="43"/>
        <v/>
      </c>
    </row>
    <row r="164" spans="1:33" hidden="1">
      <c r="A164" s="16" t="str">
        <f t="shared" si="32"/>
        <v/>
      </c>
      <c r="C164" s="20" t="str">
        <f t="shared" si="33"/>
        <v xml:space="preserve"> </v>
      </c>
      <c r="D164" s="29"/>
      <c r="E164" s="20"/>
      <c r="F164" s="19"/>
      <c r="G164" s="20"/>
      <c r="H164" s="22"/>
      <c r="I164" s="30"/>
      <c r="J164"/>
      <c r="K164" s="20"/>
      <c r="L164" s="20"/>
      <c r="M164" s="29"/>
      <c r="N164" s="26"/>
      <c r="O164" s="29"/>
      <c r="P164" s="26"/>
      <c r="Q164" s="29"/>
      <c r="R164" s="26"/>
      <c r="S164" s="29"/>
      <c r="T164" s="20"/>
      <c r="U164"/>
      <c r="V164" s="20" t="str">
        <f t="shared" si="34"/>
        <v/>
      </c>
      <c r="W164" s="20" t="str">
        <f t="shared" si="35"/>
        <v/>
      </c>
      <c r="X164" s="19"/>
      <c r="Y164" s="21"/>
      <c r="Z164" s="19" t="str">
        <f t="shared" si="36"/>
        <v/>
      </c>
      <c r="AA164" s="21" t="str">
        <f t="shared" si="37"/>
        <v/>
      </c>
      <c r="AB164" t="str">
        <f t="shared" si="38"/>
        <v/>
      </c>
      <c r="AC164" s="21" t="str">
        <f t="shared" si="39"/>
        <v/>
      </c>
      <c r="AD164" s="19" t="str">
        <f t="shared" si="40"/>
        <v/>
      </c>
      <c r="AE164" s="21" t="str">
        <f t="shared" si="41"/>
        <v/>
      </c>
      <c r="AF164" s="19" t="str">
        <f t="shared" si="42"/>
        <v/>
      </c>
      <c r="AG164" s="21" t="str">
        <f t="shared" si="43"/>
        <v/>
      </c>
    </row>
    <row r="165" spans="1:33" hidden="1">
      <c r="A165" s="16" t="str">
        <f t="shared" si="32"/>
        <v/>
      </c>
      <c r="C165" s="20" t="str">
        <f t="shared" si="33"/>
        <v xml:space="preserve"> </v>
      </c>
      <c r="D165" s="29"/>
      <c r="E165" s="20"/>
      <c r="F165" s="19"/>
      <c r="G165" s="20"/>
      <c r="H165" s="22"/>
      <c r="I165" s="30"/>
      <c r="J165"/>
      <c r="K165" s="20"/>
      <c r="L165" s="20"/>
      <c r="M165" s="29"/>
      <c r="N165" s="26"/>
      <c r="O165" s="29"/>
      <c r="P165" s="26"/>
      <c r="Q165" s="29"/>
      <c r="R165" s="26"/>
      <c r="S165" s="29"/>
      <c r="T165" s="20"/>
      <c r="U165"/>
      <c r="V165" s="20" t="str">
        <f t="shared" si="34"/>
        <v/>
      </c>
      <c r="W165" s="20" t="str">
        <f t="shared" si="35"/>
        <v/>
      </c>
      <c r="X165" s="19"/>
      <c r="Y165" s="21"/>
      <c r="Z165" s="19" t="str">
        <f t="shared" si="36"/>
        <v/>
      </c>
      <c r="AA165" s="21" t="str">
        <f t="shared" si="37"/>
        <v/>
      </c>
      <c r="AB165" t="str">
        <f t="shared" si="38"/>
        <v/>
      </c>
      <c r="AC165" s="21" t="str">
        <f t="shared" si="39"/>
        <v/>
      </c>
      <c r="AD165" s="19" t="str">
        <f t="shared" si="40"/>
        <v/>
      </c>
      <c r="AE165" s="21" t="str">
        <f t="shared" si="41"/>
        <v/>
      </c>
      <c r="AF165" s="19" t="str">
        <f t="shared" si="42"/>
        <v/>
      </c>
      <c r="AG165" s="21" t="str">
        <f t="shared" si="43"/>
        <v/>
      </c>
    </row>
    <row r="166" spans="1:33" hidden="1">
      <c r="A166" s="16" t="str">
        <f t="shared" si="32"/>
        <v/>
      </c>
      <c r="C166" s="20" t="str">
        <f t="shared" si="33"/>
        <v xml:space="preserve"> </v>
      </c>
      <c r="D166" s="29"/>
      <c r="E166" s="20"/>
      <c r="F166" s="19"/>
      <c r="G166" s="20"/>
      <c r="H166" s="22"/>
      <c r="I166" s="30"/>
      <c r="J166"/>
      <c r="K166" s="20"/>
      <c r="L166" s="20"/>
      <c r="M166" s="29"/>
      <c r="N166" s="26"/>
      <c r="O166" s="29"/>
      <c r="P166" s="26"/>
      <c r="Q166" s="29"/>
      <c r="R166" s="26"/>
      <c r="S166" s="29"/>
      <c r="T166" s="20"/>
      <c r="U166"/>
      <c r="V166" s="20" t="str">
        <f t="shared" si="34"/>
        <v/>
      </c>
      <c r="W166" s="20" t="str">
        <f t="shared" si="35"/>
        <v/>
      </c>
      <c r="X166" s="19"/>
      <c r="Y166" s="21"/>
      <c r="Z166" s="19" t="str">
        <f t="shared" si="36"/>
        <v/>
      </c>
      <c r="AA166" s="21" t="str">
        <f t="shared" si="37"/>
        <v/>
      </c>
      <c r="AB166" t="str">
        <f t="shared" si="38"/>
        <v/>
      </c>
      <c r="AC166" s="21" t="str">
        <f t="shared" si="39"/>
        <v/>
      </c>
      <c r="AD166" s="19" t="str">
        <f t="shared" si="40"/>
        <v/>
      </c>
      <c r="AE166" s="21" t="str">
        <f t="shared" si="41"/>
        <v/>
      </c>
      <c r="AF166" s="19" t="str">
        <f t="shared" si="42"/>
        <v/>
      </c>
      <c r="AG166" s="21" t="str">
        <f t="shared" si="43"/>
        <v/>
      </c>
    </row>
    <row r="167" spans="1:33" hidden="1">
      <c r="A167" s="16" t="str">
        <f t="shared" si="32"/>
        <v/>
      </c>
      <c r="C167" s="20" t="str">
        <f t="shared" si="33"/>
        <v xml:space="preserve"> </v>
      </c>
      <c r="D167" s="29"/>
      <c r="E167" s="20"/>
      <c r="F167" s="19"/>
      <c r="G167" s="20"/>
      <c r="H167" s="22"/>
      <c r="I167" s="30"/>
      <c r="J167"/>
      <c r="K167" s="20"/>
      <c r="L167" s="20"/>
      <c r="M167" s="29"/>
      <c r="N167" s="26"/>
      <c r="O167" s="29"/>
      <c r="P167" s="26"/>
      <c r="Q167" s="29"/>
      <c r="R167" s="26"/>
      <c r="S167" s="29"/>
      <c r="T167" s="20"/>
      <c r="U167"/>
      <c r="V167" s="20" t="str">
        <f t="shared" si="34"/>
        <v/>
      </c>
      <c r="W167" s="20" t="str">
        <f t="shared" si="35"/>
        <v/>
      </c>
      <c r="X167" s="19"/>
      <c r="Y167" s="21"/>
      <c r="Z167" s="19" t="str">
        <f t="shared" si="36"/>
        <v/>
      </c>
      <c r="AA167" s="21" t="str">
        <f t="shared" si="37"/>
        <v/>
      </c>
      <c r="AB167" t="str">
        <f t="shared" si="38"/>
        <v/>
      </c>
      <c r="AC167" s="21" t="str">
        <f t="shared" si="39"/>
        <v/>
      </c>
      <c r="AD167" s="19" t="str">
        <f t="shared" si="40"/>
        <v/>
      </c>
      <c r="AE167" s="21" t="str">
        <f t="shared" si="41"/>
        <v/>
      </c>
      <c r="AF167" s="19" t="str">
        <f t="shared" si="42"/>
        <v/>
      </c>
      <c r="AG167" s="21" t="str">
        <f t="shared" si="43"/>
        <v/>
      </c>
    </row>
    <row r="168" spans="1:33" hidden="1">
      <c r="A168" s="16" t="str">
        <f t="shared" si="32"/>
        <v/>
      </c>
      <c r="C168" s="20" t="str">
        <f t="shared" si="33"/>
        <v xml:space="preserve"> </v>
      </c>
      <c r="D168" s="29"/>
      <c r="E168" s="20"/>
      <c r="F168" s="19"/>
      <c r="G168" s="20"/>
      <c r="H168" s="22"/>
      <c r="I168" s="30"/>
      <c r="J168"/>
      <c r="K168" s="20"/>
      <c r="L168" s="20"/>
      <c r="M168" s="29"/>
      <c r="N168" s="26"/>
      <c r="O168" s="29"/>
      <c r="P168" s="26"/>
      <c r="Q168" s="29"/>
      <c r="R168" s="26"/>
      <c r="S168" s="29"/>
      <c r="T168" s="20"/>
      <c r="U168"/>
      <c r="V168" s="20" t="str">
        <f t="shared" si="34"/>
        <v/>
      </c>
      <c r="W168" s="20" t="str">
        <f t="shared" si="35"/>
        <v/>
      </c>
      <c r="X168" s="19"/>
      <c r="Y168" s="21"/>
      <c r="Z168" s="19" t="str">
        <f t="shared" si="36"/>
        <v/>
      </c>
      <c r="AA168" s="21" t="str">
        <f t="shared" si="37"/>
        <v/>
      </c>
      <c r="AB168" t="str">
        <f t="shared" si="38"/>
        <v/>
      </c>
      <c r="AC168" s="21" t="str">
        <f t="shared" si="39"/>
        <v/>
      </c>
      <c r="AD168" s="19" t="str">
        <f t="shared" si="40"/>
        <v/>
      </c>
      <c r="AE168" s="21" t="str">
        <f t="shared" si="41"/>
        <v/>
      </c>
      <c r="AF168" s="19" t="str">
        <f t="shared" si="42"/>
        <v/>
      </c>
      <c r="AG168" s="21" t="str">
        <f t="shared" si="43"/>
        <v/>
      </c>
    </row>
    <row r="169" spans="1:33" hidden="1">
      <c r="A169" s="16" t="str">
        <f t="shared" si="32"/>
        <v/>
      </c>
      <c r="C169" s="20" t="str">
        <f t="shared" si="33"/>
        <v xml:space="preserve"> </v>
      </c>
      <c r="D169" s="29"/>
      <c r="E169" s="20"/>
      <c r="F169" s="19"/>
      <c r="G169" s="20"/>
      <c r="H169" s="22"/>
      <c r="I169" s="30"/>
      <c r="J169"/>
      <c r="K169" s="20"/>
      <c r="L169" s="20"/>
      <c r="M169" s="29"/>
      <c r="N169" s="26"/>
      <c r="O169" s="29"/>
      <c r="P169" s="26"/>
      <c r="Q169" s="29"/>
      <c r="R169" s="26"/>
      <c r="S169" s="29"/>
      <c r="T169" s="20"/>
      <c r="U169"/>
      <c r="V169" s="20" t="str">
        <f t="shared" si="34"/>
        <v/>
      </c>
      <c r="W169" s="20" t="str">
        <f t="shared" si="35"/>
        <v/>
      </c>
      <c r="X169" s="19"/>
      <c r="Y169" s="21"/>
      <c r="Z169" s="19" t="str">
        <f t="shared" si="36"/>
        <v/>
      </c>
      <c r="AA169" s="21" t="str">
        <f t="shared" si="37"/>
        <v/>
      </c>
      <c r="AB169" t="str">
        <f t="shared" si="38"/>
        <v/>
      </c>
      <c r="AC169" s="21" t="str">
        <f t="shared" si="39"/>
        <v/>
      </c>
      <c r="AD169" s="19" t="str">
        <f t="shared" si="40"/>
        <v/>
      </c>
      <c r="AE169" s="21" t="str">
        <f t="shared" si="41"/>
        <v/>
      </c>
      <c r="AF169" s="19" t="str">
        <f t="shared" si="42"/>
        <v/>
      </c>
      <c r="AG169" s="21" t="str">
        <f t="shared" si="43"/>
        <v/>
      </c>
    </row>
    <row r="170" spans="1:33" hidden="1">
      <c r="A170" s="16" t="str">
        <f t="shared" si="32"/>
        <v/>
      </c>
      <c r="C170" s="20" t="str">
        <f t="shared" si="33"/>
        <v xml:space="preserve"> </v>
      </c>
      <c r="D170" s="29"/>
      <c r="E170" s="20"/>
      <c r="F170" s="19"/>
      <c r="G170" s="20"/>
      <c r="H170" s="22"/>
      <c r="I170" s="30"/>
      <c r="J170"/>
      <c r="K170" s="20"/>
      <c r="L170" s="20"/>
      <c r="M170" s="29"/>
      <c r="N170" s="26"/>
      <c r="O170" s="29"/>
      <c r="P170" s="26"/>
      <c r="Q170" s="29"/>
      <c r="R170" s="26"/>
      <c r="S170" s="29"/>
      <c r="T170" s="20"/>
      <c r="U170"/>
      <c r="V170" s="20" t="str">
        <f t="shared" si="34"/>
        <v/>
      </c>
      <c r="W170" s="20" t="str">
        <f t="shared" si="35"/>
        <v/>
      </c>
      <c r="X170" s="19"/>
      <c r="Y170" s="21"/>
      <c r="Z170" s="19" t="str">
        <f t="shared" si="36"/>
        <v/>
      </c>
      <c r="AA170" s="21" t="str">
        <f t="shared" si="37"/>
        <v/>
      </c>
      <c r="AB170" t="str">
        <f t="shared" si="38"/>
        <v/>
      </c>
      <c r="AC170" s="21" t="str">
        <f t="shared" si="39"/>
        <v/>
      </c>
      <c r="AD170" s="19" t="str">
        <f t="shared" si="40"/>
        <v/>
      </c>
      <c r="AE170" s="21" t="str">
        <f t="shared" si="41"/>
        <v/>
      </c>
      <c r="AF170" s="19" t="str">
        <f t="shared" si="42"/>
        <v/>
      </c>
      <c r="AG170" s="21" t="str">
        <f t="shared" si="43"/>
        <v/>
      </c>
    </row>
    <row r="171" spans="1:33" hidden="1">
      <c r="A171" s="16" t="str">
        <f t="shared" si="32"/>
        <v/>
      </c>
      <c r="C171" s="20" t="str">
        <f t="shared" si="33"/>
        <v xml:space="preserve"> </v>
      </c>
      <c r="D171" s="29"/>
      <c r="E171" s="20"/>
      <c r="F171" s="19"/>
      <c r="G171" s="20"/>
      <c r="H171" s="22"/>
      <c r="I171" s="30"/>
      <c r="J171"/>
      <c r="K171" s="20"/>
      <c r="L171" s="20"/>
      <c r="M171" s="29"/>
      <c r="N171" s="26"/>
      <c r="O171" s="29"/>
      <c r="P171" s="26"/>
      <c r="Q171" s="29"/>
      <c r="R171" s="26"/>
      <c r="S171" s="29"/>
      <c r="T171" s="20"/>
      <c r="U171"/>
      <c r="V171" s="20" t="str">
        <f t="shared" si="34"/>
        <v/>
      </c>
      <c r="W171" s="20" t="str">
        <f t="shared" si="35"/>
        <v/>
      </c>
      <c r="X171" s="19"/>
      <c r="Y171" s="21"/>
      <c r="Z171" s="19" t="str">
        <f t="shared" si="36"/>
        <v/>
      </c>
      <c r="AA171" s="21" t="str">
        <f t="shared" si="37"/>
        <v/>
      </c>
      <c r="AB171" t="str">
        <f t="shared" si="38"/>
        <v/>
      </c>
      <c r="AC171" s="21" t="str">
        <f t="shared" si="39"/>
        <v/>
      </c>
      <c r="AD171" s="19" t="str">
        <f t="shared" si="40"/>
        <v/>
      </c>
      <c r="AE171" s="21" t="str">
        <f t="shared" si="41"/>
        <v/>
      </c>
      <c r="AF171" s="19" t="str">
        <f t="shared" si="42"/>
        <v/>
      </c>
      <c r="AG171" s="21" t="str">
        <f t="shared" si="43"/>
        <v/>
      </c>
    </row>
    <row r="172" spans="1:33" hidden="1">
      <c r="A172" s="16" t="str">
        <f t="shared" si="32"/>
        <v/>
      </c>
      <c r="C172" s="20" t="str">
        <f t="shared" si="33"/>
        <v xml:space="preserve"> </v>
      </c>
      <c r="D172" s="29"/>
      <c r="E172" s="20"/>
      <c r="F172" s="19"/>
      <c r="G172" s="20"/>
      <c r="H172" s="22"/>
      <c r="I172" s="30"/>
      <c r="J172"/>
      <c r="K172" s="20"/>
      <c r="L172" s="20"/>
      <c r="M172" s="29"/>
      <c r="N172" s="26"/>
      <c r="O172" s="29"/>
      <c r="P172" s="26"/>
      <c r="Q172" s="29"/>
      <c r="R172" s="26"/>
      <c r="S172" s="29"/>
      <c r="T172" s="20"/>
      <c r="U172"/>
      <c r="V172" s="20" t="str">
        <f t="shared" si="34"/>
        <v/>
      </c>
      <c r="W172" s="20" t="str">
        <f t="shared" si="35"/>
        <v/>
      </c>
      <c r="X172" s="19"/>
      <c r="Y172" s="21"/>
      <c r="Z172" s="19" t="str">
        <f t="shared" si="36"/>
        <v/>
      </c>
      <c r="AA172" s="21" t="str">
        <f t="shared" si="37"/>
        <v/>
      </c>
      <c r="AB172" t="str">
        <f t="shared" si="38"/>
        <v/>
      </c>
      <c r="AC172" s="21" t="str">
        <f t="shared" si="39"/>
        <v/>
      </c>
      <c r="AD172" s="19" t="str">
        <f t="shared" si="40"/>
        <v/>
      </c>
      <c r="AE172" s="21" t="str">
        <f t="shared" si="41"/>
        <v/>
      </c>
      <c r="AF172" s="19" t="str">
        <f t="shared" si="42"/>
        <v/>
      </c>
      <c r="AG172" s="21" t="str">
        <f t="shared" si="43"/>
        <v/>
      </c>
    </row>
    <row r="173" spans="1:33" hidden="1">
      <c r="A173" s="16" t="str">
        <f t="shared" si="32"/>
        <v/>
      </c>
      <c r="C173" s="20" t="str">
        <f t="shared" si="33"/>
        <v xml:space="preserve"> </v>
      </c>
      <c r="D173" s="29"/>
      <c r="E173" s="20"/>
      <c r="F173" s="19"/>
      <c r="G173" s="20"/>
      <c r="H173" s="22"/>
      <c r="I173" s="30"/>
      <c r="J173"/>
      <c r="K173" s="20"/>
      <c r="L173" s="20"/>
      <c r="M173" s="29"/>
      <c r="N173" s="26"/>
      <c r="O173" s="29"/>
      <c r="P173" s="26"/>
      <c r="Q173" s="29"/>
      <c r="R173" s="26"/>
      <c r="S173" s="29"/>
      <c r="T173" s="20"/>
      <c r="U173"/>
      <c r="V173" s="20" t="str">
        <f t="shared" si="34"/>
        <v/>
      </c>
      <c r="W173" s="20" t="str">
        <f t="shared" si="35"/>
        <v/>
      </c>
      <c r="X173" s="19"/>
      <c r="Y173" s="21"/>
      <c r="Z173" s="19" t="str">
        <f t="shared" si="36"/>
        <v/>
      </c>
      <c r="AA173" s="21" t="str">
        <f t="shared" si="37"/>
        <v/>
      </c>
      <c r="AB173" t="str">
        <f t="shared" si="38"/>
        <v/>
      </c>
      <c r="AC173" s="21" t="str">
        <f t="shared" si="39"/>
        <v/>
      </c>
      <c r="AD173" s="19" t="str">
        <f t="shared" si="40"/>
        <v/>
      </c>
      <c r="AE173" s="21" t="str">
        <f t="shared" si="41"/>
        <v/>
      </c>
      <c r="AF173" s="19" t="str">
        <f t="shared" si="42"/>
        <v/>
      </c>
      <c r="AG173" s="21" t="str">
        <f t="shared" si="43"/>
        <v/>
      </c>
    </row>
    <row r="174" spans="1:33" hidden="1">
      <c r="A174" s="16" t="str">
        <f t="shared" si="32"/>
        <v/>
      </c>
      <c r="C174" s="20" t="str">
        <f t="shared" si="33"/>
        <v xml:space="preserve"> </v>
      </c>
      <c r="D174" s="29"/>
      <c r="E174" s="20"/>
      <c r="F174" s="19"/>
      <c r="G174" s="20"/>
      <c r="H174" s="22"/>
      <c r="I174" s="30"/>
      <c r="J174"/>
      <c r="K174" s="20"/>
      <c r="L174" s="20"/>
      <c r="M174" s="29"/>
      <c r="N174" s="26"/>
      <c r="O174" s="29"/>
      <c r="P174" s="26"/>
      <c r="Q174" s="29"/>
      <c r="R174" s="26"/>
      <c r="S174" s="29"/>
      <c r="T174" s="20"/>
      <c r="U174"/>
      <c r="V174" s="20" t="str">
        <f t="shared" si="34"/>
        <v/>
      </c>
      <c r="W174" s="20" t="str">
        <f t="shared" si="35"/>
        <v/>
      </c>
      <c r="X174" s="19"/>
      <c r="Y174" s="21"/>
      <c r="Z174" s="19" t="str">
        <f t="shared" si="36"/>
        <v/>
      </c>
      <c r="AA174" s="21" t="str">
        <f t="shared" si="37"/>
        <v/>
      </c>
      <c r="AB174" t="str">
        <f t="shared" si="38"/>
        <v/>
      </c>
      <c r="AC174" s="21" t="str">
        <f t="shared" si="39"/>
        <v/>
      </c>
      <c r="AD174" s="19" t="str">
        <f t="shared" si="40"/>
        <v/>
      </c>
      <c r="AE174" s="21" t="str">
        <f t="shared" si="41"/>
        <v/>
      </c>
      <c r="AF174" s="19" t="str">
        <f t="shared" si="42"/>
        <v/>
      </c>
      <c r="AG174" s="21" t="str">
        <f t="shared" si="43"/>
        <v/>
      </c>
    </row>
    <row r="175" spans="1:33" hidden="1">
      <c r="A175" s="16" t="str">
        <f t="shared" si="32"/>
        <v/>
      </c>
      <c r="C175" s="20" t="str">
        <f t="shared" si="33"/>
        <v xml:space="preserve"> </v>
      </c>
      <c r="D175" s="29"/>
      <c r="E175" s="20"/>
      <c r="F175" s="19"/>
      <c r="G175" s="20"/>
      <c r="H175" s="22"/>
      <c r="I175" s="30"/>
      <c r="J175"/>
      <c r="K175" s="20"/>
      <c r="L175" s="20"/>
      <c r="M175" s="29"/>
      <c r="N175" s="26"/>
      <c r="O175" s="29"/>
      <c r="P175" s="26"/>
      <c r="Q175" s="29"/>
      <c r="R175" s="26"/>
      <c r="S175" s="29"/>
      <c r="T175" s="20"/>
      <c r="U175"/>
      <c r="V175" s="20" t="str">
        <f t="shared" si="34"/>
        <v/>
      </c>
      <c r="W175" s="20" t="str">
        <f t="shared" si="35"/>
        <v/>
      </c>
      <c r="X175" s="19"/>
      <c r="Y175" s="21"/>
      <c r="Z175" s="19" t="str">
        <f t="shared" si="36"/>
        <v/>
      </c>
      <c r="AA175" s="21" t="str">
        <f t="shared" si="37"/>
        <v/>
      </c>
      <c r="AB175" t="str">
        <f t="shared" si="38"/>
        <v/>
      </c>
      <c r="AC175" s="21" t="str">
        <f t="shared" si="39"/>
        <v/>
      </c>
      <c r="AD175" s="19" t="str">
        <f t="shared" si="40"/>
        <v/>
      </c>
      <c r="AE175" s="21" t="str">
        <f t="shared" si="41"/>
        <v/>
      </c>
      <c r="AF175" s="19" t="str">
        <f t="shared" si="42"/>
        <v/>
      </c>
      <c r="AG175" s="21" t="str">
        <f t="shared" si="43"/>
        <v/>
      </c>
    </row>
    <row r="176" spans="1:33" hidden="1">
      <c r="A176" s="16" t="str">
        <f t="shared" si="32"/>
        <v/>
      </c>
      <c r="C176" s="20" t="str">
        <f t="shared" si="33"/>
        <v xml:space="preserve"> </v>
      </c>
      <c r="D176" s="29"/>
      <c r="E176" s="20"/>
      <c r="F176" s="19"/>
      <c r="G176" s="20"/>
      <c r="H176" s="22"/>
      <c r="I176" s="30"/>
      <c r="J176"/>
      <c r="K176" s="20"/>
      <c r="L176" s="20"/>
      <c r="M176" s="29"/>
      <c r="N176" s="26"/>
      <c r="O176" s="29"/>
      <c r="P176" s="26"/>
      <c r="Q176" s="29"/>
      <c r="R176" s="26"/>
      <c r="S176" s="29"/>
      <c r="T176" s="20"/>
      <c r="U176"/>
      <c r="V176" s="20" t="str">
        <f t="shared" si="34"/>
        <v/>
      </c>
      <c r="W176" s="20" t="str">
        <f t="shared" si="35"/>
        <v/>
      </c>
      <c r="X176" s="19"/>
      <c r="Y176" s="21"/>
      <c r="Z176" s="19" t="str">
        <f t="shared" si="36"/>
        <v/>
      </c>
      <c r="AA176" s="21" t="str">
        <f t="shared" si="37"/>
        <v/>
      </c>
      <c r="AB176" t="str">
        <f t="shared" si="38"/>
        <v/>
      </c>
      <c r="AC176" s="21" t="str">
        <f t="shared" si="39"/>
        <v/>
      </c>
      <c r="AD176" s="19" t="str">
        <f t="shared" si="40"/>
        <v/>
      </c>
      <c r="AE176" s="21" t="str">
        <f t="shared" si="41"/>
        <v/>
      </c>
      <c r="AF176" s="19" t="str">
        <f t="shared" si="42"/>
        <v/>
      </c>
      <c r="AG176" s="21" t="str">
        <f t="shared" si="43"/>
        <v/>
      </c>
    </row>
    <row r="177" spans="1:33" hidden="1">
      <c r="A177" s="16" t="str">
        <f t="shared" si="32"/>
        <v/>
      </c>
      <c r="C177" s="20" t="str">
        <f t="shared" si="33"/>
        <v xml:space="preserve"> </v>
      </c>
      <c r="D177" s="29"/>
      <c r="E177" s="20"/>
      <c r="F177" s="19"/>
      <c r="G177" s="20"/>
      <c r="H177" s="22"/>
      <c r="I177" s="30"/>
      <c r="J177"/>
      <c r="K177" s="20"/>
      <c r="L177" s="20"/>
      <c r="M177" s="29"/>
      <c r="N177" s="26"/>
      <c r="O177" s="29"/>
      <c r="P177" s="26"/>
      <c r="Q177" s="29"/>
      <c r="R177" s="26"/>
      <c r="S177" s="29"/>
      <c r="T177" s="20"/>
      <c r="U177"/>
      <c r="V177" s="20" t="str">
        <f t="shared" si="34"/>
        <v/>
      </c>
      <c r="W177" s="20" t="str">
        <f t="shared" si="35"/>
        <v/>
      </c>
      <c r="X177" s="19"/>
      <c r="Y177" s="21"/>
      <c r="Z177" s="19" t="str">
        <f t="shared" si="36"/>
        <v/>
      </c>
      <c r="AA177" s="21" t="str">
        <f t="shared" si="37"/>
        <v/>
      </c>
      <c r="AB177" t="str">
        <f t="shared" si="38"/>
        <v/>
      </c>
      <c r="AC177" s="21" t="str">
        <f t="shared" si="39"/>
        <v/>
      </c>
      <c r="AD177" s="19" t="str">
        <f t="shared" si="40"/>
        <v/>
      </c>
      <c r="AE177" s="21" t="str">
        <f t="shared" si="41"/>
        <v/>
      </c>
      <c r="AF177" s="19" t="str">
        <f t="shared" si="42"/>
        <v/>
      </c>
      <c r="AG177" s="21" t="str">
        <f t="shared" si="43"/>
        <v/>
      </c>
    </row>
    <row r="178" spans="1:33" hidden="1">
      <c r="A178" s="16" t="str">
        <f t="shared" si="32"/>
        <v/>
      </c>
      <c r="C178" s="20" t="str">
        <f t="shared" si="33"/>
        <v xml:space="preserve"> </v>
      </c>
      <c r="D178" s="29"/>
      <c r="E178" s="20"/>
      <c r="F178" s="19"/>
      <c r="G178" s="20"/>
      <c r="H178" s="22"/>
      <c r="I178" s="30"/>
      <c r="J178"/>
      <c r="K178" s="20"/>
      <c r="L178" s="20"/>
      <c r="M178" s="29"/>
      <c r="N178" s="26"/>
      <c r="O178" s="29"/>
      <c r="P178" s="26"/>
      <c r="Q178" s="29"/>
      <c r="R178" s="26"/>
      <c r="S178" s="29"/>
      <c r="T178" s="20"/>
      <c r="U178"/>
      <c r="V178" s="20" t="str">
        <f t="shared" si="34"/>
        <v/>
      </c>
      <c r="W178" s="20" t="str">
        <f t="shared" si="35"/>
        <v/>
      </c>
      <c r="X178" s="19"/>
      <c r="Y178" s="21"/>
      <c r="Z178" s="19" t="str">
        <f t="shared" si="36"/>
        <v/>
      </c>
      <c r="AA178" s="21" t="str">
        <f t="shared" si="37"/>
        <v/>
      </c>
      <c r="AB178" t="str">
        <f t="shared" si="38"/>
        <v/>
      </c>
      <c r="AC178" s="21" t="str">
        <f t="shared" si="39"/>
        <v/>
      </c>
      <c r="AD178" s="19" t="str">
        <f t="shared" si="40"/>
        <v/>
      </c>
      <c r="AE178" s="21" t="str">
        <f t="shared" si="41"/>
        <v/>
      </c>
      <c r="AF178" s="19" t="str">
        <f t="shared" si="42"/>
        <v/>
      </c>
      <c r="AG178" s="21" t="str">
        <f t="shared" si="43"/>
        <v/>
      </c>
    </row>
    <row r="179" spans="1:33" hidden="1">
      <c r="A179" s="16" t="str">
        <f t="shared" si="32"/>
        <v/>
      </c>
      <c r="C179" s="20" t="str">
        <f t="shared" si="33"/>
        <v xml:space="preserve"> </v>
      </c>
      <c r="D179" s="29"/>
      <c r="E179" s="20"/>
      <c r="F179" s="19"/>
      <c r="G179" s="20"/>
      <c r="H179" s="22"/>
      <c r="I179" s="30"/>
      <c r="J179"/>
      <c r="K179" s="20"/>
      <c r="L179" s="20"/>
      <c r="M179" s="29"/>
      <c r="N179" s="26"/>
      <c r="O179" s="29"/>
      <c r="P179" s="26"/>
      <c r="Q179" s="29"/>
      <c r="R179" s="26"/>
      <c r="S179" s="29"/>
      <c r="T179" s="20"/>
      <c r="U179"/>
      <c r="V179" s="20" t="str">
        <f t="shared" si="34"/>
        <v/>
      </c>
      <c r="W179" s="20" t="str">
        <f t="shared" si="35"/>
        <v/>
      </c>
      <c r="X179" s="19"/>
      <c r="Y179" s="21"/>
      <c r="Z179" s="19" t="str">
        <f t="shared" si="36"/>
        <v/>
      </c>
      <c r="AA179" s="21" t="str">
        <f t="shared" si="37"/>
        <v/>
      </c>
      <c r="AB179" t="str">
        <f t="shared" si="38"/>
        <v/>
      </c>
      <c r="AC179" s="21" t="str">
        <f t="shared" si="39"/>
        <v/>
      </c>
      <c r="AD179" s="19" t="str">
        <f t="shared" si="40"/>
        <v/>
      </c>
      <c r="AE179" s="21" t="str">
        <f t="shared" si="41"/>
        <v/>
      </c>
      <c r="AF179" s="19" t="str">
        <f t="shared" si="42"/>
        <v/>
      </c>
      <c r="AG179" s="21" t="str">
        <f t="shared" si="43"/>
        <v/>
      </c>
    </row>
    <row r="180" spans="1:33" hidden="1">
      <c r="A180" s="16" t="str">
        <f t="shared" ref="A180:A243" si="44">IF(L180="","",L180)</f>
        <v/>
      </c>
      <c r="C180" s="20" t="str">
        <f t="shared" ref="C180:C243" si="45">IF(I180&gt;0,"VEFR"," ")</f>
        <v xml:space="preserve"> </v>
      </c>
      <c r="D180" s="29"/>
      <c r="E180" s="20"/>
      <c r="F180" s="19"/>
      <c r="G180" s="20"/>
      <c r="H180" s="22"/>
      <c r="I180" s="30"/>
      <c r="J180"/>
      <c r="K180" s="20"/>
      <c r="L180" s="20"/>
      <c r="M180" s="29"/>
      <c r="N180" s="26"/>
      <c r="O180" s="29"/>
      <c r="P180" s="26"/>
      <c r="Q180" s="29"/>
      <c r="R180" s="26"/>
      <c r="S180" s="29"/>
      <c r="T180" s="20"/>
      <c r="U180"/>
      <c r="V180" s="20" t="str">
        <f t="shared" ref="V180:V243" si="46">IF(G180="","",IF(G180&gt;1000,ROUNDDOWN(G180/1000,0),G180))</f>
        <v/>
      </c>
      <c r="W180" s="20" t="str">
        <f t="shared" ref="W180:W243" si="47">IF(I180="","",IF(J180="",1,J180))</f>
        <v/>
      </c>
      <c r="X180" s="19"/>
      <c r="Y180" s="21"/>
      <c r="Z180" s="19" t="str">
        <f t="shared" ref="Z180:Z243" si="48">IF(O180&gt;0,YEAR(O180),IF(M180="","",YEAR(M180)))</f>
        <v/>
      </c>
      <c r="AA180" s="21" t="str">
        <f t="shared" ref="AA180:AA243" si="49">IF(O180&gt;0,MONTH(O180),IF(M180="","",MONTH(M180)))</f>
        <v/>
      </c>
      <c r="AB180" t="str">
        <f t="shared" ref="AB180:AB243" si="50">IF(R180="","",YEAR(R180))</f>
        <v/>
      </c>
      <c r="AC180" s="21" t="str">
        <f t="shared" ref="AC180:AC243" si="51">IF(R180="","",MONTH(R180))</f>
        <v/>
      </c>
      <c r="AD180" s="19" t="str">
        <f t="shared" ref="AD180:AD243" si="52">IF(S180="","",YEAR(S180))</f>
        <v/>
      </c>
      <c r="AE180" s="21" t="str">
        <f t="shared" ref="AE180:AE243" si="53">IF(S180="","",MONTH(S180))</f>
        <v/>
      </c>
      <c r="AF180" s="19" t="str">
        <f t="shared" si="42"/>
        <v/>
      </c>
      <c r="AG180" s="21" t="str">
        <f t="shared" si="43"/>
        <v/>
      </c>
    </row>
    <row r="181" spans="1:33" hidden="1">
      <c r="A181" s="16" t="str">
        <f t="shared" si="44"/>
        <v/>
      </c>
      <c r="C181" s="20" t="str">
        <f t="shared" si="45"/>
        <v xml:space="preserve"> </v>
      </c>
      <c r="D181" s="29"/>
      <c r="E181" s="20"/>
      <c r="F181" s="19"/>
      <c r="G181" s="20"/>
      <c r="H181" s="22"/>
      <c r="I181" s="30"/>
      <c r="J181"/>
      <c r="K181" s="20"/>
      <c r="L181" s="20"/>
      <c r="M181" s="29"/>
      <c r="N181" s="26"/>
      <c r="O181" s="29"/>
      <c r="P181" s="26"/>
      <c r="Q181" s="29"/>
      <c r="R181" s="26"/>
      <c r="S181" s="29"/>
      <c r="T181" s="20"/>
      <c r="U181"/>
      <c r="V181" s="20" t="str">
        <f t="shared" si="46"/>
        <v/>
      </c>
      <c r="W181" s="20" t="str">
        <f t="shared" si="47"/>
        <v/>
      </c>
      <c r="X181" s="19"/>
      <c r="Y181" s="21"/>
      <c r="Z181" s="19" t="str">
        <f t="shared" si="48"/>
        <v/>
      </c>
      <c r="AA181" s="21" t="str">
        <f t="shared" si="49"/>
        <v/>
      </c>
      <c r="AB181" t="str">
        <f t="shared" si="50"/>
        <v/>
      </c>
      <c r="AC181" s="21" t="str">
        <f t="shared" si="51"/>
        <v/>
      </c>
      <c r="AD181" s="19" t="str">
        <f t="shared" si="52"/>
        <v/>
      </c>
      <c r="AE181" s="21" t="str">
        <f t="shared" si="53"/>
        <v/>
      </c>
      <c r="AF181" s="19" t="str">
        <f t="shared" si="42"/>
        <v/>
      </c>
      <c r="AG181" s="21" t="str">
        <f t="shared" si="43"/>
        <v/>
      </c>
    </row>
    <row r="182" spans="1:33" hidden="1">
      <c r="A182" s="16" t="str">
        <f t="shared" si="44"/>
        <v/>
      </c>
      <c r="C182" s="20" t="str">
        <f t="shared" si="45"/>
        <v xml:space="preserve"> </v>
      </c>
      <c r="D182" s="29"/>
      <c r="E182" s="20"/>
      <c r="F182" s="19"/>
      <c r="G182" s="20"/>
      <c r="H182" s="22"/>
      <c r="I182" s="30"/>
      <c r="J182"/>
      <c r="K182" s="20"/>
      <c r="L182" s="20"/>
      <c r="M182" s="29"/>
      <c r="N182" s="26"/>
      <c r="O182" s="29"/>
      <c r="P182" s="26"/>
      <c r="Q182" s="29"/>
      <c r="R182" s="26"/>
      <c r="S182" s="29"/>
      <c r="T182" s="20"/>
      <c r="U182"/>
      <c r="V182" s="20" t="str">
        <f t="shared" si="46"/>
        <v/>
      </c>
      <c r="W182" s="20" t="str">
        <f t="shared" si="47"/>
        <v/>
      </c>
      <c r="X182" s="19"/>
      <c r="Y182" s="21"/>
      <c r="Z182" s="19" t="str">
        <f t="shared" si="48"/>
        <v/>
      </c>
      <c r="AA182" s="21" t="str">
        <f t="shared" si="49"/>
        <v/>
      </c>
      <c r="AB182" t="str">
        <f t="shared" si="50"/>
        <v/>
      </c>
      <c r="AC182" s="21" t="str">
        <f t="shared" si="51"/>
        <v/>
      </c>
      <c r="AD182" s="19" t="str">
        <f t="shared" si="52"/>
        <v/>
      </c>
      <c r="AE182" s="21" t="str">
        <f t="shared" si="53"/>
        <v/>
      </c>
      <c r="AF182" s="19" t="str">
        <f t="shared" si="42"/>
        <v/>
      </c>
      <c r="AG182" s="21" t="str">
        <f t="shared" si="43"/>
        <v/>
      </c>
    </row>
    <row r="183" spans="1:33" hidden="1">
      <c r="A183" s="16" t="str">
        <f t="shared" si="44"/>
        <v/>
      </c>
      <c r="C183" s="20" t="str">
        <f t="shared" si="45"/>
        <v xml:space="preserve"> </v>
      </c>
      <c r="D183" s="29"/>
      <c r="E183" s="20"/>
      <c r="F183" s="19"/>
      <c r="G183" s="20"/>
      <c r="H183" s="22"/>
      <c r="I183" s="30"/>
      <c r="J183"/>
      <c r="K183" s="20"/>
      <c r="L183" s="20"/>
      <c r="M183" s="29"/>
      <c r="N183" s="26"/>
      <c r="O183" s="29"/>
      <c r="P183" s="26"/>
      <c r="Q183" s="29"/>
      <c r="R183" s="26"/>
      <c r="S183" s="29"/>
      <c r="T183" s="20"/>
      <c r="U183"/>
      <c r="V183" s="20" t="str">
        <f t="shared" si="46"/>
        <v/>
      </c>
      <c r="W183" s="20" t="str">
        <f t="shared" si="47"/>
        <v/>
      </c>
      <c r="X183" s="19"/>
      <c r="Y183" s="21"/>
      <c r="Z183" s="19" t="str">
        <f t="shared" si="48"/>
        <v/>
      </c>
      <c r="AA183" s="21" t="str">
        <f t="shared" si="49"/>
        <v/>
      </c>
      <c r="AB183" t="str">
        <f t="shared" si="50"/>
        <v/>
      </c>
      <c r="AC183" s="21" t="str">
        <f t="shared" si="51"/>
        <v/>
      </c>
      <c r="AD183" s="19" t="str">
        <f t="shared" si="52"/>
        <v/>
      </c>
      <c r="AE183" s="21" t="str">
        <f t="shared" si="53"/>
        <v/>
      </c>
      <c r="AF183" s="19" t="str">
        <f t="shared" si="42"/>
        <v/>
      </c>
      <c r="AG183" s="21" t="str">
        <f t="shared" si="43"/>
        <v/>
      </c>
    </row>
    <row r="184" spans="1:33" hidden="1">
      <c r="A184" s="16" t="str">
        <f t="shared" si="44"/>
        <v/>
      </c>
      <c r="C184" s="20" t="str">
        <f t="shared" si="45"/>
        <v xml:space="preserve"> </v>
      </c>
      <c r="D184" s="29"/>
      <c r="E184" s="20"/>
      <c r="F184" s="19"/>
      <c r="G184" s="20"/>
      <c r="H184" s="22"/>
      <c r="I184" s="30"/>
      <c r="J184"/>
      <c r="K184" s="20"/>
      <c r="L184" s="20"/>
      <c r="M184" s="29"/>
      <c r="N184" s="26"/>
      <c r="O184" s="29"/>
      <c r="P184" s="26"/>
      <c r="Q184" s="29"/>
      <c r="R184" s="26"/>
      <c r="S184" s="29"/>
      <c r="T184" s="20"/>
      <c r="U184"/>
      <c r="V184" s="20" t="str">
        <f t="shared" si="46"/>
        <v/>
      </c>
      <c r="W184" s="20" t="str">
        <f t="shared" si="47"/>
        <v/>
      </c>
      <c r="X184" s="19"/>
      <c r="Y184" s="21"/>
      <c r="Z184" s="19" t="str">
        <f t="shared" si="48"/>
        <v/>
      </c>
      <c r="AA184" s="21" t="str">
        <f t="shared" si="49"/>
        <v/>
      </c>
      <c r="AB184" t="str">
        <f t="shared" si="50"/>
        <v/>
      </c>
      <c r="AC184" s="21" t="str">
        <f t="shared" si="51"/>
        <v/>
      </c>
      <c r="AD184" s="19" t="str">
        <f t="shared" si="52"/>
        <v/>
      </c>
      <c r="AE184" s="21" t="str">
        <f t="shared" si="53"/>
        <v/>
      </c>
      <c r="AF184" s="19" t="str">
        <f t="shared" si="42"/>
        <v/>
      </c>
      <c r="AG184" s="21" t="str">
        <f t="shared" si="43"/>
        <v/>
      </c>
    </row>
    <row r="185" spans="1:33" hidden="1">
      <c r="A185" s="16" t="str">
        <f t="shared" si="44"/>
        <v/>
      </c>
      <c r="C185" s="20" t="str">
        <f t="shared" si="45"/>
        <v xml:space="preserve"> </v>
      </c>
      <c r="D185" s="29"/>
      <c r="E185" s="20"/>
      <c r="F185" s="19"/>
      <c r="G185" s="20"/>
      <c r="H185" s="22"/>
      <c r="I185" s="30"/>
      <c r="J185"/>
      <c r="K185" s="20"/>
      <c r="L185" s="20"/>
      <c r="M185" s="29"/>
      <c r="N185" s="26"/>
      <c r="O185" s="29"/>
      <c r="P185" s="26"/>
      <c r="Q185" s="29"/>
      <c r="R185" s="26"/>
      <c r="S185" s="29"/>
      <c r="T185" s="20"/>
      <c r="U185"/>
      <c r="V185" s="20" t="str">
        <f t="shared" si="46"/>
        <v/>
      </c>
      <c r="W185" s="20" t="str">
        <f t="shared" si="47"/>
        <v/>
      </c>
      <c r="X185" s="19"/>
      <c r="Y185" s="21"/>
      <c r="Z185" s="19" t="str">
        <f t="shared" si="48"/>
        <v/>
      </c>
      <c r="AA185" s="21" t="str">
        <f t="shared" si="49"/>
        <v/>
      </c>
      <c r="AB185" t="str">
        <f t="shared" si="50"/>
        <v/>
      </c>
      <c r="AC185" s="21" t="str">
        <f t="shared" si="51"/>
        <v/>
      </c>
      <c r="AD185" s="19" t="str">
        <f t="shared" si="52"/>
        <v/>
      </c>
      <c r="AE185" s="21" t="str">
        <f t="shared" si="53"/>
        <v/>
      </c>
      <c r="AF185" s="19" t="str">
        <f t="shared" si="42"/>
        <v/>
      </c>
      <c r="AG185" s="21" t="str">
        <f t="shared" si="43"/>
        <v/>
      </c>
    </row>
    <row r="186" spans="1:33" hidden="1">
      <c r="A186" s="16" t="str">
        <f t="shared" si="44"/>
        <v/>
      </c>
      <c r="C186" s="20" t="str">
        <f t="shared" si="45"/>
        <v xml:space="preserve"> </v>
      </c>
      <c r="D186" s="29"/>
      <c r="E186" s="20"/>
      <c r="F186" s="19"/>
      <c r="G186" s="20"/>
      <c r="H186" s="22"/>
      <c r="I186" s="30"/>
      <c r="J186"/>
      <c r="K186" s="20"/>
      <c r="L186" s="20"/>
      <c r="M186" s="29"/>
      <c r="N186" s="26"/>
      <c r="O186" s="29"/>
      <c r="P186" s="26"/>
      <c r="Q186" s="29"/>
      <c r="R186" s="26"/>
      <c r="S186" s="29"/>
      <c r="T186" s="20"/>
      <c r="U186"/>
      <c r="V186" s="20" t="str">
        <f t="shared" si="46"/>
        <v/>
      </c>
      <c r="W186" s="20" t="str">
        <f t="shared" si="47"/>
        <v/>
      </c>
      <c r="X186" s="19"/>
      <c r="Y186" s="21"/>
      <c r="Z186" s="19" t="str">
        <f t="shared" si="48"/>
        <v/>
      </c>
      <c r="AA186" s="21" t="str">
        <f t="shared" si="49"/>
        <v/>
      </c>
      <c r="AB186" t="str">
        <f t="shared" si="50"/>
        <v/>
      </c>
      <c r="AC186" s="21" t="str">
        <f t="shared" si="51"/>
        <v/>
      </c>
      <c r="AD186" s="19" t="str">
        <f t="shared" si="52"/>
        <v/>
      </c>
      <c r="AE186" s="21" t="str">
        <f t="shared" si="53"/>
        <v/>
      </c>
      <c r="AF186" s="19" t="str">
        <f t="shared" si="42"/>
        <v/>
      </c>
      <c r="AG186" s="21" t="str">
        <f t="shared" si="43"/>
        <v/>
      </c>
    </row>
    <row r="187" spans="1:33" hidden="1">
      <c r="A187" s="16" t="str">
        <f t="shared" si="44"/>
        <v/>
      </c>
      <c r="C187" s="20" t="str">
        <f t="shared" si="45"/>
        <v xml:space="preserve"> </v>
      </c>
      <c r="D187" s="29"/>
      <c r="E187" s="20"/>
      <c r="F187" s="19"/>
      <c r="G187" s="20"/>
      <c r="H187" s="22"/>
      <c r="I187" s="30"/>
      <c r="J187"/>
      <c r="K187" s="20"/>
      <c r="L187" s="20"/>
      <c r="M187" s="29"/>
      <c r="N187" s="26"/>
      <c r="O187" s="29"/>
      <c r="P187" s="26"/>
      <c r="Q187" s="29"/>
      <c r="R187" s="26"/>
      <c r="S187" s="29"/>
      <c r="T187" s="20"/>
      <c r="U187"/>
      <c r="V187" s="20" t="str">
        <f t="shared" si="46"/>
        <v/>
      </c>
      <c r="W187" s="20" t="str">
        <f t="shared" si="47"/>
        <v/>
      </c>
      <c r="X187" s="19"/>
      <c r="Y187" s="21"/>
      <c r="Z187" s="19" t="str">
        <f t="shared" si="48"/>
        <v/>
      </c>
      <c r="AA187" s="21" t="str">
        <f t="shared" si="49"/>
        <v/>
      </c>
      <c r="AB187" t="str">
        <f t="shared" si="50"/>
        <v/>
      </c>
      <c r="AC187" s="21" t="str">
        <f t="shared" si="51"/>
        <v/>
      </c>
      <c r="AD187" s="19" t="str">
        <f t="shared" si="52"/>
        <v/>
      </c>
      <c r="AE187" s="21" t="str">
        <f t="shared" si="53"/>
        <v/>
      </c>
      <c r="AF187" s="19" t="str">
        <f t="shared" si="42"/>
        <v/>
      </c>
      <c r="AG187" s="21" t="str">
        <f t="shared" si="43"/>
        <v/>
      </c>
    </row>
    <row r="188" spans="1:33" hidden="1">
      <c r="A188" s="16" t="str">
        <f t="shared" si="44"/>
        <v/>
      </c>
      <c r="C188" s="20" t="str">
        <f t="shared" si="45"/>
        <v xml:space="preserve"> </v>
      </c>
      <c r="D188" s="29"/>
      <c r="E188" s="20"/>
      <c r="F188" s="19"/>
      <c r="G188" s="20"/>
      <c r="H188" s="22"/>
      <c r="I188" s="30"/>
      <c r="J188"/>
      <c r="K188" s="20"/>
      <c r="L188" s="20"/>
      <c r="M188" s="29"/>
      <c r="N188" s="26"/>
      <c r="O188" s="29"/>
      <c r="P188" s="26"/>
      <c r="Q188" s="29"/>
      <c r="R188" s="26"/>
      <c r="S188" s="29"/>
      <c r="T188" s="20"/>
      <c r="U188"/>
      <c r="V188" s="20" t="str">
        <f t="shared" si="46"/>
        <v/>
      </c>
      <c r="W188" s="20" t="str">
        <f t="shared" si="47"/>
        <v/>
      </c>
      <c r="X188" s="19"/>
      <c r="Y188" s="21"/>
      <c r="Z188" s="19" t="str">
        <f t="shared" si="48"/>
        <v/>
      </c>
      <c r="AA188" s="21" t="str">
        <f t="shared" si="49"/>
        <v/>
      </c>
      <c r="AB188" t="str">
        <f t="shared" si="50"/>
        <v/>
      </c>
      <c r="AC188" s="21" t="str">
        <f t="shared" si="51"/>
        <v/>
      </c>
      <c r="AD188" s="19" t="str">
        <f t="shared" si="52"/>
        <v/>
      </c>
      <c r="AE188" s="21" t="str">
        <f t="shared" si="53"/>
        <v/>
      </c>
      <c r="AF188" s="19" t="str">
        <f t="shared" si="42"/>
        <v/>
      </c>
      <c r="AG188" s="21" t="str">
        <f t="shared" si="43"/>
        <v/>
      </c>
    </row>
    <row r="189" spans="1:33" hidden="1">
      <c r="A189" s="16" t="str">
        <f t="shared" si="44"/>
        <v/>
      </c>
      <c r="C189" s="20" t="str">
        <f t="shared" si="45"/>
        <v xml:space="preserve"> </v>
      </c>
      <c r="D189" s="29"/>
      <c r="E189" s="20"/>
      <c r="F189" s="19"/>
      <c r="G189" s="20"/>
      <c r="H189" s="22"/>
      <c r="I189" s="30"/>
      <c r="J189"/>
      <c r="K189" s="20"/>
      <c r="L189" s="20"/>
      <c r="M189" s="29"/>
      <c r="N189" s="26"/>
      <c r="O189" s="29"/>
      <c r="P189" s="26"/>
      <c r="Q189" s="29"/>
      <c r="R189" s="26"/>
      <c r="S189" s="29"/>
      <c r="T189" s="20"/>
      <c r="U189"/>
      <c r="V189" s="20" t="str">
        <f t="shared" si="46"/>
        <v/>
      </c>
      <c r="W189" s="20" t="str">
        <f t="shared" si="47"/>
        <v/>
      </c>
      <c r="X189" s="19"/>
      <c r="Y189" s="21"/>
      <c r="Z189" s="19" t="str">
        <f t="shared" si="48"/>
        <v/>
      </c>
      <c r="AA189" s="21" t="str">
        <f t="shared" si="49"/>
        <v/>
      </c>
      <c r="AB189" t="str">
        <f t="shared" si="50"/>
        <v/>
      </c>
      <c r="AC189" s="21" t="str">
        <f t="shared" si="51"/>
        <v/>
      </c>
      <c r="AD189" s="19" t="str">
        <f t="shared" si="52"/>
        <v/>
      </c>
      <c r="AE189" s="21" t="str">
        <f t="shared" si="53"/>
        <v/>
      </c>
      <c r="AF189" s="19" t="str">
        <f t="shared" si="42"/>
        <v/>
      </c>
      <c r="AG189" s="21" t="str">
        <f t="shared" si="43"/>
        <v/>
      </c>
    </row>
    <row r="190" spans="1:33" hidden="1">
      <c r="A190" s="16" t="str">
        <f t="shared" si="44"/>
        <v/>
      </c>
      <c r="C190" s="20" t="str">
        <f t="shared" si="45"/>
        <v xml:space="preserve"> </v>
      </c>
      <c r="D190" s="29"/>
      <c r="E190" s="20"/>
      <c r="F190" s="19"/>
      <c r="G190" s="20"/>
      <c r="H190" s="22"/>
      <c r="I190" s="30"/>
      <c r="J190"/>
      <c r="K190" s="20"/>
      <c r="L190" s="20"/>
      <c r="M190" s="29"/>
      <c r="N190" s="26"/>
      <c r="O190" s="29"/>
      <c r="P190" s="26"/>
      <c r="Q190" s="29"/>
      <c r="R190" s="26"/>
      <c r="S190" s="29"/>
      <c r="T190" s="20"/>
      <c r="U190"/>
      <c r="V190" s="20" t="str">
        <f t="shared" si="46"/>
        <v/>
      </c>
      <c r="W190" s="20" t="str">
        <f t="shared" si="47"/>
        <v/>
      </c>
      <c r="X190" s="19"/>
      <c r="Y190" s="21"/>
      <c r="Z190" s="19" t="str">
        <f t="shared" si="48"/>
        <v/>
      </c>
      <c r="AA190" s="21" t="str">
        <f t="shared" si="49"/>
        <v/>
      </c>
      <c r="AB190" t="str">
        <f t="shared" si="50"/>
        <v/>
      </c>
      <c r="AC190" s="21" t="str">
        <f t="shared" si="51"/>
        <v/>
      </c>
      <c r="AD190" s="19" t="str">
        <f t="shared" si="52"/>
        <v/>
      </c>
      <c r="AE190" s="21" t="str">
        <f t="shared" si="53"/>
        <v/>
      </c>
      <c r="AF190" s="19" t="str">
        <f t="shared" si="42"/>
        <v/>
      </c>
      <c r="AG190" s="21" t="str">
        <f t="shared" si="43"/>
        <v/>
      </c>
    </row>
    <row r="191" spans="1:33" hidden="1">
      <c r="A191" s="16" t="str">
        <f t="shared" si="44"/>
        <v/>
      </c>
      <c r="C191" s="20" t="str">
        <f t="shared" si="45"/>
        <v xml:space="preserve"> </v>
      </c>
      <c r="D191" s="29"/>
      <c r="E191" s="20"/>
      <c r="F191" s="19"/>
      <c r="G191" s="20"/>
      <c r="H191" s="22"/>
      <c r="I191" s="30"/>
      <c r="J191"/>
      <c r="K191" s="20"/>
      <c r="L191" s="20"/>
      <c r="M191" s="29"/>
      <c r="N191" s="26"/>
      <c r="O191" s="29"/>
      <c r="P191" s="26"/>
      <c r="Q191" s="29"/>
      <c r="R191" s="26"/>
      <c r="S191" s="29"/>
      <c r="T191" s="20"/>
      <c r="U191"/>
      <c r="V191" s="20" t="str">
        <f t="shared" si="46"/>
        <v/>
      </c>
      <c r="W191" s="20" t="str">
        <f t="shared" si="47"/>
        <v/>
      </c>
      <c r="X191" s="19"/>
      <c r="Y191" s="21"/>
      <c r="Z191" s="19" t="str">
        <f t="shared" si="48"/>
        <v/>
      </c>
      <c r="AA191" s="21" t="str">
        <f t="shared" si="49"/>
        <v/>
      </c>
      <c r="AB191" t="str">
        <f t="shared" si="50"/>
        <v/>
      </c>
      <c r="AC191" s="21" t="str">
        <f t="shared" si="51"/>
        <v/>
      </c>
      <c r="AD191" s="19" t="str">
        <f t="shared" si="52"/>
        <v/>
      </c>
      <c r="AE191" s="21" t="str">
        <f t="shared" si="53"/>
        <v/>
      </c>
      <c r="AF191" s="19" t="str">
        <f t="shared" si="42"/>
        <v/>
      </c>
      <c r="AG191" s="21" t="str">
        <f t="shared" si="43"/>
        <v/>
      </c>
    </row>
    <row r="192" spans="1:33" hidden="1">
      <c r="A192" s="16" t="str">
        <f t="shared" si="44"/>
        <v/>
      </c>
      <c r="C192" s="20" t="str">
        <f t="shared" si="45"/>
        <v xml:space="preserve"> </v>
      </c>
      <c r="D192" s="29"/>
      <c r="E192" s="20"/>
      <c r="F192" s="19"/>
      <c r="G192" s="20"/>
      <c r="H192" s="22"/>
      <c r="I192" s="30"/>
      <c r="J192"/>
      <c r="K192" s="20"/>
      <c r="L192" s="20"/>
      <c r="M192" s="29"/>
      <c r="N192" s="26"/>
      <c r="O192" s="29"/>
      <c r="P192" s="26"/>
      <c r="Q192" s="29"/>
      <c r="R192" s="26"/>
      <c r="S192" s="29"/>
      <c r="T192" s="20"/>
      <c r="U192"/>
      <c r="V192" s="20" t="str">
        <f t="shared" si="46"/>
        <v/>
      </c>
      <c r="W192" s="20" t="str">
        <f t="shared" si="47"/>
        <v/>
      </c>
      <c r="X192" s="19"/>
      <c r="Y192" s="21"/>
      <c r="Z192" s="19" t="str">
        <f t="shared" si="48"/>
        <v/>
      </c>
      <c r="AA192" s="21" t="str">
        <f t="shared" si="49"/>
        <v/>
      </c>
      <c r="AB192" t="str">
        <f t="shared" si="50"/>
        <v/>
      </c>
      <c r="AC192" s="21" t="str">
        <f t="shared" si="51"/>
        <v/>
      </c>
      <c r="AD192" s="19" t="str">
        <f t="shared" si="52"/>
        <v/>
      </c>
      <c r="AE192" s="21" t="str">
        <f t="shared" si="53"/>
        <v/>
      </c>
      <c r="AF192" s="19" t="str">
        <f t="shared" ref="AF192:AF255" si="54">IF(Q192="","",YEAR(Q192))</f>
        <v/>
      </c>
      <c r="AG192" s="21" t="str">
        <f t="shared" ref="AG192:AG255" si="55">IF(Q192="","",MONTH(Q192))</f>
        <v/>
      </c>
    </row>
    <row r="193" spans="1:33" hidden="1">
      <c r="A193" s="16" t="str">
        <f t="shared" si="44"/>
        <v/>
      </c>
      <c r="C193" s="20" t="str">
        <f t="shared" si="45"/>
        <v xml:space="preserve"> </v>
      </c>
      <c r="D193" s="29"/>
      <c r="E193" s="20"/>
      <c r="F193" s="19"/>
      <c r="G193" s="20"/>
      <c r="H193" s="22"/>
      <c r="I193" s="30"/>
      <c r="J193"/>
      <c r="K193" s="20"/>
      <c r="L193" s="20"/>
      <c r="M193" s="29"/>
      <c r="N193" s="26"/>
      <c r="O193" s="29"/>
      <c r="P193" s="26"/>
      <c r="Q193" s="29"/>
      <c r="R193" s="26"/>
      <c r="S193" s="29"/>
      <c r="T193" s="20"/>
      <c r="U193"/>
      <c r="V193" s="20" t="str">
        <f t="shared" si="46"/>
        <v/>
      </c>
      <c r="W193" s="20" t="str">
        <f t="shared" si="47"/>
        <v/>
      </c>
      <c r="X193" s="19"/>
      <c r="Y193" s="21"/>
      <c r="Z193" s="19" t="str">
        <f t="shared" si="48"/>
        <v/>
      </c>
      <c r="AA193" s="21" t="str">
        <f t="shared" si="49"/>
        <v/>
      </c>
      <c r="AB193" t="str">
        <f t="shared" si="50"/>
        <v/>
      </c>
      <c r="AC193" s="21" t="str">
        <f t="shared" si="51"/>
        <v/>
      </c>
      <c r="AD193" s="19" t="str">
        <f t="shared" si="52"/>
        <v/>
      </c>
      <c r="AE193" s="21" t="str">
        <f t="shared" si="53"/>
        <v/>
      </c>
      <c r="AF193" s="19" t="str">
        <f t="shared" si="54"/>
        <v/>
      </c>
      <c r="AG193" s="21" t="str">
        <f t="shared" si="55"/>
        <v/>
      </c>
    </row>
    <row r="194" spans="1:33" hidden="1">
      <c r="A194" s="16" t="str">
        <f t="shared" si="44"/>
        <v/>
      </c>
      <c r="C194" s="20" t="str">
        <f t="shared" si="45"/>
        <v xml:space="preserve"> </v>
      </c>
      <c r="D194" s="29"/>
      <c r="E194" s="20"/>
      <c r="F194" s="19"/>
      <c r="G194" s="20"/>
      <c r="H194" s="22"/>
      <c r="I194" s="30"/>
      <c r="J194"/>
      <c r="K194" s="20"/>
      <c r="L194" s="20"/>
      <c r="M194" s="29"/>
      <c r="N194" s="26"/>
      <c r="O194" s="29"/>
      <c r="P194" s="26"/>
      <c r="Q194" s="29"/>
      <c r="R194" s="26"/>
      <c r="S194" s="29"/>
      <c r="T194" s="20"/>
      <c r="U194"/>
      <c r="V194" s="20" t="str">
        <f t="shared" si="46"/>
        <v/>
      </c>
      <c r="W194" s="20" t="str">
        <f t="shared" si="47"/>
        <v/>
      </c>
      <c r="X194" s="19"/>
      <c r="Y194" s="21"/>
      <c r="Z194" s="19" t="str">
        <f t="shared" si="48"/>
        <v/>
      </c>
      <c r="AA194" s="21" t="str">
        <f t="shared" si="49"/>
        <v/>
      </c>
      <c r="AB194" t="str">
        <f t="shared" si="50"/>
        <v/>
      </c>
      <c r="AC194" s="21" t="str">
        <f t="shared" si="51"/>
        <v/>
      </c>
      <c r="AD194" s="19" t="str">
        <f t="shared" si="52"/>
        <v/>
      </c>
      <c r="AE194" s="21" t="str">
        <f t="shared" si="53"/>
        <v/>
      </c>
      <c r="AF194" s="19" t="str">
        <f t="shared" si="54"/>
        <v/>
      </c>
      <c r="AG194" s="21" t="str">
        <f t="shared" si="55"/>
        <v/>
      </c>
    </row>
    <row r="195" spans="1:33" hidden="1">
      <c r="A195" s="16" t="str">
        <f t="shared" si="44"/>
        <v/>
      </c>
      <c r="C195" s="20" t="str">
        <f t="shared" si="45"/>
        <v xml:space="preserve"> </v>
      </c>
      <c r="D195"/>
      <c r="E195" s="20"/>
      <c r="F195" s="19"/>
      <c r="G195" s="20"/>
      <c r="H195" s="22"/>
      <c r="I195" s="30"/>
      <c r="J195"/>
      <c r="K195" s="20"/>
      <c r="L195" s="20"/>
      <c r="M195"/>
      <c r="N195" s="20"/>
      <c r="O195"/>
      <c r="P195" s="20"/>
      <c r="Q195"/>
      <c r="R195" s="20"/>
      <c r="S195"/>
      <c r="T195" s="20"/>
      <c r="U195"/>
      <c r="V195" s="20" t="str">
        <f t="shared" si="46"/>
        <v/>
      </c>
      <c r="W195" s="20" t="str">
        <f t="shared" si="47"/>
        <v/>
      </c>
      <c r="X195" s="19"/>
      <c r="Y195" s="21"/>
      <c r="Z195" s="19" t="str">
        <f t="shared" si="48"/>
        <v/>
      </c>
      <c r="AA195" s="21" t="str">
        <f t="shared" si="49"/>
        <v/>
      </c>
      <c r="AB195" t="str">
        <f t="shared" si="50"/>
        <v/>
      </c>
      <c r="AC195" s="21" t="str">
        <f t="shared" si="51"/>
        <v/>
      </c>
      <c r="AD195" s="19" t="str">
        <f t="shared" si="52"/>
        <v/>
      </c>
      <c r="AE195" s="21" t="str">
        <f t="shared" si="53"/>
        <v/>
      </c>
      <c r="AF195" s="19" t="str">
        <f t="shared" si="54"/>
        <v/>
      </c>
      <c r="AG195" s="21" t="str">
        <f t="shared" si="55"/>
        <v/>
      </c>
    </row>
    <row r="196" spans="1:33" hidden="1">
      <c r="A196" s="16" t="str">
        <f t="shared" si="44"/>
        <v/>
      </c>
      <c r="C196" s="20" t="str">
        <f t="shared" si="45"/>
        <v xml:space="preserve"> </v>
      </c>
      <c r="D196"/>
      <c r="E196" s="20"/>
      <c r="F196" s="19"/>
      <c r="G196" s="20"/>
      <c r="H196" s="22"/>
      <c r="I196" s="30"/>
      <c r="J196"/>
      <c r="K196" s="20"/>
      <c r="L196" s="20"/>
      <c r="M196"/>
      <c r="N196" s="20"/>
      <c r="O196"/>
      <c r="P196" s="20"/>
      <c r="Q196"/>
      <c r="R196" s="20"/>
      <c r="S196"/>
      <c r="T196" s="20"/>
      <c r="U196"/>
      <c r="V196" s="20" t="str">
        <f t="shared" si="46"/>
        <v/>
      </c>
      <c r="W196" s="20" t="str">
        <f t="shared" si="47"/>
        <v/>
      </c>
      <c r="X196" s="19"/>
      <c r="Y196" s="21"/>
      <c r="Z196" s="19" t="str">
        <f t="shared" si="48"/>
        <v/>
      </c>
      <c r="AA196" s="21" t="str">
        <f t="shared" si="49"/>
        <v/>
      </c>
      <c r="AB196" t="str">
        <f t="shared" si="50"/>
        <v/>
      </c>
      <c r="AC196" s="21" t="str">
        <f t="shared" si="51"/>
        <v/>
      </c>
      <c r="AD196" s="19" t="str">
        <f t="shared" si="52"/>
        <v/>
      </c>
      <c r="AE196" s="21" t="str">
        <f t="shared" si="53"/>
        <v/>
      </c>
      <c r="AF196" s="19" t="str">
        <f t="shared" si="54"/>
        <v/>
      </c>
      <c r="AG196" s="21" t="str">
        <f t="shared" si="55"/>
        <v/>
      </c>
    </row>
    <row r="197" spans="1:33" hidden="1">
      <c r="A197" s="16" t="str">
        <f t="shared" si="44"/>
        <v/>
      </c>
      <c r="C197" s="20" t="str">
        <f t="shared" si="45"/>
        <v xml:space="preserve"> </v>
      </c>
      <c r="D197"/>
      <c r="E197" s="20"/>
      <c r="F197" s="19"/>
      <c r="G197" s="20"/>
      <c r="H197" s="22"/>
      <c r="I197" s="30"/>
      <c r="J197"/>
      <c r="K197" s="20"/>
      <c r="L197" s="20"/>
      <c r="M197"/>
      <c r="N197" s="20"/>
      <c r="O197"/>
      <c r="P197" s="20"/>
      <c r="Q197"/>
      <c r="R197" s="20"/>
      <c r="S197"/>
      <c r="T197" s="20"/>
      <c r="U197"/>
      <c r="V197" s="20" t="str">
        <f t="shared" si="46"/>
        <v/>
      </c>
      <c r="W197" s="20" t="str">
        <f t="shared" si="47"/>
        <v/>
      </c>
      <c r="X197" s="19"/>
      <c r="Y197" s="21"/>
      <c r="Z197" s="19" t="str">
        <f t="shared" si="48"/>
        <v/>
      </c>
      <c r="AA197" s="21" t="str">
        <f t="shared" si="49"/>
        <v/>
      </c>
      <c r="AB197" t="str">
        <f t="shared" si="50"/>
        <v/>
      </c>
      <c r="AC197" s="21" t="str">
        <f t="shared" si="51"/>
        <v/>
      </c>
      <c r="AD197" s="19" t="str">
        <f t="shared" si="52"/>
        <v/>
      </c>
      <c r="AE197" s="21" t="str">
        <f t="shared" si="53"/>
        <v/>
      </c>
      <c r="AF197" s="19" t="str">
        <f t="shared" si="54"/>
        <v/>
      </c>
      <c r="AG197" s="21" t="str">
        <f t="shared" si="55"/>
        <v/>
      </c>
    </row>
    <row r="198" spans="1:33" hidden="1">
      <c r="A198" s="16" t="str">
        <f t="shared" si="44"/>
        <v/>
      </c>
      <c r="C198" s="20" t="str">
        <f t="shared" si="45"/>
        <v xml:space="preserve"> </v>
      </c>
      <c r="D198"/>
      <c r="E198" s="20"/>
      <c r="F198" s="19"/>
      <c r="G198" s="20"/>
      <c r="H198" s="22"/>
      <c r="I198" s="30"/>
      <c r="J198"/>
      <c r="K198" s="20"/>
      <c r="L198" s="20"/>
      <c r="M198"/>
      <c r="N198" s="20"/>
      <c r="O198"/>
      <c r="P198" s="20"/>
      <c r="Q198"/>
      <c r="R198" s="20"/>
      <c r="S198"/>
      <c r="T198" s="20"/>
      <c r="U198"/>
      <c r="V198" s="20" t="str">
        <f t="shared" si="46"/>
        <v/>
      </c>
      <c r="W198" s="20" t="str">
        <f t="shared" si="47"/>
        <v/>
      </c>
      <c r="X198" s="19"/>
      <c r="Y198" s="21"/>
      <c r="Z198" s="19" t="str">
        <f t="shared" si="48"/>
        <v/>
      </c>
      <c r="AA198" s="21" t="str">
        <f t="shared" si="49"/>
        <v/>
      </c>
      <c r="AB198" t="str">
        <f t="shared" si="50"/>
        <v/>
      </c>
      <c r="AC198" s="21" t="str">
        <f t="shared" si="51"/>
        <v/>
      </c>
      <c r="AD198" s="19" t="str">
        <f t="shared" si="52"/>
        <v/>
      </c>
      <c r="AE198" s="21" t="str">
        <f t="shared" si="53"/>
        <v/>
      </c>
      <c r="AF198" s="19" t="str">
        <f t="shared" si="54"/>
        <v/>
      </c>
      <c r="AG198" s="21" t="str">
        <f t="shared" si="55"/>
        <v/>
      </c>
    </row>
    <row r="199" spans="1:33" hidden="1">
      <c r="A199" s="16" t="str">
        <f t="shared" si="44"/>
        <v/>
      </c>
      <c r="C199" s="20" t="str">
        <f t="shared" si="45"/>
        <v xml:space="preserve"> </v>
      </c>
      <c r="D199"/>
      <c r="E199" s="20"/>
      <c r="F199" s="19"/>
      <c r="G199" s="20"/>
      <c r="H199" s="22"/>
      <c r="I199" s="30"/>
      <c r="J199"/>
      <c r="K199" s="20"/>
      <c r="L199" s="20"/>
      <c r="M199"/>
      <c r="N199" s="20"/>
      <c r="O199"/>
      <c r="P199" s="20"/>
      <c r="Q199"/>
      <c r="R199" s="20"/>
      <c r="S199"/>
      <c r="T199" s="20"/>
      <c r="U199"/>
      <c r="V199" s="20" t="str">
        <f t="shared" si="46"/>
        <v/>
      </c>
      <c r="W199" s="20" t="str">
        <f t="shared" si="47"/>
        <v/>
      </c>
      <c r="X199" s="19"/>
      <c r="Y199" s="21"/>
      <c r="Z199" s="19" t="str">
        <f t="shared" si="48"/>
        <v/>
      </c>
      <c r="AA199" s="21" t="str">
        <f t="shared" si="49"/>
        <v/>
      </c>
      <c r="AB199" t="str">
        <f t="shared" si="50"/>
        <v/>
      </c>
      <c r="AC199" s="21" t="str">
        <f t="shared" si="51"/>
        <v/>
      </c>
      <c r="AD199" s="19" t="str">
        <f t="shared" si="52"/>
        <v/>
      </c>
      <c r="AE199" s="21" t="str">
        <f t="shared" si="53"/>
        <v/>
      </c>
      <c r="AF199" s="19" t="str">
        <f t="shared" si="54"/>
        <v/>
      </c>
      <c r="AG199" s="21" t="str">
        <f t="shared" si="55"/>
        <v/>
      </c>
    </row>
    <row r="200" spans="1:33" hidden="1">
      <c r="A200" s="16" t="str">
        <f t="shared" si="44"/>
        <v/>
      </c>
      <c r="C200" s="20" t="str">
        <f t="shared" si="45"/>
        <v xml:space="preserve"> </v>
      </c>
      <c r="D200"/>
      <c r="E200" s="20"/>
      <c r="F200" s="19"/>
      <c r="G200" s="20"/>
      <c r="H200" s="22"/>
      <c r="I200" s="30"/>
      <c r="J200"/>
      <c r="K200" s="20"/>
      <c r="L200" s="20"/>
      <c r="M200"/>
      <c r="N200" s="20"/>
      <c r="O200"/>
      <c r="P200" s="20"/>
      <c r="Q200"/>
      <c r="R200" s="20"/>
      <c r="S200"/>
      <c r="T200" s="20"/>
      <c r="U200"/>
      <c r="V200" s="20" t="str">
        <f t="shared" si="46"/>
        <v/>
      </c>
      <c r="W200" s="20" t="str">
        <f t="shared" si="47"/>
        <v/>
      </c>
      <c r="X200" s="19"/>
      <c r="Y200" s="21"/>
      <c r="Z200" s="19" t="str">
        <f t="shared" si="48"/>
        <v/>
      </c>
      <c r="AA200" s="21" t="str">
        <f t="shared" si="49"/>
        <v/>
      </c>
      <c r="AB200" t="str">
        <f t="shared" si="50"/>
        <v/>
      </c>
      <c r="AC200" s="21" t="str">
        <f t="shared" si="51"/>
        <v/>
      </c>
      <c r="AD200" s="19" t="str">
        <f t="shared" si="52"/>
        <v/>
      </c>
      <c r="AE200" s="21" t="str">
        <f t="shared" si="53"/>
        <v/>
      </c>
      <c r="AF200" s="19" t="str">
        <f t="shared" si="54"/>
        <v/>
      </c>
      <c r="AG200" s="21" t="str">
        <f t="shared" si="55"/>
        <v/>
      </c>
    </row>
    <row r="201" spans="1:33" hidden="1">
      <c r="A201" s="16" t="str">
        <f t="shared" si="44"/>
        <v/>
      </c>
      <c r="C201" s="20" t="str">
        <f t="shared" si="45"/>
        <v xml:space="preserve"> </v>
      </c>
      <c r="D201"/>
      <c r="E201" s="20"/>
      <c r="F201" s="19"/>
      <c r="G201" s="20"/>
      <c r="H201" s="22"/>
      <c r="I201" s="30"/>
      <c r="J201"/>
      <c r="K201" s="20"/>
      <c r="L201" s="20"/>
      <c r="M201"/>
      <c r="N201" s="20"/>
      <c r="O201"/>
      <c r="P201" s="20"/>
      <c r="Q201"/>
      <c r="R201" s="20"/>
      <c r="S201"/>
      <c r="T201" s="20"/>
      <c r="U201"/>
      <c r="V201" s="20" t="str">
        <f t="shared" si="46"/>
        <v/>
      </c>
      <c r="W201" s="20" t="str">
        <f t="shared" si="47"/>
        <v/>
      </c>
      <c r="X201" s="19"/>
      <c r="Y201" s="21"/>
      <c r="Z201" s="19" t="str">
        <f t="shared" si="48"/>
        <v/>
      </c>
      <c r="AA201" s="21" t="str">
        <f t="shared" si="49"/>
        <v/>
      </c>
      <c r="AB201" t="str">
        <f t="shared" si="50"/>
        <v/>
      </c>
      <c r="AC201" s="21" t="str">
        <f t="shared" si="51"/>
        <v/>
      </c>
      <c r="AD201" s="19" t="str">
        <f t="shared" si="52"/>
        <v/>
      </c>
      <c r="AE201" s="21" t="str">
        <f t="shared" si="53"/>
        <v/>
      </c>
      <c r="AF201" s="19" t="str">
        <f t="shared" si="54"/>
        <v/>
      </c>
      <c r="AG201" s="21" t="str">
        <f t="shared" si="55"/>
        <v/>
      </c>
    </row>
    <row r="202" spans="1:33" hidden="1">
      <c r="A202" s="16" t="str">
        <f t="shared" si="44"/>
        <v/>
      </c>
      <c r="C202" s="20" t="str">
        <f t="shared" si="45"/>
        <v xml:space="preserve"> </v>
      </c>
      <c r="D202"/>
      <c r="E202" s="20"/>
      <c r="F202" s="19"/>
      <c r="G202" s="20"/>
      <c r="H202" s="22"/>
      <c r="I202" s="30"/>
      <c r="J202"/>
      <c r="K202" s="20"/>
      <c r="L202" s="20"/>
      <c r="M202"/>
      <c r="N202" s="20"/>
      <c r="O202"/>
      <c r="P202" s="20"/>
      <c r="Q202"/>
      <c r="R202" s="20"/>
      <c r="S202"/>
      <c r="T202" s="20"/>
      <c r="U202"/>
      <c r="V202" s="20" t="str">
        <f t="shared" si="46"/>
        <v/>
      </c>
      <c r="W202" s="20" t="str">
        <f t="shared" si="47"/>
        <v/>
      </c>
      <c r="X202" s="19"/>
      <c r="Y202" s="21"/>
      <c r="Z202" s="19" t="str">
        <f t="shared" si="48"/>
        <v/>
      </c>
      <c r="AA202" s="21" t="str">
        <f t="shared" si="49"/>
        <v/>
      </c>
      <c r="AB202" t="str">
        <f t="shared" si="50"/>
        <v/>
      </c>
      <c r="AC202" s="21" t="str">
        <f t="shared" si="51"/>
        <v/>
      </c>
      <c r="AD202" s="19" t="str">
        <f t="shared" si="52"/>
        <v/>
      </c>
      <c r="AE202" s="21" t="str">
        <f t="shared" si="53"/>
        <v/>
      </c>
      <c r="AF202" s="19" t="str">
        <f t="shared" si="54"/>
        <v/>
      </c>
      <c r="AG202" s="21" t="str">
        <f t="shared" si="55"/>
        <v/>
      </c>
    </row>
    <row r="203" spans="1:33" hidden="1">
      <c r="A203" s="16" t="str">
        <f t="shared" si="44"/>
        <v/>
      </c>
      <c r="C203" s="20" t="str">
        <f t="shared" si="45"/>
        <v xml:space="preserve"> </v>
      </c>
      <c r="D203"/>
      <c r="E203" s="20"/>
      <c r="F203" s="19"/>
      <c r="G203" s="20"/>
      <c r="H203" s="22"/>
      <c r="I203" s="30"/>
      <c r="J203"/>
      <c r="K203" s="20"/>
      <c r="L203" s="20"/>
      <c r="M203"/>
      <c r="N203" s="20"/>
      <c r="O203"/>
      <c r="P203" s="20"/>
      <c r="Q203"/>
      <c r="R203" s="20"/>
      <c r="S203"/>
      <c r="T203" s="20"/>
      <c r="U203"/>
      <c r="V203" s="20" t="str">
        <f t="shared" si="46"/>
        <v/>
      </c>
      <c r="W203" s="20" t="str">
        <f t="shared" si="47"/>
        <v/>
      </c>
      <c r="X203" s="19"/>
      <c r="Y203" s="21"/>
      <c r="Z203" s="19" t="str">
        <f t="shared" si="48"/>
        <v/>
      </c>
      <c r="AA203" s="21" t="str">
        <f t="shared" si="49"/>
        <v/>
      </c>
      <c r="AB203" t="str">
        <f t="shared" si="50"/>
        <v/>
      </c>
      <c r="AC203" s="21" t="str">
        <f t="shared" si="51"/>
        <v/>
      </c>
      <c r="AD203" s="19" t="str">
        <f t="shared" si="52"/>
        <v/>
      </c>
      <c r="AE203" s="21" t="str">
        <f t="shared" si="53"/>
        <v/>
      </c>
      <c r="AF203" s="19" t="str">
        <f t="shared" si="54"/>
        <v/>
      </c>
      <c r="AG203" s="21" t="str">
        <f t="shared" si="55"/>
        <v/>
      </c>
    </row>
    <row r="204" spans="1:33" hidden="1">
      <c r="A204" s="16" t="str">
        <f t="shared" si="44"/>
        <v/>
      </c>
      <c r="C204" s="20" t="str">
        <f t="shared" si="45"/>
        <v xml:space="preserve"> </v>
      </c>
      <c r="D204"/>
      <c r="E204" s="20"/>
      <c r="F204" s="19"/>
      <c r="G204" s="20"/>
      <c r="H204" s="22"/>
      <c r="I204" s="30"/>
      <c r="J204"/>
      <c r="K204" s="20"/>
      <c r="L204" s="20"/>
      <c r="M204"/>
      <c r="N204" s="20"/>
      <c r="O204"/>
      <c r="P204" s="20"/>
      <c r="Q204"/>
      <c r="R204" s="20"/>
      <c r="S204"/>
      <c r="T204" s="20"/>
      <c r="U204"/>
      <c r="V204" s="20" t="str">
        <f t="shared" si="46"/>
        <v/>
      </c>
      <c r="W204" s="20" t="str">
        <f t="shared" si="47"/>
        <v/>
      </c>
      <c r="X204" s="19"/>
      <c r="Y204" s="21"/>
      <c r="Z204" s="19" t="str">
        <f t="shared" si="48"/>
        <v/>
      </c>
      <c r="AA204" s="21" t="str">
        <f t="shared" si="49"/>
        <v/>
      </c>
      <c r="AB204" t="str">
        <f t="shared" si="50"/>
        <v/>
      </c>
      <c r="AC204" s="21" t="str">
        <f t="shared" si="51"/>
        <v/>
      </c>
      <c r="AD204" s="19" t="str">
        <f t="shared" si="52"/>
        <v/>
      </c>
      <c r="AE204" s="21" t="str">
        <f t="shared" si="53"/>
        <v/>
      </c>
      <c r="AF204" s="19" t="str">
        <f t="shared" si="54"/>
        <v/>
      </c>
      <c r="AG204" s="21" t="str">
        <f t="shared" si="55"/>
        <v/>
      </c>
    </row>
    <row r="205" spans="1:33" hidden="1">
      <c r="A205" s="16" t="str">
        <f t="shared" si="44"/>
        <v/>
      </c>
      <c r="C205" s="20" t="str">
        <f t="shared" si="45"/>
        <v xml:space="preserve"> </v>
      </c>
      <c r="D205"/>
      <c r="E205" s="20"/>
      <c r="F205" s="19"/>
      <c r="G205" s="20"/>
      <c r="H205" s="22"/>
      <c r="I205" s="30"/>
      <c r="J205"/>
      <c r="K205" s="20"/>
      <c r="L205" s="20"/>
      <c r="M205"/>
      <c r="N205" s="20"/>
      <c r="O205"/>
      <c r="P205" s="20"/>
      <c r="Q205"/>
      <c r="R205" s="20"/>
      <c r="S205"/>
      <c r="T205" s="20"/>
      <c r="U205"/>
      <c r="V205" s="20" t="str">
        <f t="shared" si="46"/>
        <v/>
      </c>
      <c r="W205" s="20" t="str">
        <f t="shared" si="47"/>
        <v/>
      </c>
      <c r="X205" s="19"/>
      <c r="Y205" s="21"/>
      <c r="Z205" s="19" t="str">
        <f t="shared" si="48"/>
        <v/>
      </c>
      <c r="AA205" s="21" t="str">
        <f t="shared" si="49"/>
        <v/>
      </c>
      <c r="AB205" t="str">
        <f t="shared" si="50"/>
        <v/>
      </c>
      <c r="AC205" s="21" t="str">
        <f t="shared" si="51"/>
        <v/>
      </c>
      <c r="AD205" s="19" t="str">
        <f t="shared" si="52"/>
        <v/>
      </c>
      <c r="AE205" s="21" t="str">
        <f t="shared" si="53"/>
        <v/>
      </c>
      <c r="AF205" s="19" t="str">
        <f t="shared" si="54"/>
        <v/>
      </c>
      <c r="AG205" s="21" t="str">
        <f t="shared" si="55"/>
        <v/>
      </c>
    </row>
    <row r="206" spans="1:33" hidden="1">
      <c r="A206" s="16" t="str">
        <f t="shared" si="44"/>
        <v/>
      </c>
      <c r="C206" s="20" t="str">
        <f t="shared" si="45"/>
        <v xml:space="preserve"> </v>
      </c>
      <c r="D206"/>
      <c r="E206" s="20"/>
      <c r="F206" s="19"/>
      <c r="G206" s="20"/>
      <c r="H206" s="22"/>
      <c r="I206" s="30"/>
      <c r="J206"/>
      <c r="K206" s="20"/>
      <c r="L206" s="20"/>
      <c r="M206"/>
      <c r="N206" s="20"/>
      <c r="O206"/>
      <c r="P206" s="20"/>
      <c r="Q206"/>
      <c r="R206" s="20"/>
      <c r="S206"/>
      <c r="T206" s="20"/>
      <c r="U206"/>
      <c r="V206" s="20" t="str">
        <f t="shared" si="46"/>
        <v/>
      </c>
      <c r="W206" s="20" t="str">
        <f t="shared" si="47"/>
        <v/>
      </c>
      <c r="X206" s="19"/>
      <c r="Y206" s="21"/>
      <c r="Z206" s="19" t="str">
        <f t="shared" si="48"/>
        <v/>
      </c>
      <c r="AA206" s="21" t="str">
        <f t="shared" si="49"/>
        <v/>
      </c>
      <c r="AB206" t="str">
        <f t="shared" si="50"/>
        <v/>
      </c>
      <c r="AC206" s="21" t="str">
        <f t="shared" si="51"/>
        <v/>
      </c>
      <c r="AD206" s="19" t="str">
        <f t="shared" si="52"/>
        <v/>
      </c>
      <c r="AE206" s="21" t="str">
        <f t="shared" si="53"/>
        <v/>
      </c>
      <c r="AF206" s="19" t="str">
        <f t="shared" si="54"/>
        <v/>
      </c>
      <c r="AG206" s="21" t="str">
        <f t="shared" si="55"/>
        <v/>
      </c>
    </row>
    <row r="207" spans="1:33" hidden="1">
      <c r="A207" s="16" t="str">
        <f t="shared" si="44"/>
        <v/>
      </c>
      <c r="C207" s="20" t="str">
        <f t="shared" si="45"/>
        <v xml:space="preserve"> </v>
      </c>
      <c r="D207"/>
      <c r="E207" s="20"/>
      <c r="F207" s="19"/>
      <c r="G207" s="20"/>
      <c r="H207" s="22"/>
      <c r="I207" s="30"/>
      <c r="J207"/>
      <c r="K207" s="20"/>
      <c r="L207" s="20"/>
      <c r="M207"/>
      <c r="N207" s="20"/>
      <c r="O207"/>
      <c r="P207" s="20"/>
      <c r="Q207"/>
      <c r="R207" s="20"/>
      <c r="S207"/>
      <c r="T207" s="20"/>
      <c r="U207"/>
      <c r="V207" s="20" t="str">
        <f t="shared" si="46"/>
        <v/>
      </c>
      <c r="W207" s="20" t="str">
        <f t="shared" si="47"/>
        <v/>
      </c>
      <c r="X207" s="19"/>
      <c r="Y207" s="21"/>
      <c r="Z207" s="19" t="str">
        <f t="shared" si="48"/>
        <v/>
      </c>
      <c r="AA207" s="21" t="str">
        <f t="shared" si="49"/>
        <v/>
      </c>
      <c r="AB207" t="str">
        <f t="shared" si="50"/>
        <v/>
      </c>
      <c r="AC207" s="21" t="str">
        <f t="shared" si="51"/>
        <v/>
      </c>
      <c r="AD207" s="19" t="str">
        <f t="shared" si="52"/>
        <v/>
      </c>
      <c r="AE207" s="21" t="str">
        <f t="shared" si="53"/>
        <v/>
      </c>
      <c r="AF207" s="19" t="str">
        <f t="shared" si="54"/>
        <v/>
      </c>
      <c r="AG207" s="21" t="str">
        <f t="shared" si="55"/>
        <v/>
      </c>
    </row>
    <row r="208" spans="1:33" hidden="1">
      <c r="A208" s="16" t="str">
        <f t="shared" si="44"/>
        <v/>
      </c>
      <c r="C208" s="20" t="str">
        <f t="shared" si="45"/>
        <v xml:space="preserve"> </v>
      </c>
      <c r="D208"/>
      <c r="E208" s="20"/>
      <c r="F208" s="19"/>
      <c r="G208" s="20"/>
      <c r="H208" s="22"/>
      <c r="I208" s="30"/>
      <c r="J208"/>
      <c r="K208" s="20"/>
      <c r="L208" s="20"/>
      <c r="M208"/>
      <c r="N208" s="20"/>
      <c r="O208"/>
      <c r="P208" s="20"/>
      <c r="Q208"/>
      <c r="R208" s="20"/>
      <c r="S208"/>
      <c r="T208" s="20"/>
      <c r="U208"/>
      <c r="V208" s="20" t="str">
        <f t="shared" si="46"/>
        <v/>
      </c>
      <c r="W208" s="20" t="str">
        <f t="shared" si="47"/>
        <v/>
      </c>
      <c r="X208" s="19"/>
      <c r="Y208" s="21"/>
      <c r="Z208" s="19" t="str">
        <f t="shared" si="48"/>
        <v/>
      </c>
      <c r="AA208" s="21" t="str">
        <f t="shared" si="49"/>
        <v/>
      </c>
      <c r="AB208" t="str">
        <f t="shared" si="50"/>
        <v/>
      </c>
      <c r="AC208" s="21" t="str">
        <f t="shared" si="51"/>
        <v/>
      </c>
      <c r="AD208" s="19" t="str">
        <f t="shared" si="52"/>
        <v/>
      </c>
      <c r="AE208" s="21" t="str">
        <f t="shared" si="53"/>
        <v/>
      </c>
      <c r="AF208" s="19" t="str">
        <f t="shared" si="54"/>
        <v/>
      </c>
      <c r="AG208" s="21" t="str">
        <f t="shared" si="55"/>
        <v/>
      </c>
    </row>
    <row r="209" spans="1:33" hidden="1">
      <c r="A209" s="16" t="str">
        <f t="shared" si="44"/>
        <v/>
      </c>
      <c r="C209" s="20" t="str">
        <f t="shared" si="45"/>
        <v xml:space="preserve"> </v>
      </c>
      <c r="D209"/>
      <c r="E209" s="20"/>
      <c r="F209" s="19"/>
      <c r="G209" s="20"/>
      <c r="H209" s="22"/>
      <c r="I209" s="30"/>
      <c r="J209"/>
      <c r="K209" s="20"/>
      <c r="L209" s="20"/>
      <c r="M209"/>
      <c r="N209" s="20"/>
      <c r="O209"/>
      <c r="P209" s="20"/>
      <c r="Q209"/>
      <c r="R209" s="20"/>
      <c r="S209"/>
      <c r="T209" s="20"/>
      <c r="U209"/>
      <c r="V209" s="20" t="str">
        <f t="shared" si="46"/>
        <v/>
      </c>
      <c r="W209" s="20" t="str">
        <f t="shared" si="47"/>
        <v/>
      </c>
      <c r="X209" s="19"/>
      <c r="Y209" s="21"/>
      <c r="Z209" s="19" t="str">
        <f t="shared" si="48"/>
        <v/>
      </c>
      <c r="AA209" s="21" t="str">
        <f t="shared" si="49"/>
        <v/>
      </c>
      <c r="AB209" t="str">
        <f t="shared" si="50"/>
        <v/>
      </c>
      <c r="AC209" s="21" t="str">
        <f t="shared" si="51"/>
        <v/>
      </c>
      <c r="AD209" s="19" t="str">
        <f t="shared" si="52"/>
        <v/>
      </c>
      <c r="AE209" s="21" t="str">
        <f t="shared" si="53"/>
        <v/>
      </c>
      <c r="AF209" s="19" t="str">
        <f t="shared" si="54"/>
        <v/>
      </c>
      <c r="AG209" s="21" t="str">
        <f t="shared" si="55"/>
        <v/>
      </c>
    </row>
    <row r="210" spans="1:33" hidden="1">
      <c r="A210" s="16" t="str">
        <f t="shared" si="44"/>
        <v/>
      </c>
      <c r="C210" s="20" t="str">
        <f t="shared" si="45"/>
        <v xml:space="preserve"> </v>
      </c>
      <c r="D210"/>
      <c r="E210" s="20"/>
      <c r="F210" s="19"/>
      <c r="G210" s="20"/>
      <c r="H210" s="22"/>
      <c r="I210" s="30"/>
      <c r="J210"/>
      <c r="K210" s="20"/>
      <c r="L210" s="20"/>
      <c r="M210"/>
      <c r="N210" s="20"/>
      <c r="O210"/>
      <c r="P210" s="20"/>
      <c r="Q210"/>
      <c r="R210" s="20"/>
      <c r="S210"/>
      <c r="T210" s="20"/>
      <c r="U210"/>
      <c r="V210" s="20" t="str">
        <f t="shared" si="46"/>
        <v/>
      </c>
      <c r="W210" s="20" t="str">
        <f t="shared" si="47"/>
        <v/>
      </c>
      <c r="X210" s="19"/>
      <c r="Y210" s="21"/>
      <c r="Z210" s="19" t="str">
        <f t="shared" si="48"/>
        <v/>
      </c>
      <c r="AA210" s="21" t="str">
        <f t="shared" si="49"/>
        <v/>
      </c>
      <c r="AB210" t="str">
        <f t="shared" si="50"/>
        <v/>
      </c>
      <c r="AC210" s="21" t="str">
        <f t="shared" si="51"/>
        <v/>
      </c>
      <c r="AD210" s="19" t="str">
        <f t="shared" si="52"/>
        <v/>
      </c>
      <c r="AE210" s="21" t="str">
        <f t="shared" si="53"/>
        <v/>
      </c>
      <c r="AF210" s="19" t="str">
        <f t="shared" si="54"/>
        <v/>
      </c>
      <c r="AG210" s="21" t="str">
        <f t="shared" si="55"/>
        <v/>
      </c>
    </row>
    <row r="211" spans="1:33" hidden="1">
      <c r="A211" s="16" t="str">
        <f t="shared" si="44"/>
        <v/>
      </c>
      <c r="C211" s="20" t="str">
        <f t="shared" si="45"/>
        <v xml:space="preserve"> </v>
      </c>
      <c r="D211"/>
      <c r="E211" s="20"/>
      <c r="F211" s="19"/>
      <c r="G211" s="20"/>
      <c r="H211" s="22"/>
      <c r="I211" s="30"/>
      <c r="J211"/>
      <c r="K211" s="20"/>
      <c r="L211" s="20"/>
      <c r="M211"/>
      <c r="N211" s="20"/>
      <c r="O211"/>
      <c r="P211" s="20"/>
      <c r="Q211"/>
      <c r="R211" s="20"/>
      <c r="S211"/>
      <c r="T211" s="20"/>
      <c r="U211"/>
      <c r="V211" s="20" t="str">
        <f t="shared" si="46"/>
        <v/>
      </c>
      <c r="W211" s="20" t="str">
        <f t="shared" si="47"/>
        <v/>
      </c>
      <c r="X211" s="19"/>
      <c r="Y211" s="21"/>
      <c r="Z211" s="19" t="str">
        <f t="shared" si="48"/>
        <v/>
      </c>
      <c r="AA211" s="21" t="str">
        <f t="shared" si="49"/>
        <v/>
      </c>
      <c r="AB211" t="str">
        <f t="shared" si="50"/>
        <v/>
      </c>
      <c r="AC211" s="21" t="str">
        <f t="shared" si="51"/>
        <v/>
      </c>
      <c r="AD211" s="19" t="str">
        <f t="shared" si="52"/>
        <v/>
      </c>
      <c r="AE211" s="21" t="str">
        <f t="shared" si="53"/>
        <v/>
      </c>
      <c r="AF211" s="19" t="str">
        <f t="shared" si="54"/>
        <v/>
      </c>
      <c r="AG211" s="21" t="str">
        <f t="shared" si="55"/>
        <v/>
      </c>
    </row>
    <row r="212" spans="1:33" hidden="1">
      <c r="A212" s="16" t="str">
        <f t="shared" si="44"/>
        <v/>
      </c>
      <c r="C212" s="20" t="str">
        <f t="shared" si="45"/>
        <v xml:space="preserve"> </v>
      </c>
      <c r="D212"/>
      <c r="E212" s="20"/>
      <c r="F212" s="19"/>
      <c r="G212" s="20"/>
      <c r="H212" s="22"/>
      <c r="I212" s="30"/>
      <c r="J212"/>
      <c r="K212" s="20"/>
      <c r="L212" s="20"/>
      <c r="M212"/>
      <c r="N212" s="20"/>
      <c r="O212"/>
      <c r="P212" s="20"/>
      <c r="Q212"/>
      <c r="R212" s="20"/>
      <c r="S212"/>
      <c r="T212" s="20"/>
      <c r="U212"/>
      <c r="V212" s="20" t="str">
        <f t="shared" si="46"/>
        <v/>
      </c>
      <c r="W212" s="20" t="str">
        <f t="shared" si="47"/>
        <v/>
      </c>
      <c r="X212" s="19"/>
      <c r="Y212" s="21"/>
      <c r="Z212" s="19" t="str">
        <f t="shared" si="48"/>
        <v/>
      </c>
      <c r="AA212" s="21" t="str">
        <f t="shared" si="49"/>
        <v/>
      </c>
      <c r="AB212" t="str">
        <f t="shared" si="50"/>
        <v/>
      </c>
      <c r="AC212" s="21" t="str">
        <f t="shared" si="51"/>
        <v/>
      </c>
      <c r="AD212" s="19" t="str">
        <f t="shared" si="52"/>
        <v/>
      </c>
      <c r="AE212" s="21" t="str">
        <f t="shared" si="53"/>
        <v/>
      </c>
      <c r="AF212" s="19" t="str">
        <f t="shared" si="54"/>
        <v/>
      </c>
      <c r="AG212" s="21" t="str">
        <f t="shared" si="55"/>
        <v/>
      </c>
    </row>
    <row r="213" spans="1:33" hidden="1">
      <c r="A213" s="16" t="str">
        <f t="shared" si="44"/>
        <v/>
      </c>
      <c r="C213" s="20" t="str">
        <f t="shared" si="45"/>
        <v xml:space="preserve"> </v>
      </c>
      <c r="D213"/>
      <c r="E213" s="20"/>
      <c r="F213" s="19"/>
      <c r="G213" s="20"/>
      <c r="H213" s="22"/>
      <c r="I213" s="30"/>
      <c r="J213"/>
      <c r="K213" s="20"/>
      <c r="L213" s="20"/>
      <c r="M213"/>
      <c r="N213" s="20"/>
      <c r="O213"/>
      <c r="P213" s="20"/>
      <c r="Q213"/>
      <c r="R213" s="20"/>
      <c r="S213"/>
      <c r="T213" s="20"/>
      <c r="U213"/>
      <c r="V213" s="20" t="str">
        <f t="shared" si="46"/>
        <v/>
      </c>
      <c r="W213" s="20" t="str">
        <f t="shared" si="47"/>
        <v/>
      </c>
      <c r="X213" s="19"/>
      <c r="Y213" s="21"/>
      <c r="Z213" s="19" t="str">
        <f t="shared" si="48"/>
        <v/>
      </c>
      <c r="AA213" s="21" t="str">
        <f t="shared" si="49"/>
        <v/>
      </c>
      <c r="AB213" t="str">
        <f t="shared" si="50"/>
        <v/>
      </c>
      <c r="AC213" s="21" t="str">
        <f t="shared" si="51"/>
        <v/>
      </c>
      <c r="AD213" s="19" t="str">
        <f t="shared" si="52"/>
        <v/>
      </c>
      <c r="AE213" s="21" t="str">
        <f t="shared" si="53"/>
        <v/>
      </c>
      <c r="AF213" s="19" t="str">
        <f t="shared" si="54"/>
        <v/>
      </c>
      <c r="AG213" s="21" t="str">
        <f t="shared" si="55"/>
        <v/>
      </c>
    </row>
    <row r="214" spans="1:33" hidden="1">
      <c r="A214" s="16" t="str">
        <f t="shared" si="44"/>
        <v/>
      </c>
      <c r="C214" s="20" t="str">
        <f t="shared" si="45"/>
        <v xml:space="preserve"> </v>
      </c>
      <c r="D214"/>
      <c r="E214" s="20"/>
      <c r="F214" s="19"/>
      <c r="G214" s="20"/>
      <c r="H214" s="22"/>
      <c r="I214" s="30"/>
      <c r="J214"/>
      <c r="K214" s="20"/>
      <c r="L214" s="20"/>
      <c r="M214"/>
      <c r="N214" s="20"/>
      <c r="O214"/>
      <c r="P214" s="20"/>
      <c r="Q214"/>
      <c r="R214" s="20"/>
      <c r="S214"/>
      <c r="T214" s="20"/>
      <c r="U214"/>
      <c r="V214" s="20" t="str">
        <f t="shared" si="46"/>
        <v/>
      </c>
      <c r="W214" s="20" t="str">
        <f t="shared" si="47"/>
        <v/>
      </c>
      <c r="X214" s="19"/>
      <c r="Y214" s="21"/>
      <c r="Z214" s="19" t="str">
        <f t="shared" si="48"/>
        <v/>
      </c>
      <c r="AA214" s="21" t="str">
        <f t="shared" si="49"/>
        <v/>
      </c>
      <c r="AB214" t="str">
        <f t="shared" si="50"/>
        <v/>
      </c>
      <c r="AC214" s="21" t="str">
        <f t="shared" si="51"/>
        <v/>
      </c>
      <c r="AD214" s="19" t="str">
        <f t="shared" si="52"/>
        <v/>
      </c>
      <c r="AE214" s="21" t="str">
        <f t="shared" si="53"/>
        <v/>
      </c>
      <c r="AF214" s="19" t="str">
        <f t="shared" si="54"/>
        <v/>
      </c>
      <c r="AG214" s="21" t="str">
        <f t="shared" si="55"/>
        <v/>
      </c>
    </row>
    <row r="215" spans="1:33" hidden="1">
      <c r="A215" s="16" t="str">
        <f t="shared" si="44"/>
        <v/>
      </c>
      <c r="C215" s="20" t="str">
        <f t="shared" si="45"/>
        <v xml:space="preserve"> </v>
      </c>
      <c r="D215"/>
      <c r="E215" s="20"/>
      <c r="F215" s="19"/>
      <c r="G215" s="20"/>
      <c r="H215" s="22"/>
      <c r="I215" s="30"/>
      <c r="J215"/>
      <c r="K215" s="20"/>
      <c r="L215" s="20"/>
      <c r="M215"/>
      <c r="N215" s="20"/>
      <c r="O215"/>
      <c r="P215" s="20"/>
      <c r="Q215"/>
      <c r="R215" s="20"/>
      <c r="S215"/>
      <c r="T215" s="20"/>
      <c r="U215"/>
      <c r="V215" s="20" t="str">
        <f t="shared" si="46"/>
        <v/>
      </c>
      <c r="W215" s="20" t="str">
        <f t="shared" si="47"/>
        <v/>
      </c>
      <c r="X215" s="19"/>
      <c r="Y215" s="21"/>
      <c r="Z215" s="19" t="str">
        <f t="shared" si="48"/>
        <v/>
      </c>
      <c r="AA215" s="21" t="str">
        <f t="shared" si="49"/>
        <v/>
      </c>
      <c r="AB215" t="str">
        <f t="shared" si="50"/>
        <v/>
      </c>
      <c r="AC215" s="21" t="str">
        <f t="shared" si="51"/>
        <v/>
      </c>
      <c r="AD215" s="19" t="str">
        <f t="shared" si="52"/>
        <v/>
      </c>
      <c r="AE215" s="21" t="str">
        <f t="shared" si="53"/>
        <v/>
      </c>
      <c r="AF215" s="19" t="str">
        <f t="shared" si="54"/>
        <v/>
      </c>
      <c r="AG215" s="21" t="str">
        <f t="shared" si="55"/>
        <v/>
      </c>
    </row>
    <row r="216" spans="1:33" hidden="1">
      <c r="A216" s="16" t="str">
        <f t="shared" si="44"/>
        <v/>
      </c>
      <c r="C216" s="20" t="str">
        <f t="shared" si="45"/>
        <v xml:space="preserve"> </v>
      </c>
      <c r="D216"/>
      <c r="E216" s="20"/>
      <c r="F216" s="19"/>
      <c r="G216" s="20"/>
      <c r="H216" s="22"/>
      <c r="I216" s="30"/>
      <c r="J216"/>
      <c r="K216" s="20"/>
      <c r="L216" s="20"/>
      <c r="M216"/>
      <c r="N216" s="20"/>
      <c r="O216"/>
      <c r="P216" s="20"/>
      <c r="Q216"/>
      <c r="R216" s="20"/>
      <c r="S216"/>
      <c r="T216" s="20"/>
      <c r="U216"/>
      <c r="V216" s="20" t="str">
        <f t="shared" si="46"/>
        <v/>
      </c>
      <c r="W216" s="20" t="str">
        <f t="shared" si="47"/>
        <v/>
      </c>
      <c r="X216" s="19"/>
      <c r="Y216" s="21"/>
      <c r="Z216" s="19" t="str">
        <f t="shared" si="48"/>
        <v/>
      </c>
      <c r="AA216" s="21" t="str">
        <f t="shared" si="49"/>
        <v/>
      </c>
      <c r="AB216" t="str">
        <f t="shared" si="50"/>
        <v/>
      </c>
      <c r="AC216" s="21" t="str">
        <f t="shared" si="51"/>
        <v/>
      </c>
      <c r="AD216" s="19" t="str">
        <f t="shared" si="52"/>
        <v/>
      </c>
      <c r="AE216" s="21" t="str">
        <f t="shared" si="53"/>
        <v/>
      </c>
      <c r="AF216" s="19" t="str">
        <f t="shared" si="54"/>
        <v/>
      </c>
      <c r="AG216" s="21" t="str">
        <f t="shared" si="55"/>
        <v/>
      </c>
    </row>
    <row r="217" spans="1:33" hidden="1">
      <c r="A217" s="16" t="str">
        <f t="shared" si="44"/>
        <v/>
      </c>
      <c r="C217" s="20" t="str">
        <f t="shared" si="45"/>
        <v xml:space="preserve"> </v>
      </c>
      <c r="D217"/>
      <c r="E217" s="20"/>
      <c r="F217" s="19"/>
      <c r="G217" s="20"/>
      <c r="H217" s="22"/>
      <c r="I217" s="30"/>
      <c r="J217"/>
      <c r="K217" s="20"/>
      <c r="L217" s="20"/>
      <c r="M217"/>
      <c r="N217" s="20"/>
      <c r="O217"/>
      <c r="P217" s="20"/>
      <c r="Q217"/>
      <c r="R217" s="20"/>
      <c r="S217"/>
      <c r="T217" s="20"/>
      <c r="U217"/>
      <c r="V217" s="20" t="str">
        <f t="shared" si="46"/>
        <v/>
      </c>
      <c r="W217" s="20" t="str">
        <f t="shared" si="47"/>
        <v/>
      </c>
      <c r="X217" s="19"/>
      <c r="Y217" s="21"/>
      <c r="Z217" s="19" t="str">
        <f t="shared" si="48"/>
        <v/>
      </c>
      <c r="AA217" s="21" t="str">
        <f t="shared" si="49"/>
        <v/>
      </c>
      <c r="AB217" t="str">
        <f t="shared" si="50"/>
        <v/>
      </c>
      <c r="AC217" s="21" t="str">
        <f t="shared" si="51"/>
        <v/>
      </c>
      <c r="AD217" s="19" t="str">
        <f t="shared" si="52"/>
        <v/>
      </c>
      <c r="AE217" s="21" t="str">
        <f t="shared" si="53"/>
        <v/>
      </c>
      <c r="AF217" s="19" t="str">
        <f t="shared" si="54"/>
        <v/>
      </c>
      <c r="AG217" s="21" t="str">
        <f t="shared" si="55"/>
        <v/>
      </c>
    </row>
    <row r="218" spans="1:33" hidden="1">
      <c r="A218" s="16" t="str">
        <f t="shared" si="44"/>
        <v/>
      </c>
      <c r="C218" s="20" t="str">
        <f t="shared" si="45"/>
        <v xml:space="preserve"> </v>
      </c>
      <c r="D218"/>
      <c r="E218" s="20"/>
      <c r="F218" s="19"/>
      <c r="G218" s="20"/>
      <c r="H218" s="22"/>
      <c r="I218" s="30"/>
      <c r="J218"/>
      <c r="K218" s="20"/>
      <c r="L218" s="20"/>
      <c r="M218"/>
      <c r="N218" s="20"/>
      <c r="O218"/>
      <c r="P218" s="20"/>
      <c r="Q218"/>
      <c r="R218" s="20"/>
      <c r="S218"/>
      <c r="T218" s="20"/>
      <c r="U218"/>
      <c r="V218" s="20" t="str">
        <f t="shared" si="46"/>
        <v/>
      </c>
      <c r="W218" s="20" t="str">
        <f t="shared" si="47"/>
        <v/>
      </c>
      <c r="X218" s="19"/>
      <c r="Y218" s="21"/>
      <c r="Z218" s="19" t="str">
        <f t="shared" si="48"/>
        <v/>
      </c>
      <c r="AA218" s="21" t="str">
        <f t="shared" si="49"/>
        <v/>
      </c>
      <c r="AB218" t="str">
        <f t="shared" si="50"/>
        <v/>
      </c>
      <c r="AC218" s="21" t="str">
        <f t="shared" si="51"/>
        <v/>
      </c>
      <c r="AD218" s="19" t="str">
        <f t="shared" si="52"/>
        <v/>
      </c>
      <c r="AE218" s="21" t="str">
        <f t="shared" si="53"/>
        <v/>
      </c>
      <c r="AF218" s="19" t="str">
        <f t="shared" si="54"/>
        <v/>
      </c>
      <c r="AG218" s="21" t="str">
        <f t="shared" si="55"/>
        <v/>
      </c>
    </row>
    <row r="219" spans="1:33" hidden="1">
      <c r="A219" s="16" t="str">
        <f t="shared" si="44"/>
        <v/>
      </c>
      <c r="C219" s="20" t="str">
        <f t="shared" si="45"/>
        <v xml:space="preserve"> </v>
      </c>
      <c r="D219"/>
      <c r="E219" s="20"/>
      <c r="F219" s="19"/>
      <c r="G219" s="20"/>
      <c r="H219" s="22"/>
      <c r="I219" s="30"/>
      <c r="J219"/>
      <c r="K219" s="20"/>
      <c r="L219" s="20"/>
      <c r="M219"/>
      <c r="N219" s="20"/>
      <c r="O219"/>
      <c r="P219" s="20"/>
      <c r="Q219"/>
      <c r="R219" s="20"/>
      <c r="S219"/>
      <c r="T219" s="20"/>
      <c r="U219"/>
      <c r="V219" s="20" t="str">
        <f t="shared" si="46"/>
        <v/>
      </c>
      <c r="W219" s="20" t="str">
        <f t="shared" si="47"/>
        <v/>
      </c>
      <c r="X219" s="19"/>
      <c r="Y219" s="21"/>
      <c r="Z219" s="19" t="str">
        <f t="shared" si="48"/>
        <v/>
      </c>
      <c r="AA219" s="21" t="str">
        <f t="shared" si="49"/>
        <v/>
      </c>
      <c r="AB219" t="str">
        <f t="shared" si="50"/>
        <v/>
      </c>
      <c r="AC219" s="21" t="str">
        <f t="shared" si="51"/>
        <v/>
      </c>
      <c r="AD219" s="19" t="str">
        <f t="shared" si="52"/>
        <v/>
      </c>
      <c r="AE219" s="21" t="str">
        <f t="shared" si="53"/>
        <v/>
      </c>
      <c r="AF219" s="19" t="str">
        <f t="shared" si="54"/>
        <v/>
      </c>
      <c r="AG219" s="21" t="str">
        <f t="shared" si="55"/>
        <v/>
      </c>
    </row>
    <row r="220" spans="1:33" hidden="1">
      <c r="A220" s="16" t="str">
        <f t="shared" si="44"/>
        <v/>
      </c>
      <c r="C220" s="20" t="str">
        <f t="shared" si="45"/>
        <v xml:space="preserve"> </v>
      </c>
      <c r="D220"/>
      <c r="E220" s="20"/>
      <c r="F220" s="19"/>
      <c r="G220" s="20"/>
      <c r="H220" s="22"/>
      <c r="I220" s="30"/>
      <c r="J220"/>
      <c r="K220" s="20"/>
      <c r="L220" s="20"/>
      <c r="M220"/>
      <c r="N220" s="20"/>
      <c r="O220"/>
      <c r="P220" s="20"/>
      <c r="Q220"/>
      <c r="R220" s="20"/>
      <c r="S220"/>
      <c r="T220" s="20"/>
      <c r="U220"/>
      <c r="V220" s="20" t="str">
        <f t="shared" si="46"/>
        <v/>
      </c>
      <c r="W220" s="20" t="str">
        <f t="shared" si="47"/>
        <v/>
      </c>
      <c r="X220" s="19"/>
      <c r="Y220" s="21"/>
      <c r="Z220" s="19" t="str">
        <f t="shared" si="48"/>
        <v/>
      </c>
      <c r="AA220" s="21" t="str">
        <f t="shared" si="49"/>
        <v/>
      </c>
      <c r="AB220" t="str">
        <f t="shared" si="50"/>
        <v/>
      </c>
      <c r="AC220" s="21" t="str">
        <f t="shared" si="51"/>
        <v/>
      </c>
      <c r="AD220" s="19" t="str">
        <f t="shared" si="52"/>
        <v/>
      </c>
      <c r="AE220" s="21" t="str">
        <f t="shared" si="53"/>
        <v/>
      </c>
      <c r="AF220" s="19" t="str">
        <f t="shared" si="54"/>
        <v/>
      </c>
      <c r="AG220" s="21" t="str">
        <f t="shared" si="55"/>
        <v/>
      </c>
    </row>
    <row r="221" spans="1:33" hidden="1">
      <c r="A221" s="16" t="str">
        <f t="shared" si="44"/>
        <v/>
      </c>
      <c r="C221" s="20" t="str">
        <f t="shared" si="45"/>
        <v xml:space="preserve"> </v>
      </c>
      <c r="D221"/>
      <c r="E221" s="20"/>
      <c r="F221" s="19"/>
      <c r="G221" s="20"/>
      <c r="H221" s="22"/>
      <c r="I221" s="30"/>
      <c r="J221"/>
      <c r="K221" s="20"/>
      <c r="L221" s="20"/>
      <c r="M221"/>
      <c r="N221" s="20"/>
      <c r="O221"/>
      <c r="P221" s="20"/>
      <c r="Q221"/>
      <c r="R221" s="20"/>
      <c r="S221"/>
      <c r="T221" s="20"/>
      <c r="U221"/>
      <c r="V221" s="20" t="str">
        <f t="shared" si="46"/>
        <v/>
      </c>
      <c r="W221" s="20" t="str">
        <f t="shared" si="47"/>
        <v/>
      </c>
      <c r="X221" s="19"/>
      <c r="Y221" s="21"/>
      <c r="Z221" s="19" t="str">
        <f t="shared" si="48"/>
        <v/>
      </c>
      <c r="AA221" s="21" t="str">
        <f t="shared" si="49"/>
        <v/>
      </c>
      <c r="AB221" t="str">
        <f t="shared" si="50"/>
        <v/>
      </c>
      <c r="AC221" s="21" t="str">
        <f t="shared" si="51"/>
        <v/>
      </c>
      <c r="AD221" s="19" t="str">
        <f t="shared" si="52"/>
        <v/>
      </c>
      <c r="AE221" s="21" t="str">
        <f t="shared" si="53"/>
        <v/>
      </c>
      <c r="AF221" s="19" t="str">
        <f t="shared" si="54"/>
        <v/>
      </c>
      <c r="AG221" s="21" t="str">
        <f t="shared" si="55"/>
        <v/>
      </c>
    </row>
    <row r="222" spans="1:33" hidden="1">
      <c r="A222" s="16" t="str">
        <f t="shared" si="44"/>
        <v/>
      </c>
      <c r="C222" s="20" t="str">
        <f t="shared" si="45"/>
        <v xml:space="preserve"> </v>
      </c>
      <c r="D222"/>
      <c r="E222" s="20"/>
      <c r="F222" s="19"/>
      <c r="G222" s="20"/>
      <c r="H222" s="22"/>
      <c r="I222" s="30"/>
      <c r="J222"/>
      <c r="K222" s="20"/>
      <c r="L222" s="20"/>
      <c r="M222"/>
      <c r="N222" s="20"/>
      <c r="O222"/>
      <c r="P222" s="20"/>
      <c r="Q222"/>
      <c r="R222" s="20"/>
      <c r="S222"/>
      <c r="T222" s="20"/>
      <c r="U222"/>
      <c r="V222" s="20" t="str">
        <f t="shared" si="46"/>
        <v/>
      </c>
      <c r="W222" s="20" t="str">
        <f t="shared" si="47"/>
        <v/>
      </c>
      <c r="X222" s="19"/>
      <c r="Y222" s="21"/>
      <c r="Z222" s="19" t="str">
        <f t="shared" si="48"/>
        <v/>
      </c>
      <c r="AA222" s="21" t="str">
        <f t="shared" si="49"/>
        <v/>
      </c>
      <c r="AB222" t="str">
        <f t="shared" si="50"/>
        <v/>
      </c>
      <c r="AC222" s="21" t="str">
        <f t="shared" si="51"/>
        <v/>
      </c>
      <c r="AD222" s="19" t="str">
        <f t="shared" si="52"/>
        <v/>
      </c>
      <c r="AE222" s="21" t="str">
        <f t="shared" si="53"/>
        <v/>
      </c>
      <c r="AF222" s="19" t="str">
        <f t="shared" si="54"/>
        <v/>
      </c>
      <c r="AG222" s="21" t="str">
        <f t="shared" si="55"/>
        <v/>
      </c>
    </row>
    <row r="223" spans="1:33" hidden="1">
      <c r="A223" s="16" t="str">
        <f t="shared" si="44"/>
        <v/>
      </c>
      <c r="C223" s="20" t="str">
        <f t="shared" si="45"/>
        <v xml:space="preserve"> </v>
      </c>
      <c r="D223"/>
      <c r="E223" s="20"/>
      <c r="F223" s="19"/>
      <c r="G223" s="20"/>
      <c r="H223" s="22"/>
      <c r="I223" s="30"/>
      <c r="J223"/>
      <c r="K223" s="20"/>
      <c r="L223" s="20"/>
      <c r="M223"/>
      <c r="N223" s="20"/>
      <c r="O223"/>
      <c r="P223" s="20"/>
      <c r="Q223"/>
      <c r="R223" s="20"/>
      <c r="S223"/>
      <c r="T223" s="20"/>
      <c r="U223"/>
      <c r="V223" s="20" t="str">
        <f t="shared" si="46"/>
        <v/>
      </c>
      <c r="W223" s="20" t="str">
        <f t="shared" si="47"/>
        <v/>
      </c>
      <c r="X223" s="19"/>
      <c r="Y223" s="21"/>
      <c r="Z223" s="19" t="str">
        <f t="shared" si="48"/>
        <v/>
      </c>
      <c r="AA223" s="21" t="str">
        <f t="shared" si="49"/>
        <v/>
      </c>
      <c r="AB223" t="str">
        <f t="shared" si="50"/>
        <v/>
      </c>
      <c r="AC223" s="21" t="str">
        <f t="shared" si="51"/>
        <v/>
      </c>
      <c r="AD223" s="19" t="str">
        <f t="shared" si="52"/>
        <v/>
      </c>
      <c r="AE223" s="21" t="str">
        <f t="shared" si="53"/>
        <v/>
      </c>
      <c r="AF223" s="19" t="str">
        <f t="shared" si="54"/>
        <v/>
      </c>
      <c r="AG223" s="21" t="str">
        <f t="shared" si="55"/>
        <v/>
      </c>
    </row>
    <row r="224" spans="1:33" hidden="1">
      <c r="A224" s="16" t="str">
        <f t="shared" si="44"/>
        <v/>
      </c>
      <c r="C224" s="20" t="str">
        <f t="shared" si="45"/>
        <v xml:space="preserve"> </v>
      </c>
      <c r="D224"/>
      <c r="E224" s="20"/>
      <c r="F224" s="19"/>
      <c r="G224" s="20"/>
      <c r="H224" s="22"/>
      <c r="I224" s="30"/>
      <c r="J224"/>
      <c r="K224" s="20"/>
      <c r="L224" s="20"/>
      <c r="M224"/>
      <c r="N224" s="20"/>
      <c r="O224"/>
      <c r="P224" s="20"/>
      <c r="Q224"/>
      <c r="R224" s="20"/>
      <c r="S224"/>
      <c r="T224" s="20"/>
      <c r="U224"/>
      <c r="V224" s="20" t="str">
        <f t="shared" si="46"/>
        <v/>
      </c>
      <c r="W224" s="20" t="str">
        <f t="shared" si="47"/>
        <v/>
      </c>
      <c r="X224" s="19"/>
      <c r="Y224" s="21"/>
      <c r="Z224" s="19" t="str">
        <f t="shared" si="48"/>
        <v/>
      </c>
      <c r="AA224" s="21" t="str">
        <f t="shared" si="49"/>
        <v/>
      </c>
      <c r="AB224" t="str">
        <f t="shared" si="50"/>
        <v/>
      </c>
      <c r="AC224" s="21" t="str">
        <f t="shared" si="51"/>
        <v/>
      </c>
      <c r="AD224" s="19" t="str">
        <f t="shared" si="52"/>
        <v/>
      </c>
      <c r="AE224" s="21" t="str">
        <f t="shared" si="53"/>
        <v/>
      </c>
      <c r="AF224" s="19" t="str">
        <f t="shared" si="54"/>
        <v/>
      </c>
      <c r="AG224" s="21" t="str">
        <f t="shared" si="55"/>
        <v/>
      </c>
    </row>
    <row r="225" spans="1:33" hidden="1">
      <c r="A225" s="16" t="str">
        <f t="shared" si="44"/>
        <v/>
      </c>
      <c r="C225" s="20" t="str">
        <f t="shared" si="45"/>
        <v xml:space="preserve"> </v>
      </c>
      <c r="D225"/>
      <c r="E225" s="20"/>
      <c r="F225" s="19"/>
      <c r="G225" s="20"/>
      <c r="H225" s="22"/>
      <c r="I225" s="30"/>
      <c r="J225"/>
      <c r="K225" s="20"/>
      <c r="L225" s="20"/>
      <c r="M225"/>
      <c r="N225" s="20"/>
      <c r="O225"/>
      <c r="P225" s="20"/>
      <c r="Q225"/>
      <c r="R225" s="20"/>
      <c r="S225"/>
      <c r="T225" s="20"/>
      <c r="U225"/>
      <c r="V225" s="20" t="str">
        <f t="shared" si="46"/>
        <v/>
      </c>
      <c r="W225" s="20" t="str">
        <f t="shared" si="47"/>
        <v/>
      </c>
      <c r="X225" s="19"/>
      <c r="Y225" s="21"/>
      <c r="Z225" s="19" t="str">
        <f t="shared" si="48"/>
        <v/>
      </c>
      <c r="AA225" s="21" t="str">
        <f t="shared" si="49"/>
        <v/>
      </c>
      <c r="AB225" t="str">
        <f t="shared" si="50"/>
        <v/>
      </c>
      <c r="AC225" s="21" t="str">
        <f t="shared" si="51"/>
        <v/>
      </c>
      <c r="AD225" s="19" t="str">
        <f t="shared" si="52"/>
        <v/>
      </c>
      <c r="AE225" s="21" t="str">
        <f t="shared" si="53"/>
        <v/>
      </c>
      <c r="AF225" s="19" t="str">
        <f t="shared" si="54"/>
        <v/>
      </c>
      <c r="AG225" s="21" t="str">
        <f t="shared" si="55"/>
        <v/>
      </c>
    </row>
    <row r="226" spans="1:33" hidden="1">
      <c r="A226" s="16" t="str">
        <f t="shared" si="44"/>
        <v/>
      </c>
      <c r="C226" s="20" t="str">
        <f t="shared" si="45"/>
        <v xml:space="preserve"> </v>
      </c>
      <c r="D226"/>
      <c r="E226" s="20"/>
      <c r="F226" s="19"/>
      <c r="G226" s="20"/>
      <c r="H226" s="22"/>
      <c r="I226" s="30"/>
      <c r="J226"/>
      <c r="K226" s="20"/>
      <c r="L226" s="20"/>
      <c r="M226"/>
      <c r="N226" s="20"/>
      <c r="O226"/>
      <c r="P226" s="20"/>
      <c r="Q226"/>
      <c r="R226" s="20"/>
      <c r="S226"/>
      <c r="T226" s="20"/>
      <c r="U226"/>
      <c r="V226" s="20" t="str">
        <f t="shared" si="46"/>
        <v/>
      </c>
      <c r="W226" s="20" t="str">
        <f t="shared" si="47"/>
        <v/>
      </c>
      <c r="X226" s="19"/>
      <c r="Y226" s="21"/>
      <c r="Z226" s="19" t="str">
        <f t="shared" si="48"/>
        <v/>
      </c>
      <c r="AA226" s="21" t="str">
        <f t="shared" si="49"/>
        <v/>
      </c>
      <c r="AB226" t="str">
        <f t="shared" si="50"/>
        <v/>
      </c>
      <c r="AC226" s="21" t="str">
        <f t="shared" si="51"/>
        <v/>
      </c>
      <c r="AD226" s="19" t="str">
        <f t="shared" si="52"/>
        <v/>
      </c>
      <c r="AE226" s="21" t="str">
        <f t="shared" si="53"/>
        <v/>
      </c>
      <c r="AF226" s="19" t="str">
        <f t="shared" si="54"/>
        <v/>
      </c>
      <c r="AG226" s="21" t="str">
        <f t="shared" si="55"/>
        <v/>
      </c>
    </row>
    <row r="227" spans="1:33" hidden="1">
      <c r="A227" s="16" t="str">
        <f t="shared" si="44"/>
        <v/>
      </c>
      <c r="C227" s="20" t="str">
        <f t="shared" si="45"/>
        <v xml:space="preserve"> </v>
      </c>
      <c r="D227"/>
      <c r="E227" s="20"/>
      <c r="F227" s="19"/>
      <c r="G227" s="20"/>
      <c r="H227" s="22"/>
      <c r="I227" s="30"/>
      <c r="J227"/>
      <c r="K227" s="20"/>
      <c r="L227" s="20"/>
      <c r="M227"/>
      <c r="N227" s="20"/>
      <c r="O227"/>
      <c r="P227" s="20"/>
      <c r="Q227"/>
      <c r="R227" s="20"/>
      <c r="S227"/>
      <c r="T227" s="20"/>
      <c r="U227"/>
      <c r="V227" s="20" t="str">
        <f t="shared" si="46"/>
        <v/>
      </c>
      <c r="W227" s="20" t="str">
        <f t="shared" si="47"/>
        <v/>
      </c>
      <c r="X227" s="19"/>
      <c r="Y227" s="21"/>
      <c r="Z227" s="19" t="str">
        <f t="shared" si="48"/>
        <v/>
      </c>
      <c r="AA227" s="21" t="str">
        <f t="shared" si="49"/>
        <v/>
      </c>
      <c r="AB227" t="str">
        <f t="shared" si="50"/>
        <v/>
      </c>
      <c r="AC227" s="21" t="str">
        <f t="shared" si="51"/>
        <v/>
      </c>
      <c r="AD227" s="19" t="str">
        <f t="shared" si="52"/>
        <v/>
      </c>
      <c r="AE227" s="21" t="str">
        <f t="shared" si="53"/>
        <v/>
      </c>
      <c r="AF227" s="19" t="str">
        <f t="shared" si="54"/>
        <v/>
      </c>
      <c r="AG227" s="21" t="str">
        <f t="shared" si="55"/>
        <v/>
      </c>
    </row>
    <row r="228" spans="1:33" hidden="1">
      <c r="A228" s="16" t="str">
        <f t="shared" si="44"/>
        <v/>
      </c>
      <c r="C228" s="20" t="str">
        <f t="shared" si="45"/>
        <v xml:space="preserve"> </v>
      </c>
      <c r="D228"/>
      <c r="E228" s="20"/>
      <c r="F228" s="19"/>
      <c r="G228" s="20"/>
      <c r="H228" s="22"/>
      <c r="I228" s="30"/>
      <c r="J228"/>
      <c r="K228" s="20"/>
      <c r="L228" s="20"/>
      <c r="M228"/>
      <c r="N228" s="20"/>
      <c r="O228"/>
      <c r="P228" s="20"/>
      <c r="Q228"/>
      <c r="R228" s="20"/>
      <c r="S228"/>
      <c r="T228" s="20"/>
      <c r="U228"/>
      <c r="V228" s="20" t="str">
        <f t="shared" si="46"/>
        <v/>
      </c>
      <c r="W228" s="20" t="str">
        <f t="shared" si="47"/>
        <v/>
      </c>
      <c r="X228" s="19"/>
      <c r="Y228" s="21"/>
      <c r="Z228" s="19" t="str">
        <f t="shared" si="48"/>
        <v/>
      </c>
      <c r="AA228" s="21" t="str">
        <f t="shared" si="49"/>
        <v/>
      </c>
      <c r="AB228" t="str">
        <f t="shared" si="50"/>
        <v/>
      </c>
      <c r="AC228" s="21" t="str">
        <f t="shared" si="51"/>
        <v/>
      </c>
      <c r="AD228" s="19" t="str">
        <f t="shared" si="52"/>
        <v/>
      </c>
      <c r="AE228" s="21" t="str">
        <f t="shared" si="53"/>
        <v/>
      </c>
      <c r="AF228" s="19" t="str">
        <f t="shared" si="54"/>
        <v/>
      </c>
      <c r="AG228" s="21" t="str">
        <f t="shared" si="55"/>
        <v/>
      </c>
    </row>
    <row r="229" spans="1:33" hidden="1">
      <c r="A229" s="16" t="str">
        <f t="shared" si="44"/>
        <v/>
      </c>
      <c r="C229" s="20" t="str">
        <f t="shared" si="45"/>
        <v xml:space="preserve"> </v>
      </c>
      <c r="D229"/>
      <c r="E229" s="20"/>
      <c r="F229" s="19"/>
      <c r="G229" s="20"/>
      <c r="H229" s="22"/>
      <c r="I229" s="30"/>
      <c r="J229"/>
      <c r="K229" s="20"/>
      <c r="L229" s="20"/>
      <c r="M229"/>
      <c r="N229" s="20"/>
      <c r="O229"/>
      <c r="P229" s="20"/>
      <c r="Q229"/>
      <c r="R229" s="20"/>
      <c r="S229"/>
      <c r="T229" s="20"/>
      <c r="U229"/>
      <c r="V229" s="20" t="str">
        <f t="shared" si="46"/>
        <v/>
      </c>
      <c r="W229" s="20" t="str">
        <f t="shared" si="47"/>
        <v/>
      </c>
      <c r="X229" s="19"/>
      <c r="Y229" s="21"/>
      <c r="Z229" s="19" t="str">
        <f t="shared" si="48"/>
        <v/>
      </c>
      <c r="AA229" s="21" t="str">
        <f t="shared" si="49"/>
        <v/>
      </c>
      <c r="AB229" t="str">
        <f t="shared" si="50"/>
        <v/>
      </c>
      <c r="AC229" s="21" t="str">
        <f t="shared" si="51"/>
        <v/>
      </c>
      <c r="AD229" s="19" t="str">
        <f t="shared" si="52"/>
        <v/>
      </c>
      <c r="AE229" s="21" t="str">
        <f t="shared" si="53"/>
        <v/>
      </c>
      <c r="AF229" s="19" t="str">
        <f t="shared" si="54"/>
        <v/>
      </c>
      <c r="AG229" s="21" t="str">
        <f t="shared" si="55"/>
        <v/>
      </c>
    </row>
    <row r="230" spans="1:33" hidden="1">
      <c r="A230" s="16" t="str">
        <f t="shared" si="44"/>
        <v/>
      </c>
      <c r="C230" s="20" t="str">
        <f t="shared" si="45"/>
        <v xml:space="preserve"> </v>
      </c>
      <c r="D230"/>
      <c r="E230" s="20"/>
      <c r="F230" s="19"/>
      <c r="G230" s="20"/>
      <c r="H230" s="22"/>
      <c r="I230" s="30"/>
      <c r="J230"/>
      <c r="K230" s="20"/>
      <c r="L230" s="20"/>
      <c r="M230"/>
      <c r="N230" s="20"/>
      <c r="O230"/>
      <c r="P230" s="20"/>
      <c r="Q230"/>
      <c r="R230" s="20"/>
      <c r="S230"/>
      <c r="T230" s="20"/>
      <c r="U230"/>
      <c r="V230" s="20" t="str">
        <f t="shared" si="46"/>
        <v/>
      </c>
      <c r="W230" s="20" t="str">
        <f t="shared" si="47"/>
        <v/>
      </c>
      <c r="X230" s="19"/>
      <c r="Y230" s="21"/>
      <c r="Z230" s="19" t="str">
        <f t="shared" si="48"/>
        <v/>
      </c>
      <c r="AA230" s="21" t="str">
        <f t="shared" si="49"/>
        <v/>
      </c>
      <c r="AB230" t="str">
        <f t="shared" si="50"/>
        <v/>
      </c>
      <c r="AC230" s="21" t="str">
        <f t="shared" si="51"/>
        <v/>
      </c>
      <c r="AD230" s="19" t="str">
        <f t="shared" si="52"/>
        <v/>
      </c>
      <c r="AE230" s="21" t="str">
        <f t="shared" si="53"/>
        <v/>
      </c>
      <c r="AF230" s="19" t="str">
        <f t="shared" si="54"/>
        <v/>
      </c>
      <c r="AG230" s="21" t="str">
        <f t="shared" si="55"/>
        <v/>
      </c>
    </row>
    <row r="231" spans="1:33" hidden="1">
      <c r="A231" s="16" t="str">
        <f t="shared" si="44"/>
        <v/>
      </c>
      <c r="C231" s="20" t="str">
        <f t="shared" si="45"/>
        <v xml:space="preserve"> </v>
      </c>
      <c r="D231"/>
      <c r="E231" s="20"/>
      <c r="F231" s="19"/>
      <c r="G231" s="20"/>
      <c r="H231" s="22"/>
      <c r="I231" s="30"/>
      <c r="J231"/>
      <c r="K231" s="20"/>
      <c r="L231" s="20"/>
      <c r="M231"/>
      <c r="N231" s="20"/>
      <c r="O231"/>
      <c r="P231" s="20"/>
      <c r="Q231"/>
      <c r="R231" s="20"/>
      <c r="S231"/>
      <c r="T231" s="20"/>
      <c r="U231"/>
      <c r="V231" s="20" t="str">
        <f t="shared" si="46"/>
        <v/>
      </c>
      <c r="W231" s="20" t="str">
        <f t="shared" si="47"/>
        <v/>
      </c>
      <c r="X231" s="19"/>
      <c r="Y231" s="21"/>
      <c r="Z231" s="19" t="str">
        <f t="shared" si="48"/>
        <v/>
      </c>
      <c r="AA231" s="21" t="str">
        <f t="shared" si="49"/>
        <v/>
      </c>
      <c r="AB231" t="str">
        <f t="shared" si="50"/>
        <v/>
      </c>
      <c r="AC231" s="21" t="str">
        <f t="shared" si="51"/>
        <v/>
      </c>
      <c r="AD231" s="19" t="str">
        <f t="shared" si="52"/>
        <v/>
      </c>
      <c r="AE231" s="21" t="str">
        <f t="shared" si="53"/>
        <v/>
      </c>
      <c r="AF231" s="19" t="str">
        <f t="shared" si="54"/>
        <v/>
      </c>
      <c r="AG231" s="21" t="str">
        <f t="shared" si="55"/>
        <v/>
      </c>
    </row>
    <row r="232" spans="1:33" hidden="1">
      <c r="A232" s="16" t="str">
        <f t="shared" si="44"/>
        <v/>
      </c>
      <c r="C232" s="20" t="str">
        <f t="shared" si="45"/>
        <v xml:space="preserve"> </v>
      </c>
      <c r="D232"/>
      <c r="E232" s="20"/>
      <c r="F232" s="19"/>
      <c r="G232" s="20"/>
      <c r="H232" s="22"/>
      <c r="I232" s="30"/>
      <c r="J232"/>
      <c r="K232" s="20"/>
      <c r="L232" s="20"/>
      <c r="M232"/>
      <c r="N232" s="20"/>
      <c r="O232"/>
      <c r="P232" s="20"/>
      <c r="Q232"/>
      <c r="R232" s="20"/>
      <c r="S232"/>
      <c r="T232" s="20"/>
      <c r="U232"/>
      <c r="V232" s="20" t="str">
        <f t="shared" si="46"/>
        <v/>
      </c>
      <c r="W232" s="20" t="str">
        <f t="shared" si="47"/>
        <v/>
      </c>
      <c r="X232" s="19"/>
      <c r="Y232" s="21"/>
      <c r="Z232" s="19" t="str">
        <f t="shared" si="48"/>
        <v/>
      </c>
      <c r="AA232" s="21" t="str">
        <f t="shared" si="49"/>
        <v/>
      </c>
      <c r="AB232" t="str">
        <f t="shared" si="50"/>
        <v/>
      </c>
      <c r="AC232" s="21" t="str">
        <f t="shared" si="51"/>
        <v/>
      </c>
      <c r="AD232" s="19" t="str">
        <f t="shared" si="52"/>
        <v/>
      </c>
      <c r="AE232" s="21" t="str">
        <f t="shared" si="53"/>
        <v/>
      </c>
      <c r="AF232" s="19" t="str">
        <f t="shared" si="54"/>
        <v/>
      </c>
      <c r="AG232" s="21" t="str">
        <f t="shared" si="55"/>
        <v/>
      </c>
    </row>
    <row r="233" spans="1:33" hidden="1">
      <c r="A233" s="16" t="str">
        <f t="shared" si="44"/>
        <v/>
      </c>
      <c r="C233" s="20" t="str">
        <f t="shared" si="45"/>
        <v xml:space="preserve"> </v>
      </c>
      <c r="D233"/>
      <c r="E233" s="20"/>
      <c r="F233" s="19"/>
      <c r="G233" s="20"/>
      <c r="H233" s="22"/>
      <c r="I233" s="30"/>
      <c r="J233"/>
      <c r="K233" s="20"/>
      <c r="L233" s="20"/>
      <c r="M233"/>
      <c r="N233" s="20"/>
      <c r="O233"/>
      <c r="P233" s="20"/>
      <c r="Q233"/>
      <c r="R233" s="20"/>
      <c r="S233"/>
      <c r="T233" s="20"/>
      <c r="U233"/>
      <c r="V233" s="20" t="str">
        <f t="shared" si="46"/>
        <v/>
      </c>
      <c r="W233" s="20" t="str">
        <f t="shared" si="47"/>
        <v/>
      </c>
      <c r="X233" s="19"/>
      <c r="Y233" s="21"/>
      <c r="Z233" s="19" t="str">
        <f t="shared" si="48"/>
        <v/>
      </c>
      <c r="AA233" s="21" t="str">
        <f t="shared" si="49"/>
        <v/>
      </c>
      <c r="AB233" t="str">
        <f t="shared" si="50"/>
        <v/>
      </c>
      <c r="AC233" s="21" t="str">
        <f t="shared" si="51"/>
        <v/>
      </c>
      <c r="AD233" s="19" t="str">
        <f t="shared" si="52"/>
        <v/>
      </c>
      <c r="AE233" s="21" t="str">
        <f t="shared" si="53"/>
        <v/>
      </c>
      <c r="AF233" s="19" t="str">
        <f t="shared" si="54"/>
        <v/>
      </c>
      <c r="AG233" s="21" t="str">
        <f t="shared" si="55"/>
        <v/>
      </c>
    </row>
    <row r="234" spans="1:33" hidden="1">
      <c r="A234" s="16" t="str">
        <f t="shared" si="44"/>
        <v/>
      </c>
      <c r="C234" s="20" t="str">
        <f t="shared" si="45"/>
        <v xml:space="preserve"> </v>
      </c>
      <c r="D234"/>
      <c r="E234" s="20"/>
      <c r="F234" s="19"/>
      <c r="G234" s="20"/>
      <c r="H234" s="22"/>
      <c r="I234" s="30"/>
      <c r="J234"/>
      <c r="K234" s="20"/>
      <c r="L234" s="20"/>
      <c r="M234"/>
      <c r="N234" s="20"/>
      <c r="O234"/>
      <c r="P234" s="20"/>
      <c r="Q234"/>
      <c r="R234" s="20"/>
      <c r="S234"/>
      <c r="T234" s="20"/>
      <c r="U234"/>
      <c r="V234" s="20" t="str">
        <f t="shared" si="46"/>
        <v/>
      </c>
      <c r="W234" s="20" t="str">
        <f t="shared" si="47"/>
        <v/>
      </c>
      <c r="X234" s="19"/>
      <c r="Y234" s="21"/>
      <c r="Z234" s="19" t="str">
        <f t="shared" si="48"/>
        <v/>
      </c>
      <c r="AA234" s="21" t="str">
        <f t="shared" si="49"/>
        <v/>
      </c>
      <c r="AB234" t="str">
        <f t="shared" si="50"/>
        <v/>
      </c>
      <c r="AC234" s="21" t="str">
        <f t="shared" si="51"/>
        <v/>
      </c>
      <c r="AD234" s="19" t="str">
        <f t="shared" si="52"/>
        <v/>
      </c>
      <c r="AE234" s="21" t="str">
        <f t="shared" si="53"/>
        <v/>
      </c>
      <c r="AF234" s="19" t="str">
        <f t="shared" si="54"/>
        <v/>
      </c>
      <c r="AG234" s="21" t="str">
        <f t="shared" si="55"/>
        <v/>
      </c>
    </row>
    <row r="235" spans="1:33" hidden="1">
      <c r="A235" s="16" t="str">
        <f t="shared" si="44"/>
        <v/>
      </c>
      <c r="C235" s="20" t="str">
        <f t="shared" si="45"/>
        <v xml:space="preserve"> </v>
      </c>
      <c r="D235"/>
      <c r="E235" s="20"/>
      <c r="F235" s="19"/>
      <c r="G235" s="20"/>
      <c r="H235" s="22"/>
      <c r="I235" s="30"/>
      <c r="J235"/>
      <c r="K235" s="20"/>
      <c r="L235" s="20"/>
      <c r="M235"/>
      <c r="N235" s="20"/>
      <c r="O235"/>
      <c r="P235" s="20"/>
      <c r="Q235"/>
      <c r="R235" s="20"/>
      <c r="S235"/>
      <c r="T235" s="20"/>
      <c r="U235"/>
      <c r="V235" s="20" t="str">
        <f t="shared" si="46"/>
        <v/>
      </c>
      <c r="W235" s="20" t="str">
        <f t="shared" si="47"/>
        <v/>
      </c>
      <c r="X235" s="19"/>
      <c r="Y235" s="21"/>
      <c r="Z235" s="19" t="str">
        <f t="shared" si="48"/>
        <v/>
      </c>
      <c r="AA235" s="21" t="str">
        <f t="shared" si="49"/>
        <v/>
      </c>
      <c r="AB235" t="str">
        <f t="shared" si="50"/>
        <v/>
      </c>
      <c r="AC235" s="21" t="str">
        <f t="shared" si="51"/>
        <v/>
      </c>
      <c r="AD235" s="19" t="str">
        <f t="shared" si="52"/>
        <v/>
      </c>
      <c r="AE235" s="21" t="str">
        <f t="shared" si="53"/>
        <v/>
      </c>
      <c r="AF235" s="19" t="str">
        <f t="shared" si="54"/>
        <v/>
      </c>
      <c r="AG235" s="21" t="str">
        <f t="shared" si="55"/>
        <v/>
      </c>
    </row>
    <row r="236" spans="1:33" hidden="1">
      <c r="A236" s="16" t="str">
        <f t="shared" si="44"/>
        <v/>
      </c>
      <c r="C236" s="20" t="str">
        <f t="shared" si="45"/>
        <v xml:space="preserve"> </v>
      </c>
      <c r="D236"/>
      <c r="E236" s="20"/>
      <c r="F236" s="19"/>
      <c r="G236" s="20"/>
      <c r="H236" s="22"/>
      <c r="I236" s="30"/>
      <c r="J236"/>
      <c r="K236" s="20"/>
      <c r="L236" s="20"/>
      <c r="M236"/>
      <c r="N236" s="20"/>
      <c r="O236"/>
      <c r="P236" s="20"/>
      <c r="Q236"/>
      <c r="R236" s="20"/>
      <c r="S236"/>
      <c r="T236" s="20"/>
      <c r="U236"/>
      <c r="V236" s="20" t="str">
        <f t="shared" si="46"/>
        <v/>
      </c>
      <c r="W236" s="20" t="str">
        <f t="shared" si="47"/>
        <v/>
      </c>
      <c r="X236" s="19"/>
      <c r="Y236" s="21"/>
      <c r="Z236" s="19" t="str">
        <f t="shared" si="48"/>
        <v/>
      </c>
      <c r="AA236" s="21" t="str">
        <f t="shared" si="49"/>
        <v/>
      </c>
      <c r="AB236" t="str">
        <f t="shared" si="50"/>
        <v/>
      </c>
      <c r="AC236" s="21" t="str">
        <f t="shared" si="51"/>
        <v/>
      </c>
      <c r="AD236" s="19" t="str">
        <f t="shared" si="52"/>
        <v/>
      </c>
      <c r="AE236" s="21" t="str">
        <f t="shared" si="53"/>
        <v/>
      </c>
      <c r="AF236" s="19" t="str">
        <f t="shared" si="54"/>
        <v/>
      </c>
      <c r="AG236" s="21" t="str">
        <f t="shared" si="55"/>
        <v/>
      </c>
    </row>
    <row r="237" spans="1:33" hidden="1">
      <c r="A237" s="16" t="str">
        <f t="shared" si="44"/>
        <v/>
      </c>
      <c r="C237" s="20" t="str">
        <f t="shared" si="45"/>
        <v xml:space="preserve"> </v>
      </c>
      <c r="D237"/>
      <c r="E237" s="20"/>
      <c r="F237" s="19"/>
      <c r="G237" s="20"/>
      <c r="H237" s="22"/>
      <c r="I237" s="30"/>
      <c r="J237"/>
      <c r="K237" s="20"/>
      <c r="L237" s="20"/>
      <c r="M237"/>
      <c r="N237" s="20"/>
      <c r="O237"/>
      <c r="P237" s="20"/>
      <c r="Q237"/>
      <c r="R237" s="20"/>
      <c r="S237"/>
      <c r="T237" s="20"/>
      <c r="U237"/>
      <c r="V237" s="20" t="str">
        <f t="shared" si="46"/>
        <v/>
      </c>
      <c r="W237" s="20" t="str">
        <f t="shared" si="47"/>
        <v/>
      </c>
      <c r="X237" s="19"/>
      <c r="Y237" s="21"/>
      <c r="Z237" s="19" t="str">
        <f t="shared" si="48"/>
        <v/>
      </c>
      <c r="AA237" s="21" t="str">
        <f t="shared" si="49"/>
        <v/>
      </c>
      <c r="AB237" t="str">
        <f t="shared" si="50"/>
        <v/>
      </c>
      <c r="AC237" s="21" t="str">
        <f t="shared" si="51"/>
        <v/>
      </c>
      <c r="AD237" s="19" t="str">
        <f t="shared" si="52"/>
        <v/>
      </c>
      <c r="AE237" s="21" t="str">
        <f t="shared" si="53"/>
        <v/>
      </c>
      <c r="AF237" s="19" t="str">
        <f t="shared" si="54"/>
        <v/>
      </c>
      <c r="AG237" s="21" t="str">
        <f t="shared" si="55"/>
        <v/>
      </c>
    </row>
    <row r="238" spans="1:33" hidden="1">
      <c r="A238" s="16" t="str">
        <f t="shared" si="44"/>
        <v/>
      </c>
      <c r="C238" s="20" t="str">
        <f t="shared" si="45"/>
        <v xml:space="preserve"> </v>
      </c>
      <c r="D238"/>
      <c r="E238" s="20"/>
      <c r="F238" s="19"/>
      <c r="G238" s="20"/>
      <c r="H238" s="22"/>
      <c r="I238" s="30"/>
      <c r="J238"/>
      <c r="K238" s="20"/>
      <c r="L238" s="20"/>
      <c r="M238"/>
      <c r="N238" s="20"/>
      <c r="O238"/>
      <c r="P238" s="20"/>
      <c r="Q238"/>
      <c r="R238" s="20"/>
      <c r="S238"/>
      <c r="T238" s="20"/>
      <c r="U238"/>
      <c r="V238" s="20" t="str">
        <f t="shared" si="46"/>
        <v/>
      </c>
      <c r="W238" s="20" t="str">
        <f t="shared" si="47"/>
        <v/>
      </c>
      <c r="X238" s="19"/>
      <c r="Y238" s="21"/>
      <c r="Z238" s="19" t="str">
        <f t="shared" si="48"/>
        <v/>
      </c>
      <c r="AA238" s="21" t="str">
        <f t="shared" si="49"/>
        <v/>
      </c>
      <c r="AB238" t="str">
        <f t="shared" si="50"/>
        <v/>
      </c>
      <c r="AC238" s="21" t="str">
        <f t="shared" si="51"/>
        <v/>
      </c>
      <c r="AD238" s="19" t="str">
        <f t="shared" si="52"/>
        <v/>
      </c>
      <c r="AE238" s="21" t="str">
        <f t="shared" si="53"/>
        <v/>
      </c>
      <c r="AF238" s="19" t="str">
        <f t="shared" si="54"/>
        <v/>
      </c>
      <c r="AG238" s="21" t="str">
        <f t="shared" si="55"/>
        <v/>
      </c>
    </row>
    <row r="239" spans="1:33" hidden="1">
      <c r="A239" s="16" t="str">
        <f t="shared" si="44"/>
        <v/>
      </c>
      <c r="C239" s="20" t="str">
        <f t="shared" si="45"/>
        <v xml:space="preserve"> </v>
      </c>
      <c r="D239"/>
      <c r="E239" s="20"/>
      <c r="F239" s="19"/>
      <c r="G239" s="20"/>
      <c r="H239" s="22"/>
      <c r="I239" s="30"/>
      <c r="J239"/>
      <c r="K239" s="20"/>
      <c r="L239" s="20"/>
      <c r="M239"/>
      <c r="N239" s="20"/>
      <c r="O239"/>
      <c r="P239" s="20"/>
      <c r="Q239"/>
      <c r="R239" s="20"/>
      <c r="S239"/>
      <c r="T239" s="20"/>
      <c r="U239"/>
      <c r="V239" s="20" t="str">
        <f t="shared" si="46"/>
        <v/>
      </c>
      <c r="W239" s="20" t="str">
        <f t="shared" si="47"/>
        <v/>
      </c>
      <c r="X239" s="19"/>
      <c r="Y239" s="21"/>
      <c r="Z239" s="19" t="str">
        <f t="shared" si="48"/>
        <v/>
      </c>
      <c r="AA239" s="21" t="str">
        <f t="shared" si="49"/>
        <v/>
      </c>
      <c r="AB239" t="str">
        <f t="shared" si="50"/>
        <v/>
      </c>
      <c r="AC239" s="21" t="str">
        <f t="shared" si="51"/>
        <v/>
      </c>
      <c r="AD239" s="19" t="str">
        <f t="shared" si="52"/>
        <v/>
      </c>
      <c r="AE239" s="21" t="str">
        <f t="shared" si="53"/>
        <v/>
      </c>
      <c r="AF239" s="19" t="str">
        <f t="shared" si="54"/>
        <v/>
      </c>
      <c r="AG239" s="21" t="str">
        <f t="shared" si="55"/>
        <v/>
      </c>
    </row>
    <row r="240" spans="1:33" hidden="1">
      <c r="A240" s="16" t="str">
        <f t="shared" si="44"/>
        <v/>
      </c>
      <c r="C240" s="20" t="str">
        <f t="shared" si="45"/>
        <v xml:space="preserve"> </v>
      </c>
      <c r="D240"/>
      <c r="E240" s="20"/>
      <c r="F240" s="19"/>
      <c r="G240" s="20"/>
      <c r="H240" s="22"/>
      <c r="I240" s="30"/>
      <c r="J240"/>
      <c r="K240" s="20"/>
      <c r="L240" s="20"/>
      <c r="M240"/>
      <c r="N240" s="20"/>
      <c r="O240"/>
      <c r="P240" s="20"/>
      <c r="Q240"/>
      <c r="R240" s="20"/>
      <c r="S240"/>
      <c r="T240" s="20"/>
      <c r="U240"/>
      <c r="V240" s="20" t="str">
        <f t="shared" si="46"/>
        <v/>
      </c>
      <c r="W240" s="20" t="str">
        <f t="shared" si="47"/>
        <v/>
      </c>
      <c r="X240" s="19"/>
      <c r="Y240" s="21"/>
      <c r="Z240" s="19" t="str">
        <f t="shared" si="48"/>
        <v/>
      </c>
      <c r="AA240" s="21" t="str">
        <f t="shared" si="49"/>
        <v/>
      </c>
      <c r="AB240" t="str">
        <f t="shared" si="50"/>
        <v/>
      </c>
      <c r="AC240" s="21" t="str">
        <f t="shared" si="51"/>
        <v/>
      </c>
      <c r="AD240" s="19" t="str">
        <f t="shared" si="52"/>
        <v/>
      </c>
      <c r="AE240" s="21" t="str">
        <f t="shared" si="53"/>
        <v/>
      </c>
      <c r="AF240" s="19" t="str">
        <f t="shared" si="54"/>
        <v/>
      </c>
      <c r="AG240" s="21" t="str">
        <f t="shared" si="55"/>
        <v/>
      </c>
    </row>
    <row r="241" spans="1:33" hidden="1">
      <c r="A241" s="16" t="str">
        <f t="shared" si="44"/>
        <v/>
      </c>
      <c r="C241" s="20" t="str">
        <f t="shared" si="45"/>
        <v xml:space="preserve"> </v>
      </c>
      <c r="D241"/>
      <c r="E241" s="20"/>
      <c r="F241" s="19"/>
      <c r="G241" s="20"/>
      <c r="H241" s="22"/>
      <c r="I241" s="30"/>
      <c r="J241"/>
      <c r="K241" s="20"/>
      <c r="L241" s="20"/>
      <c r="M241"/>
      <c r="N241" s="20"/>
      <c r="O241"/>
      <c r="P241" s="20"/>
      <c r="Q241"/>
      <c r="R241" s="20"/>
      <c r="S241"/>
      <c r="T241" s="20"/>
      <c r="U241"/>
      <c r="V241" s="20" t="str">
        <f t="shared" si="46"/>
        <v/>
      </c>
      <c r="W241" s="20" t="str">
        <f t="shared" si="47"/>
        <v/>
      </c>
      <c r="X241" s="19"/>
      <c r="Y241" s="21"/>
      <c r="Z241" s="19" t="str">
        <f t="shared" si="48"/>
        <v/>
      </c>
      <c r="AA241" s="21" t="str">
        <f t="shared" si="49"/>
        <v/>
      </c>
      <c r="AB241" t="str">
        <f t="shared" si="50"/>
        <v/>
      </c>
      <c r="AC241" s="21" t="str">
        <f t="shared" si="51"/>
        <v/>
      </c>
      <c r="AD241" s="19" t="str">
        <f t="shared" si="52"/>
        <v/>
      </c>
      <c r="AE241" s="21" t="str">
        <f t="shared" si="53"/>
        <v/>
      </c>
      <c r="AF241" s="19" t="str">
        <f t="shared" si="54"/>
        <v/>
      </c>
      <c r="AG241" s="21" t="str">
        <f t="shared" si="55"/>
        <v/>
      </c>
    </row>
    <row r="242" spans="1:33" hidden="1">
      <c r="A242" s="16" t="str">
        <f t="shared" si="44"/>
        <v/>
      </c>
      <c r="C242" s="20" t="str">
        <f t="shared" si="45"/>
        <v xml:space="preserve"> </v>
      </c>
      <c r="D242"/>
      <c r="E242" s="20"/>
      <c r="F242" s="19"/>
      <c r="G242" s="20"/>
      <c r="H242" s="22"/>
      <c r="I242" s="30"/>
      <c r="J242"/>
      <c r="K242" s="20"/>
      <c r="L242" s="20"/>
      <c r="M242"/>
      <c r="N242" s="20"/>
      <c r="O242"/>
      <c r="P242" s="20"/>
      <c r="Q242"/>
      <c r="R242" s="20"/>
      <c r="S242"/>
      <c r="T242" s="20"/>
      <c r="U242"/>
      <c r="V242" s="20" t="str">
        <f t="shared" si="46"/>
        <v/>
      </c>
      <c r="W242" s="20" t="str">
        <f t="shared" si="47"/>
        <v/>
      </c>
      <c r="X242" s="19"/>
      <c r="Y242" s="21"/>
      <c r="Z242" s="19" t="str">
        <f t="shared" si="48"/>
        <v/>
      </c>
      <c r="AA242" s="21" t="str">
        <f t="shared" si="49"/>
        <v/>
      </c>
      <c r="AB242" t="str">
        <f t="shared" si="50"/>
        <v/>
      </c>
      <c r="AC242" s="21" t="str">
        <f t="shared" si="51"/>
        <v/>
      </c>
      <c r="AD242" s="19" t="str">
        <f t="shared" si="52"/>
        <v/>
      </c>
      <c r="AE242" s="21" t="str">
        <f t="shared" si="53"/>
        <v/>
      </c>
      <c r="AF242" s="19" t="str">
        <f t="shared" si="54"/>
        <v/>
      </c>
      <c r="AG242" s="21" t="str">
        <f t="shared" si="55"/>
        <v/>
      </c>
    </row>
    <row r="243" spans="1:33" hidden="1">
      <c r="A243" s="16" t="str">
        <f t="shared" si="44"/>
        <v/>
      </c>
      <c r="C243" s="20" t="str">
        <f t="shared" si="45"/>
        <v xml:space="preserve"> </v>
      </c>
      <c r="D243"/>
      <c r="E243" s="20"/>
      <c r="F243" s="19"/>
      <c r="G243" s="20"/>
      <c r="H243" s="22"/>
      <c r="I243" s="30"/>
      <c r="J243"/>
      <c r="K243" s="20"/>
      <c r="L243" s="20"/>
      <c r="M243"/>
      <c r="N243" s="20"/>
      <c r="O243"/>
      <c r="P243" s="20"/>
      <c r="Q243"/>
      <c r="R243" s="20"/>
      <c r="S243"/>
      <c r="T243" s="20"/>
      <c r="U243"/>
      <c r="V243" s="20" t="str">
        <f t="shared" si="46"/>
        <v/>
      </c>
      <c r="W243" s="20" t="str">
        <f t="shared" si="47"/>
        <v/>
      </c>
      <c r="X243" s="19"/>
      <c r="Y243" s="21"/>
      <c r="Z243" s="19" t="str">
        <f t="shared" si="48"/>
        <v/>
      </c>
      <c r="AA243" s="21" t="str">
        <f t="shared" si="49"/>
        <v/>
      </c>
      <c r="AB243" t="str">
        <f t="shared" si="50"/>
        <v/>
      </c>
      <c r="AC243" s="21" t="str">
        <f t="shared" si="51"/>
        <v/>
      </c>
      <c r="AD243" s="19" t="str">
        <f t="shared" si="52"/>
        <v/>
      </c>
      <c r="AE243" s="21" t="str">
        <f t="shared" si="53"/>
        <v/>
      </c>
      <c r="AF243" s="19" t="str">
        <f t="shared" si="54"/>
        <v/>
      </c>
      <c r="AG243" s="21" t="str">
        <f t="shared" si="55"/>
        <v/>
      </c>
    </row>
    <row r="244" spans="1:33" hidden="1">
      <c r="A244" s="16" t="str">
        <f t="shared" ref="A244:A307" si="56">IF(L244="","",L244)</f>
        <v/>
      </c>
      <c r="C244" s="20" t="str">
        <f t="shared" ref="C244:C307" si="57">IF(I244&gt;0,"VEFR"," ")</f>
        <v xml:space="preserve"> </v>
      </c>
      <c r="D244"/>
      <c r="E244" s="20"/>
      <c r="F244" s="19"/>
      <c r="G244" s="20"/>
      <c r="H244" s="22"/>
      <c r="I244" s="30"/>
      <c r="J244"/>
      <c r="K244" s="20"/>
      <c r="L244" s="20"/>
      <c r="M244"/>
      <c r="N244" s="20"/>
      <c r="O244"/>
      <c r="P244" s="20"/>
      <c r="Q244"/>
      <c r="R244" s="20"/>
      <c r="S244"/>
      <c r="T244" s="20"/>
      <c r="U244"/>
      <c r="V244" s="20" t="str">
        <f t="shared" ref="V244:V307" si="58">IF(G244="","",IF(G244&gt;1000,ROUNDDOWN(G244/1000,0),G244))</f>
        <v/>
      </c>
      <c r="W244" s="20" t="str">
        <f t="shared" ref="W244:W307" si="59">IF(I244="","",IF(J244="",1,J244))</f>
        <v/>
      </c>
      <c r="X244" s="19"/>
      <c r="Y244" s="21"/>
      <c r="Z244" s="19" t="str">
        <f t="shared" ref="Z244:Z307" si="60">IF(O244&gt;0,YEAR(O244),IF(M244="","",YEAR(M244)))</f>
        <v/>
      </c>
      <c r="AA244" s="21" t="str">
        <f t="shared" ref="AA244:AA307" si="61">IF(O244&gt;0,MONTH(O244),IF(M244="","",MONTH(M244)))</f>
        <v/>
      </c>
      <c r="AB244" t="str">
        <f t="shared" ref="AB244:AB307" si="62">IF(R244="","",YEAR(R244))</f>
        <v/>
      </c>
      <c r="AC244" s="21" t="str">
        <f t="shared" ref="AC244:AC307" si="63">IF(R244="","",MONTH(R244))</f>
        <v/>
      </c>
      <c r="AD244" s="19" t="str">
        <f t="shared" ref="AD244:AD307" si="64">IF(S244="","",YEAR(S244))</f>
        <v/>
      </c>
      <c r="AE244" s="21" t="str">
        <f t="shared" ref="AE244:AE307" si="65">IF(S244="","",MONTH(S244))</f>
        <v/>
      </c>
      <c r="AF244" s="19" t="str">
        <f t="shared" si="54"/>
        <v/>
      </c>
      <c r="AG244" s="21" t="str">
        <f t="shared" si="55"/>
        <v/>
      </c>
    </row>
    <row r="245" spans="1:33" hidden="1">
      <c r="A245" s="16" t="str">
        <f t="shared" si="56"/>
        <v/>
      </c>
      <c r="C245" s="20" t="str">
        <f t="shared" si="57"/>
        <v xml:space="preserve"> </v>
      </c>
      <c r="D245"/>
      <c r="E245" s="20"/>
      <c r="F245" s="19"/>
      <c r="G245" s="20"/>
      <c r="H245" s="22"/>
      <c r="I245" s="30"/>
      <c r="J245"/>
      <c r="K245" s="20"/>
      <c r="L245" s="20"/>
      <c r="M245"/>
      <c r="N245" s="20"/>
      <c r="O245"/>
      <c r="P245" s="20"/>
      <c r="Q245"/>
      <c r="R245" s="20"/>
      <c r="S245"/>
      <c r="T245" s="20"/>
      <c r="U245"/>
      <c r="V245" s="20" t="str">
        <f t="shared" si="58"/>
        <v/>
      </c>
      <c r="W245" s="20" t="str">
        <f t="shared" si="59"/>
        <v/>
      </c>
      <c r="X245" s="19"/>
      <c r="Y245" s="21"/>
      <c r="Z245" s="19" t="str">
        <f t="shared" si="60"/>
        <v/>
      </c>
      <c r="AA245" s="21" t="str">
        <f t="shared" si="61"/>
        <v/>
      </c>
      <c r="AB245" t="str">
        <f t="shared" si="62"/>
        <v/>
      </c>
      <c r="AC245" s="21" t="str">
        <f t="shared" si="63"/>
        <v/>
      </c>
      <c r="AD245" s="19" t="str">
        <f t="shared" si="64"/>
        <v/>
      </c>
      <c r="AE245" s="21" t="str">
        <f t="shared" si="65"/>
        <v/>
      </c>
      <c r="AF245" s="19" t="str">
        <f t="shared" si="54"/>
        <v/>
      </c>
      <c r="AG245" s="21" t="str">
        <f t="shared" si="55"/>
        <v/>
      </c>
    </row>
    <row r="246" spans="1:33" hidden="1">
      <c r="A246" s="16" t="str">
        <f t="shared" si="56"/>
        <v/>
      </c>
      <c r="C246" s="20" t="str">
        <f t="shared" si="57"/>
        <v xml:space="preserve"> </v>
      </c>
      <c r="D246"/>
      <c r="E246" s="20"/>
      <c r="F246" s="19"/>
      <c r="G246" s="20"/>
      <c r="H246" s="22"/>
      <c r="I246" s="30"/>
      <c r="J246"/>
      <c r="K246" s="20"/>
      <c r="L246" s="20"/>
      <c r="M246"/>
      <c r="N246" s="20"/>
      <c r="O246"/>
      <c r="P246" s="20"/>
      <c r="Q246"/>
      <c r="R246" s="20"/>
      <c r="S246"/>
      <c r="T246" s="20"/>
      <c r="U246"/>
      <c r="V246" s="20" t="str">
        <f t="shared" si="58"/>
        <v/>
      </c>
      <c r="W246" s="20" t="str">
        <f t="shared" si="59"/>
        <v/>
      </c>
      <c r="X246" s="19"/>
      <c r="Y246" s="21"/>
      <c r="Z246" s="19" t="str">
        <f t="shared" si="60"/>
        <v/>
      </c>
      <c r="AA246" s="21" t="str">
        <f t="shared" si="61"/>
        <v/>
      </c>
      <c r="AB246" t="str">
        <f t="shared" si="62"/>
        <v/>
      </c>
      <c r="AC246" s="21" t="str">
        <f t="shared" si="63"/>
        <v/>
      </c>
      <c r="AD246" s="19" t="str">
        <f t="shared" si="64"/>
        <v/>
      </c>
      <c r="AE246" s="21" t="str">
        <f t="shared" si="65"/>
        <v/>
      </c>
      <c r="AF246" s="19" t="str">
        <f t="shared" si="54"/>
        <v/>
      </c>
      <c r="AG246" s="21" t="str">
        <f t="shared" si="55"/>
        <v/>
      </c>
    </row>
    <row r="247" spans="1:33" hidden="1">
      <c r="A247" s="16" t="str">
        <f t="shared" si="56"/>
        <v/>
      </c>
      <c r="C247" s="20" t="str">
        <f t="shared" si="57"/>
        <v xml:space="preserve"> </v>
      </c>
      <c r="D247"/>
      <c r="E247" s="20"/>
      <c r="F247" s="19"/>
      <c r="G247" s="20"/>
      <c r="H247" s="22"/>
      <c r="I247" s="30"/>
      <c r="J247"/>
      <c r="K247" s="20"/>
      <c r="L247" s="20"/>
      <c r="M247"/>
      <c r="N247" s="20"/>
      <c r="O247"/>
      <c r="P247" s="20"/>
      <c r="Q247"/>
      <c r="R247" s="20"/>
      <c r="S247"/>
      <c r="T247" s="20"/>
      <c r="U247"/>
      <c r="V247" s="20" t="str">
        <f t="shared" si="58"/>
        <v/>
      </c>
      <c r="W247" s="20" t="str">
        <f t="shared" si="59"/>
        <v/>
      </c>
      <c r="X247" s="19"/>
      <c r="Y247" s="21"/>
      <c r="Z247" s="19" t="str">
        <f t="shared" si="60"/>
        <v/>
      </c>
      <c r="AA247" s="21" t="str">
        <f t="shared" si="61"/>
        <v/>
      </c>
      <c r="AB247" t="str">
        <f t="shared" si="62"/>
        <v/>
      </c>
      <c r="AC247" s="21" t="str">
        <f t="shared" si="63"/>
        <v/>
      </c>
      <c r="AD247" s="19" t="str">
        <f t="shared" si="64"/>
        <v/>
      </c>
      <c r="AE247" s="21" t="str">
        <f t="shared" si="65"/>
        <v/>
      </c>
      <c r="AF247" s="19" t="str">
        <f t="shared" si="54"/>
        <v/>
      </c>
      <c r="AG247" s="21" t="str">
        <f t="shared" si="55"/>
        <v/>
      </c>
    </row>
    <row r="248" spans="1:33" hidden="1">
      <c r="A248" s="16" t="str">
        <f t="shared" si="56"/>
        <v/>
      </c>
      <c r="C248" s="20" t="str">
        <f t="shared" si="57"/>
        <v xml:space="preserve"> </v>
      </c>
      <c r="D248"/>
      <c r="E248" s="20"/>
      <c r="F248" s="19"/>
      <c r="G248" s="20"/>
      <c r="H248" s="22"/>
      <c r="I248" s="30"/>
      <c r="J248"/>
      <c r="K248" s="20"/>
      <c r="L248" s="20"/>
      <c r="M248"/>
      <c r="N248" s="20"/>
      <c r="O248"/>
      <c r="P248" s="20"/>
      <c r="Q248"/>
      <c r="R248" s="20"/>
      <c r="S248"/>
      <c r="T248" s="20"/>
      <c r="U248"/>
      <c r="V248" s="20" t="str">
        <f t="shared" si="58"/>
        <v/>
      </c>
      <c r="W248" s="20" t="str">
        <f t="shared" si="59"/>
        <v/>
      </c>
      <c r="X248" s="19"/>
      <c r="Y248" s="21"/>
      <c r="Z248" s="19" t="str">
        <f t="shared" si="60"/>
        <v/>
      </c>
      <c r="AA248" s="21" t="str">
        <f t="shared" si="61"/>
        <v/>
      </c>
      <c r="AB248" t="str">
        <f t="shared" si="62"/>
        <v/>
      </c>
      <c r="AC248" s="21" t="str">
        <f t="shared" si="63"/>
        <v/>
      </c>
      <c r="AD248" s="19" t="str">
        <f t="shared" si="64"/>
        <v/>
      </c>
      <c r="AE248" s="21" t="str">
        <f t="shared" si="65"/>
        <v/>
      </c>
      <c r="AF248" s="19" t="str">
        <f t="shared" si="54"/>
        <v/>
      </c>
      <c r="AG248" s="21" t="str">
        <f t="shared" si="55"/>
        <v/>
      </c>
    </row>
    <row r="249" spans="1:33" hidden="1">
      <c r="A249" s="16" t="str">
        <f t="shared" si="56"/>
        <v/>
      </c>
      <c r="C249" s="20" t="str">
        <f t="shared" si="57"/>
        <v xml:space="preserve"> </v>
      </c>
      <c r="D249"/>
      <c r="E249" s="20"/>
      <c r="F249" s="19"/>
      <c r="G249" s="20"/>
      <c r="H249" s="22"/>
      <c r="I249" s="30"/>
      <c r="J249"/>
      <c r="K249" s="20"/>
      <c r="L249" s="20"/>
      <c r="M249"/>
      <c r="N249" s="20"/>
      <c r="O249"/>
      <c r="P249" s="20"/>
      <c r="Q249"/>
      <c r="R249" s="20"/>
      <c r="S249"/>
      <c r="T249" s="20"/>
      <c r="U249"/>
      <c r="V249" s="20" t="str">
        <f t="shared" si="58"/>
        <v/>
      </c>
      <c r="W249" s="20" t="str">
        <f t="shared" si="59"/>
        <v/>
      </c>
      <c r="X249" s="19"/>
      <c r="Y249" s="21"/>
      <c r="Z249" s="19" t="str">
        <f t="shared" si="60"/>
        <v/>
      </c>
      <c r="AA249" s="21" t="str">
        <f t="shared" si="61"/>
        <v/>
      </c>
      <c r="AB249" t="str">
        <f t="shared" si="62"/>
        <v/>
      </c>
      <c r="AC249" s="21" t="str">
        <f t="shared" si="63"/>
        <v/>
      </c>
      <c r="AD249" s="19" t="str">
        <f t="shared" si="64"/>
        <v/>
      </c>
      <c r="AE249" s="21" t="str">
        <f t="shared" si="65"/>
        <v/>
      </c>
      <c r="AF249" s="19" t="str">
        <f t="shared" si="54"/>
        <v/>
      </c>
      <c r="AG249" s="21" t="str">
        <f t="shared" si="55"/>
        <v/>
      </c>
    </row>
    <row r="250" spans="1:33" hidden="1">
      <c r="A250" s="16" t="str">
        <f t="shared" si="56"/>
        <v/>
      </c>
      <c r="C250" s="20" t="str">
        <f t="shared" si="57"/>
        <v xml:space="preserve"> </v>
      </c>
      <c r="D250"/>
      <c r="E250" s="20"/>
      <c r="F250" s="19"/>
      <c r="G250" s="20"/>
      <c r="H250" s="22"/>
      <c r="I250" s="30"/>
      <c r="J250"/>
      <c r="K250" s="20"/>
      <c r="L250" s="20"/>
      <c r="M250"/>
      <c r="N250" s="20"/>
      <c r="O250"/>
      <c r="P250" s="20"/>
      <c r="Q250"/>
      <c r="R250" s="20"/>
      <c r="S250"/>
      <c r="T250" s="20"/>
      <c r="U250"/>
      <c r="V250" s="20" t="str">
        <f t="shared" si="58"/>
        <v/>
      </c>
      <c r="W250" s="20" t="str">
        <f t="shared" si="59"/>
        <v/>
      </c>
      <c r="X250" s="19"/>
      <c r="Y250" s="21"/>
      <c r="Z250" s="19" t="str">
        <f t="shared" si="60"/>
        <v/>
      </c>
      <c r="AA250" s="21" t="str">
        <f t="shared" si="61"/>
        <v/>
      </c>
      <c r="AB250" t="str">
        <f t="shared" si="62"/>
        <v/>
      </c>
      <c r="AC250" s="21" t="str">
        <f t="shared" si="63"/>
        <v/>
      </c>
      <c r="AD250" s="19" t="str">
        <f t="shared" si="64"/>
        <v/>
      </c>
      <c r="AE250" s="21" t="str">
        <f t="shared" si="65"/>
        <v/>
      </c>
      <c r="AF250" s="19" t="str">
        <f t="shared" si="54"/>
        <v/>
      </c>
      <c r="AG250" s="21" t="str">
        <f t="shared" si="55"/>
        <v/>
      </c>
    </row>
    <row r="251" spans="1:33" hidden="1">
      <c r="A251" s="16" t="str">
        <f t="shared" si="56"/>
        <v/>
      </c>
      <c r="C251" s="20" t="str">
        <f t="shared" si="57"/>
        <v xml:space="preserve"> </v>
      </c>
      <c r="D251"/>
      <c r="E251" s="20"/>
      <c r="F251" s="19"/>
      <c r="G251" s="20"/>
      <c r="H251" s="22"/>
      <c r="I251" s="30"/>
      <c r="J251"/>
      <c r="K251" s="20"/>
      <c r="L251" s="20"/>
      <c r="M251"/>
      <c r="N251" s="20"/>
      <c r="O251"/>
      <c r="P251" s="20"/>
      <c r="Q251"/>
      <c r="R251" s="20"/>
      <c r="S251"/>
      <c r="T251" s="20"/>
      <c r="U251"/>
      <c r="V251" s="20" t="str">
        <f t="shared" si="58"/>
        <v/>
      </c>
      <c r="W251" s="20" t="str">
        <f t="shared" si="59"/>
        <v/>
      </c>
      <c r="X251" s="19"/>
      <c r="Y251" s="21"/>
      <c r="Z251" s="19" t="str">
        <f t="shared" si="60"/>
        <v/>
      </c>
      <c r="AA251" s="21" t="str">
        <f t="shared" si="61"/>
        <v/>
      </c>
      <c r="AB251" t="str">
        <f t="shared" si="62"/>
        <v/>
      </c>
      <c r="AC251" s="21" t="str">
        <f t="shared" si="63"/>
        <v/>
      </c>
      <c r="AD251" s="19" t="str">
        <f t="shared" si="64"/>
        <v/>
      </c>
      <c r="AE251" s="21" t="str">
        <f t="shared" si="65"/>
        <v/>
      </c>
      <c r="AF251" s="19" t="str">
        <f t="shared" si="54"/>
        <v/>
      </c>
      <c r="AG251" s="21" t="str">
        <f t="shared" si="55"/>
        <v/>
      </c>
    </row>
    <row r="252" spans="1:33" hidden="1">
      <c r="A252" s="16" t="str">
        <f t="shared" si="56"/>
        <v/>
      </c>
      <c r="C252" s="20" t="str">
        <f t="shared" si="57"/>
        <v xml:space="preserve"> </v>
      </c>
      <c r="D252"/>
      <c r="E252" s="20"/>
      <c r="F252" s="19"/>
      <c r="G252" s="20"/>
      <c r="H252" s="22"/>
      <c r="I252" s="30"/>
      <c r="J252"/>
      <c r="K252" s="20"/>
      <c r="L252" s="20"/>
      <c r="M252"/>
      <c r="N252" s="20"/>
      <c r="O252"/>
      <c r="P252" s="20"/>
      <c r="Q252"/>
      <c r="R252" s="20"/>
      <c r="S252"/>
      <c r="T252" s="20"/>
      <c r="U252"/>
      <c r="V252" s="20" t="str">
        <f t="shared" si="58"/>
        <v/>
      </c>
      <c r="W252" s="20" t="str">
        <f t="shared" si="59"/>
        <v/>
      </c>
      <c r="X252" s="19"/>
      <c r="Y252" s="21"/>
      <c r="Z252" s="19" t="str">
        <f t="shared" si="60"/>
        <v/>
      </c>
      <c r="AA252" s="21" t="str">
        <f t="shared" si="61"/>
        <v/>
      </c>
      <c r="AB252" t="str">
        <f t="shared" si="62"/>
        <v/>
      </c>
      <c r="AC252" s="21" t="str">
        <f t="shared" si="63"/>
        <v/>
      </c>
      <c r="AD252" s="19" t="str">
        <f t="shared" si="64"/>
        <v/>
      </c>
      <c r="AE252" s="21" t="str">
        <f t="shared" si="65"/>
        <v/>
      </c>
      <c r="AF252" s="19" t="str">
        <f t="shared" si="54"/>
        <v/>
      </c>
      <c r="AG252" s="21" t="str">
        <f t="shared" si="55"/>
        <v/>
      </c>
    </row>
    <row r="253" spans="1:33" hidden="1">
      <c r="A253" s="16" t="str">
        <f t="shared" si="56"/>
        <v/>
      </c>
      <c r="C253" s="20" t="str">
        <f t="shared" si="57"/>
        <v xml:space="preserve"> </v>
      </c>
      <c r="D253"/>
      <c r="E253" s="20"/>
      <c r="F253" s="19"/>
      <c r="G253" s="20"/>
      <c r="H253" s="22"/>
      <c r="I253" s="30"/>
      <c r="J253"/>
      <c r="K253" s="20"/>
      <c r="L253" s="20"/>
      <c r="M253"/>
      <c r="N253" s="20"/>
      <c r="O253"/>
      <c r="P253" s="20"/>
      <c r="Q253"/>
      <c r="R253" s="20"/>
      <c r="S253"/>
      <c r="T253" s="20"/>
      <c r="U253"/>
      <c r="V253" s="20" t="str">
        <f t="shared" si="58"/>
        <v/>
      </c>
      <c r="W253" s="20" t="str">
        <f t="shared" si="59"/>
        <v/>
      </c>
      <c r="X253" s="19"/>
      <c r="Y253" s="21"/>
      <c r="Z253" s="19" t="str">
        <f t="shared" si="60"/>
        <v/>
      </c>
      <c r="AA253" s="21" t="str">
        <f t="shared" si="61"/>
        <v/>
      </c>
      <c r="AB253" t="str">
        <f t="shared" si="62"/>
        <v/>
      </c>
      <c r="AC253" s="21" t="str">
        <f t="shared" si="63"/>
        <v/>
      </c>
      <c r="AD253" s="19" t="str">
        <f t="shared" si="64"/>
        <v/>
      </c>
      <c r="AE253" s="21" t="str">
        <f t="shared" si="65"/>
        <v/>
      </c>
      <c r="AF253" s="19" t="str">
        <f t="shared" si="54"/>
        <v/>
      </c>
      <c r="AG253" s="21" t="str">
        <f t="shared" si="55"/>
        <v/>
      </c>
    </row>
    <row r="254" spans="1:33" hidden="1">
      <c r="A254" s="16" t="str">
        <f t="shared" si="56"/>
        <v/>
      </c>
      <c r="C254" s="20" t="str">
        <f t="shared" si="57"/>
        <v xml:space="preserve"> </v>
      </c>
      <c r="D254"/>
      <c r="E254" s="20"/>
      <c r="F254" s="19"/>
      <c r="G254" s="20"/>
      <c r="H254" s="22"/>
      <c r="I254" s="30"/>
      <c r="J254"/>
      <c r="K254" s="20"/>
      <c r="L254" s="20"/>
      <c r="M254"/>
      <c r="N254" s="20"/>
      <c r="O254"/>
      <c r="P254" s="20"/>
      <c r="Q254"/>
      <c r="R254" s="20"/>
      <c r="S254"/>
      <c r="T254" s="20"/>
      <c r="U254"/>
      <c r="V254" s="20" t="str">
        <f t="shared" si="58"/>
        <v/>
      </c>
      <c r="W254" s="20" t="str">
        <f t="shared" si="59"/>
        <v/>
      </c>
      <c r="X254" s="19"/>
      <c r="Y254" s="21"/>
      <c r="Z254" s="19" t="str">
        <f t="shared" si="60"/>
        <v/>
      </c>
      <c r="AA254" s="21" t="str">
        <f t="shared" si="61"/>
        <v/>
      </c>
      <c r="AB254" t="str">
        <f t="shared" si="62"/>
        <v/>
      </c>
      <c r="AC254" s="21" t="str">
        <f t="shared" si="63"/>
        <v/>
      </c>
      <c r="AD254" s="19" t="str">
        <f t="shared" si="64"/>
        <v/>
      </c>
      <c r="AE254" s="21" t="str">
        <f t="shared" si="65"/>
        <v/>
      </c>
      <c r="AF254" s="19" t="str">
        <f t="shared" si="54"/>
        <v/>
      </c>
      <c r="AG254" s="21" t="str">
        <f t="shared" si="55"/>
        <v/>
      </c>
    </row>
    <row r="255" spans="1:33" hidden="1">
      <c r="A255" s="16" t="str">
        <f t="shared" si="56"/>
        <v/>
      </c>
      <c r="C255" s="20" t="str">
        <f t="shared" si="57"/>
        <v xml:space="preserve"> </v>
      </c>
      <c r="D255"/>
      <c r="E255" s="20"/>
      <c r="F255" s="19"/>
      <c r="G255" s="20"/>
      <c r="H255" s="22"/>
      <c r="I255" s="30"/>
      <c r="J255"/>
      <c r="K255" s="20"/>
      <c r="L255" s="20"/>
      <c r="M255"/>
      <c r="N255" s="20"/>
      <c r="O255"/>
      <c r="P255" s="20"/>
      <c r="Q255"/>
      <c r="R255" s="20"/>
      <c r="S255"/>
      <c r="T255" s="20"/>
      <c r="U255"/>
      <c r="V255" s="20" t="str">
        <f t="shared" si="58"/>
        <v/>
      </c>
      <c r="W255" s="20" t="str">
        <f t="shared" si="59"/>
        <v/>
      </c>
      <c r="X255" s="19"/>
      <c r="Y255" s="21"/>
      <c r="Z255" s="19" t="str">
        <f t="shared" si="60"/>
        <v/>
      </c>
      <c r="AA255" s="21" t="str">
        <f t="shared" si="61"/>
        <v/>
      </c>
      <c r="AB255" t="str">
        <f t="shared" si="62"/>
        <v/>
      </c>
      <c r="AC255" s="21" t="str">
        <f t="shared" si="63"/>
        <v/>
      </c>
      <c r="AD255" s="19" t="str">
        <f t="shared" si="64"/>
        <v/>
      </c>
      <c r="AE255" s="21" t="str">
        <f t="shared" si="65"/>
        <v/>
      </c>
      <c r="AF255" s="19" t="str">
        <f t="shared" si="54"/>
        <v/>
      </c>
      <c r="AG255" s="21" t="str">
        <f t="shared" si="55"/>
        <v/>
      </c>
    </row>
    <row r="256" spans="1:33" hidden="1">
      <c r="A256" s="16" t="str">
        <f t="shared" si="56"/>
        <v/>
      </c>
      <c r="C256" s="20" t="str">
        <f t="shared" si="57"/>
        <v xml:space="preserve"> </v>
      </c>
      <c r="D256"/>
      <c r="E256" s="20"/>
      <c r="F256" s="19"/>
      <c r="G256" s="20"/>
      <c r="H256" s="22"/>
      <c r="I256" s="30"/>
      <c r="J256"/>
      <c r="K256" s="20"/>
      <c r="L256" s="20"/>
      <c r="M256"/>
      <c r="N256" s="20"/>
      <c r="O256"/>
      <c r="P256" s="20"/>
      <c r="Q256"/>
      <c r="R256" s="20"/>
      <c r="S256"/>
      <c r="T256" s="20"/>
      <c r="U256"/>
      <c r="V256" s="20" t="str">
        <f t="shared" si="58"/>
        <v/>
      </c>
      <c r="W256" s="20" t="str">
        <f t="shared" si="59"/>
        <v/>
      </c>
      <c r="X256" s="19"/>
      <c r="Y256" s="21"/>
      <c r="Z256" s="19" t="str">
        <f t="shared" si="60"/>
        <v/>
      </c>
      <c r="AA256" s="21" t="str">
        <f t="shared" si="61"/>
        <v/>
      </c>
      <c r="AB256" t="str">
        <f t="shared" si="62"/>
        <v/>
      </c>
      <c r="AC256" s="21" t="str">
        <f t="shared" si="63"/>
        <v/>
      </c>
      <c r="AD256" s="19" t="str">
        <f t="shared" si="64"/>
        <v/>
      </c>
      <c r="AE256" s="21" t="str">
        <f t="shared" si="65"/>
        <v/>
      </c>
      <c r="AF256" s="19" t="str">
        <f t="shared" ref="AF256:AF319" si="66">IF(Q256="","",YEAR(Q256))</f>
        <v/>
      </c>
      <c r="AG256" s="21" t="str">
        <f t="shared" ref="AG256:AG319" si="67">IF(Q256="","",MONTH(Q256))</f>
        <v/>
      </c>
    </row>
    <row r="257" spans="1:33" hidden="1">
      <c r="A257" s="16" t="str">
        <f t="shared" si="56"/>
        <v/>
      </c>
      <c r="C257" s="20" t="str">
        <f t="shared" si="57"/>
        <v xml:space="preserve"> </v>
      </c>
      <c r="D257"/>
      <c r="E257" s="20"/>
      <c r="F257" s="19"/>
      <c r="G257" s="20"/>
      <c r="H257" s="22"/>
      <c r="I257" s="30"/>
      <c r="J257"/>
      <c r="K257" s="20"/>
      <c r="L257" s="20"/>
      <c r="M257"/>
      <c r="N257" s="20"/>
      <c r="O257"/>
      <c r="P257" s="20"/>
      <c r="Q257"/>
      <c r="R257" s="20"/>
      <c r="S257"/>
      <c r="T257" s="20"/>
      <c r="U257"/>
      <c r="V257" s="20" t="str">
        <f t="shared" si="58"/>
        <v/>
      </c>
      <c r="W257" s="20" t="str">
        <f t="shared" si="59"/>
        <v/>
      </c>
      <c r="X257" s="19"/>
      <c r="Y257" s="21"/>
      <c r="Z257" s="19" t="str">
        <f t="shared" si="60"/>
        <v/>
      </c>
      <c r="AA257" s="21" t="str">
        <f t="shared" si="61"/>
        <v/>
      </c>
      <c r="AB257" t="str">
        <f t="shared" si="62"/>
        <v/>
      </c>
      <c r="AC257" s="21" t="str">
        <f t="shared" si="63"/>
        <v/>
      </c>
      <c r="AD257" s="19" t="str">
        <f t="shared" si="64"/>
        <v/>
      </c>
      <c r="AE257" s="21" t="str">
        <f t="shared" si="65"/>
        <v/>
      </c>
      <c r="AF257" s="19" t="str">
        <f t="shared" si="66"/>
        <v/>
      </c>
      <c r="AG257" s="21" t="str">
        <f t="shared" si="67"/>
        <v/>
      </c>
    </row>
    <row r="258" spans="1:33" hidden="1">
      <c r="A258" s="16" t="str">
        <f t="shared" si="56"/>
        <v/>
      </c>
      <c r="C258" s="20" t="str">
        <f t="shared" si="57"/>
        <v xml:space="preserve"> </v>
      </c>
      <c r="D258"/>
      <c r="E258" s="20"/>
      <c r="F258" s="19"/>
      <c r="G258" s="20"/>
      <c r="H258" s="22"/>
      <c r="I258" s="30"/>
      <c r="J258"/>
      <c r="K258" s="20"/>
      <c r="L258" s="20"/>
      <c r="M258"/>
      <c r="N258" s="20"/>
      <c r="O258"/>
      <c r="P258" s="20"/>
      <c r="Q258"/>
      <c r="R258" s="20"/>
      <c r="S258"/>
      <c r="T258" s="20"/>
      <c r="U258"/>
      <c r="V258" s="20" t="str">
        <f t="shared" si="58"/>
        <v/>
      </c>
      <c r="W258" s="20" t="str">
        <f t="shared" si="59"/>
        <v/>
      </c>
      <c r="X258" s="19"/>
      <c r="Y258" s="21"/>
      <c r="Z258" s="19" t="str">
        <f t="shared" si="60"/>
        <v/>
      </c>
      <c r="AA258" s="21" t="str">
        <f t="shared" si="61"/>
        <v/>
      </c>
      <c r="AB258" t="str">
        <f t="shared" si="62"/>
        <v/>
      </c>
      <c r="AC258" s="21" t="str">
        <f t="shared" si="63"/>
        <v/>
      </c>
      <c r="AD258" s="19" t="str">
        <f t="shared" si="64"/>
        <v/>
      </c>
      <c r="AE258" s="21" t="str">
        <f t="shared" si="65"/>
        <v/>
      </c>
      <c r="AF258" s="19" t="str">
        <f t="shared" si="66"/>
        <v/>
      </c>
      <c r="AG258" s="21" t="str">
        <f t="shared" si="67"/>
        <v/>
      </c>
    </row>
    <row r="259" spans="1:33" hidden="1">
      <c r="A259" s="16" t="str">
        <f t="shared" si="56"/>
        <v/>
      </c>
      <c r="C259" s="20" t="str">
        <f t="shared" si="57"/>
        <v xml:space="preserve"> </v>
      </c>
      <c r="D259"/>
      <c r="E259" s="20"/>
      <c r="F259" s="19"/>
      <c r="G259" s="20"/>
      <c r="H259" s="22"/>
      <c r="I259" s="30"/>
      <c r="J259"/>
      <c r="K259" s="20"/>
      <c r="L259" s="20"/>
      <c r="M259"/>
      <c r="N259" s="20"/>
      <c r="O259"/>
      <c r="P259" s="20"/>
      <c r="Q259"/>
      <c r="R259" s="20"/>
      <c r="S259"/>
      <c r="T259" s="20"/>
      <c r="U259"/>
      <c r="V259" s="20" t="str">
        <f t="shared" si="58"/>
        <v/>
      </c>
      <c r="W259" s="20" t="str">
        <f t="shared" si="59"/>
        <v/>
      </c>
      <c r="X259" s="19"/>
      <c r="Y259" s="21"/>
      <c r="Z259" s="19" t="str">
        <f t="shared" si="60"/>
        <v/>
      </c>
      <c r="AA259" s="21" t="str">
        <f t="shared" si="61"/>
        <v/>
      </c>
      <c r="AB259" t="str">
        <f t="shared" si="62"/>
        <v/>
      </c>
      <c r="AC259" s="21" t="str">
        <f t="shared" si="63"/>
        <v/>
      </c>
      <c r="AD259" s="19" t="str">
        <f t="shared" si="64"/>
        <v/>
      </c>
      <c r="AE259" s="21" t="str">
        <f t="shared" si="65"/>
        <v/>
      </c>
      <c r="AF259" s="19" t="str">
        <f t="shared" si="66"/>
        <v/>
      </c>
      <c r="AG259" s="21" t="str">
        <f t="shared" si="67"/>
        <v/>
      </c>
    </row>
    <row r="260" spans="1:33" hidden="1">
      <c r="A260" s="16" t="str">
        <f t="shared" si="56"/>
        <v/>
      </c>
      <c r="C260" s="20" t="str">
        <f t="shared" si="57"/>
        <v xml:space="preserve"> </v>
      </c>
      <c r="D260"/>
      <c r="E260" s="20"/>
      <c r="F260" s="19"/>
      <c r="G260" s="20"/>
      <c r="H260" s="22"/>
      <c r="I260" s="30"/>
      <c r="J260"/>
      <c r="K260" s="20"/>
      <c r="L260" s="20"/>
      <c r="M260"/>
      <c r="N260" s="20"/>
      <c r="O260"/>
      <c r="P260" s="20"/>
      <c r="Q260"/>
      <c r="R260" s="20"/>
      <c r="S260"/>
      <c r="T260" s="20"/>
      <c r="U260"/>
      <c r="V260" s="20" t="str">
        <f t="shared" si="58"/>
        <v/>
      </c>
      <c r="W260" s="20" t="str">
        <f t="shared" si="59"/>
        <v/>
      </c>
      <c r="X260" s="19"/>
      <c r="Y260" s="21"/>
      <c r="Z260" s="19" t="str">
        <f t="shared" si="60"/>
        <v/>
      </c>
      <c r="AA260" s="21" t="str">
        <f t="shared" si="61"/>
        <v/>
      </c>
      <c r="AB260" t="str">
        <f t="shared" si="62"/>
        <v/>
      </c>
      <c r="AC260" s="21" t="str">
        <f t="shared" si="63"/>
        <v/>
      </c>
      <c r="AD260" s="19" t="str">
        <f t="shared" si="64"/>
        <v/>
      </c>
      <c r="AE260" s="21" t="str">
        <f t="shared" si="65"/>
        <v/>
      </c>
      <c r="AF260" s="19" t="str">
        <f t="shared" si="66"/>
        <v/>
      </c>
      <c r="AG260" s="21" t="str">
        <f t="shared" si="67"/>
        <v/>
      </c>
    </row>
    <row r="261" spans="1:33" hidden="1">
      <c r="A261" s="16" t="str">
        <f t="shared" si="56"/>
        <v/>
      </c>
      <c r="C261" s="20" t="str">
        <f t="shared" si="57"/>
        <v xml:space="preserve"> </v>
      </c>
      <c r="D261"/>
      <c r="E261" s="20"/>
      <c r="F261" s="19"/>
      <c r="G261" s="20"/>
      <c r="H261" s="22"/>
      <c r="I261" s="30"/>
      <c r="J261"/>
      <c r="K261" s="20"/>
      <c r="L261" s="20"/>
      <c r="M261"/>
      <c r="N261" s="20"/>
      <c r="O261"/>
      <c r="P261" s="20"/>
      <c r="Q261"/>
      <c r="R261" s="20"/>
      <c r="S261"/>
      <c r="T261" s="20"/>
      <c r="U261"/>
      <c r="V261" s="20" t="str">
        <f t="shared" si="58"/>
        <v/>
      </c>
      <c r="W261" s="20" t="str">
        <f t="shared" si="59"/>
        <v/>
      </c>
      <c r="X261" s="19"/>
      <c r="Y261" s="21"/>
      <c r="Z261" s="19" t="str">
        <f t="shared" si="60"/>
        <v/>
      </c>
      <c r="AA261" s="21" t="str">
        <f t="shared" si="61"/>
        <v/>
      </c>
      <c r="AB261" t="str">
        <f t="shared" si="62"/>
        <v/>
      </c>
      <c r="AC261" s="21" t="str">
        <f t="shared" si="63"/>
        <v/>
      </c>
      <c r="AD261" s="19" t="str">
        <f t="shared" si="64"/>
        <v/>
      </c>
      <c r="AE261" s="21" t="str">
        <f t="shared" si="65"/>
        <v/>
      </c>
      <c r="AF261" s="19" t="str">
        <f t="shared" si="66"/>
        <v/>
      </c>
      <c r="AG261" s="21" t="str">
        <f t="shared" si="67"/>
        <v/>
      </c>
    </row>
    <row r="262" spans="1:33" hidden="1">
      <c r="A262" s="16" t="str">
        <f t="shared" si="56"/>
        <v/>
      </c>
      <c r="C262" s="20" t="str">
        <f t="shared" si="57"/>
        <v xml:space="preserve"> </v>
      </c>
      <c r="D262"/>
      <c r="E262" s="20"/>
      <c r="F262" s="19"/>
      <c r="G262" s="20"/>
      <c r="H262" s="22"/>
      <c r="I262" s="30"/>
      <c r="J262"/>
      <c r="K262" s="20"/>
      <c r="L262" s="20"/>
      <c r="M262"/>
      <c r="N262" s="20"/>
      <c r="O262"/>
      <c r="P262" s="20"/>
      <c r="Q262"/>
      <c r="R262" s="20"/>
      <c r="S262"/>
      <c r="T262" s="20"/>
      <c r="U262"/>
      <c r="V262" s="20" t="str">
        <f t="shared" si="58"/>
        <v/>
      </c>
      <c r="W262" s="20" t="str">
        <f t="shared" si="59"/>
        <v/>
      </c>
      <c r="X262" s="19"/>
      <c r="Y262" s="21"/>
      <c r="Z262" s="19" t="str">
        <f t="shared" si="60"/>
        <v/>
      </c>
      <c r="AA262" s="21" t="str">
        <f t="shared" si="61"/>
        <v/>
      </c>
      <c r="AB262" t="str">
        <f t="shared" si="62"/>
        <v/>
      </c>
      <c r="AC262" s="21" t="str">
        <f t="shared" si="63"/>
        <v/>
      </c>
      <c r="AD262" s="19" t="str">
        <f t="shared" si="64"/>
        <v/>
      </c>
      <c r="AE262" s="21" t="str">
        <f t="shared" si="65"/>
        <v/>
      </c>
      <c r="AF262" s="19" t="str">
        <f t="shared" si="66"/>
        <v/>
      </c>
      <c r="AG262" s="21" t="str">
        <f t="shared" si="67"/>
        <v/>
      </c>
    </row>
    <row r="263" spans="1:33" hidden="1">
      <c r="A263" s="16" t="str">
        <f t="shared" si="56"/>
        <v/>
      </c>
      <c r="C263" s="20" t="str">
        <f t="shared" si="57"/>
        <v xml:space="preserve"> </v>
      </c>
      <c r="D263"/>
      <c r="E263" s="20"/>
      <c r="F263" s="19"/>
      <c r="G263" s="20"/>
      <c r="H263" s="22"/>
      <c r="I263" s="30"/>
      <c r="J263"/>
      <c r="K263" s="20"/>
      <c r="L263" s="20"/>
      <c r="M263"/>
      <c r="N263" s="20"/>
      <c r="O263"/>
      <c r="P263" s="20"/>
      <c r="Q263"/>
      <c r="R263" s="20"/>
      <c r="S263"/>
      <c r="T263" s="20"/>
      <c r="U263"/>
      <c r="V263" s="20" t="str">
        <f t="shared" si="58"/>
        <v/>
      </c>
      <c r="W263" s="20" t="str">
        <f t="shared" si="59"/>
        <v/>
      </c>
      <c r="X263" s="19"/>
      <c r="Y263" s="21"/>
      <c r="Z263" s="19" t="str">
        <f t="shared" si="60"/>
        <v/>
      </c>
      <c r="AA263" s="21" t="str">
        <f t="shared" si="61"/>
        <v/>
      </c>
      <c r="AB263" t="str">
        <f t="shared" si="62"/>
        <v/>
      </c>
      <c r="AC263" s="21" t="str">
        <f t="shared" si="63"/>
        <v/>
      </c>
      <c r="AD263" s="19" t="str">
        <f t="shared" si="64"/>
        <v/>
      </c>
      <c r="AE263" s="21" t="str">
        <f t="shared" si="65"/>
        <v/>
      </c>
      <c r="AF263" s="19" t="str">
        <f t="shared" si="66"/>
        <v/>
      </c>
      <c r="AG263" s="21" t="str">
        <f t="shared" si="67"/>
        <v/>
      </c>
    </row>
    <row r="264" spans="1:33" hidden="1">
      <c r="A264" s="16" t="str">
        <f t="shared" si="56"/>
        <v/>
      </c>
      <c r="C264" s="20" t="str">
        <f t="shared" si="57"/>
        <v xml:space="preserve"> </v>
      </c>
      <c r="D264"/>
      <c r="E264" s="20"/>
      <c r="F264" s="19"/>
      <c r="G264" s="20"/>
      <c r="H264" s="22"/>
      <c r="I264" s="30"/>
      <c r="J264"/>
      <c r="K264" s="20"/>
      <c r="L264" s="20"/>
      <c r="M264"/>
      <c r="N264" s="20"/>
      <c r="O264"/>
      <c r="P264" s="20"/>
      <c r="Q264"/>
      <c r="R264" s="20"/>
      <c r="S264"/>
      <c r="T264" s="20"/>
      <c r="U264"/>
      <c r="V264" s="20" t="str">
        <f t="shared" si="58"/>
        <v/>
      </c>
      <c r="W264" s="20" t="str">
        <f t="shared" si="59"/>
        <v/>
      </c>
      <c r="X264" s="19"/>
      <c r="Y264" s="21"/>
      <c r="Z264" s="19" t="str">
        <f t="shared" si="60"/>
        <v/>
      </c>
      <c r="AA264" s="21" t="str">
        <f t="shared" si="61"/>
        <v/>
      </c>
      <c r="AB264" t="str">
        <f t="shared" si="62"/>
        <v/>
      </c>
      <c r="AC264" s="21" t="str">
        <f t="shared" si="63"/>
        <v/>
      </c>
      <c r="AD264" s="19" t="str">
        <f t="shared" si="64"/>
        <v/>
      </c>
      <c r="AE264" s="21" t="str">
        <f t="shared" si="65"/>
        <v/>
      </c>
      <c r="AF264" s="19" t="str">
        <f t="shared" si="66"/>
        <v/>
      </c>
      <c r="AG264" s="21" t="str">
        <f t="shared" si="67"/>
        <v/>
      </c>
    </row>
    <row r="265" spans="1:33" hidden="1">
      <c r="A265" s="16" t="str">
        <f t="shared" si="56"/>
        <v/>
      </c>
      <c r="C265" s="20" t="str">
        <f t="shared" si="57"/>
        <v xml:space="preserve"> </v>
      </c>
      <c r="D265"/>
      <c r="E265" s="20"/>
      <c r="F265" s="19"/>
      <c r="G265" s="20"/>
      <c r="H265" s="22"/>
      <c r="I265" s="30"/>
      <c r="J265"/>
      <c r="K265" s="20"/>
      <c r="L265" s="20"/>
      <c r="M265"/>
      <c r="N265" s="20"/>
      <c r="O265"/>
      <c r="P265" s="20"/>
      <c r="Q265"/>
      <c r="R265" s="20"/>
      <c r="S265"/>
      <c r="T265" s="20"/>
      <c r="U265"/>
      <c r="V265" s="20" t="str">
        <f t="shared" si="58"/>
        <v/>
      </c>
      <c r="W265" s="20" t="str">
        <f t="shared" si="59"/>
        <v/>
      </c>
      <c r="X265" s="19"/>
      <c r="Y265" s="21"/>
      <c r="Z265" s="19" t="str">
        <f t="shared" si="60"/>
        <v/>
      </c>
      <c r="AA265" s="21" t="str">
        <f t="shared" si="61"/>
        <v/>
      </c>
      <c r="AB265" t="str">
        <f t="shared" si="62"/>
        <v/>
      </c>
      <c r="AC265" s="21" t="str">
        <f t="shared" si="63"/>
        <v/>
      </c>
      <c r="AD265" s="19" t="str">
        <f t="shared" si="64"/>
        <v/>
      </c>
      <c r="AE265" s="21" t="str">
        <f t="shared" si="65"/>
        <v/>
      </c>
      <c r="AF265" s="19" t="str">
        <f t="shared" si="66"/>
        <v/>
      </c>
      <c r="AG265" s="21" t="str">
        <f t="shared" si="67"/>
        <v/>
      </c>
    </row>
    <row r="266" spans="1:33" hidden="1">
      <c r="A266" s="16" t="str">
        <f t="shared" si="56"/>
        <v/>
      </c>
      <c r="C266" s="20" t="str">
        <f t="shared" si="57"/>
        <v xml:space="preserve"> </v>
      </c>
      <c r="D266"/>
      <c r="E266" s="20"/>
      <c r="F266" s="19"/>
      <c r="G266" s="20"/>
      <c r="H266" s="22"/>
      <c r="I266" s="30"/>
      <c r="J266"/>
      <c r="K266" s="20"/>
      <c r="L266" s="20"/>
      <c r="M266"/>
      <c r="N266" s="20"/>
      <c r="O266"/>
      <c r="P266" s="20"/>
      <c r="Q266"/>
      <c r="R266" s="20"/>
      <c r="S266"/>
      <c r="T266" s="20"/>
      <c r="U266"/>
      <c r="V266" s="20" t="str">
        <f t="shared" si="58"/>
        <v/>
      </c>
      <c r="W266" s="20" t="str">
        <f t="shared" si="59"/>
        <v/>
      </c>
      <c r="X266" s="19"/>
      <c r="Y266" s="21"/>
      <c r="Z266" s="19" t="str">
        <f t="shared" si="60"/>
        <v/>
      </c>
      <c r="AA266" s="21" t="str">
        <f t="shared" si="61"/>
        <v/>
      </c>
      <c r="AB266" t="str">
        <f t="shared" si="62"/>
        <v/>
      </c>
      <c r="AC266" s="21" t="str">
        <f t="shared" si="63"/>
        <v/>
      </c>
      <c r="AD266" s="19" t="str">
        <f t="shared" si="64"/>
        <v/>
      </c>
      <c r="AE266" s="21" t="str">
        <f t="shared" si="65"/>
        <v/>
      </c>
      <c r="AF266" s="19" t="str">
        <f t="shared" si="66"/>
        <v/>
      </c>
      <c r="AG266" s="21" t="str">
        <f t="shared" si="67"/>
        <v/>
      </c>
    </row>
    <row r="267" spans="1:33" hidden="1">
      <c r="A267" s="16" t="str">
        <f t="shared" si="56"/>
        <v/>
      </c>
      <c r="C267" s="20" t="str">
        <f t="shared" si="57"/>
        <v xml:space="preserve"> </v>
      </c>
      <c r="D267"/>
      <c r="E267" s="20"/>
      <c r="F267" s="19"/>
      <c r="G267" s="20"/>
      <c r="H267" s="22"/>
      <c r="I267" s="30"/>
      <c r="J267"/>
      <c r="K267" s="20"/>
      <c r="L267" s="20"/>
      <c r="M267"/>
      <c r="N267" s="20"/>
      <c r="O267"/>
      <c r="P267" s="20"/>
      <c r="Q267"/>
      <c r="R267" s="20"/>
      <c r="S267"/>
      <c r="T267" s="20"/>
      <c r="U267"/>
      <c r="V267" s="20" t="str">
        <f t="shared" si="58"/>
        <v/>
      </c>
      <c r="W267" s="20" t="str">
        <f t="shared" si="59"/>
        <v/>
      </c>
      <c r="X267" s="19"/>
      <c r="Y267" s="21"/>
      <c r="Z267" s="19" t="str">
        <f t="shared" si="60"/>
        <v/>
      </c>
      <c r="AA267" s="21" t="str">
        <f t="shared" si="61"/>
        <v/>
      </c>
      <c r="AB267" t="str">
        <f t="shared" si="62"/>
        <v/>
      </c>
      <c r="AC267" s="21" t="str">
        <f t="shared" si="63"/>
        <v/>
      </c>
      <c r="AD267" s="19" t="str">
        <f t="shared" si="64"/>
        <v/>
      </c>
      <c r="AE267" s="21" t="str">
        <f t="shared" si="65"/>
        <v/>
      </c>
      <c r="AF267" s="19" t="str">
        <f t="shared" si="66"/>
        <v/>
      </c>
      <c r="AG267" s="21" t="str">
        <f t="shared" si="67"/>
        <v/>
      </c>
    </row>
    <row r="268" spans="1:33" hidden="1">
      <c r="A268" s="16" t="str">
        <f t="shared" si="56"/>
        <v/>
      </c>
      <c r="C268" s="20" t="str">
        <f t="shared" si="57"/>
        <v xml:space="preserve"> </v>
      </c>
      <c r="D268"/>
      <c r="E268" s="20"/>
      <c r="F268" s="19"/>
      <c r="G268" s="20"/>
      <c r="H268" s="22"/>
      <c r="I268" s="30"/>
      <c r="J268"/>
      <c r="K268" s="20"/>
      <c r="L268" s="20"/>
      <c r="M268"/>
      <c r="N268" s="20"/>
      <c r="O268"/>
      <c r="P268" s="20"/>
      <c r="Q268"/>
      <c r="R268" s="20"/>
      <c r="S268"/>
      <c r="T268" s="20"/>
      <c r="U268"/>
      <c r="V268" s="20" t="str">
        <f t="shared" si="58"/>
        <v/>
      </c>
      <c r="W268" s="20" t="str">
        <f t="shared" si="59"/>
        <v/>
      </c>
      <c r="X268" s="19"/>
      <c r="Y268" s="21"/>
      <c r="Z268" s="19" t="str">
        <f t="shared" si="60"/>
        <v/>
      </c>
      <c r="AA268" s="21" t="str">
        <f t="shared" si="61"/>
        <v/>
      </c>
      <c r="AB268" t="str">
        <f t="shared" si="62"/>
        <v/>
      </c>
      <c r="AC268" s="21" t="str">
        <f t="shared" si="63"/>
        <v/>
      </c>
      <c r="AD268" s="19" t="str">
        <f t="shared" si="64"/>
        <v/>
      </c>
      <c r="AE268" s="21" t="str">
        <f t="shared" si="65"/>
        <v/>
      </c>
      <c r="AF268" s="19" t="str">
        <f t="shared" si="66"/>
        <v/>
      </c>
      <c r="AG268" s="21" t="str">
        <f t="shared" si="67"/>
        <v/>
      </c>
    </row>
    <row r="269" spans="1:33" hidden="1">
      <c r="A269" s="16" t="str">
        <f t="shared" si="56"/>
        <v/>
      </c>
      <c r="C269" s="20" t="str">
        <f t="shared" si="57"/>
        <v xml:space="preserve"> </v>
      </c>
      <c r="D269"/>
      <c r="E269" s="20"/>
      <c r="F269" s="19"/>
      <c r="G269" s="20"/>
      <c r="H269" s="22"/>
      <c r="I269" s="30"/>
      <c r="J269"/>
      <c r="K269" s="20"/>
      <c r="L269" s="20"/>
      <c r="M269"/>
      <c r="N269" s="20"/>
      <c r="O269"/>
      <c r="P269" s="20"/>
      <c r="Q269"/>
      <c r="R269" s="20"/>
      <c r="S269"/>
      <c r="T269" s="20"/>
      <c r="U269"/>
      <c r="V269" s="20" t="str">
        <f t="shared" si="58"/>
        <v/>
      </c>
      <c r="W269" s="20" t="str">
        <f t="shared" si="59"/>
        <v/>
      </c>
      <c r="X269" s="19"/>
      <c r="Y269" s="21"/>
      <c r="Z269" s="19" t="str">
        <f t="shared" si="60"/>
        <v/>
      </c>
      <c r="AA269" s="21" t="str">
        <f t="shared" si="61"/>
        <v/>
      </c>
      <c r="AB269" t="str">
        <f t="shared" si="62"/>
        <v/>
      </c>
      <c r="AC269" s="21" t="str">
        <f t="shared" si="63"/>
        <v/>
      </c>
      <c r="AD269" s="19" t="str">
        <f t="shared" si="64"/>
        <v/>
      </c>
      <c r="AE269" s="21" t="str">
        <f t="shared" si="65"/>
        <v/>
      </c>
      <c r="AF269" s="19" t="str">
        <f t="shared" si="66"/>
        <v/>
      </c>
      <c r="AG269" s="21" t="str">
        <f t="shared" si="67"/>
        <v/>
      </c>
    </row>
    <row r="270" spans="1:33" hidden="1">
      <c r="A270" s="16" t="str">
        <f t="shared" si="56"/>
        <v/>
      </c>
      <c r="C270" s="20" t="str">
        <f t="shared" si="57"/>
        <v xml:space="preserve"> </v>
      </c>
      <c r="D270"/>
      <c r="E270" s="20"/>
      <c r="F270" s="19"/>
      <c r="G270" s="20"/>
      <c r="H270" s="22"/>
      <c r="I270" s="30"/>
      <c r="J270"/>
      <c r="K270" s="20"/>
      <c r="L270" s="20"/>
      <c r="M270"/>
      <c r="N270" s="20"/>
      <c r="O270"/>
      <c r="P270" s="20"/>
      <c r="Q270"/>
      <c r="R270" s="20"/>
      <c r="S270"/>
      <c r="T270" s="20"/>
      <c r="U270"/>
      <c r="V270" s="20" t="str">
        <f t="shared" si="58"/>
        <v/>
      </c>
      <c r="W270" s="20" t="str">
        <f t="shared" si="59"/>
        <v/>
      </c>
      <c r="X270" s="19"/>
      <c r="Y270" s="21"/>
      <c r="Z270" s="19" t="str">
        <f t="shared" si="60"/>
        <v/>
      </c>
      <c r="AA270" s="21" t="str">
        <f t="shared" si="61"/>
        <v/>
      </c>
      <c r="AB270" t="str">
        <f t="shared" si="62"/>
        <v/>
      </c>
      <c r="AC270" s="21" t="str">
        <f t="shared" si="63"/>
        <v/>
      </c>
      <c r="AD270" s="19" t="str">
        <f t="shared" si="64"/>
        <v/>
      </c>
      <c r="AE270" s="21" t="str">
        <f t="shared" si="65"/>
        <v/>
      </c>
      <c r="AF270" s="19" t="str">
        <f t="shared" si="66"/>
        <v/>
      </c>
      <c r="AG270" s="21" t="str">
        <f t="shared" si="67"/>
        <v/>
      </c>
    </row>
    <row r="271" spans="1:33" hidden="1">
      <c r="A271" s="16" t="str">
        <f t="shared" si="56"/>
        <v/>
      </c>
      <c r="C271" s="20" t="str">
        <f t="shared" si="57"/>
        <v xml:space="preserve"> </v>
      </c>
      <c r="D271"/>
      <c r="E271" s="20"/>
      <c r="F271" s="19"/>
      <c r="G271" s="20"/>
      <c r="H271" s="22"/>
      <c r="I271" s="30"/>
      <c r="J271"/>
      <c r="K271" s="20"/>
      <c r="L271" s="20"/>
      <c r="M271"/>
      <c r="N271" s="20"/>
      <c r="O271"/>
      <c r="P271" s="20"/>
      <c r="Q271"/>
      <c r="R271" s="20"/>
      <c r="S271"/>
      <c r="T271" s="20"/>
      <c r="U271"/>
      <c r="V271" s="20" t="str">
        <f t="shared" si="58"/>
        <v/>
      </c>
      <c r="W271" s="20" t="str">
        <f t="shared" si="59"/>
        <v/>
      </c>
      <c r="X271" s="19"/>
      <c r="Y271" s="21"/>
      <c r="Z271" s="19" t="str">
        <f t="shared" si="60"/>
        <v/>
      </c>
      <c r="AA271" s="21" t="str">
        <f t="shared" si="61"/>
        <v/>
      </c>
      <c r="AB271" t="str">
        <f t="shared" si="62"/>
        <v/>
      </c>
      <c r="AC271" s="21" t="str">
        <f t="shared" si="63"/>
        <v/>
      </c>
      <c r="AD271" s="19" t="str">
        <f t="shared" si="64"/>
        <v/>
      </c>
      <c r="AE271" s="21" t="str">
        <f t="shared" si="65"/>
        <v/>
      </c>
      <c r="AF271" s="19" t="str">
        <f t="shared" si="66"/>
        <v/>
      </c>
      <c r="AG271" s="21" t="str">
        <f t="shared" si="67"/>
        <v/>
      </c>
    </row>
    <row r="272" spans="1:33" hidden="1">
      <c r="A272" s="16" t="str">
        <f t="shared" si="56"/>
        <v/>
      </c>
      <c r="C272" s="20" t="str">
        <f t="shared" si="57"/>
        <v xml:space="preserve"> </v>
      </c>
      <c r="D272"/>
      <c r="E272" s="20"/>
      <c r="F272" s="19"/>
      <c r="G272" s="20"/>
      <c r="H272" s="22"/>
      <c r="I272" s="30"/>
      <c r="J272"/>
      <c r="K272" s="20"/>
      <c r="L272" s="20"/>
      <c r="M272"/>
      <c r="N272" s="20"/>
      <c r="O272"/>
      <c r="P272" s="20"/>
      <c r="Q272"/>
      <c r="R272" s="20"/>
      <c r="S272"/>
      <c r="T272" s="20"/>
      <c r="U272"/>
      <c r="V272" s="20" t="str">
        <f t="shared" si="58"/>
        <v/>
      </c>
      <c r="W272" s="20" t="str">
        <f t="shared" si="59"/>
        <v/>
      </c>
      <c r="X272" s="19"/>
      <c r="Y272" s="21"/>
      <c r="Z272" s="19" t="str">
        <f t="shared" si="60"/>
        <v/>
      </c>
      <c r="AA272" s="21" t="str">
        <f t="shared" si="61"/>
        <v/>
      </c>
      <c r="AB272" t="str">
        <f t="shared" si="62"/>
        <v/>
      </c>
      <c r="AC272" s="21" t="str">
        <f t="shared" si="63"/>
        <v/>
      </c>
      <c r="AD272" s="19" t="str">
        <f t="shared" si="64"/>
        <v/>
      </c>
      <c r="AE272" s="21" t="str">
        <f t="shared" si="65"/>
        <v/>
      </c>
      <c r="AF272" s="19" t="str">
        <f t="shared" si="66"/>
        <v/>
      </c>
      <c r="AG272" s="21" t="str">
        <f t="shared" si="67"/>
        <v/>
      </c>
    </row>
    <row r="273" spans="1:33" hidden="1">
      <c r="A273" s="16" t="str">
        <f t="shared" si="56"/>
        <v/>
      </c>
      <c r="C273" s="20" t="str">
        <f t="shared" si="57"/>
        <v xml:space="preserve"> </v>
      </c>
      <c r="D273"/>
      <c r="E273" s="20"/>
      <c r="F273" s="19"/>
      <c r="G273" s="20"/>
      <c r="H273" s="22"/>
      <c r="I273" s="30"/>
      <c r="J273"/>
      <c r="K273" s="20"/>
      <c r="L273" s="20"/>
      <c r="M273"/>
      <c r="N273" s="20"/>
      <c r="O273"/>
      <c r="P273" s="20"/>
      <c r="Q273"/>
      <c r="R273" s="20"/>
      <c r="S273"/>
      <c r="T273" s="20"/>
      <c r="U273"/>
      <c r="V273" s="20" t="str">
        <f t="shared" si="58"/>
        <v/>
      </c>
      <c r="W273" s="20" t="str">
        <f t="shared" si="59"/>
        <v/>
      </c>
      <c r="X273" s="19"/>
      <c r="Y273" s="21"/>
      <c r="Z273" s="19" t="str">
        <f t="shared" si="60"/>
        <v/>
      </c>
      <c r="AA273" s="21" t="str">
        <f t="shared" si="61"/>
        <v/>
      </c>
      <c r="AB273" t="str">
        <f t="shared" si="62"/>
        <v/>
      </c>
      <c r="AC273" s="21" t="str">
        <f t="shared" si="63"/>
        <v/>
      </c>
      <c r="AD273" s="19" t="str">
        <f t="shared" si="64"/>
        <v/>
      </c>
      <c r="AE273" s="21" t="str">
        <f t="shared" si="65"/>
        <v/>
      </c>
      <c r="AF273" s="19" t="str">
        <f t="shared" si="66"/>
        <v/>
      </c>
      <c r="AG273" s="21" t="str">
        <f t="shared" si="67"/>
        <v/>
      </c>
    </row>
    <row r="274" spans="1:33" hidden="1">
      <c r="A274" s="16" t="str">
        <f t="shared" si="56"/>
        <v/>
      </c>
      <c r="C274" s="20" t="str">
        <f t="shared" si="57"/>
        <v xml:space="preserve"> </v>
      </c>
      <c r="D274"/>
      <c r="E274" s="20"/>
      <c r="F274" s="19"/>
      <c r="G274" s="20"/>
      <c r="H274" s="22"/>
      <c r="I274" s="30"/>
      <c r="J274"/>
      <c r="K274" s="20"/>
      <c r="L274" s="20"/>
      <c r="M274"/>
      <c r="N274" s="20"/>
      <c r="O274"/>
      <c r="P274" s="20"/>
      <c r="Q274"/>
      <c r="R274" s="20"/>
      <c r="S274"/>
      <c r="T274" s="20"/>
      <c r="U274"/>
      <c r="V274" s="20" t="str">
        <f t="shared" si="58"/>
        <v/>
      </c>
      <c r="W274" s="20" t="str">
        <f t="shared" si="59"/>
        <v/>
      </c>
      <c r="X274" s="19"/>
      <c r="Y274" s="21"/>
      <c r="Z274" s="19" t="str">
        <f t="shared" si="60"/>
        <v/>
      </c>
      <c r="AA274" s="21" t="str">
        <f t="shared" si="61"/>
        <v/>
      </c>
      <c r="AB274" t="str">
        <f t="shared" si="62"/>
        <v/>
      </c>
      <c r="AC274" s="21" t="str">
        <f t="shared" si="63"/>
        <v/>
      </c>
      <c r="AD274" s="19" t="str">
        <f t="shared" si="64"/>
        <v/>
      </c>
      <c r="AE274" s="21" t="str">
        <f t="shared" si="65"/>
        <v/>
      </c>
      <c r="AF274" s="19" t="str">
        <f t="shared" si="66"/>
        <v/>
      </c>
      <c r="AG274" s="21" t="str">
        <f t="shared" si="67"/>
        <v/>
      </c>
    </row>
    <row r="275" spans="1:33" hidden="1">
      <c r="A275" s="16" t="str">
        <f t="shared" si="56"/>
        <v/>
      </c>
      <c r="C275" s="20" t="str">
        <f t="shared" si="57"/>
        <v xml:space="preserve"> </v>
      </c>
      <c r="D275"/>
      <c r="E275" s="20"/>
      <c r="F275" s="19"/>
      <c r="G275" s="20"/>
      <c r="H275" s="22"/>
      <c r="I275" s="30"/>
      <c r="J275"/>
      <c r="K275" s="20"/>
      <c r="L275" s="20"/>
      <c r="M275"/>
      <c r="N275" s="20"/>
      <c r="O275"/>
      <c r="P275" s="20"/>
      <c r="Q275"/>
      <c r="R275" s="20"/>
      <c r="S275"/>
      <c r="T275" s="20"/>
      <c r="U275"/>
      <c r="V275" s="20" t="str">
        <f t="shared" si="58"/>
        <v/>
      </c>
      <c r="W275" s="20" t="str">
        <f t="shared" si="59"/>
        <v/>
      </c>
      <c r="X275" s="19"/>
      <c r="Y275" s="21"/>
      <c r="Z275" s="19" t="str">
        <f t="shared" si="60"/>
        <v/>
      </c>
      <c r="AA275" s="21" t="str">
        <f t="shared" si="61"/>
        <v/>
      </c>
      <c r="AB275" t="str">
        <f t="shared" si="62"/>
        <v/>
      </c>
      <c r="AC275" s="21" t="str">
        <f t="shared" si="63"/>
        <v/>
      </c>
      <c r="AD275" s="19" t="str">
        <f t="shared" si="64"/>
        <v/>
      </c>
      <c r="AE275" s="21" t="str">
        <f t="shared" si="65"/>
        <v/>
      </c>
      <c r="AF275" s="19" t="str">
        <f t="shared" si="66"/>
        <v/>
      </c>
      <c r="AG275" s="21" t="str">
        <f t="shared" si="67"/>
        <v/>
      </c>
    </row>
    <row r="276" spans="1:33" hidden="1">
      <c r="A276" s="16" t="str">
        <f t="shared" si="56"/>
        <v/>
      </c>
      <c r="C276" s="20" t="str">
        <f t="shared" si="57"/>
        <v xml:space="preserve"> </v>
      </c>
      <c r="D276"/>
      <c r="E276" s="20"/>
      <c r="F276" s="19"/>
      <c r="G276" s="20"/>
      <c r="H276" s="22"/>
      <c r="I276" s="30"/>
      <c r="J276"/>
      <c r="K276" s="20"/>
      <c r="L276" s="20"/>
      <c r="M276"/>
      <c r="N276" s="20"/>
      <c r="O276"/>
      <c r="P276" s="20"/>
      <c r="Q276"/>
      <c r="R276" s="20"/>
      <c r="S276"/>
      <c r="T276" s="20"/>
      <c r="U276"/>
      <c r="V276" s="20" t="str">
        <f t="shared" si="58"/>
        <v/>
      </c>
      <c r="W276" s="20" t="str">
        <f t="shared" si="59"/>
        <v/>
      </c>
      <c r="X276" s="19"/>
      <c r="Y276" s="21"/>
      <c r="Z276" s="19" t="str">
        <f t="shared" si="60"/>
        <v/>
      </c>
      <c r="AA276" s="21" t="str">
        <f t="shared" si="61"/>
        <v/>
      </c>
      <c r="AB276" t="str">
        <f t="shared" si="62"/>
        <v/>
      </c>
      <c r="AC276" s="21" t="str">
        <f t="shared" si="63"/>
        <v/>
      </c>
      <c r="AD276" s="19" t="str">
        <f t="shared" si="64"/>
        <v/>
      </c>
      <c r="AE276" s="21" t="str">
        <f t="shared" si="65"/>
        <v/>
      </c>
      <c r="AF276" s="19" t="str">
        <f t="shared" si="66"/>
        <v/>
      </c>
      <c r="AG276" s="21" t="str">
        <f t="shared" si="67"/>
        <v/>
      </c>
    </row>
    <row r="277" spans="1:33" hidden="1">
      <c r="A277" s="16" t="str">
        <f t="shared" si="56"/>
        <v/>
      </c>
      <c r="C277" s="20" t="str">
        <f t="shared" si="57"/>
        <v xml:space="preserve"> </v>
      </c>
      <c r="D277"/>
      <c r="E277" s="20"/>
      <c r="F277" s="19"/>
      <c r="G277" s="20"/>
      <c r="H277" s="22"/>
      <c r="I277" s="30"/>
      <c r="J277"/>
      <c r="K277" s="20"/>
      <c r="L277" s="20"/>
      <c r="M277"/>
      <c r="N277" s="20"/>
      <c r="O277"/>
      <c r="P277" s="20"/>
      <c r="Q277"/>
      <c r="R277" s="20"/>
      <c r="S277"/>
      <c r="T277" s="20"/>
      <c r="U277"/>
      <c r="V277" s="20" t="str">
        <f t="shared" si="58"/>
        <v/>
      </c>
      <c r="W277" s="20" t="str">
        <f t="shared" si="59"/>
        <v/>
      </c>
      <c r="X277" s="19"/>
      <c r="Y277" s="21"/>
      <c r="Z277" s="19" t="str">
        <f t="shared" si="60"/>
        <v/>
      </c>
      <c r="AA277" s="21" t="str">
        <f t="shared" si="61"/>
        <v/>
      </c>
      <c r="AB277" t="str">
        <f t="shared" si="62"/>
        <v/>
      </c>
      <c r="AC277" s="21" t="str">
        <f t="shared" si="63"/>
        <v/>
      </c>
      <c r="AD277" s="19" t="str">
        <f t="shared" si="64"/>
        <v/>
      </c>
      <c r="AE277" s="21" t="str">
        <f t="shared" si="65"/>
        <v/>
      </c>
      <c r="AF277" s="19" t="str">
        <f t="shared" si="66"/>
        <v/>
      </c>
      <c r="AG277" s="21" t="str">
        <f t="shared" si="67"/>
        <v/>
      </c>
    </row>
    <row r="278" spans="1:33" hidden="1">
      <c r="A278" s="16" t="str">
        <f t="shared" si="56"/>
        <v/>
      </c>
      <c r="C278" s="20" t="str">
        <f t="shared" si="57"/>
        <v xml:space="preserve"> </v>
      </c>
      <c r="D278"/>
      <c r="E278" s="20"/>
      <c r="F278" s="19"/>
      <c r="G278" s="20"/>
      <c r="H278" s="22"/>
      <c r="I278" s="30"/>
      <c r="J278"/>
      <c r="K278" s="20"/>
      <c r="L278" s="20"/>
      <c r="M278"/>
      <c r="N278" s="20"/>
      <c r="O278"/>
      <c r="P278" s="20"/>
      <c r="Q278"/>
      <c r="R278" s="20"/>
      <c r="S278"/>
      <c r="T278" s="20"/>
      <c r="U278"/>
      <c r="V278" s="20" t="str">
        <f t="shared" si="58"/>
        <v/>
      </c>
      <c r="W278" s="20" t="str">
        <f t="shared" si="59"/>
        <v/>
      </c>
      <c r="X278" s="19"/>
      <c r="Y278" s="21"/>
      <c r="Z278" s="19" t="str">
        <f t="shared" si="60"/>
        <v/>
      </c>
      <c r="AA278" s="21" t="str">
        <f t="shared" si="61"/>
        <v/>
      </c>
      <c r="AB278" t="str">
        <f t="shared" si="62"/>
        <v/>
      </c>
      <c r="AC278" s="21" t="str">
        <f t="shared" si="63"/>
        <v/>
      </c>
      <c r="AD278" s="19" t="str">
        <f t="shared" si="64"/>
        <v/>
      </c>
      <c r="AE278" s="21" t="str">
        <f t="shared" si="65"/>
        <v/>
      </c>
      <c r="AF278" s="19" t="str">
        <f t="shared" si="66"/>
        <v/>
      </c>
      <c r="AG278" s="21" t="str">
        <f t="shared" si="67"/>
        <v/>
      </c>
    </row>
    <row r="279" spans="1:33" hidden="1">
      <c r="A279" s="16" t="str">
        <f t="shared" si="56"/>
        <v/>
      </c>
      <c r="C279" s="20" t="str">
        <f t="shared" si="57"/>
        <v xml:space="preserve"> </v>
      </c>
      <c r="D279"/>
      <c r="E279" s="20"/>
      <c r="F279" s="19"/>
      <c r="G279" s="20"/>
      <c r="H279" s="22"/>
      <c r="I279" s="30"/>
      <c r="J279"/>
      <c r="K279" s="20"/>
      <c r="L279" s="20"/>
      <c r="M279"/>
      <c r="N279" s="20"/>
      <c r="O279"/>
      <c r="P279" s="20"/>
      <c r="Q279"/>
      <c r="R279" s="20"/>
      <c r="S279"/>
      <c r="T279" s="20"/>
      <c r="U279"/>
      <c r="V279" s="20" t="str">
        <f t="shared" si="58"/>
        <v/>
      </c>
      <c r="W279" s="20" t="str">
        <f t="shared" si="59"/>
        <v/>
      </c>
      <c r="X279" s="19"/>
      <c r="Y279" s="21"/>
      <c r="Z279" s="19" t="str">
        <f t="shared" si="60"/>
        <v/>
      </c>
      <c r="AA279" s="21" t="str">
        <f t="shared" si="61"/>
        <v/>
      </c>
      <c r="AB279" t="str">
        <f t="shared" si="62"/>
        <v/>
      </c>
      <c r="AC279" s="21" t="str">
        <f t="shared" si="63"/>
        <v/>
      </c>
      <c r="AD279" s="19" t="str">
        <f t="shared" si="64"/>
        <v/>
      </c>
      <c r="AE279" s="21" t="str">
        <f t="shared" si="65"/>
        <v/>
      </c>
      <c r="AF279" s="19" t="str">
        <f t="shared" si="66"/>
        <v/>
      </c>
      <c r="AG279" s="21" t="str">
        <f t="shared" si="67"/>
        <v/>
      </c>
    </row>
    <row r="280" spans="1:33" hidden="1">
      <c r="A280" s="16" t="str">
        <f t="shared" si="56"/>
        <v/>
      </c>
      <c r="C280" s="20" t="str">
        <f t="shared" si="57"/>
        <v xml:space="preserve"> </v>
      </c>
      <c r="D280"/>
      <c r="E280" s="20"/>
      <c r="F280" s="19"/>
      <c r="G280" s="20"/>
      <c r="H280" s="22"/>
      <c r="I280" s="30"/>
      <c r="J280"/>
      <c r="K280" s="20"/>
      <c r="L280" s="20"/>
      <c r="M280"/>
      <c r="N280" s="20"/>
      <c r="O280"/>
      <c r="P280" s="20"/>
      <c r="Q280"/>
      <c r="R280" s="20"/>
      <c r="S280"/>
      <c r="T280" s="20"/>
      <c r="U280"/>
      <c r="V280" s="20" t="str">
        <f t="shared" si="58"/>
        <v/>
      </c>
      <c r="W280" s="20" t="str">
        <f t="shared" si="59"/>
        <v/>
      </c>
      <c r="X280" s="19"/>
      <c r="Y280" s="21"/>
      <c r="Z280" s="19" t="str">
        <f t="shared" si="60"/>
        <v/>
      </c>
      <c r="AA280" s="21" t="str">
        <f t="shared" si="61"/>
        <v/>
      </c>
      <c r="AB280" t="str">
        <f t="shared" si="62"/>
        <v/>
      </c>
      <c r="AC280" s="21" t="str">
        <f t="shared" si="63"/>
        <v/>
      </c>
      <c r="AD280" s="19" t="str">
        <f t="shared" si="64"/>
        <v/>
      </c>
      <c r="AE280" s="21" t="str">
        <f t="shared" si="65"/>
        <v/>
      </c>
      <c r="AF280" s="19" t="str">
        <f t="shared" si="66"/>
        <v/>
      </c>
      <c r="AG280" s="21" t="str">
        <f t="shared" si="67"/>
        <v/>
      </c>
    </row>
    <row r="281" spans="1:33" hidden="1">
      <c r="A281" s="16" t="str">
        <f t="shared" si="56"/>
        <v/>
      </c>
      <c r="C281" s="20" t="str">
        <f t="shared" si="57"/>
        <v xml:space="preserve"> </v>
      </c>
      <c r="D281"/>
      <c r="E281" s="20"/>
      <c r="F281" s="19"/>
      <c r="G281" s="20"/>
      <c r="H281" s="22"/>
      <c r="I281" s="30"/>
      <c r="J281"/>
      <c r="K281" s="20"/>
      <c r="L281" s="20"/>
      <c r="M281"/>
      <c r="N281" s="20"/>
      <c r="O281"/>
      <c r="P281" s="20"/>
      <c r="Q281"/>
      <c r="R281" s="20"/>
      <c r="S281"/>
      <c r="T281" s="20"/>
      <c r="U281"/>
      <c r="V281" s="20" t="str">
        <f t="shared" si="58"/>
        <v/>
      </c>
      <c r="W281" s="20" t="str">
        <f t="shared" si="59"/>
        <v/>
      </c>
      <c r="X281" s="19"/>
      <c r="Y281" s="21"/>
      <c r="Z281" s="19" t="str">
        <f t="shared" si="60"/>
        <v/>
      </c>
      <c r="AA281" s="21" t="str">
        <f t="shared" si="61"/>
        <v/>
      </c>
      <c r="AB281" t="str">
        <f t="shared" si="62"/>
        <v/>
      </c>
      <c r="AC281" s="21" t="str">
        <f t="shared" si="63"/>
        <v/>
      </c>
      <c r="AD281" s="19" t="str">
        <f t="shared" si="64"/>
        <v/>
      </c>
      <c r="AE281" s="21" t="str">
        <f t="shared" si="65"/>
        <v/>
      </c>
      <c r="AF281" s="19" t="str">
        <f t="shared" si="66"/>
        <v/>
      </c>
      <c r="AG281" s="21" t="str">
        <f t="shared" si="67"/>
        <v/>
      </c>
    </row>
    <row r="282" spans="1:33" hidden="1">
      <c r="A282" s="16" t="str">
        <f t="shared" si="56"/>
        <v/>
      </c>
      <c r="C282" s="20" t="str">
        <f t="shared" si="57"/>
        <v xml:space="preserve"> </v>
      </c>
      <c r="D282"/>
      <c r="E282" s="20"/>
      <c r="F282" s="19"/>
      <c r="G282" s="20"/>
      <c r="H282" s="22"/>
      <c r="I282" s="30"/>
      <c r="J282"/>
      <c r="K282" s="20"/>
      <c r="L282" s="20"/>
      <c r="M282"/>
      <c r="N282" s="20"/>
      <c r="O282"/>
      <c r="P282" s="20"/>
      <c r="Q282"/>
      <c r="R282" s="20"/>
      <c r="S282"/>
      <c r="T282" s="20"/>
      <c r="U282"/>
      <c r="V282" s="20" t="str">
        <f t="shared" si="58"/>
        <v/>
      </c>
      <c r="W282" s="20" t="str">
        <f t="shared" si="59"/>
        <v/>
      </c>
      <c r="X282" s="19"/>
      <c r="Y282" s="21"/>
      <c r="Z282" s="19" t="str">
        <f t="shared" si="60"/>
        <v/>
      </c>
      <c r="AA282" s="21" t="str">
        <f t="shared" si="61"/>
        <v/>
      </c>
      <c r="AB282" t="str">
        <f t="shared" si="62"/>
        <v/>
      </c>
      <c r="AC282" s="21" t="str">
        <f t="shared" si="63"/>
        <v/>
      </c>
      <c r="AD282" s="19" t="str">
        <f t="shared" si="64"/>
        <v/>
      </c>
      <c r="AE282" s="21" t="str">
        <f t="shared" si="65"/>
        <v/>
      </c>
      <c r="AF282" s="19" t="str">
        <f t="shared" si="66"/>
        <v/>
      </c>
      <c r="AG282" s="21" t="str">
        <f t="shared" si="67"/>
        <v/>
      </c>
    </row>
    <row r="283" spans="1:33" hidden="1">
      <c r="A283" s="16" t="str">
        <f t="shared" si="56"/>
        <v/>
      </c>
      <c r="C283" s="20" t="str">
        <f t="shared" si="57"/>
        <v xml:space="preserve"> </v>
      </c>
      <c r="D283"/>
      <c r="E283" s="20"/>
      <c r="F283" s="19"/>
      <c r="G283" s="20"/>
      <c r="H283" s="22"/>
      <c r="I283" s="30"/>
      <c r="J283"/>
      <c r="K283" s="20"/>
      <c r="L283" s="20"/>
      <c r="M283"/>
      <c r="N283" s="20"/>
      <c r="O283"/>
      <c r="P283" s="20"/>
      <c r="Q283"/>
      <c r="R283" s="20"/>
      <c r="S283"/>
      <c r="T283" s="20"/>
      <c r="U283"/>
      <c r="V283" s="20" t="str">
        <f t="shared" si="58"/>
        <v/>
      </c>
      <c r="W283" s="20" t="str">
        <f t="shared" si="59"/>
        <v/>
      </c>
      <c r="X283" s="19"/>
      <c r="Y283" s="21"/>
      <c r="Z283" s="19" t="str">
        <f t="shared" si="60"/>
        <v/>
      </c>
      <c r="AA283" s="21" t="str">
        <f t="shared" si="61"/>
        <v/>
      </c>
      <c r="AB283" t="str">
        <f t="shared" si="62"/>
        <v/>
      </c>
      <c r="AC283" s="21" t="str">
        <f t="shared" si="63"/>
        <v/>
      </c>
      <c r="AD283" s="19" t="str">
        <f t="shared" si="64"/>
        <v/>
      </c>
      <c r="AE283" s="21" t="str">
        <f t="shared" si="65"/>
        <v/>
      </c>
      <c r="AF283" s="19" t="str">
        <f t="shared" si="66"/>
        <v/>
      </c>
      <c r="AG283" s="21" t="str">
        <f t="shared" si="67"/>
        <v/>
      </c>
    </row>
    <row r="284" spans="1:33" hidden="1">
      <c r="A284" s="16" t="str">
        <f t="shared" si="56"/>
        <v/>
      </c>
      <c r="C284" s="20" t="str">
        <f t="shared" si="57"/>
        <v xml:space="preserve"> </v>
      </c>
      <c r="D284"/>
      <c r="E284" s="20"/>
      <c r="F284" s="19"/>
      <c r="G284" s="20"/>
      <c r="H284" s="22"/>
      <c r="I284" s="30"/>
      <c r="J284"/>
      <c r="K284" s="20"/>
      <c r="L284" s="20"/>
      <c r="M284"/>
      <c r="N284" s="20"/>
      <c r="O284"/>
      <c r="P284" s="20"/>
      <c r="Q284"/>
      <c r="R284" s="20"/>
      <c r="S284"/>
      <c r="T284" s="20"/>
      <c r="U284"/>
      <c r="V284" s="20" t="str">
        <f t="shared" si="58"/>
        <v/>
      </c>
      <c r="W284" s="20" t="str">
        <f t="shared" si="59"/>
        <v/>
      </c>
      <c r="X284" s="19"/>
      <c r="Y284" s="21"/>
      <c r="Z284" s="19" t="str">
        <f t="shared" si="60"/>
        <v/>
      </c>
      <c r="AA284" s="21" t="str">
        <f t="shared" si="61"/>
        <v/>
      </c>
      <c r="AB284" t="str">
        <f t="shared" si="62"/>
        <v/>
      </c>
      <c r="AC284" s="21" t="str">
        <f t="shared" si="63"/>
        <v/>
      </c>
      <c r="AD284" s="19" t="str">
        <f t="shared" si="64"/>
        <v/>
      </c>
      <c r="AE284" s="21" t="str">
        <f t="shared" si="65"/>
        <v/>
      </c>
      <c r="AF284" s="19" t="str">
        <f t="shared" si="66"/>
        <v/>
      </c>
      <c r="AG284" s="21" t="str">
        <f t="shared" si="67"/>
        <v/>
      </c>
    </row>
    <row r="285" spans="1:33" hidden="1">
      <c r="A285" s="16" t="str">
        <f t="shared" si="56"/>
        <v/>
      </c>
      <c r="C285" s="20" t="str">
        <f t="shared" si="57"/>
        <v xml:space="preserve"> </v>
      </c>
      <c r="D285"/>
      <c r="E285" s="20"/>
      <c r="F285" s="19"/>
      <c r="G285" s="20"/>
      <c r="H285" s="22"/>
      <c r="I285" s="30"/>
      <c r="J285"/>
      <c r="K285" s="20"/>
      <c r="L285" s="20"/>
      <c r="M285"/>
      <c r="N285" s="20"/>
      <c r="O285"/>
      <c r="P285" s="20"/>
      <c r="Q285"/>
      <c r="R285" s="20"/>
      <c r="S285"/>
      <c r="T285" s="20"/>
      <c r="U285"/>
      <c r="V285" s="20" t="str">
        <f t="shared" si="58"/>
        <v/>
      </c>
      <c r="W285" s="20" t="str">
        <f t="shared" si="59"/>
        <v/>
      </c>
      <c r="X285" s="19"/>
      <c r="Y285" s="21"/>
      <c r="Z285" s="19" t="str">
        <f t="shared" si="60"/>
        <v/>
      </c>
      <c r="AA285" s="21" t="str">
        <f t="shared" si="61"/>
        <v/>
      </c>
      <c r="AB285" t="str">
        <f t="shared" si="62"/>
        <v/>
      </c>
      <c r="AC285" s="21" t="str">
        <f t="shared" si="63"/>
        <v/>
      </c>
      <c r="AD285" s="19" t="str">
        <f t="shared" si="64"/>
        <v/>
      </c>
      <c r="AE285" s="21" t="str">
        <f t="shared" si="65"/>
        <v/>
      </c>
      <c r="AF285" s="19" t="str">
        <f t="shared" si="66"/>
        <v/>
      </c>
      <c r="AG285" s="21" t="str">
        <f t="shared" si="67"/>
        <v/>
      </c>
    </row>
    <row r="286" spans="1:33" hidden="1">
      <c r="A286" s="16" t="str">
        <f t="shared" si="56"/>
        <v/>
      </c>
      <c r="C286" s="20" t="str">
        <f t="shared" si="57"/>
        <v xml:space="preserve"> </v>
      </c>
      <c r="D286"/>
      <c r="E286" s="20"/>
      <c r="F286" s="19"/>
      <c r="G286" s="20"/>
      <c r="H286" s="22"/>
      <c r="I286" s="30"/>
      <c r="J286"/>
      <c r="K286" s="20"/>
      <c r="L286" s="20"/>
      <c r="M286"/>
      <c r="N286" s="20"/>
      <c r="O286"/>
      <c r="P286" s="20"/>
      <c r="Q286"/>
      <c r="R286" s="20"/>
      <c r="S286"/>
      <c r="T286" s="20"/>
      <c r="U286"/>
      <c r="V286" s="20" t="str">
        <f t="shared" si="58"/>
        <v/>
      </c>
      <c r="W286" s="20" t="str">
        <f t="shared" si="59"/>
        <v/>
      </c>
      <c r="X286" s="19"/>
      <c r="Y286" s="21"/>
      <c r="Z286" s="19" t="str">
        <f t="shared" si="60"/>
        <v/>
      </c>
      <c r="AA286" s="21" t="str">
        <f t="shared" si="61"/>
        <v/>
      </c>
      <c r="AB286" t="str">
        <f t="shared" si="62"/>
        <v/>
      </c>
      <c r="AC286" s="21" t="str">
        <f t="shared" si="63"/>
        <v/>
      </c>
      <c r="AD286" s="19" t="str">
        <f t="shared" si="64"/>
        <v/>
      </c>
      <c r="AE286" s="21" t="str">
        <f t="shared" si="65"/>
        <v/>
      </c>
      <c r="AF286" s="19" t="str">
        <f t="shared" si="66"/>
        <v/>
      </c>
      <c r="AG286" s="21" t="str">
        <f t="shared" si="67"/>
        <v/>
      </c>
    </row>
    <row r="287" spans="1:33" hidden="1">
      <c r="A287" s="16" t="str">
        <f t="shared" si="56"/>
        <v/>
      </c>
      <c r="C287" s="20" t="str">
        <f t="shared" si="57"/>
        <v xml:space="preserve"> </v>
      </c>
      <c r="D287"/>
      <c r="E287" s="20"/>
      <c r="F287" s="19"/>
      <c r="G287" s="20"/>
      <c r="H287" s="22"/>
      <c r="I287" s="30"/>
      <c r="J287"/>
      <c r="K287" s="20"/>
      <c r="L287" s="20"/>
      <c r="M287"/>
      <c r="N287" s="20"/>
      <c r="O287"/>
      <c r="P287" s="20"/>
      <c r="Q287"/>
      <c r="R287" s="20"/>
      <c r="S287"/>
      <c r="T287" s="20"/>
      <c r="U287"/>
      <c r="V287" s="20" t="str">
        <f t="shared" si="58"/>
        <v/>
      </c>
      <c r="W287" s="20" t="str">
        <f t="shared" si="59"/>
        <v/>
      </c>
      <c r="X287" s="19"/>
      <c r="Y287" s="21"/>
      <c r="Z287" s="19" t="str">
        <f t="shared" si="60"/>
        <v/>
      </c>
      <c r="AA287" s="21" t="str">
        <f t="shared" si="61"/>
        <v/>
      </c>
      <c r="AB287" t="str">
        <f t="shared" si="62"/>
        <v/>
      </c>
      <c r="AC287" s="21" t="str">
        <f t="shared" si="63"/>
        <v/>
      </c>
      <c r="AD287" s="19" t="str">
        <f t="shared" si="64"/>
        <v/>
      </c>
      <c r="AE287" s="21" t="str">
        <f t="shared" si="65"/>
        <v/>
      </c>
      <c r="AF287" s="19" t="str">
        <f t="shared" si="66"/>
        <v/>
      </c>
      <c r="AG287" s="21" t="str">
        <f t="shared" si="67"/>
        <v/>
      </c>
    </row>
    <row r="288" spans="1:33" hidden="1">
      <c r="A288" s="16" t="str">
        <f t="shared" si="56"/>
        <v/>
      </c>
      <c r="C288" s="20" t="str">
        <f t="shared" si="57"/>
        <v xml:space="preserve"> </v>
      </c>
      <c r="D288"/>
      <c r="E288" s="20"/>
      <c r="F288" s="19"/>
      <c r="G288" s="20"/>
      <c r="H288" s="22"/>
      <c r="I288" s="30"/>
      <c r="J288"/>
      <c r="K288" s="20"/>
      <c r="L288" s="20"/>
      <c r="M288"/>
      <c r="N288" s="20"/>
      <c r="O288"/>
      <c r="P288" s="20"/>
      <c r="Q288"/>
      <c r="R288" s="20"/>
      <c r="S288"/>
      <c r="T288" s="20"/>
      <c r="U288"/>
      <c r="V288" s="20" t="str">
        <f t="shared" si="58"/>
        <v/>
      </c>
      <c r="W288" s="20" t="str">
        <f t="shared" si="59"/>
        <v/>
      </c>
      <c r="X288" s="19"/>
      <c r="Y288" s="21"/>
      <c r="Z288" s="19" t="str">
        <f t="shared" si="60"/>
        <v/>
      </c>
      <c r="AA288" s="21" t="str">
        <f t="shared" si="61"/>
        <v/>
      </c>
      <c r="AB288" t="str">
        <f t="shared" si="62"/>
        <v/>
      </c>
      <c r="AC288" s="21" t="str">
        <f t="shared" si="63"/>
        <v/>
      </c>
      <c r="AD288" s="19" t="str">
        <f t="shared" si="64"/>
        <v/>
      </c>
      <c r="AE288" s="21" t="str">
        <f t="shared" si="65"/>
        <v/>
      </c>
      <c r="AF288" s="19" t="str">
        <f t="shared" si="66"/>
        <v/>
      </c>
      <c r="AG288" s="21" t="str">
        <f t="shared" si="67"/>
        <v/>
      </c>
    </row>
    <row r="289" spans="1:33" hidden="1">
      <c r="A289" s="16" t="str">
        <f t="shared" si="56"/>
        <v/>
      </c>
      <c r="C289" s="20" t="str">
        <f t="shared" si="57"/>
        <v xml:space="preserve"> </v>
      </c>
      <c r="D289"/>
      <c r="E289" s="20"/>
      <c r="F289" s="19"/>
      <c r="G289" s="20"/>
      <c r="H289" s="22"/>
      <c r="I289" s="30"/>
      <c r="J289"/>
      <c r="K289" s="20"/>
      <c r="L289" s="20"/>
      <c r="M289"/>
      <c r="N289" s="20"/>
      <c r="O289"/>
      <c r="P289" s="20"/>
      <c r="Q289"/>
      <c r="R289" s="20"/>
      <c r="S289"/>
      <c r="T289" s="20"/>
      <c r="U289"/>
      <c r="V289" s="20" t="str">
        <f t="shared" si="58"/>
        <v/>
      </c>
      <c r="W289" s="20" t="str">
        <f t="shared" si="59"/>
        <v/>
      </c>
      <c r="X289" s="19"/>
      <c r="Y289" s="21"/>
      <c r="Z289" s="19" t="str">
        <f t="shared" si="60"/>
        <v/>
      </c>
      <c r="AA289" s="21" t="str">
        <f t="shared" si="61"/>
        <v/>
      </c>
      <c r="AB289" t="str">
        <f t="shared" si="62"/>
        <v/>
      </c>
      <c r="AC289" s="21" t="str">
        <f t="shared" si="63"/>
        <v/>
      </c>
      <c r="AD289" s="19" t="str">
        <f t="shared" si="64"/>
        <v/>
      </c>
      <c r="AE289" s="21" t="str">
        <f t="shared" si="65"/>
        <v/>
      </c>
      <c r="AF289" s="19" t="str">
        <f t="shared" si="66"/>
        <v/>
      </c>
      <c r="AG289" s="21" t="str">
        <f t="shared" si="67"/>
        <v/>
      </c>
    </row>
    <row r="290" spans="1:33" hidden="1">
      <c r="A290" s="16" t="str">
        <f t="shared" si="56"/>
        <v/>
      </c>
      <c r="C290" s="20" t="str">
        <f t="shared" si="57"/>
        <v xml:space="preserve"> </v>
      </c>
      <c r="D290"/>
      <c r="E290" s="20"/>
      <c r="F290" s="19"/>
      <c r="G290" s="20"/>
      <c r="H290" s="22"/>
      <c r="I290" s="30"/>
      <c r="J290"/>
      <c r="K290" s="20"/>
      <c r="L290" s="20"/>
      <c r="M290"/>
      <c r="N290" s="20"/>
      <c r="O290"/>
      <c r="P290" s="20"/>
      <c r="Q290"/>
      <c r="R290" s="20"/>
      <c r="S290"/>
      <c r="T290" s="20"/>
      <c r="U290"/>
      <c r="V290" s="20" t="str">
        <f t="shared" si="58"/>
        <v/>
      </c>
      <c r="W290" s="20" t="str">
        <f t="shared" si="59"/>
        <v/>
      </c>
      <c r="X290" s="19"/>
      <c r="Y290" s="21"/>
      <c r="Z290" s="19" t="str">
        <f t="shared" si="60"/>
        <v/>
      </c>
      <c r="AA290" s="21" t="str">
        <f t="shared" si="61"/>
        <v/>
      </c>
      <c r="AB290" t="str">
        <f t="shared" si="62"/>
        <v/>
      </c>
      <c r="AC290" s="21" t="str">
        <f t="shared" si="63"/>
        <v/>
      </c>
      <c r="AD290" s="19" t="str">
        <f t="shared" si="64"/>
        <v/>
      </c>
      <c r="AE290" s="21" t="str">
        <f t="shared" si="65"/>
        <v/>
      </c>
      <c r="AF290" s="19" t="str">
        <f t="shared" si="66"/>
        <v/>
      </c>
      <c r="AG290" s="21" t="str">
        <f t="shared" si="67"/>
        <v/>
      </c>
    </row>
    <row r="291" spans="1:33" hidden="1">
      <c r="A291" s="16" t="str">
        <f t="shared" si="56"/>
        <v/>
      </c>
      <c r="C291" s="20" t="str">
        <f t="shared" si="57"/>
        <v xml:space="preserve"> </v>
      </c>
      <c r="D291"/>
      <c r="E291" s="20"/>
      <c r="F291" s="19"/>
      <c r="G291" s="20"/>
      <c r="H291" s="22"/>
      <c r="I291" s="30"/>
      <c r="J291"/>
      <c r="K291" s="20"/>
      <c r="L291" s="20"/>
      <c r="M291"/>
      <c r="N291" s="20"/>
      <c r="O291"/>
      <c r="P291" s="20"/>
      <c r="Q291"/>
      <c r="R291" s="20"/>
      <c r="S291"/>
      <c r="T291" s="20"/>
      <c r="U291"/>
      <c r="V291" s="20" t="str">
        <f t="shared" si="58"/>
        <v/>
      </c>
      <c r="W291" s="20" t="str">
        <f t="shared" si="59"/>
        <v/>
      </c>
      <c r="X291" s="19"/>
      <c r="Y291" s="21"/>
      <c r="Z291" s="19" t="str">
        <f t="shared" si="60"/>
        <v/>
      </c>
      <c r="AA291" s="21" t="str">
        <f t="shared" si="61"/>
        <v/>
      </c>
      <c r="AB291" t="str">
        <f t="shared" si="62"/>
        <v/>
      </c>
      <c r="AC291" s="21" t="str">
        <f t="shared" si="63"/>
        <v/>
      </c>
      <c r="AD291" s="19" t="str">
        <f t="shared" si="64"/>
        <v/>
      </c>
      <c r="AE291" s="21" t="str">
        <f t="shared" si="65"/>
        <v/>
      </c>
      <c r="AF291" s="19" t="str">
        <f t="shared" si="66"/>
        <v/>
      </c>
      <c r="AG291" s="21" t="str">
        <f t="shared" si="67"/>
        <v/>
      </c>
    </row>
    <row r="292" spans="1:33" hidden="1">
      <c r="A292" s="16" t="str">
        <f t="shared" si="56"/>
        <v/>
      </c>
      <c r="C292" s="20" t="str">
        <f t="shared" si="57"/>
        <v xml:space="preserve"> </v>
      </c>
      <c r="D292"/>
      <c r="E292" s="20"/>
      <c r="F292" s="19"/>
      <c r="G292" s="20"/>
      <c r="H292" s="22"/>
      <c r="I292" s="30"/>
      <c r="J292"/>
      <c r="K292" s="20"/>
      <c r="L292" s="20"/>
      <c r="M292"/>
      <c r="N292" s="20"/>
      <c r="O292"/>
      <c r="P292" s="20"/>
      <c r="Q292"/>
      <c r="R292" s="20"/>
      <c r="S292"/>
      <c r="T292" s="20"/>
      <c r="U292"/>
      <c r="V292" s="20" t="str">
        <f t="shared" si="58"/>
        <v/>
      </c>
      <c r="W292" s="20" t="str">
        <f t="shared" si="59"/>
        <v/>
      </c>
      <c r="X292" s="19"/>
      <c r="Y292" s="21"/>
      <c r="Z292" s="19" t="str">
        <f t="shared" si="60"/>
        <v/>
      </c>
      <c r="AA292" s="21" t="str">
        <f t="shared" si="61"/>
        <v/>
      </c>
      <c r="AB292" t="str">
        <f t="shared" si="62"/>
        <v/>
      </c>
      <c r="AC292" s="21" t="str">
        <f t="shared" si="63"/>
        <v/>
      </c>
      <c r="AD292" s="19" t="str">
        <f t="shared" si="64"/>
        <v/>
      </c>
      <c r="AE292" s="21" t="str">
        <f t="shared" si="65"/>
        <v/>
      </c>
      <c r="AF292" s="19" t="str">
        <f t="shared" si="66"/>
        <v/>
      </c>
      <c r="AG292" s="21" t="str">
        <f t="shared" si="67"/>
        <v/>
      </c>
    </row>
    <row r="293" spans="1:33" hidden="1">
      <c r="A293" s="16" t="str">
        <f t="shared" si="56"/>
        <v/>
      </c>
      <c r="C293" s="20" t="str">
        <f t="shared" si="57"/>
        <v xml:space="preserve"> </v>
      </c>
      <c r="D293"/>
      <c r="E293" s="20"/>
      <c r="F293" s="19"/>
      <c r="G293" s="20"/>
      <c r="H293" s="22"/>
      <c r="I293" s="30"/>
      <c r="J293"/>
      <c r="K293" s="20"/>
      <c r="L293" s="20"/>
      <c r="M293"/>
      <c r="N293" s="20"/>
      <c r="O293"/>
      <c r="P293" s="20"/>
      <c r="Q293"/>
      <c r="R293" s="20"/>
      <c r="S293"/>
      <c r="T293" s="20"/>
      <c r="U293"/>
      <c r="V293" s="20" t="str">
        <f t="shared" si="58"/>
        <v/>
      </c>
      <c r="W293" s="20" t="str">
        <f t="shared" si="59"/>
        <v/>
      </c>
      <c r="X293" s="19"/>
      <c r="Y293" s="21"/>
      <c r="Z293" s="19" t="str">
        <f t="shared" si="60"/>
        <v/>
      </c>
      <c r="AA293" s="21" t="str">
        <f t="shared" si="61"/>
        <v/>
      </c>
      <c r="AB293" t="str">
        <f t="shared" si="62"/>
        <v/>
      </c>
      <c r="AC293" s="21" t="str">
        <f t="shared" si="63"/>
        <v/>
      </c>
      <c r="AD293" s="19" t="str">
        <f t="shared" si="64"/>
        <v/>
      </c>
      <c r="AE293" s="21" t="str">
        <f t="shared" si="65"/>
        <v/>
      </c>
      <c r="AF293" s="19" t="str">
        <f t="shared" si="66"/>
        <v/>
      </c>
      <c r="AG293" s="21" t="str">
        <f t="shared" si="67"/>
        <v/>
      </c>
    </row>
    <row r="294" spans="1:33" hidden="1">
      <c r="A294" s="16" t="str">
        <f t="shared" si="56"/>
        <v/>
      </c>
      <c r="C294" s="20" t="str">
        <f t="shared" si="57"/>
        <v xml:space="preserve"> </v>
      </c>
      <c r="D294"/>
      <c r="E294" s="20"/>
      <c r="F294" s="19"/>
      <c r="G294" s="20"/>
      <c r="H294" s="22"/>
      <c r="I294" s="30"/>
      <c r="J294"/>
      <c r="K294" s="20"/>
      <c r="L294" s="20"/>
      <c r="M294"/>
      <c r="N294" s="20"/>
      <c r="O294"/>
      <c r="P294" s="20"/>
      <c r="Q294"/>
      <c r="R294" s="20"/>
      <c r="S294"/>
      <c r="T294" s="20"/>
      <c r="U294"/>
      <c r="V294" s="20" t="str">
        <f t="shared" si="58"/>
        <v/>
      </c>
      <c r="W294" s="20" t="str">
        <f t="shared" si="59"/>
        <v/>
      </c>
      <c r="X294" s="19"/>
      <c r="Y294" s="21"/>
      <c r="Z294" s="19" t="str">
        <f t="shared" si="60"/>
        <v/>
      </c>
      <c r="AA294" s="21" t="str">
        <f t="shared" si="61"/>
        <v/>
      </c>
      <c r="AB294" t="str">
        <f t="shared" si="62"/>
        <v/>
      </c>
      <c r="AC294" s="21" t="str">
        <f t="shared" si="63"/>
        <v/>
      </c>
      <c r="AD294" s="19" t="str">
        <f t="shared" si="64"/>
        <v/>
      </c>
      <c r="AE294" s="21" t="str">
        <f t="shared" si="65"/>
        <v/>
      </c>
      <c r="AF294" s="19" t="str">
        <f t="shared" si="66"/>
        <v/>
      </c>
      <c r="AG294" s="21" t="str">
        <f t="shared" si="67"/>
        <v/>
      </c>
    </row>
    <row r="295" spans="1:33" hidden="1">
      <c r="A295" s="16" t="str">
        <f t="shared" si="56"/>
        <v/>
      </c>
      <c r="C295" s="20" t="str">
        <f t="shared" si="57"/>
        <v xml:space="preserve"> </v>
      </c>
      <c r="D295"/>
      <c r="E295" s="20"/>
      <c r="F295" s="19"/>
      <c r="G295" s="20"/>
      <c r="H295" s="22"/>
      <c r="I295" s="30"/>
      <c r="J295"/>
      <c r="K295" s="20"/>
      <c r="L295" s="20"/>
      <c r="M295"/>
      <c r="N295" s="20"/>
      <c r="O295"/>
      <c r="P295" s="20"/>
      <c r="Q295"/>
      <c r="R295" s="20"/>
      <c r="S295"/>
      <c r="T295" s="20"/>
      <c r="U295"/>
      <c r="V295" s="20" t="str">
        <f t="shared" si="58"/>
        <v/>
      </c>
      <c r="W295" s="20" t="str">
        <f t="shared" si="59"/>
        <v/>
      </c>
      <c r="X295" s="19"/>
      <c r="Y295" s="21"/>
      <c r="Z295" s="19" t="str">
        <f t="shared" si="60"/>
        <v/>
      </c>
      <c r="AA295" s="21" t="str">
        <f t="shared" si="61"/>
        <v/>
      </c>
      <c r="AB295" t="str">
        <f t="shared" si="62"/>
        <v/>
      </c>
      <c r="AC295" s="21" t="str">
        <f t="shared" si="63"/>
        <v/>
      </c>
      <c r="AD295" s="19" t="str">
        <f t="shared" si="64"/>
        <v/>
      </c>
      <c r="AE295" s="21" t="str">
        <f t="shared" si="65"/>
        <v/>
      </c>
      <c r="AF295" s="19" t="str">
        <f t="shared" si="66"/>
        <v/>
      </c>
      <c r="AG295" s="21" t="str">
        <f t="shared" si="67"/>
        <v/>
      </c>
    </row>
    <row r="296" spans="1:33" hidden="1">
      <c r="A296" s="16" t="str">
        <f t="shared" si="56"/>
        <v/>
      </c>
      <c r="C296" s="20" t="str">
        <f t="shared" si="57"/>
        <v xml:space="preserve"> </v>
      </c>
      <c r="D296"/>
      <c r="E296" s="20"/>
      <c r="F296" s="19"/>
      <c r="G296" s="20"/>
      <c r="H296" s="22"/>
      <c r="I296" s="30"/>
      <c r="J296"/>
      <c r="K296" s="20"/>
      <c r="L296" s="20"/>
      <c r="M296"/>
      <c r="N296" s="20"/>
      <c r="O296"/>
      <c r="P296" s="20"/>
      <c r="Q296"/>
      <c r="R296" s="20"/>
      <c r="S296"/>
      <c r="T296" s="20"/>
      <c r="U296"/>
      <c r="V296" s="20" t="str">
        <f t="shared" si="58"/>
        <v/>
      </c>
      <c r="W296" s="20" t="str">
        <f t="shared" si="59"/>
        <v/>
      </c>
      <c r="X296" s="19"/>
      <c r="Y296" s="21"/>
      <c r="Z296" s="19" t="str">
        <f t="shared" si="60"/>
        <v/>
      </c>
      <c r="AA296" s="21" t="str">
        <f t="shared" si="61"/>
        <v/>
      </c>
      <c r="AB296" t="str">
        <f t="shared" si="62"/>
        <v/>
      </c>
      <c r="AC296" s="21" t="str">
        <f t="shared" si="63"/>
        <v/>
      </c>
      <c r="AD296" s="19" t="str">
        <f t="shared" si="64"/>
        <v/>
      </c>
      <c r="AE296" s="21" t="str">
        <f t="shared" si="65"/>
        <v/>
      </c>
      <c r="AF296" s="19" t="str">
        <f t="shared" si="66"/>
        <v/>
      </c>
      <c r="AG296" s="21" t="str">
        <f t="shared" si="67"/>
        <v/>
      </c>
    </row>
    <row r="297" spans="1:33" hidden="1">
      <c r="A297" s="16" t="str">
        <f t="shared" si="56"/>
        <v/>
      </c>
      <c r="C297" s="20" t="str">
        <f t="shared" si="57"/>
        <v xml:space="preserve"> </v>
      </c>
      <c r="D297"/>
      <c r="E297" s="20"/>
      <c r="F297" s="19"/>
      <c r="G297" s="20"/>
      <c r="H297" s="22"/>
      <c r="I297" s="30"/>
      <c r="J297"/>
      <c r="K297" s="20"/>
      <c r="L297" s="20"/>
      <c r="M297"/>
      <c r="N297" s="20"/>
      <c r="O297"/>
      <c r="P297" s="20"/>
      <c r="Q297"/>
      <c r="R297" s="20"/>
      <c r="S297"/>
      <c r="T297" s="20"/>
      <c r="U297"/>
      <c r="V297" s="20" t="str">
        <f t="shared" si="58"/>
        <v/>
      </c>
      <c r="W297" s="20" t="str">
        <f t="shared" si="59"/>
        <v/>
      </c>
      <c r="X297" s="19"/>
      <c r="Y297" s="21"/>
      <c r="Z297" s="19" t="str">
        <f t="shared" si="60"/>
        <v/>
      </c>
      <c r="AA297" s="21" t="str">
        <f t="shared" si="61"/>
        <v/>
      </c>
      <c r="AB297" t="str">
        <f t="shared" si="62"/>
        <v/>
      </c>
      <c r="AC297" s="21" t="str">
        <f t="shared" si="63"/>
        <v/>
      </c>
      <c r="AD297" s="19" t="str">
        <f t="shared" si="64"/>
        <v/>
      </c>
      <c r="AE297" s="21" t="str">
        <f t="shared" si="65"/>
        <v/>
      </c>
      <c r="AF297" s="19" t="str">
        <f t="shared" si="66"/>
        <v/>
      </c>
      <c r="AG297" s="21" t="str">
        <f t="shared" si="67"/>
        <v/>
      </c>
    </row>
    <row r="298" spans="1:33" hidden="1">
      <c r="A298" s="16" t="str">
        <f t="shared" si="56"/>
        <v/>
      </c>
      <c r="C298" s="20" t="str">
        <f t="shared" si="57"/>
        <v xml:space="preserve"> </v>
      </c>
      <c r="D298"/>
      <c r="E298" s="20"/>
      <c r="F298" s="19"/>
      <c r="G298" s="20"/>
      <c r="H298" s="22"/>
      <c r="I298" s="30"/>
      <c r="J298"/>
      <c r="K298" s="20"/>
      <c r="L298" s="20"/>
      <c r="M298"/>
      <c r="N298" s="20"/>
      <c r="O298"/>
      <c r="P298" s="20"/>
      <c r="Q298"/>
      <c r="R298" s="20"/>
      <c r="S298"/>
      <c r="T298" s="20"/>
      <c r="U298"/>
      <c r="V298" s="20" t="str">
        <f t="shared" si="58"/>
        <v/>
      </c>
      <c r="W298" s="20" t="str">
        <f t="shared" si="59"/>
        <v/>
      </c>
      <c r="X298" s="19"/>
      <c r="Y298" s="21"/>
      <c r="Z298" s="19" t="str">
        <f t="shared" si="60"/>
        <v/>
      </c>
      <c r="AA298" s="21" t="str">
        <f t="shared" si="61"/>
        <v/>
      </c>
      <c r="AB298" t="str">
        <f t="shared" si="62"/>
        <v/>
      </c>
      <c r="AC298" s="21" t="str">
        <f t="shared" si="63"/>
        <v/>
      </c>
      <c r="AD298" s="19" t="str">
        <f t="shared" si="64"/>
        <v/>
      </c>
      <c r="AE298" s="21" t="str">
        <f t="shared" si="65"/>
        <v/>
      </c>
      <c r="AF298" s="19" t="str">
        <f t="shared" si="66"/>
        <v/>
      </c>
      <c r="AG298" s="21" t="str">
        <f t="shared" si="67"/>
        <v/>
      </c>
    </row>
    <row r="299" spans="1:33" hidden="1">
      <c r="A299" s="16" t="str">
        <f t="shared" si="56"/>
        <v/>
      </c>
      <c r="C299" s="20" t="str">
        <f t="shared" si="57"/>
        <v xml:space="preserve"> </v>
      </c>
      <c r="D299"/>
      <c r="E299" s="20"/>
      <c r="F299" s="19"/>
      <c r="G299" s="20"/>
      <c r="H299" s="22"/>
      <c r="I299" s="30"/>
      <c r="J299"/>
      <c r="K299" s="20"/>
      <c r="L299" s="20"/>
      <c r="M299"/>
      <c r="N299" s="20"/>
      <c r="O299"/>
      <c r="P299" s="20"/>
      <c r="Q299"/>
      <c r="R299" s="20"/>
      <c r="S299"/>
      <c r="T299" s="20"/>
      <c r="U299"/>
      <c r="V299" s="20" t="str">
        <f t="shared" si="58"/>
        <v/>
      </c>
      <c r="W299" s="20" t="str">
        <f t="shared" si="59"/>
        <v/>
      </c>
      <c r="X299" s="19"/>
      <c r="Y299" s="21"/>
      <c r="Z299" s="19" t="str">
        <f t="shared" si="60"/>
        <v/>
      </c>
      <c r="AA299" s="21" t="str">
        <f t="shared" si="61"/>
        <v/>
      </c>
      <c r="AB299" t="str">
        <f t="shared" si="62"/>
        <v/>
      </c>
      <c r="AC299" s="21" t="str">
        <f t="shared" si="63"/>
        <v/>
      </c>
      <c r="AD299" s="19" t="str">
        <f t="shared" si="64"/>
        <v/>
      </c>
      <c r="AE299" s="21" t="str">
        <f t="shared" si="65"/>
        <v/>
      </c>
      <c r="AF299" s="19" t="str">
        <f t="shared" si="66"/>
        <v/>
      </c>
      <c r="AG299" s="21" t="str">
        <f t="shared" si="67"/>
        <v/>
      </c>
    </row>
    <row r="300" spans="1:33" hidden="1">
      <c r="A300" s="16" t="str">
        <f t="shared" si="56"/>
        <v/>
      </c>
      <c r="C300" s="20" t="str">
        <f t="shared" si="57"/>
        <v xml:space="preserve"> </v>
      </c>
      <c r="D300"/>
      <c r="E300" s="20"/>
      <c r="F300" s="19"/>
      <c r="G300" s="20"/>
      <c r="H300" s="22"/>
      <c r="I300" s="30"/>
      <c r="J300"/>
      <c r="K300" s="20"/>
      <c r="L300" s="20"/>
      <c r="M300"/>
      <c r="N300" s="20"/>
      <c r="O300"/>
      <c r="P300" s="20"/>
      <c r="Q300"/>
      <c r="R300" s="20"/>
      <c r="S300"/>
      <c r="T300" s="20"/>
      <c r="U300"/>
      <c r="V300" s="20" t="str">
        <f t="shared" si="58"/>
        <v/>
      </c>
      <c r="W300" s="20" t="str">
        <f t="shared" si="59"/>
        <v/>
      </c>
      <c r="X300" s="19"/>
      <c r="Y300" s="21"/>
      <c r="Z300" s="19" t="str">
        <f t="shared" si="60"/>
        <v/>
      </c>
      <c r="AA300" s="21" t="str">
        <f t="shared" si="61"/>
        <v/>
      </c>
      <c r="AB300" t="str">
        <f t="shared" si="62"/>
        <v/>
      </c>
      <c r="AC300" s="21" t="str">
        <f t="shared" si="63"/>
        <v/>
      </c>
      <c r="AD300" s="19" t="str">
        <f t="shared" si="64"/>
        <v/>
      </c>
      <c r="AE300" s="21" t="str">
        <f t="shared" si="65"/>
        <v/>
      </c>
      <c r="AF300" s="19" t="str">
        <f t="shared" si="66"/>
        <v/>
      </c>
      <c r="AG300" s="21" t="str">
        <f t="shared" si="67"/>
        <v/>
      </c>
    </row>
    <row r="301" spans="1:33" hidden="1">
      <c r="A301" s="16" t="str">
        <f t="shared" si="56"/>
        <v/>
      </c>
      <c r="C301" s="20" t="str">
        <f t="shared" si="57"/>
        <v xml:space="preserve"> </v>
      </c>
      <c r="D301"/>
      <c r="E301" s="20"/>
      <c r="F301" s="19"/>
      <c r="G301" s="20"/>
      <c r="H301" s="22"/>
      <c r="I301" s="30"/>
      <c r="J301"/>
      <c r="K301" s="20"/>
      <c r="L301" s="20"/>
      <c r="M301"/>
      <c r="N301" s="20"/>
      <c r="O301"/>
      <c r="P301" s="20"/>
      <c r="Q301"/>
      <c r="R301" s="20"/>
      <c r="S301"/>
      <c r="T301" s="20"/>
      <c r="U301"/>
      <c r="V301" s="20" t="str">
        <f t="shared" si="58"/>
        <v/>
      </c>
      <c r="W301" s="20" t="str">
        <f t="shared" si="59"/>
        <v/>
      </c>
      <c r="X301" s="19"/>
      <c r="Y301" s="21"/>
      <c r="Z301" s="19" t="str">
        <f t="shared" si="60"/>
        <v/>
      </c>
      <c r="AA301" s="21" t="str">
        <f t="shared" si="61"/>
        <v/>
      </c>
      <c r="AB301" t="str">
        <f t="shared" si="62"/>
        <v/>
      </c>
      <c r="AC301" s="21" t="str">
        <f t="shared" si="63"/>
        <v/>
      </c>
      <c r="AD301" s="19" t="str">
        <f t="shared" si="64"/>
        <v/>
      </c>
      <c r="AE301" s="21" t="str">
        <f t="shared" si="65"/>
        <v/>
      </c>
      <c r="AF301" s="19" t="str">
        <f t="shared" si="66"/>
        <v/>
      </c>
      <c r="AG301" s="21" t="str">
        <f t="shared" si="67"/>
        <v/>
      </c>
    </row>
    <row r="302" spans="1:33" hidden="1">
      <c r="A302" s="16" t="str">
        <f t="shared" si="56"/>
        <v/>
      </c>
      <c r="C302" s="20" t="str">
        <f t="shared" si="57"/>
        <v xml:space="preserve"> </v>
      </c>
      <c r="D302"/>
      <c r="E302" s="20"/>
      <c r="F302" s="19"/>
      <c r="G302" s="20"/>
      <c r="H302" s="22"/>
      <c r="I302" s="30"/>
      <c r="J302"/>
      <c r="K302" s="20"/>
      <c r="L302" s="20"/>
      <c r="M302"/>
      <c r="N302" s="20"/>
      <c r="O302"/>
      <c r="P302" s="20"/>
      <c r="Q302"/>
      <c r="R302" s="20"/>
      <c r="S302"/>
      <c r="T302" s="20"/>
      <c r="U302"/>
      <c r="V302" s="20" t="str">
        <f t="shared" si="58"/>
        <v/>
      </c>
      <c r="W302" s="20" t="str">
        <f t="shared" si="59"/>
        <v/>
      </c>
      <c r="X302" s="19"/>
      <c r="Y302" s="21"/>
      <c r="Z302" s="19" t="str">
        <f t="shared" si="60"/>
        <v/>
      </c>
      <c r="AA302" s="21" t="str">
        <f t="shared" si="61"/>
        <v/>
      </c>
      <c r="AB302" t="str">
        <f t="shared" si="62"/>
        <v/>
      </c>
      <c r="AC302" s="21" t="str">
        <f t="shared" si="63"/>
        <v/>
      </c>
      <c r="AD302" s="19" t="str">
        <f t="shared" si="64"/>
        <v/>
      </c>
      <c r="AE302" s="21" t="str">
        <f t="shared" si="65"/>
        <v/>
      </c>
      <c r="AF302" s="19" t="str">
        <f t="shared" si="66"/>
        <v/>
      </c>
      <c r="AG302" s="21" t="str">
        <f t="shared" si="67"/>
        <v/>
      </c>
    </row>
    <row r="303" spans="1:33" hidden="1">
      <c r="A303" s="16" t="str">
        <f t="shared" si="56"/>
        <v/>
      </c>
      <c r="C303" s="20" t="str">
        <f t="shared" si="57"/>
        <v xml:space="preserve"> </v>
      </c>
      <c r="D303"/>
      <c r="E303" s="20"/>
      <c r="F303" s="19"/>
      <c r="G303" s="20"/>
      <c r="H303" s="22"/>
      <c r="I303" s="30"/>
      <c r="J303"/>
      <c r="K303" s="20"/>
      <c r="L303" s="20"/>
      <c r="M303"/>
      <c r="N303" s="20"/>
      <c r="O303"/>
      <c r="P303" s="20"/>
      <c r="Q303"/>
      <c r="R303" s="20"/>
      <c r="S303"/>
      <c r="T303" s="20"/>
      <c r="U303"/>
      <c r="V303" s="20" t="str">
        <f t="shared" si="58"/>
        <v/>
      </c>
      <c r="W303" s="20" t="str">
        <f t="shared" si="59"/>
        <v/>
      </c>
      <c r="X303" s="19"/>
      <c r="Y303" s="21"/>
      <c r="Z303" s="19" t="str">
        <f t="shared" si="60"/>
        <v/>
      </c>
      <c r="AA303" s="21" t="str">
        <f t="shared" si="61"/>
        <v/>
      </c>
      <c r="AB303" t="str">
        <f t="shared" si="62"/>
        <v/>
      </c>
      <c r="AC303" s="21" t="str">
        <f t="shared" si="63"/>
        <v/>
      </c>
      <c r="AD303" s="19" t="str">
        <f t="shared" si="64"/>
        <v/>
      </c>
      <c r="AE303" s="21" t="str">
        <f t="shared" si="65"/>
        <v/>
      </c>
      <c r="AF303" s="19" t="str">
        <f t="shared" si="66"/>
        <v/>
      </c>
      <c r="AG303" s="21" t="str">
        <f t="shared" si="67"/>
        <v/>
      </c>
    </row>
    <row r="304" spans="1:33" hidden="1">
      <c r="A304" s="16" t="str">
        <f t="shared" si="56"/>
        <v/>
      </c>
      <c r="C304" s="20" t="str">
        <f t="shared" si="57"/>
        <v xml:space="preserve"> </v>
      </c>
      <c r="D304"/>
      <c r="E304" s="20"/>
      <c r="F304" s="19"/>
      <c r="G304" s="20"/>
      <c r="H304" s="22"/>
      <c r="I304" s="30"/>
      <c r="J304"/>
      <c r="K304" s="20"/>
      <c r="L304" s="20"/>
      <c r="M304"/>
      <c r="N304" s="20"/>
      <c r="O304"/>
      <c r="P304" s="20"/>
      <c r="Q304"/>
      <c r="R304" s="20"/>
      <c r="S304"/>
      <c r="T304" s="20"/>
      <c r="U304"/>
      <c r="V304" s="20" t="str">
        <f t="shared" si="58"/>
        <v/>
      </c>
      <c r="W304" s="20" t="str">
        <f t="shared" si="59"/>
        <v/>
      </c>
      <c r="X304" s="19"/>
      <c r="Y304" s="21"/>
      <c r="Z304" s="19" t="str">
        <f t="shared" si="60"/>
        <v/>
      </c>
      <c r="AA304" s="21" t="str">
        <f t="shared" si="61"/>
        <v/>
      </c>
      <c r="AB304" t="str">
        <f t="shared" si="62"/>
        <v/>
      </c>
      <c r="AC304" s="21" t="str">
        <f t="shared" si="63"/>
        <v/>
      </c>
      <c r="AD304" s="19" t="str">
        <f t="shared" si="64"/>
        <v/>
      </c>
      <c r="AE304" s="21" t="str">
        <f t="shared" si="65"/>
        <v/>
      </c>
      <c r="AF304" s="19" t="str">
        <f t="shared" si="66"/>
        <v/>
      </c>
      <c r="AG304" s="21" t="str">
        <f t="shared" si="67"/>
        <v/>
      </c>
    </row>
    <row r="305" spans="1:33" hidden="1">
      <c r="A305" s="16" t="str">
        <f t="shared" si="56"/>
        <v/>
      </c>
      <c r="C305" s="20" t="str">
        <f t="shared" si="57"/>
        <v xml:space="preserve"> </v>
      </c>
      <c r="D305"/>
      <c r="E305" s="20"/>
      <c r="F305" s="19"/>
      <c r="G305" s="20"/>
      <c r="H305" s="22"/>
      <c r="I305" s="30"/>
      <c r="J305"/>
      <c r="K305" s="20"/>
      <c r="L305" s="20"/>
      <c r="M305"/>
      <c r="N305" s="20"/>
      <c r="O305"/>
      <c r="P305" s="20"/>
      <c r="Q305"/>
      <c r="R305" s="20"/>
      <c r="S305"/>
      <c r="T305" s="20"/>
      <c r="U305"/>
      <c r="V305" s="20" t="str">
        <f t="shared" si="58"/>
        <v/>
      </c>
      <c r="W305" s="20" t="str">
        <f t="shared" si="59"/>
        <v/>
      </c>
      <c r="X305" s="19"/>
      <c r="Y305" s="21"/>
      <c r="Z305" s="19" t="str">
        <f t="shared" si="60"/>
        <v/>
      </c>
      <c r="AA305" s="21" t="str">
        <f t="shared" si="61"/>
        <v/>
      </c>
      <c r="AB305" t="str">
        <f t="shared" si="62"/>
        <v/>
      </c>
      <c r="AC305" s="21" t="str">
        <f t="shared" si="63"/>
        <v/>
      </c>
      <c r="AD305" s="19" t="str">
        <f t="shared" si="64"/>
        <v/>
      </c>
      <c r="AE305" s="21" t="str">
        <f t="shared" si="65"/>
        <v/>
      </c>
      <c r="AF305" s="19" t="str">
        <f t="shared" si="66"/>
        <v/>
      </c>
      <c r="AG305" s="21" t="str">
        <f t="shared" si="67"/>
        <v/>
      </c>
    </row>
    <row r="306" spans="1:33" hidden="1">
      <c r="A306" s="16" t="str">
        <f t="shared" si="56"/>
        <v/>
      </c>
      <c r="C306" s="20" t="str">
        <f t="shared" si="57"/>
        <v xml:space="preserve"> </v>
      </c>
      <c r="D306"/>
      <c r="E306" s="20"/>
      <c r="F306" s="19"/>
      <c r="G306" s="20"/>
      <c r="H306" s="22"/>
      <c r="I306" s="30"/>
      <c r="J306"/>
      <c r="K306" s="20"/>
      <c r="L306" s="20"/>
      <c r="M306"/>
      <c r="N306" s="20"/>
      <c r="O306"/>
      <c r="P306" s="20"/>
      <c r="Q306"/>
      <c r="R306" s="20"/>
      <c r="S306"/>
      <c r="T306" s="20"/>
      <c r="U306"/>
      <c r="V306" s="20" t="str">
        <f t="shared" si="58"/>
        <v/>
      </c>
      <c r="W306" s="20" t="str">
        <f t="shared" si="59"/>
        <v/>
      </c>
      <c r="X306" s="19"/>
      <c r="Y306" s="21"/>
      <c r="Z306" s="19" t="str">
        <f t="shared" si="60"/>
        <v/>
      </c>
      <c r="AA306" s="21" t="str">
        <f t="shared" si="61"/>
        <v/>
      </c>
      <c r="AB306" t="str">
        <f t="shared" si="62"/>
        <v/>
      </c>
      <c r="AC306" s="21" t="str">
        <f t="shared" si="63"/>
        <v/>
      </c>
      <c r="AD306" s="19" t="str">
        <f t="shared" si="64"/>
        <v/>
      </c>
      <c r="AE306" s="21" t="str">
        <f t="shared" si="65"/>
        <v/>
      </c>
      <c r="AF306" s="19" t="str">
        <f t="shared" si="66"/>
        <v/>
      </c>
      <c r="AG306" s="21" t="str">
        <f t="shared" si="67"/>
        <v/>
      </c>
    </row>
    <row r="307" spans="1:33" hidden="1">
      <c r="A307" s="16" t="str">
        <f t="shared" si="56"/>
        <v/>
      </c>
      <c r="C307" s="20" t="str">
        <f t="shared" si="57"/>
        <v xml:space="preserve"> </v>
      </c>
      <c r="D307"/>
      <c r="E307" s="20"/>
      <c r="F307" s="19"/>
      <c r="G307" s="20"/>
      <c r="H307" s="22"/>
      <c r="I307" s="30"/>
      <c r="J307"/>
      <c r="K307" s="20"/>
      <c r="L307" s="20"/>
      <c r="M307"/>
      <c r="N307" s="20"/>
      <c r="O307"/>
      <c r="P307" s="20"/>
      <c r="Q307"/>
      <c r="R307" s="20"/>
      <c r="S307"/>
      <c r="T307" s="20"/>
      <c r="U307"/>
      <c r="V307" s="20" t="str">
        <f t="shared" si="58"/>
        <v/>
      </c>
      <c r="W307" s="20" t="str">
        <f t="shared" si="59"/>
        <v/>
      </c>
      <c r="X307" s="19"/>
      <c r="Y307" s="21"/>
      <c r="Z307" s="19" t="str">
        <f t="shared" si="60"/>
        <v/>
      </c>
      <c r="AA307" s="21" t="str">
        <f t="shared" si="61"/>
        <v/>
      </c>
      <c r="AB307" t="str">
        <f t="shared" si="62"/>
        <v/>
      </c>
      <c r="AC307" s="21" t="str">
        <f t="shared" si="63"/>
        <v/>
      </c>
      <c r="AD307" s="19" t="str">
        <f t="shared" si="64"/>
        <v/>
      </c>
      <c r="AE307" s="21" t="str">
        <f t="shared" si="65"/>
        <v/>
      </c>
      <c r="AF307" s="19" t="str">
        <f t="shared" si="66"/>
        <v/>
      </c>
      <c r="AG307" s="21" t="str">
        <f t="shared" si="67"/>
        <v/>
      </c>
    </row>
    <row r="308" spans="1:33" hidden="1">
      <c r="A308" s="16" t="str">
        <f t="shared" ref="A308:A371" si="68">IF(L308="","",L308)</f>
        <v/>
      </c>
      <c r="C308" s="20" t="str">
        <f t="shared" ref="C308:C371" si="69">IF(I308&gt;0,"VEFR"," ")</f>
        <v xml:space="preserve"> </v>
      </c>
      <c r="D308"/>
      <c r="E308" s="20"/>
      <c r="F308" s="19"/>
      <c r="G308" s="20"/>
      <c r="H308" s="22"/>
      <c r="I308" s="30"/>
      <c r="J308"/>
      <c r="K308" s="20"/>
      <c r="L308" s="20"/>
      <c r="M308"/>
      <c r="N308" s="20"/>
      <c r="O308"/>
      <c r="P308" s="20"/>
      <c r="Q308"/>
      <c r="R308" s="20"/>
      <c r="S308"/>
      <c r="T308" s="20"/>
      <c r="U308"/>
      <c r="V308" s="20" t="str">
        <f t="shared" ref="V308:V371" si="70">IF(G308="","",IF(G308&gt;1000,ROUNDDOWN(G308/1000,0),G308))</f>
        <v/>
      </c>
      <c r="W308" s="20" t="str">
        <f t="shared" ref="W308:W371" si="71">IF(I308="","",IF(J308="",1,J308))</f>
        <v/>
      </c>
      <c r="X308" s="19"/>
      <c r="Y308" s="21"/>
      <c r="Z308" s="19" t="str">
        <f t="shared" ref="Z308:Z371" si="72">IF(O308&gt;0,YEAR(O308),IF(M308="","",YEAR(M308)))</f>
        <v/>
      </c>
      <c r="AA308" s="21" t="str">
        <f t="shared" ref="AA308:AA371" si="73">IF(O308&gt;0,MONTH(O308),IF(M308="","",MONTH(M308)))</f>
        <v/>
      </c>
      <c r="AB308" t="str">
        <f t="shared" ref="AB308:AB371" si="74">IF(R308="","",YEAR(R308))</f>
        <v/>
      </c>
      <c r="AC308" s="21" t="str">
        <f t="shared" ref="AC308:AC371" si="75">IF(R308="","",MONTH(R308))</f>
        <v/>
      </c>
      <c r="AD308" s="19" t="str">
        <f t="shared" ref="AD308:AD371" si="76">IF(S308="","",YEAR(S308))</f>
        <v/>
      </c>
      <c r="AE308" s="21" t="str">
        <f t="shared" ref="AE308:AE371" si="77">IF(S308="","",MONTH(S308))</f>
        <v/>
      </c>
      <c r="AF308" s="19" t="str">
        <f t="shared" si="66"/>
        <v/>
      </c>
      <c r="AG308" s="21" t="str">
        <f t="shared" si="67"/>
        <v/>
      </c>
    </row>
    <row r="309" spans="1:33" hidden="1">
      <c r="A309" s="16" t="str">
        <f t="shared" si="68"/>
        <v/>
      </c>
      <c r="C309" s="20" t="str">
        <f t="shared" si="69"/>
        <v xml:space="preserve"> </v>
      </c>
      <c r="D309"/>
      <c r="E309" s="20"/>
      <c r="F309" s="19"/>
      <c r="G309" s="20"/>
      <c r="H309" s="22"/>
      <c r="I309" s="30"/>
      <c r="J309"/>
      <c r="K309" s="20"/>
      <c r="L309" s="20"/>
      <c r="M309"/>
      <c r="N309" s="20"/>
      <c r="O309"/>
      <c r="P309" s="20"/>
      <c r="Q309"/>
      <c r="R309" s="20"/>
      <c r="S309"/>
      <c r="T309" s="20"/>
      <c r="U309"/>
      <c r="V309" s="20" t="str">
        <f t="shared" si="70"/>
        <v/>
      </c>
      <c r="W309" s="20" t="str">
        <f t="shared" si="71"/>
        <v/>
      </c>
      <c r="X309" s="19"/>
      <c r="Y309" s="21"/>
      <c r="Z309" s="19" t="str">
        <f t="shared" si="72"/>
        <v/>
      </c>
      <c r="AA309" s="21" t="str">
        <f t="shared" si="73"/>
        <v/>
      </c>
      <c r="AB309" t="str">
        <f t="shared" si="74"/>
        <v/>
      </c>
      <c r="AC309" s="21" t="str">
        <f t="shared" si="75"/>
        <v/>
      </c>
      <c r="AD309" s="19" t="str">
        <f t="shared" si="76"/>
        <v/>
      </c>
      <c r="AE309" s="21" t="str">
        <f t="shared" si="77"/>
        <v/>
      </c>
      <c r="AF309" s="19" t="str">
        <f t="shared" si="66"/>
        <v/>
      </c>
      <c r="AG309" s="21" t="str">
        <f t="shared" si="67"/>
        <v/>
      </c>
    </row>
    <row r="310" spans="1:33" hidden="1">
      <c r="A310" s="16" t="str">
        <f t="shared" si="68"/>
        <v/>
      </c>
      <c r="C310" s="20" t="str">
        <f t="shared" si="69"/>
        <v xml:space="preserve"> </v>
      </c>
      <c r="D310"/>
      <c r="E310" s="20"/>
      <c r="F310" s="19"/>
      <c r="G310" s="20"/>
      <c r="H310" s="22"/>
      <c r="I310" s="30"/>
      <c r="J310"/>
      <c r="K310" s="20"/>
      <c r="L310" s="20"/>
      <c r="M310"/>
      <c r="N310" s="20"/>
      <c r="O310"/>
      <c r="P310" s="20"/>
      <c r="Q310"/>
      <c r="R310" s="20"/>
      <c r="S310"/>
      <c r="T310" s="20"/>
      <c r="U310"/>
      <c r="V310" s="20" t="str">
        <f t="shared" si="70"/>
        <v/>
      </c>
      <c r="W310" s="20" t="str">
        <f t="shared" si="71"/>
        <v/>
      </c>
      <c r="X310" s="19"/>
      <c r="Y310" s="21"/>
      <c r="Z310" s="19" t="str">
        <f t="shared" si="72"/>
        <v/>
      </c>
      <c r="AA310" s="21" t="str">
        <f t="shared" si="73"/>
        <v/>
      </c>
      <c r="AB310" t="str">
        <f t="shared" si="74"/>
        <v/>
      </c>
      <c r="AC310" s="21" t="str">
        <f t="shared" si="75"/>
        <v/>
      </c>
      <c r="AD310" s="19" t="str">
        <f t="shared" si="76"/>
        <v/>
      </c>
      <c r="AE310" s="21" t="str">
        <f t="shared" si="77"/>
        <v/>
      </c>
      <c r="AF310" s="19" t="str">
        <f t="shared" si="66"/>
        <v/>
      </c>
      <c r="AG310" s="21" t="str">
        <f t="shared" si="67"/>
        <v/>
      </c>
    </row>
    <row r="311" spans="1:33" hidden="1">
      <c r="A311" s="16" t="str">
        <f t="shared" si="68"/>
        <v/>
      </c>
      <c r="C311" s="20" t="str">
        <f t="shared" si="69"/>
        <v xml:space="preserve"> </v>
      </c>
      <c r="D311"/>
      <c r="E311" s="20"/>
      <c r="F311" s="19"/>
      <c r="G311" s="20"/>
      <c r="H311" s="22"/>
      <c r="I311" s="30"/>
      <c r="J311"/>
      <c r="K311" s="20"/>
      <c r="L311" s="20"/>
      <c r="M311"/>
      <c r="N311" s="20"/>
      <c r="O311"/>
      <c r="P311" s="20"/>
      <c r="Q311"/>
      <c r="R311" s="20"/>
      <c r="S311"/>
      <c r="T311" s="20"/>
      <c r="U311"/>
      <c r="V311" s="20" t="str">
        <f t="shared" si="70"/>
        <v/>
      </c>
      <c r="W311" s="20" t="str">
        <f t="shared" si="71"/>
        <v/>
      </c>
      <c r="X311" s="19"/>
      <c r="Y311" s="21"/>
      <c r="Z311" s="19" t="str">
        <f t="shared" si="72"/>
        <v/>
      </c>
      <c r="AA311" s="21" t="str">
        <f t="shared" si="73"/>
        <v/>
      </c>
      <c r="AB311" t="str">
        <f t="shared" si="74"/>
        <v/>
      </c>
      <c r="AC311" s="21" t="str">
        <f t="shared" si="75"/>
        <v/>
      </c>
      <c r="AD311" s="19" t="str">
        <f t="shared" si="76"/>
        <v/>
      </c>
      <c r="AE311" s="21" t="str">
        <f t="shared" si="77"/>
        <v/>
      </c>
      <c r="AF311" s="19" t="str">
        <f t="shared" si="66"/>
        <v/>
      </c>
      <c r="AG311" s="21" t="str">
        <f t="shared" si="67"/>
        <v/>
      </c>
    </row>
    <row r="312" spans="1:33" hidden="1">
      <c r="A312" s="16" t="str">
        <f t="shared" si="68"/>
        <v/>
      </c>
      <c r="C312" s="20" t="str">
        <f t="shared" si="69"/>
        <v xml:space="preserve"> </v>
      </c>
      <c r="D312"/>
      <c r="E312" s="20"/>
      <c r="F312" s="19"/>
      <c r="G312" s="20"/>
      <c r="H312" s="22"/>
      <c r="I312" s="30"/>
      <c r="J312"/>
      <c r="K312" s="20"/>
      <c r="L312" s="20"/>
      <c r="M312"/>
      <c r="N312" s="20"/>
      <c r="O312"/>
      <c r="P312" s="20"/>
      <c r="Q312"/>
      <c r="R312" s="20"/>
      <c r="S312"/>
      <c r="T312" s="20"/>
      <c r="U312"/>
      <c r="V312" s="20" t="str">
        <f t="shared" si="70"/>
        <v/>
      </c>
      <c r="W312" s="20" t="str">
        <f t="shared" si="71"/>
        <v/>
      </c>
      <c r="X312" s="19"/>
      <c r="Y312" s="21"/>
      <c r="Z312" s="19" t="str">
        <f t="shared" si="72"/>
        <v/>
      </c>
      <c r="AA312" s="21" t="str">
        <f t="shared" si="73"/>
        <v/>
      </c>
      <c r="AB312" t="str">
        <f t="shared" si="74"/>
        <v/>
      </c>
      <c r="AC312" s="21" t="str">
        <f t="shared" si="75"/>
        <v/>
      </c>
      <c r="AD312" s="19" t="str">
        <f t="shared" si="76"/>
        <v/>
      </c>
      <c r="AE312" s="21" t="str">
        <f t="shared" si="77"/>
        <v/>
      </c>
      <c r="AF312" s="19" t="str">
        <f t="shared" si="66"/>
        <v/>
      </c>
      <c r="AG312" s="21" t="str">
        <f t="shared" si="67"/>
        <v/>
      </c>
    </row>
    <row r="313" spans="1:33" hidden="1">
      <c r="A313" s="16" t="str">
        <f t="shared" si="68"/>
        <v/>
      </c>
      <c r="C313" s="20" t="str">
        <f t="shared" si="69"/>
        <v xml:space="preserve"> </v>
      </c>
      <c r="D313"/>
      <c r="E313" s="20"/>
      <c r="F313" s="19"/>
      <c r="G313" s="20"/>
      <c r="H313" s="22"/>
      <c r="I313" s="30"/>
      <c r="J313"/>
      <c r="K313" s="20"/>
      <c r="L313" s="20"/>
      <c r="M313"/>
      <c r="N313" s="20"/>
      <c r="O313"/>
      <c r="P313" s="20"/>
      <c r="Q313"/>
      <c r="R313" s="20"/>
      <c r="S313"/>
      <c r="T313" s="20"/>
      <c r="U313"/>
      <c r="V313" s="20" t="str">
        <f t="shared" si="70"/>
        <v/>
      </c>
      <c r="W313" s="20" t="str">
        <f t="shared" si="71"/>
        <v/>
      </c>
      <c r="X313" s="19"/>
      <c r="Y313" s="21"/>
      <c r="Z313" s="19" t="str">
        <f t="shared" si="72"/>
        <v/>
      </c>
      <c r="AA313" s="21" t="str">
        <f t="shared" si="73"/>
        <v/>
      </c>
      <c r="AB313" t="str">
        <f t="shared" si="74"/>
        <v/>
      </c>
      <c r="AC313" s="21" t="str">
        <f t="shared" si="75"/>
        <v/>
      </c>
      <c r="AD313" s="19" t="str">
        <f t="shared" si="76"/>
        <v/>
      </c>
      <c r="AE313" s="21" t="str">
        <f t="shared" si="77"/>
        <v/>
      </c>
      <c r="AF313" s="19" t="str">
        <f t="shared" si="66"/>
        <v/>
      </c>
      <c r="AG313" s="21" t="str">
        <f t="shared" si="67"/>
        <v/>
      </c>
    </row>
    <row r="314" spans="1:33" hidden="1">
      <c r="A314" s="16" t="str">
        <f t="shared" si="68"/>
        <v/>
      </c>
      <c r="C314" s="20" t="str">
        <f t="shared" si="69"/>
        <v xml:space="preserve"> </v>
      </c>
      <c r="D314"/>
      <c r="E314" s="20"/>
      <c r="F314" s="19"/>
      <c r="G314" s="20"/>
      <c r="H314" s="22"/>
      <c r="I314" s="30"/>
      <c r="J314"/>
      <c r="K314" s="20"/>
      <c r="L314" s="20"/>
      <c r="M314"/>
      <c r="N314" s="20"/>
      <c r="O314"/>
      <c r="P314" s="20"/>
      <c r="Q314"/>
      <c r="R314" s="20"/>
      <c r="S314"/>
      <c r="T314" s="20"/>
      <c r="U314"/>
      <c r="V314" s="20" t="str">
        <f t="shared" si="70"/>
        <v/>
      </c>
      <c r="W314" s="20" t="str">
        <f t="shared" si="71"/>
        <v/>
      </c>
      <c r="X314" s="19"/>
      <c r="Y314" s="21"/>
      <c r="Z314" s="19" t="str">
        <f t="shared" si="72"/>
        <v/>
      </c>
      <c r="AA314" s="21" t="str">
        <f t="shared" si="73"/>
        <v/>
      </c>
      <c r="AB314" t="str">
        <f t="shared" si="74"/>
        <v/>
      </c>
      <c r="AC314" s="21" t="str">
        <f t="shared" si="75"/>
        <v/>
      </c>
      <c r="AD314" s="19" t="str">
        <f t="shared" si="76"/>
        <v/>
      </c>
      <c r="AE314" s="21" t="str">
        <f t="shared" si="77"/>
        <v/>
      </c>
      <c r="AF314" s="19" t="str">
        <f t="shared" si="66"/>
        <v/>
      </c>
      <c r="AG314" s="21" t="str">
        <f t="shared" si="67"/>
        <v/>
      </c>
    </row>
    <row r="315" spans="1:33" hidden="1">
      <c r="A315" s="16" t="str">
        <f t="shared" si="68"/>
        <v/>
      </c>
      <c r="C315" s="20" t="str">
        <f t="shared" si="69"/>
        <v xml:space="preserve"> </v>
      </c>
      <c r="D315"/>
      <c r="E315" s="20"/>
      <c r="F315" s="19"/>
      <c r="G315" s="20"/>
      <c r="H315" s="22"/>
      <c r="I315" s="30"/>
      <c r="J315"/>
      <c r="K315" s="20"/>
      <c r="L315" s="20"/>
      <c r="M315"/>
      <c r="N315" s="20"/>
      <c r="O315"/>
      <c r="P315" s="20"/>
      <c r="Q315"/>
      <c r="R315" s="20"/>
      <c r="S315"/>
      <c r="T315" s="20"/>
      <c r="U315"/>
      <c r="V315" s="20" t="str">
        <f t="shared" si="70"/>
        <v/>
      </c>
      <c r="W315" s="20" t="str">
        <f t="shared" si="71"/>
        <v/>
      </c>
      <c r="X315" s="19"/>
      <c r="Y315" s="21"/>
      <c r="Z315" s="19" t="str">
        <f t="shared" si="72"/>
        <v/>
      </c>
      <c r="AA315" s="21" t="str">
        <f t="shared" si="73"/>
        <v/>
      </c>
      <c r="AB315" t="str">
        <f t="shared" si="74"/>
        <v/>
      </c>
      <c r="AC315" s="21" t="str">
        <f t="shared" si="75"/>
        <v/>
      </c>
      <c r="AD315" s="19" t="str">
        <f t="shared" si="76"/>
        <v/>
      </c>
      <c r="AE315" s="21" t="str">
        <f t="shared" si="77"/>
        <v/>
      </c>
      <c r="AF315" s="19" t="str">
        <f t="shared" si="66"/>
        <v/>
      </c>
      <c r="AG315" s="21" t="str">
        <f t="shared" si="67"/>
        <v/>
      </c>
    </row>
    <row r="316" spans="1:33" hidden="1">
      <c r="A316" s="16" t="str">
        <f t="shared" si="68"/>
        <v/>
      </c>
      <c r="C316" s="20" t="str">
        <f t="shared" si="69"/>
        <v xml:space="preserve"> </v>
      </c>
      <c r="D316"/>
      <c r="E316" s="20"/>
      <c r="F316" s="19"/>
      <c r="G316" s="20"/>
      <c r="H316" s="22"/>
      <c r="I316" s="30"/>
      <c r="J316"/>
      <c r="K316" s="20"/>
      <c r="L316" s="20"/>
      <c r="M316"/>
      <c r="N316" s="20"/>
      <c r="O316"/>
      <c r="P316" s="20"/>
      <c r="Q316"/>
      <c r="R316" s="20"/>
      <c r="S316"/>
      <c r="T316" s="20"/>
      <c r="U316"/>
      <c r="V316" s="20" t="str">
        <f t="shared" si="70"/>
        <v/>
      </c>
      <c r="W316" s="20" t="str">
        <f t="shared" si="71"/>
        <v/>
      </c>
      <c r="X316" s="19"/>
      <c r="Y316" s="21"/>
      <c r="Z316" s="19" t="str">
        <f t="shared" si="72"/>
        <v/>
      </c>
      <c r="AA316" s="21" t="str">
        <f t="shared" si="73"/>
        <v/>
      </c>
      <c r="AB316" t="str">
        <f t="shared" si="74"/>
        <v/>
      </c>
      <c r="AC316" s="21" t="str">
        <f t="shared" si="75"/>
        <v/>
      </c>
      <c r="AD316" s="19" t="str">
        <f t="shared" si="76"/>
        <v/>
      </c>
      <c r="AE316" s="21" t="str">
        <f t="shared" si="77"/>
        <v/>
      </c>
      <c r="AF316" s="19" t="str">
        <f t="shared" si="66"/>
        <v/>
      </c>
      <c r="AG316" s="21" t="str">
        <f t="shared" si="67"/>
        <v/>
      </c>
    </row>
    <row r="317" spans="1:33" hidden="1">
      <c r="A317" s="16" t="str">
        <f t="shared" si="68"/>
        <v/>
      </c>
      <c r="C317" s="20" t="str">
        <f t="shared" si="69"/>
        <v xml:space="preserve"> </v>
      </c>
      <c r="D317"/>
      <c r="E317" s="20"/>
      <c r="F317" s="19"/>
      <c r="G317" s="20"/>
      <c r="H317" s="22"/>
      <c r="I317" s="30"/>
      <c r="J317"/>
      <c r="K317" s="20"/>
      <c r="L317" s="20"/>
      <c r="M317"/>
      <c r="N317" s="20"/>
      <c r="O317"/>
      <c r="P317" s="20"/>
      <c r="Q317"/>
      <c r="R317" s="20"/>
      <c r="S317"/>
      <c r="T317" s="20"/>
      <c r="U317"/>
      <c r="V317" s="20" t="str">
        <f t="shared" si="70"/>
        <v/>
      </c>
      <c r="W317" s="20" t="str">
        <f t="shared" si="71"/>
        <v/>
      </c>
      <c r="X317" s="19"/>
      <c r="Y317" s="21"/>
      <c r="Z317" s="19" t="str">
        <f t="shared" si="72"/>
        <v/>
      </c>
      <c r="AA317" s="21" t="str">
        <f t="shared" si="73"/>
        <v/>
      </c>
      <c r="AB317" t="str">
        <f t="shared" si="74"/>
        <v/>
      </c>
      <c r="AC317" s="21" t="str">
        <f t="shared" si="75"/>
        <v/>
      </c>
      <c r="AD317" s="19" t="str">
        <f t="shared" si="76"/>
        <v/>
      </c>
      <c r="AE317" s="21" t="str">
        <f t="shared" si="77"/>
        <v/>
      </c>
      <c r="AF317" s="19" t="str">
        <f t="shared" si="66"/>
        <v/>
      </c>
      <c r="AG317" s="21" t="str">
        <f t="shared" si="67"/>
        <v/>
      </c>
    </row>
    <row r="318" spans="1:33" hidden="1">
      <c r="A318" s="16" t="str">
        <f t="shared" si="68"/>
        <v/>
      </c>
      <c r="C318" s="20" t="str">
        <f t="shared" si="69"/>
        <v xml:space="preserve"> </v>
      </c>
      <c r="D318"/>
      <c r="E318" s="20"/>
      <c r="F318" s="19"/>
      <c r="G318" s="20"/>
      <c r="H318" s="22"/>
      <c r="I318" s="30"/>
      <c r="J318"/>
      <c r="K318" s="20"/>
      <c r="L318" s="20"/>
      <c r="M318"/>
      <c r="N318" s="20"/>
      <c r="O318"/>
      <c r="P318" s="20"/>
      <c r="Q318"/>
      <c r="R318" s="20"/>
      <c r="S318"/>
      <c r="T318" s="20"/>
      <c r="U318"/>
      <c r="V318" s="20" t="str">
        <f t="shared" si="70"/>
        <v/>
      </c>
      <c r="W318" s="20" t="str">
        <f t="shared" si="71"/>
        <v/>
      </c>
      <c r="X318" s="19"/>
      <c r="Y318" s="21"/>
      <c r="Z318" s="19" t="str">
        <f t="shared" si="72"/>
        <v/>
      </c>
      <c r="AA318" s="21" t="str">
        <f t="shared" si="73"/>
        <v/>
      </c>
      <c r="AB318" t="str">
        <f t="shared" si="74"/>
        <v/>
      </c>
      <c r="AC318" s="21" t="str">
        <f t="shared" si="75"/>
        <v/>
      </c>
      <c r="AD318" s="19" t="str">
        <f t="shared" si="76"/>
        <v/>
      </c>
      <c r="AE318" s="21" t="str">
        <f t="shared" si="77"/>
        <v/>
      </c>
      <c r="AF318" s="19" t="str">
        <f t="shared" si="66"/>
        <v/>
      </c>
      <c r="AG318" s="21" t="str">
        <f t="shared" si="67"/>
        <v/>
      </c>
    </row>
    <row r="319" spans="1:33" hidden="1">
      <c r="A319" s="16" t="str">
        <f t="shared" si="68"/>
        <v/>
      </c>
      <c r="C319" s="20" t="str">
        <f t="shared" si="69"/>
        <v xml:space="preserve"> </v>
      </c>
      <c r="D319"/>
      <c r="E319" s="20"/>
      <c r="F319" s="19"/>
      <c r="G319" s="20"/>
      <c r="H319" s="22"/>
      <c r="I319" s="30"/>
      <c r="J319"/>
      <c r="K319" s="20"/>
      <c r="L319" s="20"/>
      <c r="M319"/>
      <c r="N319" s="20"/>
      <c r="O319"/>
      <c r="P319" s="20"/>
      <c r="Q319"/>
      <c r="R319" s="20"/>
      <c r="S319"/>
      <c r="T319" s="20"/>
      <c r="U319"/>
      <c r="V319" s="20" t="str">
        <f t="shared" si="70"/>
        <v/>
      </c>
      <c r="W319" s="20" t="str">
        <f t="shared" si="71"/>
        <v/>
      </c>
      <c r="X319" s="19"/>
      <c r="Y319" s="21"/>
      <c r="Z319" s="19" t="str">
        <f t="shared" si="72"/>
        <v/>
      </c>
      <c r="AA319" s="21" t="str">
        <f t="shared" si="73"/>
        <v/>
      </c>
      <c r="AB319" t="str">
        <f t="shared" si="74"/>
        <v/>
      </c>
      <c r="AC319" s="21" t="str">
        <f t="shared" si="75"/>
        <v/>
      </c>
      <c r="AD319" s="19" t="str">
        <f t="shared" si="76"/>
        <v/>
      </c>
      <c r="AE319" s="21" t="str">
        <f t="shared" si="77"/>
        <v/>
      </c>
      <c r="AF319" s="19" t="str">
        <f t="shared" si="66"/>
        <v/>
      </c>
      <c r="AG319" s="21" t="str">
        <f t="shared" si="67"/>
        <v/>
      </c>
    </row>
    <row r="320" spans="1:33" hidden="1">
      <c r="A320" s="16" t="str">
        <f t="shared" si="68"/>
        <v/>
      </c>
      <c r="C320" s="20" t="str">
        <f t="shared" si="69"/>
        <v xml:space="preserve"> </v>
      </c>
      <c r="D320"/>
      <c r="E320" s="20"/>
      <c r="F320" s="19"/>
      <c r="G320" s="20"/>
      <c r="H320" s="22"/>
      <c r="I320" s="30"/>
      <c r="J320"/>
      <c r="K320" s="20"/>
      <c r="L320" s="20"/>
      <c r="M320"/>
      <c r="N320" s="20"/>
      <c r="O320"/>
      <c r="P320" s="20"/>
      <c r="Q320"/>
      <c r="R320" s="20"/>
      <c r="S320"/>
      <c r="T320" s="20"/>
      <c r="U320"/>
      <c r="V320" s="20" t="str">
        <f t="shared" si="70"/>
        <v/>
      </c>
      <c r="W320" s="20" t="str">
        <f t="shared" si="71"/>
        <v/>
      </c>
      <c r="X320" s="19"/>
      <c r="Y320" s="21"/>
      <c r="Z320" s="19" t="str">
        <f t="shared" si="72"/>
        <v/>
      </c>
      <c r="AA320" s="21" t="str">
        <f t="shared" si="73"/>
        <v/>
      </c>
      <c r="AB320" t="str">
        <f t="shared" si="74"/>
        <v/>
      </c>
      <c r="AC320" s="21" t="str">
        <f t="shared" si="75"/>
        <v/>
      </c>
      <c r="AD320" s="19" t="str">
        <f t="shared" si="76"/>
        <v/>
      </c>
      <c r="AE320" s="21" t="str">
        <f t="shared" si="77"/>
        <v/>
      </c>
      <c r="AF320" s="19" t="str">
        <f t="shared" ref="AF320:AF383" si="78">IF(Q320="","",YEAR(Q320))</f>
        <v/>
      </c>
      <c r="AG320" s="21" t="str">
        <f t="shared" ref="AG320:AG383" si="79">IF(Q320="","",MONTH(Q320))</f>
        <v/>
      </c>
    </row>
    <row r="321" spans="1:33" hidden="1">
      <c r="A321" s="16" t="str">
        <f t="shared" si="68"/>
        <v/>
      </c>
      <c r="C321" s="20" t="str">
        <f t="shared" si="69"/>
        <v xml:space="preserve"> </v>
      </c>
      <c r="D321"/>
      <c r="E321" s="20"/>
      <c r="F321" s="19"/>
      <c r="G321" s="20"/>
      <c r="H321" s="22"/>
      <c r="I321" s="30"/>
      <c r="J321"/>
      <c r="K321" s="20"/>
      <c r="L321" s="20"/>
      <c r="M321"/>
      <c r="N321" s="20"/>
      <c r="O321"/>
      <c r="P321" s="20"/>
      <c r="Q321"/>
      <c r="R321" s="20"/>
      <c r="S321"/>
      <c r="T321" s="20"/>
      <c r="U321"/>
      <c r="V321" s="20" t="str">
        <f t="shared" si="70"/>
        <v/>
      </c>
      <c r="W321" s="20" t="str">
        <f t="shared" si="71"/>
        <v/>
      </c>
      <c r="X321" s="19"/>
      <c r="Y321" s="21"/>
      <c r="Z321" s="19" t="str">
        <f t="shared" si="72"/>
        <v/>
      </c>
      <c r="AA321" s="21" t="str">
        <f t="shared" si="73"/>
        <v/>
      </c>
      <c r="AB321" t="str">
        <f t="shared" si="74"/>
        <v/>
      </c>
      <c r="AC321" s="21" t="str">
        <f t="shared" si="75"/>
        <v/>
      </c>
      <c r="AD321" s="19" t="str">
        <f t="shared" si="76"/>
        <v/>
      </c>
      <c r="AE321" s="21" t="str">
        <f t="shared" si="77"/>
        <v/>
      </c>
      <c r="AF321" s="19" t="str">
        <f t="shared" si="78"/>
        <v/>
      </c>
      <c r="AG321" s="21" t="str">
        <f t="shared" si="79"/>
        <v/>
      </c>
    </row>
    <row r="322" spans="1:33" hidden="1">
      <c r="A322" s="16" t="str">
        <f t="shared" si="68"/>
        <v/>
      </c>
      <c r="C322" s="20" t="str">
        <f t="shared" si="69"/>
        <v xml:space="preserve"> </v>
      </c>
      <c r="D322"/>
      <c r="E322" s="20"/>
      <c r="F322" s="19"/>
      <c r="G322" s="20"/>
      <c r="H322" s="22"/>
      <c r="I322" s="30"/>
      <c r="J322"/>
      <c r="K322" s="20"/>
      <c r="L322" s="20"/>
      <c r="M322"/>
      <c r="N322" s="20"/>
      <c r="O322"/>
      <c r="P322" s="20"/>
      <c r="Q322"/>
      <c r="R322" s="20"/>
      <c r="S322"/>
      <c r="T322" s="20"/>
      <c r="U322"/>
      <c r="V322" s="20" t="str">
        <f t="shared" si="70"/>
        <v/>
      </c>
      <c r="W322" s="20" t="str">
        <f t="shared" si="71"/>
        <v/>
      </c>
      <c r="X322" s="19"/>
      <c r="Y322" s="21"/>
      <c r="Z322" s="19" t="str">
        <f t="shared" si="72"/>
        <v/>
      </c>
      <c r="AA322" s="21" t="str">
        <f t="shared" si="73"/>
        <v/>
      </c>
      <c r="AB322" t="str">
        <f t="shared" si="74"/>
        <v/>
      </c>
      <c r="AC322" s="21" t="str">
        <f t="shared" si="75"/>
        <v/>
      </c>
      <c r="AD322" s="19" t="str">
        <f t="shared" si="76"/>
        <v/>
      </c>
      <c r="AE322" s="21" t="str">
        <f t="shared" si="77"/>
        <v/>
      </c>
      <c r="AF322" s="19" t="str">
        <f t="shared" si="78"/>
        <v/>
      </c>
      <c r="AG322" s="21" t="str">
        <f t="shared" si="79"/>
        <v/>
      </c>
    </row>
    <row r="323" spans="1:33" hidden="1">
      <c r="A323" s="16" t="str">
        <f t="shared" si="68"/>
        <v/>
      </c>
      <c r="C323" s="20" t="str">
        <f t="shared" si="69"/>
        <v xml:space="preserve"> </v>
      </c>
      <c r="D323"/>
      <c r="E323" s="20"/>
      <c r="F323" s="19"/>
      <c r="G323" s="20"/>
      <c r="H323" s="22"/>
      <c r="I323" s="30"/>
      <c r="J323"/>
      <c r="K323" s="20"/>
      <c r="L323" s="20"/>
      <c r="M323"/>
      <c r="N323" s="20"/>
      <c r="O323"/>
      <c r="P323" s="20"/>
      <c r="Q323"/>
      <c r="R323" s="20"/>
      <c r="S323"/>
      <c r="T323" s="20"/>
      <c r="U323"/>
      <c r="V323" s="20" t="str">
        <f t="shared" si="70"/>
        <v/>
      </c>
      <c r="W323" s="20" t="str">
        <f t="shared" si="71"/>
        <v/>
      </c>
      <c r="X323" s="19"/>
      <c r="Y323" s="21"/>
      <c r="Z323" s="19" t="str">
        <f t="shared" si="72"/>
        <v/>
      </c>
      <c r="AA323" s="21" t="str">
        <f t="shared" si="73"/>
        <v/>
      </c>
      <c r="AB323" t="str">
        <f t="shared" si="74"/>
        <v/>
      </c>
      <c r="AC323" s="21" t="str">
        <f t="shared" si="75"/>
        <v/>
      </c>
      <c r="AD323" s="19" t="str">
        <f t="shared" si="76"/>
        <v/>
      </c>
      <c r="AE323" s="21" t="str">
        <f t="shared" si="77"/>
        <v/>
      </c>
      <c r="AF323" s="19" t="str">
        <f t="shared" si="78"/>
        <v/>
      </c>
      <c r="AG323" s="21" t="str">
        <f t="shared" si="79"/>
        <v/>
      </c>
    </row>
    <row r="324" spans="1:33" hidden="1">
      <c r="A324" s="16" t="str">
        <f t="shared" si="68"/>
        <v/>
      </c>
      <c r="C324" s="20" t="str">
        <f t="shared" si="69"/>
        <v xml:space="preserve"> </v>
      </c>
      <c r="D324"/>
      <c r="E324" s="20"/>
      <c r="F324" s="19"/>
      <c r="G324" s="20"/>
      <c r="H324" s="22"/>
      <c r="I324" s="30"/>
      <c r="J324"/>
      <c r="K324" s="20"/>
      <c r="L324" s="20"/>
      <c r="M324"/>
      <c r="N324" s="20"/>
      <c r="O324"/>
      <c r="P324" s="20"/>
      <c r="Q324"/>
      <c r="R324" s="20"/>
      <c r="S324"/>
      <c r="T324" s="20"/>
      <c r="U324"/>
      <c r="V324" s="20" t="str">
        <f t="shared" si="70"/>
        <v/>
      </c>
      <c r="W324" s="20" t="str">
        <f t="shared" si="71"/>
        <v/>
      </c>
      <c r="X324" s="19"/>
      <c r="Y324" s="21"/>
      <c r="Z324" s="19" t="str">
        <f t="shared" si="72"/>
        <v/>
      </c>
      <c r="AA324" s="21" t="str">
        <f t="shared" si="73"/>
        <v/>
      </c>
      <c r="AB324" t="str">
        <f t="shared" si="74"/>
        <v/>
      </c>
      <c r="AC324" s="21" t="str">
        <f t="shared" si="75"/>
        <v/>
      </c>
      <c r="AD324" s="19" t="str">
        <f t="shared" si="76"/>
        <v/>
      </c>
      <c r="AE324" s="21" t="str">
        <f t="shared" si="77"/>
        <v/>
      </c>
      <c r="AF324" s="19" t="str">
        <f t="shared" si="78"/>
        <v/>
      </c>
      <c r="AG324" s="21" t="str">
        <f t="shared" si="79"/>
        <v/>
      </c>
    </row>
    <row r="325" spans="1:33" hidden="1">
      <c r="A325" s="16" t="str">
        <f t="shared" si="68"/>
        <v/>
      </c>
      <c r="C325" s="20" t="str">
        <f t="shared" si="69"/>
        <v xml:space="preserve"> </v>
      </c>
      <c r="D325"/>
      <c r="E325" s="20"/>
      <c r="F325" s="19"/>
      <c r="G325" s="20"/>
      <c r="H325" s="22"/>
      <c r="I325" s="30"/>
      <c r="J325"/>
      <c r="K325" s="20"/>
      <c r="L325" s="20"/>
      <c r="M325"/>
      <c r="N325" s="20"/>
      <c r="O325"/>
      <c r="P325" s="20"/>
      <c r="Q325"/>
      <c r="R325" s="20"/>
      <c r="S325"/>
      <c r="T325" s="20"/>
      <c r="U325"/>
      <c r="V325" s="20" t="str">
        <f t="shared" si="70"/>
        <v/>
      </c>
      <c r="W325" s="20" t="str">
        <f t="shared" si="71"/>
        <v/>
      </c>
      <c r="X325" s="19"/>
      <c r="Y325" s="21"/>
      <c r="Z325" s="19" t="str">
        <f t="shared" si="72"/>
        <v/>
      </c>
      <c r="AA325" s="21" t="str">
        <f t="shared" si="73"/>
        <v/>
      </c>
      <c r="AB325" t="str">
        <f t="shared" si="74"/>
        <v/>
      </c>
      <c r="AC325" s="21" t="str">
        <f t="shared" si="75"/>
        <v/>
      </c>
      <c r="AD325" s="19" t="str">
        <f t="shared" si="76"/>
        <v/>
      </c>
      <c r="AE325" s="21" t="str">
        <f t="shared" si="77"/>
        <v/>
      </c>
      <c r="AF325" s="19" t="str">
        <f t="shared" si="78"/>
        <v/>
      </c>
      <c r="AG325" s="21" t="str">
        <f t="shared" si="79"/>
        <v/>
      </c>
    </row>
    <row r="326" spans="1:33" hidden="1">
      <c r="A326" s="16" t="str">
        <f t="shared" si="68"/>
        <v/>
      </c>
      <c r="C326" s="20" t="str">
        <f t="shared" si="69"/>
        <v xml:space="preserve"> </v>
      </c>
      <c r="D326"/>
      <c r="E326" s="20"/>
      <c r="F326" s="19"/>
      <c r="G326" s="20"/>
      <c r="H326" s="22"/>
      <c r="I326" s="30"/>
      <c r="J326"/>
      <c r="K326" s="20"/>
      <c r="L326" s="20"/>
      <c r="M326"/>
      <c r="N326" s="20"/>
      <c r="O326"/>
      <c r="P326" s="20"/>
      <c r="Q326"/>
      <c r="R326" s="20"/>
      <c r="S326"/>
      <c r="T326" s="20"/>
      <c r="U326"/>
      <c r="V326" s="20" t="str">
        <f t="shared" si="70"/>
        <v/>
      </c>
      <c r="W326" s="20" t="str">
        <f t="shared" si="71"/>
        <v/>
      </c>
      <c r="X326" s="19"/>
      <c r="Y326" s="21"/>
      <c r="Z326" s="19" t="str">
        <f t="shared" si="72"/>
        <v/>
      </c>
      <c r="AA326" s="21" t="str">
        <f t="shared" si="73"/>
        <v/>
      </c>
      <c r="AB326" t="str">
        <f t="shared" si="74"/>
        <v/>
      </c>
      <c r="AC326" s="21" t="str">
        <f t="shared" si="75"/>
        <v/>
      </c>
      <c r="AD326" s="19" t="str">
        <f t="shared" si="76"/>
        <v/>
      </c>
      <c r="AE326" s="21" t="str">
        <f t="shared" si="77"/>
        <v/>
      </c>
      <c r="AF326" s="19" t="str">
        <f t="shared" si="78"/>
        <v/>
      </c>
      <c r="AG326" s="21" t="str">
        <f t="shared" si="79"/>
        <v/>
      </c>
    </row>
    <row r="327" spans="1:33" hidden="1">
      <c r="A327" s="16" t="str">
        <f t="shared" si="68"/>
        <v/>
      </c>
      <c r="C327" s="20" t="str">
        <f t="shared" si="69"/>
        <v xml:space="preserve"> </v>
      </c>
      <c r="D327"/>
      <c r="E327" s="20"/>
      <c r="F327" s="19"/>
      <c r="G327" s="20"/>
      <c r="H327" s="22"/>
      <c r="I327" s="30"/>
      <c r="J327"/>
      <c r="K327" s="20"/>
      <c r="L327" s="20"/>
      <c r="M327"/>
      <c r="N327" s="20"/>
      <c r="O327"/>
      <c r="P327" s="20"/>
      <c r="Q327"/>
      <c r="R327" s="20"/>
      <c r="S327"/>
      <c r="T327" s="20"/>
      <c r="U327"/>
      <c r="V327" s="20" t="str">
        <f t="shared" si="70"/>
        <v/>
      </c>
      <c r="W327" s="20" t="str">
        <f t="shared" si="71"/>
        <v/>
      </c>
      <c r="X327" s="19"/>
      <c r="Y327" s="21"/>
      <c r="Z327" s="19" t="str">
        <f t="shared" si="72"/>
        <v/>
      </c>
      <c r="AA327" s="21" t="str">
        <f t="shared" si="73"/>
        <v/>
      </c>
      <c r="AB327" t="str">
        <f t="shared" si="74"/>
        <v/>
      </c>
      <c r="AC327" s="21" t="str">
        <f t="shared" si="75"/>
        <v/>
      </c>
      <c r="AD327" s="19" t="str">
        <f t="shared" si="76"/>
        <v/>
      </c>
      <c r="AE327" s="21" t="str">
        <f t="shared" si="77"/>
        <v/>
      </c>
      <c r="AF327" s="19" t="str">
        <f t="shared" si="78"/>
        <v/>
      </c>
      <c r="AG327" s="21" t="str">
        <f t="shared" si="79"/>
        <v/>
      </c>
    </row>
    <row r="328" spans="1:33" hidden="1">
      <c r="A328" s="16" t="str">
        <f t="shared" si="68"/>
        <v/>
      </c>
      <c r="C328" s="20" t="str">
        <f t="shared" si="69"/>
        <v xml:space="preserve"> </v>
      </c>
      <c r="D328"/>
      <c r="E328" s="20"/>
      <c r="F328" s="19"/>
      <c r="G328" s="20"/>
      <c r="H328" s="22"/>
      <c r="I328" s="30"/>
      <c r="J328"/>
      <c r="K328" s="20"/>
      <c r="L328" s="20"/>
      <c r="M328"/>
      <c r="N328" s="20"/>
      <c r="O328"/>
      <c r="P328" s="20"/>
      <c r="Q328"/>
      <c r="R328" s="20"/>
      <c r="S328"/>
      <c r="T328" s="20"/>
      <c r="U328"/>
      <c r="V328" s="20" t="str">
        <f t="shared" si="70"/>
        <v/>
      </c>
      <c r="W328" s="20" t="str">
        <f t="shared" si="71"/>
        <v/>
      </c>
      <c r="X328" s="19"/>
      <c r="Y328" s="21"/>
      <c r="Z328" s="19" t="str">
        <f t="shared" si="72"/>
        <v/>
      </c>
      <c r="AA328" s="21" t="str">
        <f t="shared" si="73"/>
        <v/>
      </c>
      <c r="AB328" t="str">
        <f t="shared" si="74"/>
        <v/>
      </c>
      <c r="AC328" s="21" t="str">
        <f t="shared" si="75"/>
        <v/>
      </c>
      <c r="AD328" s="19" t="str">
        <f t="shared" si="76"/>
        <v/>
      </c>
      <c r="AE328" s="21" t="str">
        <f t="shared" si="77"/>
        <v/>
      </c>
      <c r="AF328" s="19" t="str">
        <f t="shared" si="78"/>
        <v/>
      </c>
      <c r="AG328" s="21" t="str">
        <f t="shared" si="79"/>
        <v/>
      </c>
    </row>
    <row r="329" spans="1:33" hidden="1">
      <c r="A329" s="16" t="str">
        <f t="shared" si="68"/>
        <v/>
      </c>
      <c r="C329" s="20" t="str">
        <f t="shared" si="69"/>
        <v xml:space="preserve"> </v>
      </c>
      <c r="D329"/>
      <c r="E329" s="20"/>
      <c r="F329" s="19"/>
      <c r="G329" s="20"/>
      <c r="H329" s="22"/>
      <c r="I329" s="30"/>
      <c r="J329"/>
      <c r="K329" s="20"/>
      <c r="L329" s="20"/>
      <c r="M329"/>
      <c r="N329" s="20"/>
      <c r="O329"/>
      <c r="P329" s="20"/>
      <c r="Q329"/>
      <c r="R329" s="20"/>
      <c r="S329"/>
      <c r="T329" s="20"/>
      <c r="U329"/>
      <c r="V329" s="20" t="str">
        <f t="shared" si="70"/>
        <v/>
      </c>
      <c r="W329" s="20" t="str">
        <f t="shared" si="71"/>
        <v/>
      </c>
      <c r="X329" s="19"/>
      <c r="Y329" s="21"/>
      <c r="Z329" s="19" t="str">
        <f t="shared" si="72"/>
        <v/>
      </c>
      <c r="AA329" s="21" t="str">
        <f t="shared" si="73"/>
        <v/>
      </c>
      <c r="AB329" t="str">
        <f t="shared" si="74"/>
        <v/>
      </c>
      <c r="AC329" s="21" t="str">
        <f t="shared" si="75"/>
        <v/>
      </c>
      <c r="AD329" s="19" t="str">
        <f t="shared" si="76"/>
        <v/>
      </c>
      <c r="AE329" s="21" t="str">
        <f t="shared" si="77"/>
        <v/>
      </c>
      <c r="AF329" s="19" t="str">
        <f t="shared" si="78"/>
        <v/>
      </c>
      <c r="AG329" s="21" t="str">
        <f t="shared" si="79"/>
        <v/>
      </c>
    </row>
    <row r="330" spans="1:33" hidden="1">
      <c r="A330" s="16" t="str">
        <f t="shared" si="68"/>
        <v/>
      </c>
      <c r="C330" s="20" t="str">
        <f t="shared" si="69"/>
        <v xml:space="preserve"> </v>
      </c>
      <c r="D330"/>
      <c r="E330" s="20"/>
      <c r="F330" s="19"/>
      <c r="G330" s="20"/>
      <c r="H330" s="22"/>
      <c r="I330" s="30"/>
      <c r="J330"/>
      <c r="K330" s="20"/>
      <c r="L330" s="20"/>
      <c r="M330"/>
      <c r="N330" s="20"/>
      <c r="O330"/>
      <c r="P330" s="20"/>
      <c r="Q330"/>
      <c r="R330" s="20"/>
      <c r="S330"/>
      <c r="T330" s="20"/>
      <c r="U330"/>
      <c r="V330" s="20" t="str">
        <f t="shared" si="70"/>
        <v/>
      </c>
      <c r="W330" s="20" t="str">
        <f t="shared" si="71"/>
        <v/>
      </c>
      <c r="X330" s="19"/>
      <c r="Y330" s="21"/>
      <c r="Z330" s="19" t="str">
        <f t="shared" si="72"/>
        <v/>
      </c>
      <c r="AA330" s="21" t="str">
        <f t="shared" si="73"/>
        <v/>
      </c>
      <c r="AB330" t="str">
        <f t="shared" si="74"/>
        <v/>
      </c>
      <c r="AC330" s="21" t="str">
        <f t="shared" si="75"/>
        <v/>
      </c>
      <c r="AD330" s="19" t="str">
        <f t="shared" si="76"/>
        <v/>
      </c>
      <c r="AE330" s="21" t="str">
        <f t="shared" si="77"/>
        <v/>
      </c>
      <c r="AF330" s="19" t="str">
        <f t="shared" si="78"/>
        <v/>
      </c>
      <c r="AG330" s="21" t="str">
        <f t="shared" si="79"/>
        <v/>
      </c>
    </row>
    <row r="331" spans="1:33" hidden="1">
      <c r="A331" s="16" t="str">
        <f t="shared" si="68"/>
        <v/>
      </c>
      <c r="C331" s="20" t="str">
        <f t="shared" si="69"/>
        <v xml:space="preserve"> </v>
      </c>
      <c r="D331"/>
      <c r="E331" s="20"/>
      <c r="F331" s="19"/>
      <c r="G331" s="20"/>
      <c r="H331" s="22"/>
      <c r="I331" s="30"/>
      <c r="J331"/>
      <c r="K331" s="20"/>
      <c r="L331" s="20"/>
      <c r="M331"/>
      <c r="N331" s="20"/>
      <c r="O331"/>
      <c r="P331" s="20"/>
      <c r="Q331"/>
      <c r="R331" s="20"/>
      <c r="S331"/>
      <c r="T331" s="20"/>
      <c r="U331"/>
      <c r="V331" s="20" t="str">
        <f t="shared" si="70"/>
        <v/>
      </c>
      <c r="W331" s="20" t="str">
        <f t="shared" si="71"/>
        <v/>
      </c>
      <c r="X331" s="19"/>
      <c r="Y331" s="21"/>
      <c r="Z331" s="19" t="str">
        <f t="shared" si="72"/>
        <v/>
      </c>
      <c r="AA331" s="21" t="str">
        <f t="shared" si="73"/>
        <v/>
      </c>
      <c r="AB331" t="str">
        <f t="shared" si="74"/>
        <v/>
      </c>
      <c r="AC331" s="21" t="str">
        <f t="shared" si="75"/>
        <v/>
      </c>
      <c r="AD331" s="19" t="str">
        <f t="shared" si="76"/>
        <v/>
      </c>
      <c r="AE331" s="21" t="str">
        <f t="shared" si="77"/>
        <v/>
      </c>
      <c r="AF331" s="19" t="str">
        <f t="shared" si="78"/>
        <v/>
      </c>
      <c r="AG331" s="21" t="str">
        <f t="shared" si="79"/>
        <v/>
      </c>
    </row>
    <row r="332" spans="1:33" hidden="1">
      <c r="A332" s="16" t="str">
        <f t="shared" si="68"/>
        <v/>
      </c>
      <c r="C332" s="20" t="str">
        <f t="shared" si="69"/>
        <v xml:space="preserve"> </v>
      </c>
      <c r="D332"/>
      <c r="E332" s="20"/>
      <c r="F332" s="19"/>
      <c r="G332" s="20"/>
      <c r="H332" s="22"/>
      <c r="I332" s="30"/>
      <c r="J332"/>
      <c r="K332" s="20"/>
      <c r="L332" s="20"/>
      <c r="M332"/>
      <c r="N332" s="20"/>
      <c r="O332"/>
      <c r="P332" s="20"/>
      <c r="Q332"/>
      <c r="R332" s="20"/>
      <c r="S332"/>
      <c r="T332" s="20"/>
      <c r="U332"/>
      <c r="V332" s="20" t="str">
        <f t="shared" si="70"/>
        <v/>
      </c>
      <c r="W332" s="20" t="str">
        <f t="shared" si="71"/>
        <v/>
      </c>
      <c r="X332" s="19"/>
      <c r="Y332" s="21"/>
      <c r="Z332" s="19" t="str">
        <f t="shared" si="72"/>
        <v/>
      </c>
      <c r="AA332" s="21" t="str">
        <f t="shared" si="73"/>
        <v/>
      </c>
      <c r="AB332" t="str">
        <f t="shared" si="74"/>
        <v/>
      </c>
      <c r="AC332" s="21" t="str">
        <f t="shared" si="75"/>
        <v/>
      </c>
      <c r="AD332" s="19" t="str">
        <f t="shared" si="76"/>
        <v/>
      </c>
      <c r="AE332" s="21" t="str">
        <f t="shared" si="77"/>
        <v/>
      </c>
      <c r="AF332" s="19" t="str">
        <f t="shared" si="78"/>
        <v/>
      </c>
      <c r="AG332" s="21" t="str">
        <f t="shared" si="79"/>
        <v/>
      </c>
    </row>
    <row r="333" spans="1:33" hidden="1">
      <c r="A333" s="16" t="str">
        <f t="shared" si="68"/>
        <v/>
      </c>
      <c r="C333" s="20" t="str">
        <f t="shared" si="69"/>
        <v xml:space="preserve"> </v>
      </c>
      <c r="D333"/>
      <c r="E333" s="20"/>
      <c r="F333" s="19"/>
      <c r="G333" s="20"/>
      <c r="H333" s="22"/>
      <c r="I333" s="30"/>
      <c r="J333"/>
      <c r="K333" s="20"/>
      <c r="L333" s="20"/>
      <c r="M333"/>
      <c r="N333" s="20"/>
      <c r="O333"/>
      <c r="P333" s="20"/>
      <c r="Q333"/>
      <c r="R333" s="20"/>
      <c r="S333"/>
      <c r="T333" s="20"/>
      <c r="U333"/>
      <c r="V333" s="20" t="str">
        <f t="shared" si="70"/>
        <v/>
      </c>
      <c r="W333" s="20" t="str">
        <f t="shared" si="71"/>
        <v/>
      </c>
      <c r="X333" s="19"/>
      <c r="Y333" s="21"/>
      <c r="Z333" s="19" t="str">
        <f t="shared" si="72"/>
        <v/>
      </c>
      <c r="AA333" s="21" t="str">
        <f t="shared" si="73"/>
        <v/>
      </c>
      <c r="AB333" t="str">
        <f t="shared" si="74"/>
        <v/>
      </c>
      <c r="AC333" s="21" t="str">
        <f t="shared" si="75"/>
        <v/>
      </c>
      <c r="AD333" s="19" t="str">
        <f t="shared" si="76"/>
        <v/>
      </c>
      <c r="AE333" s="21" t="str">
        <f t="shared" si="77"/>
        <v/>
      </c>
      <c r="AF333" s="19" t="str">
        <f t="shared" si="78"/>
        <v/>
      </c>
      <c r="AG333" s="21" t="str">
        <f t="shared" si="79"/>
        <v/>
      </c>
    </row>
    <row r="334" spans="1:33" hidden="1">
      <c r="A334" s="16" t="str">
        <f t="shared" si="68"/>
        <v/>
      </c>
      <c r="C334" s="20" t="str">
        <f t="shared" si="69"/>
        <v xml:space="preserve"> </v>
      </c>
      <c r="D334"/>
      <c r="E334" s="20"/>
      <c r="F334" s="19"/>
      <c r="G334" s="20"/>
      <c r="H334" s="22"/>
      <c r="I334" s="30"/>
      <c r="J334"/>
      <c r="K334" s="20"/>
      <c r="L334" s="20"/>
      <c r="M334"/>
      <c r="N334" s="20"/>
      <c r="O334"/>
      <c r="P334" s="20"/>
      <c r="Q334"/>
      <c r="R334" s="20"/>
      <c r="S334"/>
      <c r="T334" s="20"/>
      <c r="U334"/>
      <c r="V334" s="20" t="str">
        <f t="shared" si="70"/>
        <v/>
      </c>
      <c r="W334" s="20" t="str">
        <f t="shared" si="71"/>
        <v/>
      </c>
      <c r="X334" s="19"/>
      <c r="Y334" s="21"/>
      <c r="Z334" s="19" t="str">
        <f t="shared" si="72"/>
        <v/>
      </c>
      <c r="AA334" s="21" t="str">
        <f t="shared" si="73"/>
        <v/>
      </c>
      <c r="AB334" t="str">
        <f t="shared" si="74"/>
        <v/>
      </c>
      <c r="AC334" s="21" t="str">
        <f t="shared" si="75"/>
        <v/>
      </c>
      <c r="AD334" s="19" t="str">
        <f t="shared" si="76"/>
        <v/>
      </c>
      <c r="AE334" s="21" t="str">
        <f t="shared" si="77"/>
        <v/>
      </c>
      <c r="AF334" s="19" t="str">
        <f t="shared" si="78"/>
        <v/>
      </c>
      <c r="AG334" s="21" t="str">
        <f t="shared" si="79"/>
        <v/>
      </c>
    </row>
    <row r="335" spans="1:33" hidden="1">
      <c r="A335" s="16" t="str">
        <f t="shared" si="68"/>
        <v/>
      </c>
      <c r="C335" s="20" t="str">
        <f t="shared" si="69"/>
        <v xml:space="preserve"> </v>
      </c>
      <c r="D335"/>
      <c r="E335" s="20"/>
      <c r="F335" s="19"/>
      <c r="G335" s="20"/>
      <c r="H335" s="22"/>
      <c r="I335" s="30"/>
      <c r="J335"/>
      <c r="K335" s="20"/>
      <c r="L335" s="20"/>
      <c r="M335"/>
      <c r="N335" s="20"/>
      <c r="O335"/>
      <c r="P335" s="20"/>
      <c r="Q335"/>
      <c r="R335" s="20"/>
      <c r="S335"/>
      <c r="T335" s="20"/>
      <c r="U335"/>
      <c r="V335" s="20" t="str">
        <f t="shared" si="70"/>
        <v/>
      </c>
      <c r="W335" s="20" t="str">
        <f t="shared" si="71"/>
        <v/>
      </c>
      <c r="X335" s="19"/>
      <c r="Y335" s="21"/>
      <c r="Z335" s="19" t="str">
        <f t="shared" si="72"/>
        <v/>
      </c>
      <c r="AA335" s="21" t="str">
        <f t="shared" si="73"/>
        <v/>
      </c>
      <c r="AB335" t="str">
        <f t="shared" si="74"/>
        <v/>
      </c>
      <c r="AC335" s="21" t="str">
        <f t="shared" si="75"/>
        <v/>
      </c>
      <c r="AD335" s="19" t="str">
        <f t="shared" si="76"/>
        <v/>
      </c>
      <c r="AE335" s="21" t="str">
        <f t="shared" si="77"/>
        <v/>
      </c>
      <c r="AF335" s="19" t="str">
        <f t="shared" si="78"/>
        <v/>
      </c>
      <c r="AG335" s="21" t="str">
        <f t="shared" si="79"/>
        <v/>
      </c>
    </row>
    <row r="336" spans="1:33" hidden="1">
      <c r="A336" s="16" t="str">
        <f t="shared" si="68"/>
        <v/>
      </c>
      <c r="C336" s="20" t="str">
        <f t="shared" si="69"/>
        <v xml:space="preserve"> </v>
      </c>
      <c r="D336"/>
      <c r="E336" s="20"/>
      <c r="F336" s="19"/>
      <c r="G336" s="20"/>
      <c r="H336" s="22"/>
      <c r="I336" s="30"/>
      <c r="J336"/>
      <c r="K336" s="20"/>
      <c r="L336" s="20"/>
      <c r="M336"/>
      <c r="N336" s="20"/>
      <c r="O336"/>
      <c r="P336" s="20"/>
      <c r="Q336"/>
      <c r="R336" s="20"/>
      <c r="S336"/>
      <c r="T336" s="20"/>
      <c r="U336"/>
      <c r="V336" s="20" t="str">
        <f t="shared" si="70"/>
        <v/>
      </c>
      <c r="W336" s="20" t="str">
        <f t="shared" si="71"/>
        <v/>
      </c>
      <c r="X336" s="19"/>
      <c r="Y336" s="21"/>
      <c r="Z336" s="19" t="str">
        <f t="shared" si="72"/>
        <v/>
      </c>
      <c r="AA336" s="21" t="str">
        <f t="shared" si="73"/>
        <v/>
      </c>
      <c r="AB336" t="str">
        <f t="shared" si="74"/>
        <v/>
      </c>
      <c r="AC336" s="21" t="str">
        <f t="shared" si="75"/>
        <v/>
      </c>
      <c r="AD336" s="19" t="str">
        <f t="shared" si="76"/>
        <v/>
      </c>
      <c r="AE336" s="21" t="str">
        <f t="shared" si="77"/>
        <v/>
      </c>
      <c r="AF336" s="19" t="str">
        <f t="shared" si="78"/>
        <v/>
      </c>
      <c r="AG336" s="21" t="str">
        <f t="shared" si="79"/>
        <v/>
      </c>
    </row>
    <row r="337" spans="1:33" hidden="1">
      <c r="A337" s="16" t="str">
        <f t="shared" si="68"/>
        <v/>
      </c>
      <c r="C337" s="20" t="str">
        <f t="shared" si="69"/>
        <v xml:space="preserve"> </v>
      </c>
      <c r="D337"/>
      <c r="E337" s="20"/>
      <c r="F337" s="19"/>
      <c r="G337" s="20"/>
      <c r="H337" s="22"/>
      <c r="I337" s="30"/>
      <c r="J337"/>
      <c r="K337" s="20"/>
      <c r="L337" s="20"/>
      <c r="M337"/>
      <c r="N337" s="20"/>
      <c r="O337"/>
      <c r="P337" s="20"/>
      <c r="Q337"/>
      <c r="R337" s="20"/>
      <c r="S337"/>
      <c r="T337" s="20"/>
      <c r="U337"/>
      <c r="V337" s="20" t="str">
        <f t="shared" si="70"/>
        <v/>
      </c>
      <c r="W337" s="20" t="str">
        <f t="shared" si="71"/>
        <v/>
      </c>
      <c r="X337" s="19"/>
      <c r="Y337" s="21"/>
      <c r="Z337" s="19" t="str">
        <f t="shared" si="72"/>
        <v/>
      </c>
      <c r="AA337" s="21" t="str">
        <f t="shared" si="73"/>
        <v/>
      </c>
      <c r="AB337" t="str">
        <f t="shared" si="74"/>
        <v/>
      </c>
      <c r="AC337" s="21" t="str">
        <f t="shared" si="75"/>
        <v/>
      </c>
      <c r="AD337" s="19" t="str">
        <f t="shared" si="76"/>
        <v/>
      </c>
      <c r="AE337" s="21" t="str">
        <f t="shared" si="77"/>
        <v/>
      </c>
      <c r="AF337" s="19" t="str">
        <f t="shared" si="78"/>
        <v/>
      </c>
      <c r="AG337" s="21" t="str">
        <f t="shared" si="79"/>
        <v/>
      </c>
    </row>
    <row r="338" spans="1:33" hidden="1">
      <c r="A338" s="16" t="str">
        <f t="shared" si="68"/>
        <v/>
      </c>
      <c r="C338" s="20" t="str">
        <f t="shared" si="69"/>
        <v xml:space="preserve"> </v>
      </c>
      <c r="D338"/>
      <c r="E338" s="20"/>
      <c r="F338" s="19"/>
      <c r="G338" s="20"/>
      <c r="H338" s="22"/>
      <c r="I338" s="30"/>
      <c r="J338"/>
      <c r="K338" s="20"/>
      <c r="L338" s="20"/>
      <c r="M338"/>
      <c r="N338" s="20"/>
      <c r="O338"/>
      <c r="P338" s="20"/>
      <c r="Q338"/>
      <c r="R338" s="20"/>
      <c r="S338"/>
      <c r="T338" s="20"/>
      <c r="U338"/>
      <c r="V338" s="20" t="str">
        <f t="shared" si="70"/>
        <v/>
      </c>
      <c r="W338" s="20" t="str">
        <f t="shared" si="71"/>
        <v/>
      </c>
      <c r="X338" s="19"/>
      <c r="Y338" s="21"/>
      <c r="Z338" s="19" t="str">
        <f t="shared" si="72"/>
        <v/>
      </c>
      <c r="AA338" s="21" t="str">
        <f t="shared" si="73"/>
        <v/>
      </c>
      <c r="AB338" t="str">
        <f t="shared" si="74"/>
        <v/>
      </c>
      <c r="AC338" s="21" t="str">
        <f t="shared" si="75"/>
        <v/>
      </c>
      <c r="AD338" s="19" t="str">
        <f t="shared" si="76"/>
        <v/>
      </c>
      <c r="AE338" s="21" t="str">
        <f t="shared" si="77"/>
        <v/>
      </c>
      <c r="AF338" s="19" t="str">
        <f t="shared" si="78"/>
        <v/>
      </c>
      <c r="AG338" s="21" t="str">
        <f t="shared" si="79"/>
        <v/>
      </c>
    </row>
    <row r="339" spans="1:33" hidden="1">
      <c r="A339" s="16" t="str">
        <f t="shared" si="68"/>
        <v/>
      </c>
      <c r="C339" s="20" t="str">
        <f t="shared" si="69"/>
        <v xml:space="preserve"> </v>
      </c>
      <c r="D339"/>
      <c r="E339" s="20"/>
      <c r="F339" s="19"/>
      <c r="G339" s="20"/>
      <c r="H339" s="22"/>
      <c r="I339" s="30"/>
      <c r="J339"/>
      <c r="K339" s="20"/>
      <c r="L339" s="20"/>
      <c r="M339"/>
      <c r="N339" s="20"/>
      <c r="O339"/>
      <c r="P339" s="20"/>
      <c r="Q339"/>
      <c r="R339" s="20"/>
      <c r="S339"/>
      <c r="T339" s="20"/>
      <c r="U339"/>
      <c r="V339" s="20" t="str">
        <f t="shared" si="70"/>
        <v/>
      </c>
      <c r="W339" s="20" t="str">
        <f t="shared" si="71"/>
        <v/>
      </c>
      <c r="X339" s="19"/>
      <c r="Y339" s="21"/>
      <c r="Z339" s="19" t="str">
        <f t="shared" si="72"/>
        <v/>
      </c>
      <c r="AA339" s="21" t="str">
        <f t="shared" si="73"/>
        <v/>
      </c>
      <c r="AB339" t="str">
        <f t="shared" si="74"/>
        <v/>
      </c>
      <c r="AC339" s="21" t="str">
        <f t="shared" si="75"/>
        <v/>
      </c>
      <c r="AD339" s="19" t="str">
        <f t="shared" si="76"/>
        <v/>
      </c>
      <c r="AE339" s="21" t="str">
        <f t="shared" si="77"/>
        <v/>
      </c>
      <c r="AF339" s="19" t="str">
        <f t="shared" si="78"/>
        <v/>
      </c>
      <c r="AG339" s="21" t="str">
        <f t="shared" si="79"/>
        <v/>
      </c>
    </row>
    <row r="340" spans="1:33" hidden="1">
      <c r="A340" s="16" t="str">
        <f t="shared" si="68"/>
        <v/>
      </c>
      <c r="C340" s="20" t="str">
        <f t="shared" si="69"/>
        <v xml:space="preserve"> </v>
      </c>
      <c r="D340"/>
      <c r="E340" s="20"/>
      <c r="F340" s="19"/>
      <c r="G340" s="20"/>
      <c r="H340" s="22"/>
      <c r="I340" s="30"/>
      <c r="J340"/>
      <c r="K340" s="20"/>
      <c r="L340" s="20"/>
      <c r="M340"/>
      <c r="N340" s="20"/>
      <c r="O340"/>
      <c r="P340" s="20"/>
      <c r="Q340"/>
      <c r="R340" s="20"/>
      <c r="S340"/>
      <c r="T340" s="20"/>
      <c r="U340"/>
      <c r="V340" s="20" t="str">
        <f t="shared" si="70"/>
        <v/>
      </c>
      <c r="W340" s="20" t="str">
        <f t="shared" si="71"/>
        <v/>
      </c>
      <c r="X340" s="19"/>
      <c r="Y340" s="21"/>
      <c r="Z340" s="19" t="str">
        <f t="shared" si="72"/>
        <v/>
      </c>
      <c r="AA340" s="21" t="str">
        <f t="shared" si="73"/>
        <v/>
      </c>
      <c r="AB340" t="str">
        <f t="shared" si="74"/>
        <v/>
      </c>
      <c r="AC340" s="21" t="str">
        <f t="shared" si="75"/>
        <v/>
      </c>
      <c r="AD340" s="19" t="str">
        <f t="shared" si="76"/>
        <v/>
      </c>
      <c r="AE340" s="21" t="str">
        <f t="shared" si="77"/>
        <v/>
      </c>
      <c r="AF340" s="19" t="str">
        <f t="shared" si="78"/>
        <v/>
      </c>
      <c r="AG340" s="21" t="str">
        <f t="shared" si="79"/>
        <v/>
      </c>
    </row>
    <row r="341" spans="1:33" hidden="1">
      <c r="A341" s="16" t="str">
        <f t="shared" si="68"/>
        <v/>
      </c>
      <c r="C341" s="20" t="str">
        <f t="shared" si="69"/>
        <v xml:space="preserve"> </v>
      </c>
      <c r="D341"/>
      <c r="E341" s="20"/>
      <c r="F341" s="19"/>
      <c r="G341" s="20"/>
      <c r="H341" s="22"/>
      <c r="I341" s="30"/>
      <c r="J341"/>
      <c r="K341" s="20"/>
      <c r="L341" s="20"/>
      <c r="M341"/>
      <c r="N341" s="20"/>
      <c r="O341"/>
      <c r="P341" s="20"/>
      <c r="Q341"/>
      <c r="R341" s="20"/>
      <c r="S341"/>
      <c r="T341" s="20"/>
      <c r="U341"/>
      <c r="V341" s="20" t="str">
        <f t="shared" si="70"/>
        <v/>
      </c>
      <c r="W341" s="20" t="str">
        <f t="shared" si="71"/>
        <v/>
      </c>
      <c r="X341" s="19"/>
      <c r="Y341" s="21"/>
      <c r="Z341" s="19" t="str">
        <f t="shared" si="72"/>
        <v/>
      </c>
      <c r="AA341" s="21" t="str">
        <f t="shared" si="73"/>
        <v/>
      </c>
      <c r="AB341" t="str">
        <f t="shared" si="74"/>
        <v/>
      </c>
      <c r="AC341" s="21" t="str">
        <f t="shared" si="75"/>
        <v/>
      </c>
      <c r="AD341" s="19" t="str">
        <f t="shared" si="76"/>
        <v/>
      </c>
      <c r="AE341" s="21" t="str">
        <f t="shared" si="77"/>
        <v/>
      </c>
      <c r="AF341" s="19" t="str">
        <f t="shared" si="78"/>
        <v/>
      </c>
      <c r="AG341" s="21" t="str">
        <f t="shared" si="79"/>
        <v/>
      </c>
    </row>
    <row r="342" spans="1:33" hidden="1">
      <c r="A342" s="16" t="str">
        <f t="shared" si="68"/>
        <v/>
      </c>
      <c r="C342" s="20" t="str">
        <f t="shared" si="69"/>
        <v xml:space="preserve"> </v>
      </c>
      <c r="D342"/>
      <c r="E342" s="20"/>
      <c r="F342" s="19"/>
      <c r="G342" s="20"/>
      <c r="H342" s="22"/>
      <c r="I342" s="30"/>
      <c r="J342"/>
      <c r="K342" s="20"/>
      <c r="L342" s="20"/>
      <c r="M342"/>
      <c r="N342" s="20"/>
      <c r="O342"/>
      <c r="P342" s="20"/>
      <c r="Q342"/>
      <c r="R342" s="20"/>
      <c r="S342"/>
      <c r="T342" s="20"/>
      <c r="U342"/>
      <c r="V342" s="20" t="str">
        <f t="shared" si="70"/>
        <v/>
      </c>
      <c r="W342" s="20" t="str">
        <f t="shared" si="71"/>
        <v/>
      </c>
      <c r="X342" s="19"/>
      <c r="Y342" s="21"/>
      <c r="Z342" s="19" t="str">
        <f t="shared" si="72"/>
        <v/>
      </c>
      <c r="AA342" s="21" t="str">
        <f t="shared" si="73"/>
        <v/>
      </c>
      <c r="AB342" t="str">
        <f t="shared" si="74"/>
        <v/>
      </c>
      <c r="AC342" s="21" t="str">
        <f t="shared" si="75"/>
        <v/>
      </c>
      <c r="AD342" s="19" t="str">
        <f t="shared" si="76"/>
        <v/>
      </c>
      <c r="AE342" s="21" t="str">
        <f t="shared" si="77"/>
        <v/>
      </c>
      <c r="AF342" s="19" t="str">
        <f t="shared" si="78"/>
        <v/>
      </c>
      <c r="AG342" s="21" t="str">
        <f t="shared" si="79"/>
        <v/>
      </c>
    </row>
    <row r="343" spans="1:33" hidden="1">
      <c r="A343" s="16" t="str">
        <f t="shared" si="68"/>
        <v/>
      </c>
      <c r="C343" s="20" t="str">
        <f t="shared" si="69"/>
        <v xml:space="preserve"> </v>
      </c>
      <c r="D343"/>
      <c r="E343" s="20"/>
      <c r="F343" s="19"/>
      <c r="G343" s="20"/>
      <c r="H343" s="22"/>
      <c r="I343" s="30"/>
      <c r="J343"/>
      <c r="K343" s="20"/>
      <c r="L343" s="20"/>
      <c r="M343"/>
      <c r="N343" s="20"/>
      <c r="O343"/>
      <c r="P343" s="20"/>
      <c r="Q343"/>
      <c r="R343" s="20"/>
      <c r="S343"/>
      <c r="T343" s="20"/>
      <c r="U343"/>
      <c r="V343" s="20" t="str">
        <f t="shared" si="70"/>
        <v/>
      </c>
      <c r="W343" s="20" t="str">
        <f t="shared" si="71"/>
        <v/>
      </c>
      <c r="X343" s="19"/>
      <c r="Y343" s="21"/>
      <c r="Z343" s="19" t="str">
        <f t="shared" si="72"/>
        <v/>
      </c>
      <c r="AA343" s="21" t="str">
        <f t="shared" si="73"/>
        <v/>
      </c>
      <c r="AB343" t="str">
        <f t="shared" si="74"/>
        <v/>
      </c>
      <c r="AC343" s="21" t="str">
        <f t="shared" si="75"/>
        <v/>
      </c>
      <c r="AD343" s="19" t="str">
        <f t="shared" si="76"/>
        <v/>
      </c>
      <c r="AE343" s="21" t="str">
        <f t="shared" si="77"/>
        <v/>
      </c>
      <c r="AF343" s="19" t="str">
        <f t="shared" si="78"/>
        <v/>
      </c>
      <c r="AG343" s="21" t="str">
        <f t="shared" si="79"/>
        <v/>
      </c>
    </row>
    <row r="344" spans="1:33" hidden="1">
      <c r="A344" s="16" t="str">
        <f t="shared" si="68"/>
        <v/>
      </c>
      <c r="C344" s="20" t="str">
        <f t="shared" si="69"/>
        <v xml:space="preserve"> </v>
      </c>
      <c r="D344"/>
      <c r="E344" s="20"/>
      <c r="F344" s="19"/>
      <c r="G344" s="20"/>
      <c r="H344" s="22"/>
      <c r="I344" s="30"/>
      <c r="J344"/>
      <c r="K344" s="20"/>
      <c r="L344" s="20"/>
      <c r="M344"/>
      <c r="N344" s="20"/>
      <c r="O344"/>
      <c r="P344" s="20"/>
      <c r="Q344"/>
      <c r="R344" s="20"/>
      <c r="S344"/>
      <c r="T344" s="20"/>
      <c r="U344"/>
      <c r="V344" s="20" t="str">
        <f t="shared" si="70"/>
        <v/>
      </c>
      <c r="W344" s="20" t="str">
        <f t="shared" si="71"/>
        <v/>
      </c>
      <c r="X344" s="19"/>
      <c r="Y344" s="21"/>
      <c r="Z344" s="19" t="str">
        <f t="shared" si="72"/>
        <v/>
      </c>
      <c r="AA344" s="21" t="str">
        <f t="shared" si="73"/>
        <v/>
      </c>
      <c r="AB344" t="str">
        <f t="shared" si="74"/>
        <v/>
      </c>
      <c r="AC344" s="21" t="str">
        <f t="shared" si="75"/>
        <v/>
      </c>
      <c r="AD344" s="19" t="str">
        <f t="shared" si="76"/>
        <v/>
      </c>
      <c r="AE344" s="21" t="str">
        <f t="shared" si="77"/>
        <v/>
      </c>
      <c r="AF344" s="19" t="str">
        <f t="shared" si="78"/>
        <v/>
      </c>
      <c r="AG344" s="21" t="str">
        <f t="shared" si="79"/>
        <v/>
      </c>
    </row>
    <row r="345" spans="1:33" hidden="1">
      <c r="A345" s="16" t="str">
        <f t="shared" si="68"/>
        <v/>
      </c>
      <c r="C345" s="20" t="str">
        <f t="shared" si="69"/>
        <v xml:space="preserve"> </v>
      </c>
      <c r="D345"/>
      <c r="E345" s="20"/>
      <c r="F345" s="19"/>
      <c r="G345" s="20"/>
      <c r="H345" s="22"/>
      <c r="I345" s="30"/>
      <c r="J345"/>
      <c r="K345" s="20"/>
      <c r="L345" s="20"/>
      <c r="M345"/>
      <c r="N345" s="20"/>
      <c r="O345"/>
      <c r="P345" s="20"/>
      <c r="Q345"/>
      <c r="R345" s="20"/>
      <c r="S345"/>
      <c r="T345" s="20"/>
      <c r="U345"/>
      <c r="V345" s="20" t="str">
        <f t="shared" si="70"/>
        <v/>
      </c>
      <c r="W345" s="20" t="str">
        <f t="shared" si="71"/>
        <v/>
      </c>
      <c r="X345" s="19"/>
      <c r="Y345" s="21"/>
      <c r="Z345" s="19" t="str">
        <f t="shared" si="72"/>
        <v/>
      </c>
      <c r="AA345" s="21" t="str">
        <f t="shared" si="73"/>
        <v/>
      </c>
      <c r="AB345" t="str">
        <f t="shared" si="74"/>
        <v/>
      </c>
      <c r="AC345" s="21" t="str">
        <f t="shared" si="75"/>
        <v/>
      </c>
      <c r="AD345" s="19" t="str">
        <f t="shared" si="76"/>
        <v/>
      </c>
      <c r="AE345" s="21" t="str">
        <f t="shared" si="77"/>
        <v/>
      </c>
      <c r="AF345" s="19" t="str">
        <f t="shared" si="78"/>
        <v/>
      </c>
      <c r="AG345" s="21" t="str">
        <f t="shared" si="79"/>
        <v/>
      </c>
    </row>
    <row r="346" spans="1:33" hidden="1">
      <c r="A346" s="16" t="str">
        <f t="shared" si="68"/>
        <v/>
      </c>
      <c r="C346" s="20" t="str">
        <f t="shared" si="69"/>
        <v xml:space="preserve"> </v>
      </c>
      <c r="D346"/>
      <c r="E346" s="20"/>
      <c r="F346" s="19"/>
      <c r="G346" s="20"/>
      <c r="H346" s="22"/>
      <c r="I346" s="30"/>
      <c r="J346"/>
      <c r="K346" s="20"/>
      <c r="L346" s="20"/>
      <c r="M346"/>
      <c r="N346" s="20"/>
      <c r="O346"/>
      <c r="P346" s="20"/>
      <c r="Q346"/>
      <c r="R346" s="20"/>
      <c r="S346"/>
      <c r="T346" s="20"/>
      <c r="U346"/>
      <c r="V346" s="20" t="str">
        <f t="shared" si="70"/>
        <v/>
      </c>
      <c r="W346" s="20" t="str">
        <f t="shared" si="71"/>
        <v/>
      </c>
      <c r="X346" s="19"/>
      <c r="Y346" s="21"/>
      <c r="Z346" s="19" t="str">
        <f t="shared" si="72"/>
        <v/>
      </c>
      <c r="AA346" s="21" t="str">
        <f t="shared" si="73"/>
        <v/>
      </c>
      <c r="AB346" t="str">
        <f t="shared" si="74"/>
        <v/>
      </c>
      <c r="AC346" s="21" t="str">
        <f t="shared" si="75"/>
        <v/>
      </c>
      <c r="AD346" s="19" t="str">
        <f t="shared" si="76"/>
        <v/>
      </c>
      <c r="AE346" s="21" t="str">
        <f t="shared" si="77"/>
        <v/>
      </c>
      <c r="AF346" s="19" t="str">
        <f t="shared" si="78"/>
        <v/>
      </c>
      <c r="AG346" s="21" t="str">
        <f t="shared" si="79"/>
        <v/>
      </c>
    </row>
    <row r="347" spans="1:33" hidden="1">
      <c r="A347" s="16" t="str">
        <f t="shared" si="68"/>
        <v/>
      </c>
      <c r="C347" s="20" t="str">
        <f t="shared" si="69"/>
        <v xml:space="preserve"> </v>
      </c>
      <c r="D347"/>
      <c r="E347" s="20"/>
      <c r="F347" s="19"/>
      <c r="G347" s="20"/>
      <c r="H347" s="22"/>
      <c r="I347" s="30"/>
      <c r="J347"/>
      <c r="K347" s="20"/>
      <c r="L347" s="20"/>
      <c r="M347"/>
      <c r="N347" s="20"/>
      <c r="O347"/>
      <c r="P347" s="20"/>
      <c r="Q347"/>
      <c r="R347" s="20"/>
      <c r="S347"/>
      <c r="T347" s="20"/>
      <c r="U347"/>
      <c r="V347" s="20" t="str">
        <f t="shared" si="70"/>
        <v/>
      </c>
      <c r="W347" s="20" t="str">
        <f t="shared" si="71"/>
        <v/>
      </c>
      <c r="X347" s="19"/>
      <c r="Y347" s="21"/>
      <c r="Z347" s="19" t="str">
        <f t="shared" si="72"/>
        <v/>
      </c>
      <c r="AA347" s="21" t="str">
        <f t="shared" si="73"/>
        <v/>
      </c>
      <c r="AB347" t="str">
        <f t="shared" si="74"/>
        <v/>
      </c>
      <c r="AC347" s="21" t="str">
        <f t="shared" si="75"/>
        <v/>
      </c>
      <c r="AD347" s="19" t="str">
        <f t="shared" si="76"/>
        <v/>
      </c>
      <c r="AE347" s="21" t="str">
        <f t="shared" si="77"/>
        <v/>
      </c>
      <c r="AF347" s="19" t="str">
        <f t="shared" si="78"/>
        <v/>
      </c>
      <c r="AG347" s="21" t="str">
        <f t="shared" si="79"/>
        <v/>
      </c>
    </row>
    <row r="348" spans="1:33" hidden="1">
      <c r="A348" s="16" t="str">
        <f t="shared" si="68"/>
        <v/>
      </c>
      <c r="C348" s="20" t="str">
        <f t="shared" si="69"/>
        <v xml:space="preserve"> </v>
      </c>
      <c r="D348"/>
      <c r="E348" s="20"/>
      <c r="F348" s="19"/>
      <c r="G348" s="20"/>
      <c r="H348" s="22"/>
      <c r="I348" s="30"/>
      <c r="J348"/>
      <c r="K348" s="20"/>
      <c r="L348" s="20"/>
      <c r="M348"/>
      <c r="N348" s="20"/>
      <c r="O348"/>
      <c r="P348" s="20"/>
      <c r="Q348"/>
      <c r="R348" s="20"/>
      <c r="S348"/>
      <c r="T348" s="20"/>
      <c r="U348"/>
      <c r="V348" s="20" t="str">
        <f t="shared" si="70"/>
        <v/>
      </c>
      <c r="W348" s="20" t="str">
        <f t="shared" si="71"/>
        <v/>
      </c>
      <c r="X348" s="19"/>
      <c r="Y348" s="21"/>
      <c r="Z348" s="19" t="str">
        <f t="shared" si="72"/>
        <v/>
      </c>
      <c r="AA348" s="21" t="str">
        <f t="shared" si="73"/>
        <v/>
      </c>
      <c r="AB348" t="str">
        <f t="shared" si="74"/>
        <v/>
      </c>
      <c r="AC348" s="21" t="str">
        <f t="shared" si="75"/>
        <v/>
      </c>
      <c r="AD348" s="19" t="str">
        <f t="shared" si="76"/>
        <v/>
      </c>
      <c r="AE348" s="21" t="str">
        <f t="shared" si="77"/>
        <v/>
      </c>
      <c r="AF348" s="19" t="str">
        <f t="shared" si="78"/>
        <v/>
      </c>
      <c r="AG348" s="21" t="str">
        <f t="shared" si="79"/>
        <v/>
      </c>
    </row>
    <row r="349" spans="1:33" hidden="1">
      <c r="A349" s="16" t="str">
        <f t="shared" si="68"/>
        <v/>
      </c>
      <c r="C349" s="20" t="str">
        <f t="shared" si="69"/>
        <v xml:space="preserve"> </v>
      </c>
      <c r="D349"/>
      <c r="E349" s="20"/>
      <c r="F349" s="19"/>
      <c r="G349" s="20"/>
      <c r="H349" s="22"/>
      <c r="I349" s="30"/>
      <c r="J349"/>
      <c r="K349" s="20"/>
      <c r="L349" s="20"/>
      <c r="M349"/>
      <c r="N349" s="20"/>
      <c r="O349"/>
      <c r="P349" s="20"/>
      <c r="Q349"/>
      <c r="R349" s="20"/>
      <c r="S349"/>
      <c r="T349" s="20"/>
      <c r="U349"/>
      <c r="V349" s="20" t="str">
        <f t="shared" si="70"/>
        <v/>
      </c>
      <c r="W349" s="20" t="str">
        <f t="shared" si="71"/>
        <v/>
      </c>
      <c r="X349" s="19"/>
      <c r="Y349" s="21"/>
      <c r="Z349" s="19" t="str">
        <f t="shared" si="72"/>
        <v/>
      </c>
      <c r="AA349" s="21" t="str">
        <f t="shared" si="73"/>
        <v/>
      </c>
      <c r="AB349" t="str">
        <f t="shared" si="74"/>
        <v/>
      </c>
      <c r="AC349" s="21" t="str">
        <f t="shared" si="75"/>
        <v/>
      </c>
      <c r="AD349" s="19" t="str">
        <f t="shared" si="76"/>
        <v/>
      </c>
      <c r="AE349" s="21" t="str">
        <f t="shared" si="77"/>
        <v/>
      </c>
      <c r="AF349" s="19" t="str">
        <f t="shared" si="78"/>
        <v/>
      </c>
      <c r="AG349" s="21" t="str">
        <f t="shared" si="79"/>
        <v/>
      </c>
    </row>
    <row r="350" spans="1:33" hidden="1">
      <c r="A350" s="16" t="str">
        <f t="shared" si="68"/>
        <v/>
      </c>
      <c r="C350" s="20" t="str">
        <f t="shared" si="69"/>
        <v xml:space="preserve"> </v>
      </c>
      <c r="D350"/>
      <c r="E350" s="20"/>
      <c r="F350" s="19"/>
      <c r="G350" s="20"/>
      <c r="H350" s="22"/>
      <c r="I350" s="30"/>
      <c r="J350"/>
      <c r="K350" s="20"/>
      <c r="L350" s="20"/>
      <c r="M350"/>
      <c r="N350" s="20"/>
      <c r="O350"/>
      <c r="P350" s="20"/>
      <c r="Q350"/>
      <c r="R350" s="20"/>
      <c r="S350"/>
      <c r="T350" s="20"/>
      <c r="U350"/>
      <c r="V350" s="20" t="str">
        <f t="shared" si="70"/>
        <v/>
      </c>
      <c r="W350" s="20" t="str">
        <f t="shared" si="71"/>
        <v/>
      </c>
      <c r="X350" s="19"/>
      <c r="Y350" s="21"/>
      <c r="Z350" s="19" t="str">
        <f t="shared" si="72"/>
        <v/>
      </c>
      <c r="AA350" s="21" t="str">
        <f t="shared" si="73"/>
        <v/>
      </c>
      <c r="AB350" t="str">
        <f t="shared" si="74"/>
        <v/>
      </c>
      <c r="AC350" s="21" t="str">
        <f t="shared" si="75"/>
        <v/>
      </c>
      <c r="AD350" s="19" t="str">
        <f t="shared" si="76"/>
        <v/>
      </c>
      <c r="AE350" s="21" t="str">
        <f t="shared" si="77"/>
        <v/>
      </c>
      <c r="AF350" s="19" t="str">
        <f t="shared" si="78"/>
        <v/>
      </c>
      <c r="AG350" s="21" t="str">
        <f t="shared" si="79"/>
        <v/>
      </c>
    </row>
    <row r="351" spans="1:33" hidden="1">
      <c r="A351" s="16" t="str">
        <f t="shared" si="68"/>
        <v/>
      </c>
      <c r="C351" s="20" t="str">
        <f t="shared" si="69"/>
        <v xml:space="preserve"> </v>
      </c>
      <c r="D351"/>
      <c r="E351" s="20"/>
      <c r="F351" s="19"/>
      <c r="G351" s="20"/>
      <c r="H351" s="22"/>
      <c r="I351" s="30"/>
      <c r="J351"/>
      <c r="K351" s="20"/>
      <c r="L351" s="20"/>
      <c r="M351"/>
      <c r="N351" s="20"/>
      <c r="O351"/>
      <c r="P351" s="20"/>
      <c r="Q351"/>
      <c r="R351" s="20"/>
      <c r="S351"/>
      <c r="T351" s="20"/>
      <c r="U351"/>
      <c r="V351" s="20" t="str">
        <f t="shared" si="70"/>
        <v/>
      </c>
      <c r="W351" s="20" t="str">
        <f t="shared" si="71"/>
        <v/>
      </c>
      <c r="X351" s="19"/>
      <c r="Y351" s="21"/>
      <c r="Z351" s="19" t="str">
        <f t="shared" si="72"/>
        <v/>
      </c>
      <c r="AA351" s="21" t="str">
        <f t="shared" si="73"/>
        <v/>
      </c>
      <c r="AB351" t="str">
        <f t="shared" si="74"/>
        <v/>
      </c>
      <c r="AC351" s="21" t="str">
        <f t="shared" si="75"/>
        <v/>
      </c>
      <c r="AD351" s="19" t="str">
        <f t="shared" si="76"/>
        <v/>
      </c>
      <c r="AE351" s="21" t="str">
        <f t="shared" si="77"/>
        <v/>
      </c>
      <c r="AF351" s="19" t="str">
        <f t="shared" si="78"/>
        <v/>
      </c>
      <c r="AG351" s="21" t="str">
        <f t="shared" si="79"/>
        <v/>
      </c>
    </row>
    <row r="352" spans="1:33" hidden="1">
      <c r="A352" s="16" t="str">
        <f t="shared" si="68"/>
        <v/>
      </c>
      <c r="C352" s="20" t="str">
        <f t="shared" si="69"/>
        <v xml:space="preserve"> </v>
      </c>
      <c r="D352"/>
      <c r="E352" s="20"/>
      <c r="F352" s="19"/>
      <c r="G352" s="20"/>
      <c r="H352" s="22"/>
      <c r="I352" s="30"/>
      <c r="J352"/>
      <c r="K352" s="20"/>
      <c r="L352" s="20"/>
      <c r="M352"/>
      <c r="N352" s="20"/>
      <c r="O352"/>
      <c r="P352" s="20"/>
      <c r="Q352"/>
      <c r="R352" s="20"/>
      <c r="S352"/>
      <c r="T352" s="20"/>
      <c r="U352"/>
      <c r="V352" s="20" t="str">
        <f t="shared" si="70"/>
        <v/>
      </c>
      <c r="W352" s="20" t="str">
        <f t="shared" si="71"/>
        <v/>
      </c>
      <c r="X352" s="19"/>
      <c r="Y352" s="21"/>
      <c r="Z352" s="19" t="str">
        <f t="shared" si="72"/>
        <v/>
      </c>
      <c r="AA352" s="21" t="str">
        <f t="shared" si="73"/>
        <v/>
      </c>
      <c r="AB352" t="str">
        <f t="shared" si="74"/>
        <v/>
      </c>
      <c r="AC352" s="21" t="str">
        <f t="shared" si="75"/>
        <v/>
      </c>
      <c r="AD352" s="19" t="str">
        <f t="shared" si="76"/>
        <v/>
      </c>
      <c r="AE352" s="21" t="str">
        <f t="shared" si="77"/>
        <v/>
      </c>
      <c r="AF352" s="19" t="str">
        <f t="shared" si="78"/>
        <v/>
      </c>
      <c r="AG352" s="21" t="str">
        <f t="shared" si="79"/>
        <v/>
      </c>
    </row>
    <row r="353" spans="1:33" hidden="1">
      <c r="A353" s="16" t="str">
        <f t="shared" si="68"/>
        <v/>
      </c>
      <c r="C353" s="20" t="str">
        <f t="shared" si="69"/>
        <v xml:space="preserve"> </v>
      </c>
      <c r="D353"/>
      <c r="E353" s="20"/>
      <c r="F353" s="19"/>
      <c r="G353" s="20"/>
      <c r="H353" s="22"/>
      <c r="I353" s="30"/>
      <c r="J353"/>
      <c r="K353" s="20"/>
      <c r="L353" s="20"/>
      <c r="M353"/>
      <c r="N353" s="20"/>
      <c r="O353"/>
      <c r="P353" s="20"/>
      <c r="Q353"/>
      <c r="R353" s="20"/>
      <c r="S353"/>
      <c r="T353" s="20"/>
      <c r="U353"/>
      <c r="V353" s="20" t="str">
        <f t="shared" si="70"/>
        <v/>
      </c>
      <c r="W353" s="20" t="str">
        <f t="shared" si="71"/>
        <v/>
      </c>
      <c r="X353" s="19"/>
      <c r="Y353" s="21"/>
      <c r="Z353" s="19" t="str">
        <f t="shared" si="72"/>
        <v/>
      </c>
      <c r="AA353" s="21" t="str">
        <f t="shared" si="73"/>
        <v/>
      </c>
      <c r="AB353" t="str">
        <f t="shared" si="74"/>
        <v/>
      </c>
      <c r="AC353" s="21" t="str">
        <f t="shared" si="75"/>
        <v/>
      </c>
      <c r="AD353" s="19" t="str">
        <f t="shared" si="76"/>
        <v/>
      </c>
      <c r="AE353" s="21" t="str">
        <f t="shared" si="77"/>
        <v/>
      </c>
      <c r="AF353" s="19" t="str">
        <f t="shared" si="78"/>
        <v/>
      </c>
      <c r="AG353" s="21" t="str">
        <f t="shared" si="79"/>
        <v/>
      </c>
    </row>
    <row r="354" spans="1:33" hidden="1">
      <c r="A354" s="16" t="str">
        <f t="shared" si="68"/>
        <v/>
      </c>
      <c r="C354" s="20" t="str">
        <f t="shared" si="69"/>
        <v xml:space="preserve"> </v>
      </c>
      <c r="D354"/>
      <c r="E354" s="20"/>
      <c r="F354" s="19"/>
      <c r="G354" s="20"/>
      <c r="H354" s="22"/>
      <c r="I354" s="30"/>
      <c r="J354"/>
      <c r="K354" s="20"/>
      <c r="L354" s="20"/>
      <c r="M354"/>
      <c r="N354" s="20"/>
      <c r="O354"/>
      <c r="P354" s="20"/>
      <c r="Q354"/>
      <c r="R354" s="20"/>
      <c r="S354"/>
      <c r="T354" s="20"/>
      <c r="U354"/>
      <c r="V354" s="20" t="str">
        <f t="shared" si="70"/>
        <v/>
      </c>
      <c r="W354" s="20" t="str">
        <f t="shared" si="71"/>
        <v/>
      </c>
      <c r="X354" s="19"/>
      <c r="Y354" s="21"/>
      <c r="Z354" s="19" t="str">
        <f t="shared" si="72"/>
        <v/>
      </c>
      <c r="AA354" s="21" t="str">
        <f t="shared" si="73"/>
        <v/>
      </c>
      <c r="AB354" t="str">
        <f t="shared" si="74"/>
        <v/>
      </c>
      <c r="AC354" s="21" t="str">
        <f t="shared" si="75"/>
        <v/>
      </c>
      <c r="AD354" s="19" t="str">
        <f t="shared" si="76"/>
        <v/>
      </c>
      <c r="AE354" s="21" t="str">
        <f t="shared" si="77"/>
        <v/>
      </c>
      <c r="AF354" s="19" t="str">
        <f t="shared" si="78"/>
        <v/>
      </c>
      <c r="AG354" s="21" t="str">
        <f t="shared" si="79"/>
        <v/>
      </c>
    </row>
    <row r="355" spans="1:33" hidden="1">
      <c r="A355" s="16" t="str">
        <f t="shared" si="68"/>
        <v/>
      </c>
      <c r="C355" s="20" t="str">
        <f t="shared" si="69"/>
        <v xml:space="preserve"> </v>
      </c>
      <c r="D355"/>
      <c r="E355" s="20"/>
      <c r="F355" s="19"/>
      <c r="G355" s="20"/>
      <c r="H355" s="22"/>
      <c r="I355" s="30"/>
      <c r="J355"/>
      <c r="K355" s="20"/>
      <c r="L355" s="20"/>
      <c r="M355"/>
      <c r="N355" s="20"/>
      <c r="O355"/>
      <c r="P355" s="20"/>
      <c r="Q355"/>
      <c r="R355" s="20"/>
      <c r="S355"/>
      <c r="T355" s="20"/>
      <c r="U355"/>
      <c r="V355" s="20" t="str">
        <f t="shared" si="70"/>
        <v/>
      </c>
      <c r="W355" s="20" t="str">
        <f t="shared" si="71"/>
        <v/>
      </c>
      <c r="X355" s="19"/>
      <c r="Y355" s="21"/>
      <c r="Z355" s="19" t="str">
        <f t="shared" si="72"/>
        <v/>
      </c>
      <c r="AA355" s="21" t="str">
        <f t="shared" si="73"/>
        <v/>
      </c>
      <c r="AB355" t="str">
        <f t="shared" si="74"/>
        <v/>
      </c>
      <c r="AC355" s="21" t="str">
        <f t="shared" si="75"/>
        <v/>
      </c>
      <c r="AD355" s="19" t="str">
        <f t="shared" si="76"/>
        <v/>
      </c>
      <c r="AE355" s="21" t="str">
        <f t="shared" si="77"/>
        <v/>
      </c>
      <c r="AF355" s="19" t="str">
        <f t="shared" si="78"/>
        <v/>
      </c>
      <c r="AG355" s="21" t="str">
        <f t="shared" si="79"/>
        <v/>
      </c>
    </row>
    <row r="356" spans="1:33" hidden="1">
      <c r="A356" s="16" t="str">
        <f t="shared" si="68"/>
        <v/>
      </c>
      <c r="C356" s="20" t="str">
        <f t="shared" si="69"/>
        <v xml:space="preserve"> </v>
      </c>
      <c r="D356"/>
      <c r="E356" s="20"/>
      <c r="F356" s="19"/>
      <c r="G356" s="20"/>
      <c r="H356" s="22"/>
      <c r="I356" s="30"/>
      <c r="J356"/>
      <c r="K356" s="20"/>
      <c r="L356" s="20"/>
      <c r="M356"/>
      <c r="N356" s="20"/>
      <c r="O356"/>
      <c r="P356" s="20"/>
      <c r="Q356"/>
      <c r="R356" s="20"/>
      <c r="S356"/>
      <c r="T356" s="20"/>
      <c r="U356"/>
      <c r="V356" s="20" t="str">
        <f t="shared" si="70"/>
        <v/>
      </c>
      <c r="W356" s="20" t="str">
        <f t="shared" si="71"/>
        <v/>
      </c>
      <c r="X356" s="19"/>
      <c r="Y356" s="21"/>
      <c r="Z356" s="19" t="str">
        <f t="shared" si="72"/>
        <v/>
      </c>
      <c r="AA356" s="21" t="str">
        <f t="shared" si="73"/>
        <v/>
      </c>
      <c r="AB356" t="str">
        <f t="shared" si="74"/>
        <v/>
      </c>
      <c r="AC356" s="21" t="str">
        <f t="shared" si="75"/>
        <v/>
      </c>
      <c r="AD356" s="19" t="str">
        <f t="shared" si="76"/>
        <v/>
      </c>
      <c r="AE356" s="21" t="str">
        <f t="shared" si="77"/>
        <v/>
      </c>
      <c r="AF356" s="19" t="str">
        <f t="shared" si="78"/>
        <v/>
      </c>
      <c r="AG356" s="21" t="str">
        <f t="shared" si="79"/>
        <v/>
      </c>
    </row>
    <row r="357" spans="1:33" hidden="1">
      <c r="A357" s="16" t="str">
        <f t="shared" si="68"/>
        <v/>
      </c>
      <c r="C357" s="20" t="str">
        <f t="shared" si="69"/>
        <v xml:space="preserve"> </v>
      </c>
      <c r="D357"/>
      <c r="E357" s="20"/>
      <c r="F357" s="19"/>
      <c r="G357" s="20"/>
      <c r="H357" s="22"/>
      <c r="I357" s="30"/>
      <c r="J357"/>
      <c r="K357" s="20"/>
      <c r="L357" s="20"/>
      <c r="M357"/>
      <c r="N357" s="20"/>
      <c r="O357"/>
      <c r="P357" s="20"/>
      <c r="Q357"/>
      <c r="R357" s="20"/>
      <c r="S357"/>
      <c r="T357" s="20"/>
      <c r="U357"/>
      <c r="V357" s="20" t="str">
        <f t="shared" si="70"/>
        <v/>
      </c>
      <c r="W357" s="20" t="str">
        <f t="shared" si="71"/>
        <v/>
      </c>
      <c r="X357" s="19"/>
      <c r="Y357" s="21"/>
      <c r="Z357" s="19" t="str">
        <f t="shared" si="72"/>
        <v/>
      </c>
      <c r="AA357" s="21" t="str">
        <f t="shared" si="73"/>
        <v/>
      </c>
      <c r="AB357" t="str">
        <f t="shared" si="74"/>
        <v/>
      </c>
      <c r="AC357" s="21" t="str">
        <f t="shared" si="75"/>
        <v/>
      </c>
      <c r="AD357" s="19" t="str">
        <f t="shared" si="76"/>
        <v/>
      </c>
      <c r="AE357" s="21" t="str">
        <f t="shared" si="77"/>
        <v/>
      </c>
      <c r="AF357" s="19" t="str">
        <f t="shared" si="78"/>
        <v/>
      </c>
      <c r="AG357" s="21" t="str">
        <f t="shared" si="79"/>
        <v/>
      </c>
    </row>
    <row r="358" spans="1:33" hidden="1">
      <c r="A358" s="16" t="str">
        <f t="shared" si="68"/>
        <v/>
      </c>
      <c r="C358" s="20" t="str">
        <f t="shared" si="69"/>
        <v xml:space="preserve"> </v>
      </c>
      <c r="D358"/>
      <c r="E358" s="20"/>
      <c r="F358" s="19"/>
      <c r="G358" s="20"/>
      <c r="H358" s="22"/>
      <c r="I358" s="30"/>
      <c r="J358"/>
      <c r="K358" s="20"/>
      <c r="L358" s="20"/>
      <c r="M358"/>
      <c r="N358" s="20"/>
      <c r="O358"/>
      <c r="P358" s="20"/>
      <c r="Q358"/>
      <c r="R358" s="20"/>
      <c r="S358"/>
      <c r="T358" s="20"/>
      <c r="U358"/>
      <c r="V358" s="20" t="str">
        <f t="shared" si="70"/>
        <v/>
      </c>
      <c r="W358" s="20" t="str">
        <f t="shared" si="71"/>
        <v/>
      </c>
      <c r="X358" s="19"/>
      <c r="Y358" s="21"/>
      <c r="Z358" s="19" t="str">
        <f t="shared" si="72"/>
        <v/>
      </c>
      <c r="AA358" s="21" t="str">
        <f t="shared" si="73"/>
        <v/>
      </c>
      <c r="AB358" t="str">
        <f t="shared" si="74"/>
        <v/>
      </c>
      <c r="AC358" s="21" t="str">
        <f t="shared" si="75"/>
        <v/>
      </c>
      <c r="AD358" s="19" t="str">
        <f t="shared" si="76"/>
        <v/>
      </c>
      <c r="AE358" s="21" t="str">
        <f t="shared" si="77"/>
        <v/>
      </c>
      <c r="AF358" s="19" t="str">
        <f t="shared" si="78"/>
        <v/>
      </c>
      <c r="AG358" s="21" t="str">
        <f t="shared" si="79"/>
        <v/>
      </c>
    </row>
    <row r="359" spans="1:33" hidden="1">
      <c r="A359" s="16" t="str">
        <f t="shared" si="68"/>
        <v/>
      </c>
      <c r="C359" s="20" t="str">
        <f t="shared" si="69"/>
        <v xml:space="preserve"> </v>
      </c>
      <c r="D359"/>
      <c r="E359" s="20"/>
      <c r="F359" s="19"/>
      <c r="G359" s="20"/>
      <c r="H359" s="22"/>
      <c r="I359" s="30"/>
      <c r="J359"/>
      <c r="K359" s="20"/>
      <c r="L359" s="20"/>
      <c r="M359"/>
      <c r="N359" s="20"/>
      <c r="O359"/>
      <c r="P359" s="20"/>
      <c r="Q359"/>
      <c r="R359" s="20"/>
      <c r="S359"/>
      <c r="T359" s="20"/>
      <c r="U359"/>
      <c r="V359" s="20" t="str">
        <f t="shared" si="70"/>
        <v/>
      </c>
      <c r="W359" s="20" t="str">
        <f t="shared" si="71"/>
        <v/>
      </c>
      <c r="X359" s="19"/>
      <c r="Y359" s="21"/>
      <c r="Z359" s="19" t="str">
        <f t="shared" si="72"/>
        <v/>
      </c>
      <c r="AA359" s="21" t="str">
        <f t="shared" si="73"/>
        <v/>
      </c>
      <c r="AB359" t="str">
        <f t="shared" si="74"/>
        <v/>
      </c>
      <c r="AC359" s="21" t="str">
        <f t="shared" si="75"/>
        <v/>
      </c>
      <c r="AD359" s="19" t="str">
        <f t="shared" si="76"/>
        <v/>
      </c>
      <c r="AE359" s="21" t="str">
        <f t="shared" si="77"/>
        <v/>
      </c>
      <c r="AF359" s="19" t="str">
        <f t="shared" si="78"/>
        <v/>
      </c>
      <c r="AG359" s="21" t="str">
        <f t="shared" si="79"/>
        <v/>
      </c>
    </row>
    <row r="360" spans="1:33" hidden="1">
      <c r="A360" s="16" t="str">
        <f t="shared" si="68"/>
        <v/>
      </c>
      <c r="C360" s="20" t="str">
        <f t="shared" si="69"/>
        <v xml:space="preserve"> </v>
      </c>
      <c r="D360"/>
      <c r="E360" s="20"/>
      <c r="F360" s="19"/>
      <c r="G360" s="20"/>
      <c r="H360" s="22"/>
      <c r="I360" s="30"/>
      <c r="J360"/>
      <c r="K360" s="20"/>
      <c r="L360" s="20"/>
      <c r="M360"/>
      <c r="N360" s="20"/>
      <c r="O360"/>
      <c r="P360" s="20"/>
      <c r="Q360"/>
      <c r="R360" s="20"/>
      <c r="S360"/>
      <c r="T360" s="20"/>
      <c r="U360"/>
      <c r="V360" s="20" t="str">
        <f t="shared" si="70"/>
        <v/>
      </c>
      <c r="W360" s="20" t="str">
        <f t="shared" si="71"/>
        <v/>
      </c>
      <c r="X360" s="19"/>
      <c r="Y360" s="21"/>
      <c r="Z360" s="19" t="str">
        <f t="shared" si="72"/>
        <v/>
      </c>
      <c r="AA360" s="21" t="str">
        <f t="shared" si="73"/>
        <v/>
      </c>
      <c r="AB360" t="str">
        <f t="shared" si="74"/>
        <v/>
      </c>
      <c r="AC360" s="21" t="str">
        <f t="shared" si="75"/>
        <v/>
      </c>
      <c r="AD360" s="19" t="str">
        <f t="shared" si="76"/>
        <v/>
      </c>
      <c r="AE360" s="21" t="str">
        <f t="shared" si="77"/>
        <v/>
      </c>
      <c r="AF360" s="19" t="str">
        <f t="shared" si="78"/>
        <v/>
      </c>
      <c r="AG360" s="21" t="str">
        <f t="shared" si="79"/>
        <v/>
      </c>
    </row>
    <row r="361" spans="1:33" hidden="1">
      <c r="A361" s="16" t="str">
        <f t="shared" si="68"/>
        <v/>
      </c>
      <c r="C361" s="20" t="str">
        <f t="shared" si="69"/>
        <v xml:space="preserve"> </v>
      </c>
      <c r="D361"/>
      <c r="E361" s="20"/>
      <c r="F361" s="19"/>
      <c r="G361" s="20"/>
      <c r="H361" s="22"/>
      <c r="I361" s="30"/>
      <c r="J361"/>
      <c r="K361" s="20"/>
      <c r="L361" s="20"/>
      <c r="M361"/>
      <c r="N361" s="20"/>
      <c r="O361"/>
      <c r="P361" s="20"/>
      <c r="Q361"/>
      <c r="R361" s="20"/>
      <c r="S361"/>
      <c r="T361" s="20"/>
      <c r="U361"/>
      <c r="V361" s="20" t="str">
        <f t="shared" si="70"/>
        <v/>
      </c>
      <c r="W361" s="20" t="str">
        <f t="shared" si="71"/>
        <v/>
      </c>
      <c r="X361" s="19"/>
      <c r="Y361" s="21"/>
      <c r="Z361" s="19" t="str">
        <f t="shared" si="72"/>
        <v/>
      </c>
      <c r="AA361" s="21" t="str">
        <f t="shared" si="73"/>
        <v/>
      </c>
      <c r="AB361" t="str">
        <f t="shared" si="74"/>
        <v/>
      </c>
      <c r="AC361" s="21" t="str">
        <f t="shared" si="75"/>
        <v/>
      </c>
      <c r="AD361" s="19" t="str">
        <f t="shared" si="76"/>
        <v/>
      </c>
      <c r="AE361" s="21" t="str">
        <f t="shared" si="77"/>
        <v/>
      </c>
      <c r="AF361" s="19" t="str">
        <f t="shared" si="78"/>
        <v/>
      </c>
      <c r="AG361" s="21" t="str">
        <f t="shared" si="79"/>
        <v/>
      </c>
    </row>
    <row r="362" spans="1:33" hidden="1">
      <c r="A362" s="16" t="str">
        <f t="shared" si="68"/>
        <v/>
      </c>
      <c r="C362" s="20" t="str">
        <f t="shared" si="69"/>
        <v xml:space="preserve"> </v>
      </c>
      <c r="D362"/>
      <c r="E362" s="20"/>
      <c r="F362" s="19"/>
      <c r="G362" s="20"/>
      <c r="H362" s="22"/>
      <c r="I362" s="30"/>
      <c r="J362"/>
      <c r="K362" s="20"/>
      <c r="L362" s="20"/>
      <c r="M362"/>
      <c r="N362" s="20"/>
      <c r="O362"/>
      <c r="P362" s="20"/>
      <c r="Q362"/>
      <c r="R362" s="20"/>
      <c r="S362"/>
      <c r="T362" s="20"/>
      <c r="U362"/>
      <c r="V362" s="20" t="str">
        <f t="shared" si="70"/>
        <v/>
      </c>
      <c r="W362" s="20" t="str">
        <f t="shared" si="71"/>
        <v/>
      </c>
      <c r="X362" s="19"/>
      <c r="Y362" s="21"/>
      <c r="Z362" s="19" t="str">
        <f t="shared" si="72"/>
        <v/>
      </c>
      <c r="AA362" s="21" t="str">
        <f t="shared" si="73"/>
        <v/>
      </c>
      <c r="AB362" t="str">
        <f t="shared" si="74"/>
        <v/>
      </c>
      <c r="AC362" s="21" t="str">
        <f t="shared" si="75"/>
        <v/>
      </c>
      <c r="AD362" s="19" t="str">
        <f t="shared" si="76"/>
        <v/>
      </c>
      <c r="AE362" s="21" t="str">
        <f t="shared" si="77"/>
        <v/>
      </c>
      <c r="AF362" s="19" t="str">
        <f t="shared" si="78"/>
        <v/>
      </c>
      <c r="AG362" s="21" t="str">
        <f t="shared" si="79"/>
        <v/>
      </c>
    </row>
    <row r="363" spans="1:33" hidden="1">
      <c r="A363" s="16" t="str">
        <f t="shared" si="68"/>
        <v/>
      </c>
      <c r="C363" s="20" t="str">
        <f t="shared" si="69"/>
        <v xml:space="preserve"> </v>
      </c>
      <c r="D363"/>
      <c r="E363" s="20"/>
      <c r="F363" s="19"/>
      <c r="G363" s="20"/>
      <c r="H363" s="22"/>
      <c r="I363" s="30"/>
      <c r="J363"/>
      <c r="K363" s="20"/>
      <c r="L363" s="20"/>
      <c r="M363"/>
      <c r="N363" s="20"/>
      <c r="O363"/>
      <c r="P363" s="20"/>
      <c r="Q363"/>
      <c r="R363" s="20"/>
      <c r="S363"/>
      <c r="T363" s="20"/>
      <c r="U363"/>
      <c r="V363" s="20" t="str">
        <f t="shared" si="70"/>
        <v/>
      </c>
      <c r="W363" s="20" t="str">
        <f t="shared" si="71"/>
        <v/>
      </c>
      <c r="X363" s="19"/>
      <c r="Y363" s="21"/>
      <c r="Z363" s="19" t="str">
        <f t="shared" si="72"/>
        <v/>
      </c>
      <c r="AA363" s="21" t="str">
        <f t="shared" si="73"/>
        <v/>
      </c>
      <c r="AB363" t="str">
        <f t="shared" si="74"/>
        <v/>
      </c>
      <c r="AC363" s="21" t="str">
        <f t="shared" si="75"/>
        <v/>
      </c>
      <c r="AD363" s="19" t="str">
        <f t="shared" si="76"/>
        <v/>
      </c>
      <c r="AE363" s="21" t="str">
        <f t="shared" si="77"/>
        <v/>
      </c>
      <c r="AF363" s="19" t="str">
        <f t="shared" si="78"/>
        <v/>
      </c>
      <c r="AG363" s="21" t="str">
        <f t="shared" si="79"/>
        <v/>
      </c>
    </row>
    <row r="364" spans="1:33" hidden="1">
      <c r="A364" s="16" t="str">
        <f t="shared" si="68"/>
        <v/>
      </c>
      <c r="C364" s="20" t="str">
        <f t="shared" si="69"/>
        <v xml:space="preserve"> </v>
      </c>
      <c r="D364"/>
      <c r="E364" s="20"/>
      <c r="F364" s="19"/>
      <c r="G364" s="20"/>
      <c r="H364" s="22"/>
      <c r="I364" s="30"/>
      <c r="J364"/>
      <c r="K364" s="20"/>
      <c r="L364" s="20"/>
      <c r="M364"/>
      <c r="N364" s="20"/>
      <c r="O364"/>
      <c r="P364" s="20"/>
      <c r="Q364"/>
      <c r="R364" s="20"/>
      <c r="S364"/>
      <c r="T364" s="20"/>
      <c r="U364"/>
      <c r="V364" s="20" t="str">
        <f t="shared" si="70"/>
        <v/>
      </c>
      <c r="W364" s="20" t="str">
        <f t="shared" si="71"/>
        <v/>
      </c>
      <c r="X364" s="19"/>
      <c r="Y364" s="21"/>
      <c r="Z364" s="19" t="str">
        <f t="shared" si="72"/>
        <v/>
      </c>
      <c r="AA364" s="21" t="str">
        <f t="shared" si="73"/>
        <v/>
      </c>
      <c r="AB364" t="str">
        <f t="shared" si="74"/>
        <v/>
      </c>
      <c r="AC364" s="21" t="str">
        <f t="shared" si="75"/>
        <v/>
      </c>
      <c r="AD364" s="19" t="str">
        <f t="shared" si="76"/>
        <v/>
      </c>
      <c r="AE364" s="21" t="str">
        <f t="shared" si="77"/>
        <v/>
      </c>
      <c r="AF364" s="19" t="str">
        <f t="shared" si="78"/>
        <v/>
      </c>
      <c r="AG364" s="21" t="str">
        <f t="shared" si="79"/>
        <v/>
      </c>
    </row>
    <row r="365" spans="1:33" hidden="1">
      <c r="A365" s="16" t="str">
        <f t="shared" si="68"/>
        <v/>
      </c>
      <c r="C365" s="20" t="str">
        <f t="shared" si="69"/>
        <v xml:space="preserve"> </v>
      </c>
      <c r="D365"/>
      <c r="E365" s="20"/>
      <c r="F365" s="19"/>
      <c r="G365" s="20"/>
      <c r="H365" s="22"/>
      <c r="I365" s="30"/>
      <c r="J365"/>
      <c r="K365" s="20"/>
      <c r="L365" s="20"/>
      <c r="M365"/>
      <c r="N365" s="20"/>
      <c r="O365"/>
      <c r="P365" s="20"/>
      <c r="Q365"/>
      <c r="R365" s="20"/>
      <c r="S365"/>
      <c r="T365" s="20"/>
      <c r="U365"/>
      <c r="V365" s="20" t="str">
        <f t="shared" si="70"/>
        <v/>
      </c>
      <c r="W365" s="20" t="str">
        <f t="shared" si="71"/>
        <v/>
      </c>
      <c r="X365" s="19"/>
      <c r="Y365" s="21"/>
      <c r="Z365" s="19" t="str">
        <f t="shared" si="72"/>
        <v/>
      </c>
      <c r="AA365" s="21" t="str">
        <f t="shared" si="73"/>
        <v/>
      </c>
      <c r="AB365" t="str">
        <f t="shared" si="74"/>
        <v/>
      </c>
      <c r="AC365" s="21" t="str">
        <f t="shared" si="75"/>
        <v/>
      </c>
      <c r="AD365" s="19" t="str">
        <f t="shared" si="76"/>
        <v/>
      </c>
      <c r="AE365" s="21" t="str">
        <f t="shared" si="77"/>
        <v/>
      </c>
      <c r="AF365" s="19" t="str">
        <f t="shared" si="78"/>
        <v/>
      </c>
      <c r="AG365" s="21" t="str">
        <f t="shared" si="79"/>
        <v/>
      </c>
    </row>
    <row r="366" spans="1:33" hidden="1">
      <c r="A366" s="16" t="str">
        <f t="shared" si="68"/>
        <v/>
      </c>
      <c r="C366" s="20" t="str">
        <f t="shared" si="69"/>
        <v xml:space="preserve"> </v>
      </c>
      <c r="D366"/>
      <c r="E366" s="20"/>
      <c r="F366" s="19"/>
      <c r="G366" s="20"/>
      <c r="H366" s="22"/>
      <c r="I366" s="30"/>
      <c r="J366"/>
      <c r="K366" s="20"/>
      <c r="L366" s="20"/>
      <c r="M366"/>
      <c r="N366" s="20"/>
      <c r="O366"/>
      <c r="P366" s="20"/>
      <c r="Q366"/>
      <c r="R366" s="20"/>
      <c r="S366"/>
      <c r="T366" s="20"/>
      <c r="U366"/>
      <c r="V366" s="20" t="str">
        <f t="shared" si="70"/>
        <v/>
      </c>
      <c r="W366" s="20" t="str">
        <f t="shared" si="71"/>
        <v/>
      </c>
      <c r="X366" s="19"/>
      <c r="Y366" s="21"/>
      <c r="Z366" s="19" t="str">
        <f t="shared" si="72"/>
        <v/>
      </c>
      <c r="AA366" s="21" t="str">
        <f t="shared" si="73"/>
        <v/>
      </c>
      <c r="AB366" t="str">
        <f t="shared" si="74"/>
        <v/>
      </c>
      <c r="AC366" s="21" t="str">
        <f t="shared" si="75"/>
        <v/>
      </c>
      <c r="AD366" s="19" t="str">
        <f t="shared" si="76"/>
        <v/>
      </c>
      <c r="AE366" s="21" t="str">
        <f t="shared" si="77"/>
        <v/>
      </c>
      <c r="AF366" s="19" t="str">
        <f t="shared" si="78"/>
        <v/>
      </c>
      <c r="AG366" s="21" t="str">
        <f t="shared" si="79"/>
        <v/>
      </c>
    </row>
    <row r="367" spans="1:33" hidden="1">
      <c r="A367" s="16" t="str">
        <f t="shared" si="68"/>
        <v/>
      </c>
      <c r="C367" s="20" t="str">
        <f t="shared" si="69"/>
        <v xml:space="preserve"> </v>
      </c>
      <c r="D367"/>
      <c r="E367" s="20"/>
      <c r="F367" s="19"/>
      <c r="G367" s="20"/>
      <c r="H367" s="22"/>
      <c r="I367" s="30"/>
      <c r="J367"/>
      <c r="K367" s="20"/>
      <c r="L367" s="20"/>
      <c r="M367"/>
      <c r="N367" s="20"/>
      <c r="O367"/>
      <c r="P367" s="20"/>
      <c r="Q367"/>
      <c r="R367" s="20"/>
      <c r="S367"/>
      <c r="T367" s="20"/>
      <c r="U367"/>
      <c r="V367" s="20" t="str">
        <f t="shared" si="70"/>
        <v/>
      </c>
      <c r="W367" s="20" t="str">
        <f t="shared" si="71"/>
        <v/>
      </c>
      <c r="X367" s="19"/>
      <c r="Y367" s="21"/>
      <c r="Z367" s="19" t="str">
        <f t="shared" si="72"/>
        <v/>
      </c>
      <c r="AA367" s="21" t="str">
        <f t="shared" si="73"/>
        <v/>
      </c>
      <c r="AB367" t="str">
        <f t="shared" si="74"/>
        <v/>
      </c>
      <c r="AC367" s="21" t="str">
        <f t="shared" si="75"/>
        <v/>
      </c>
      <c r="AD367" s="19" t="str">
        <f t="shared" si="76"/>
        <v/>
      </c>
      <c r="AE367" s="21" t="str">
        <f t="shared" si="77"/>
        <v/>
      </c>
      <c r="AF367" s="19" t="str">
        <f t="shared" si="78"/>
        <v/>
      </c>
      <c r="AG367" s="21" t="str">
        <f t="shared" si="79"/>
        <v/>
      </c>
    </row>
    <row r="368" spans="1:33" hidden="1">
      <c r="A368" s="16" t="str">
        <f t="shared" si="68"/>
        <v/>
      </c>
      <c r="C368" s="20" t="str">
        <f t="shared" si="69"/>
        <v xml:space="preserve"> </v>
      </c>
      <c r="D368"/>
      <c r="E368" s="20"/>
      <c r="F368" s="19"/>
      <c r="G368" s="20"/>
      <c r="H368" s="22"/>
      <c r="I368" s="30"/>
      <c r="J368"/>
      <c r="K368" s="20"/>
      <c r="L368" s="20"/>
      <c r="M368"/>
      <c r="N368" s="20"/>
      <c r="O368"/>
      <c r="P368" s="20"/>
      <c r="Q368"/>
      <c r="R368" s="20"/>
      <c r="S368"/>
      <c r="T368" s="20"/>
      <c r="U368"/>
      <c r="V368" s="20" t="str">
        <f t="shared" si="70"/>
        <v/>
      </c>
      <c r="W368" s="20" t="str">
        <f t="shared" si="71"/>
        <v/>
      </c>
      <c r="X368" s="19"/>
      <c r="Y368" s="21"/>
      <c r="Z368" s="19" t="str">
        <f t="shared" si="72"/>
        <v/>
      </c>
      <c r="AA368" s="21" t="str">
        <f t="shared" si="73"/>
        <v/>
      </c>
      <c r="AB368" t="str">
        <f t="shared" si="74"/>
        <v/>
      </c>
      <c r="AC368" s="21" t="str">
        <f t="shared" si="75"/>
        <v/>
      </c>
      <c r="AD368" s="19" t="str">
        <f t="shared" si="76"/>
        <v/>
      </c>
      <c r="AE368" s="21" t="str">
        <f t="shared" si="77"/>
        <v/>
      </c>
      <c r="AF368" s="19" t="str">
        <f t="shared" si="78"/>
        <v/>
      </c>
      <c r="AG368" s="21" t="str">
        <f t="shared" si="79"/>
        <v/>
      </c>
    </row>
    <row r="369" spans="1:33" hidden="1">
      <c r="A369" s="16" t="str">
        <f t="shared" si="68"/>
        <v/>
      </c>
      <c r="C369" s="20" t="str">
        <f t="shared" si="69"/>
        <v xml:space="preserve"> </v>
      </c>
      <c r="D369"/>
      <c r="E369" s="20"/>
      <c r="F369" s="19"/>
      <c r="G369" s="20"/>
      <c r="H369" s="22"/>
      <c r="I369" s="30"/>
      <c r="J369"/>
      <c r="K369" s="20"/>
      <c r="L369" s="20"/>
      <c r="M369"/>
      <c r="N369" s="20"/>
      <c r="O369"/>
      <c r="P369" s="20"/>
      <c r="Q369"/>
      <c r="R369" s="20"/>
      <c r="S369"/>
      <c r="T369" s="20"/>
      <c r="U369"/>
      <c r="V369" s="20" t="str">
        <f t="shared" si="70"/>
        <v/>
      </c>
      <c r="W369" s="20" t="str">
        <f t="shared" si="71"/>
        <v/>
      </c>
      <c r="X369" s="19"/>
      <c r="Y369" s="21"/>
      <c r="Z369" s="19" t="str">
        <f t="shared" si="72"/>
        <v/>
      </c>
      <c r="AA369" s="21" t="str">
        <f t="shared" si="73"/>
        <v/>
      </c>
      <c r="AB369" t="str">
        <f t="shared" si="74"/>
        <v/>
      </c>
      <c r="AC369" s="21" t="str">
        <f t="shared" si="75"/>
        <v/>
      </c>
      <c r="AD369" s="19" t="str">
        <f t="shared" si="76"/>
        <v/>
      </c>
      <c r="AE369" s="21" t="str">
        <f t="shared" si="77"/>
        <v/>
      </c>
      <c r="AF369" s="19" t="str">
        <f t="shared" si="78"/>
        <v/>
      </c>
      <c r="AG369" s="21" t="str">
        <f t="shared" si="79"/>
        <v/>
      </c>
    </row>
    <row r="370" spans="1:33" hidden="1">
      <c r="A370" s="16" t="str">
        <f t="shared" si="68"/>
        <v/>
      </c>
      <c r="C370" s="20" t="str">
        <f t="shared" si="69"/>
        <v xml:space="preserve"> </v>
      </c>
      <c r="D370"/>
      <c r="E370" s="20"/>
      <c r="F370" s="19"/>
      <c r="G370" s="20"/>
      <c r="H370" s="22"/>
      <c r="I370" s="30"/>
      <c r="J370"/>
      <c r="K370" s="20"/>
      <c r="L370" s="20"/>
      <c r="M370"/>
      <c r="N370" s="20"/>
      <c r="O370"/>
      <c r="P370" s="20"/>
      <c r="Q370"/>
      <c r="R370" s="20"/>
      <c r="S370"/>
      <c r="T370" s="20"/>
      <c r="U370"/>
      <c r="V370" s="20" t="str">
        <f t="shared" si="70"/>
        <v/>
      </c>
      <c r="W370" s="20" t="str">
        <f t="shared" si="71"/>
        <v/>
      </c>
      <c r="X370" s="19"/>
      <c r="Y370" s="21"/>
      <c r="Z370" s="19" t="str">
        <f t="shared" si="72"/>
        <v/>
      </c>
      <c r="AA370" s="21" t="str">
        <f t="shared" si="73"/>
        <v/>
      </c>
      <c r="AB370" t="str">
        <f t="shared" si="74"/>
        <v/>
      </c>
      <c r="AC370" s="21" t="str">
        <f t="shared" si="75"/>
        <v/>
      </c>
      <c r="AD370" s="19" t="str">
        <f t="shared" si="76"/>
        <v/>
      </c>
      <c r="AE370" s="21" t="str">
        <f t="shared" si="77"/>
        <v/>
      </c>
      <c r="AF370" s="19" t="str">
        <f t="shared" si="78"/>
        <v/>
      </c>
      <c r="AG370" s="21" t="str">
        <f t="shared" si="79"/>
        <v/>
      </c>
    </row>
    <row r="371" spans="1:33" hidden="1">
      <c r="A371" s="16" t="str">
        <f t="shared" si="68"/>
        <v/>
      </c>
      <c r="C371" s="20" t="str">
        <f t="shared" si="69"/>
        <v xml:space="preserve"> </v>
      </c>
      <c r="D371"/>
      <c r="E371" s="20"/>
      <c r="F371" s="19"/>
      <c r="G371" s="20"/>
      <c r="H371" s="22"/>
      <c r="I371" s="30"/>
      <c r="J371"/>
      <c r="K371" s="20"/>
      <c r="L371" s="20"/>
      <c r="M371"/>
      <c r="N371" s="20"/>
      <c r="O371"/>
      <c r="P371" s="20"/>
      <c r="Q371"/>
      <c r="R371" s="20"/>
      <c r="S371"/>
      <c r="T371" s="20"/>
      <c r="U371"/>
      <c r="V371" s="20" t="str">
        <f t="shared" si="70"/>
        <v/>
      </c>
      <c r="W371" s="20" t="str">
        <f t="shared" si="71"/>
        <v/>
      </c>
      <c r="X371" s="19"/>
      <c r="Y371" s="21"/>
      <c r="Z371" s="19" t="str">
        <f t="shared" si="72"/>
        <v/>
      </c>
      <c r="AA371" s="21" t="str">
        <f t="shared" si="73"/>
        <v/>
      </c>
      <c r="AB371" t="str">
        <f t="shared" si="74"/>
        <v/>
      </c>
      <c r="AC371" s="21" t="str">
        <f t="shared" si="75"/>
        <v/>
      </c>
      <c r="AD371" s="19" t="str">
        <f t="shared" si="76"/>
        <v/>
      </c>
      <c r="AE371" s="21" t="str">
        <f t="shared" si="77"/>
        <v/>
      </c>
      <c r="AF371" s="19" t="str">
        <f t="shared" si="78"/>
        <v/>
      </c>
      <c r="AG371" s="21" t="str">
        <f t="shared" si="79"/>
        <v/>
      </c>
    </row>
    <row r="372" spans="1:33" hidden="1">
      <c r="A372" s="16" t="str">
        <f t="shared" ref="A372:A417" si="80">IF(L372="","",L372)</f>
        <v/>
      </c>
      <c r="C372" s="20" t="str">
        <f t="shared" ref="C372:C420" si="81">IF(I372&gt;0,"VEFR"," ")</f>
        <v xml:space="preserve"> </v>
      </c>
      <c r="D372"/>
      <c r="E372" s="20"/>
      <c r="F372" s="19"/>
      <c r="G372" s="20"/>
      <c r="H372" s="22"/>
      <c r="I372" s="30"/>
      <c r="J372"/>
      <c r="K372" s="20"/>
      <c r="L372" s="20"/>
      <c r="M372"/>
      <c r="N372" s="20"/>
      <c r="O372"/>
      <c r="P372" s="20"/>
      <c r="Q372"/>
      <c r="R372" s="20"/>
      <c r="S372"/>
      <c r="T372" s="20"/>
      <c r="U372"/>
      <c r="V372" s="20" t="str">
        <f t="shared" ref="V372:V417" si="82">IF(G372="","",IF(G372&gt;1000,ROUNDDOWN(G372/1000,0),G372))</f>
        <v/>
      </c>
      <c r="W372" s="20" t="str">
        <f t="shared" ref="W372:W417" si="83">IF(I372="","",IF(J372="",1,J372))</f>
        <v/>
      </c>
      <c r="X372" s="19"/>
      <c r="Y372" s="21"/>
      <c r="Z372" s="19" t="str">
        <f t="shared" ref="Z372:Z417" si="84">IF(O372&gt;0,YEAR(O372),IF(M372="","",YEAR(M372)))</f>
        <v/>
      </c>
      <c r="AA372" s="21" t="str">
        <f t="shared" ref="AA372:AA417" si="85">IF(O372&gt;0,MONTH(O372),IF(M372="","",MONTH(M372)))</f>
        <v/>
      </c>
      <c r="AB372" t="str">
        <f t="shared" ref="AB372:AB417" si="86">IF(R372="","",YEAR(R372))</f>
        <v/>
      </c>
      <c r="AC372" s="21" t="str">
        <f t="shared" ref="AC372:AC417" si="87">IF(R372="","",MONTH(R372))</f>
        <v/>
      </c>
      <c r="AD372" s="19" t="str">
        <f t="shared" ref="AD372:AD417" si="88">IF(S372="","",YEAR(S372))</f>
        <v/>
      </c>
      <c r="AE372" s="21" t="str">
        <f t="shared" ref="AE372:AE417" si="89">IF(S372="","",MONTH(S372))</f>
        <v/>
      </c>
      <c r="AF372" s="19" t="str">
        <f t="shared" si="78"/>
        <v/>
      </c>
      <c r="AG372" s="21" t="str">
        <f t="shared" si="79"/>
        <v/>
      </c>
    </row>
    <row r="373" spans="1:33" hidden="1">
      <c r="A373" s="16" t="str">
        <f t="shared" si="80"/>
        <v/>
      </c>
      <c r="C373" s="20" t="str">
        <f t="shared" si="81"/>
        <v xml:space="preserve"> </v>
      </c>
      <c r="D373"/>
      <c r="E373" s="20"/>
      <c r="F373" s="19"/>
      <c r="G373" s="20"/>
      <c r="H373" s="22"/>
      <c r="I373" s="30"/>
      <c r="J373"/>
      <c r="K373" s="20"/>
      <c r="L373" s="20"/>
      <c r="M373"/>
      <c r="N373" s="20"/>
      <c r="O373"/>
      <c r="P373" s="20"/>
      <c r="Q373"/>
      <c r="R373" s="20"/>
      <c r="S373"/>
      <c r="T373" s="20"/>
      <c r="U373"/>
      <c r="V373" s="20" t="str">
        <f t="shared" si="82"/>
        <v/>
      </c>
      <c r="W373" s="20" t="str">
        <f t="shared" si="83"/>
        <v/>
      </c>
      <c r="X373" s="19"/>
      <c r="Y373" s="21"/>
      <c r="Z373" s="19" t="str">
        <f t="shared" si="84"/>
        <v/>
      </c>
      <c r="AA373" s="21" t="str">
        <f t="shared" si="85"/>
        <v/>
      </c>
      <c r="AB373" t="str">
        <f t="shared" si="86"/>
        <v/>
      </c>
      <c r="AC373" s="21" t="str">
        <f t="shared" si="87"/>
        <v/>
      </c>
      <c r="AD373" s="19" t="str">
        <f t="shared" si="88"/>
        <v/>
      </c>
      <c r="AE373" s="21" t="str">
        <f t="shared" si="89"/>
        <v/>
      </c>
      <c r="AF373" s="19" t="str">
        <f t="shared" si="78"/>
        <v/>
      </c>
      <c r="AG373" s="21" t="str">
        <f t="shared" si="79"/>
        <v/>
      </c>
    </row>
    <row r="374" spans="1:33" hidden="1">
      <c r="A374" s="16" t="str">
        <f t="shared" si="80"/>
        <v/>
      </c>
      <c r="C374" s="20" t="str">
        <f t="shared" si="81"/>
        <v xml:space="preserve"> </v>
      </c>
      <c r="D374"/>
      <c r="E374" s="20"/>
      <c r="F374" s="19"/>
      <c r="G374" s="20"/>
      <c r="H374" s="22"/>
      <c r="I374" s="30"/>
      <c r="J374"/>
      <c r="K374" s="20"/>
      <c r="L374" s="20"/>
      <c r="M374"/>
      <c r="N374" s="20"/>
      <c r="O374"/>
      <c r="P374" s="20"/>
      <c r="Q374"/>
      <c r="R374" s="20"/>
      <c r="S374"/>
      <c r="T374" s="20"/>
      <c r="U374"/>
      <c r="V374" s="20" t="str">
        <f t="shared" si="82"/>
        <v/>
      </c>
      <c r="W374" s="20" t="str">
        <f t="shared" si="83"/>
        <v/>
      </c>
      <c r="X374" s="19"/>
      <c r="Y374" s="21"/>
      <c r="Z374" s="19" t="str">
        <f t="shared" si="84"/>
        <v/>
      </c>
      <c r="AA374" s="21" t="str">
        <f t="shared" si="85"/>
        <v/>
      </c>
      <c r="AB374" t="str">
        <f t="shared" si="86"/>
        <v/>
      </c>
      <c r="AC374" s="21" t="str">
        <f t="shared" si="87"/>
        <v/>
      </c>
      <c r="AD374" s="19" t="str">
        <f t="shared" si="88"/>
        <v/>
      </c>
      <c r="AE374" s="21" t="str">
        <f t="shared" si="89"/>
        <v/>
      </c>
      <c r="AF374" s="19" t="str">
        <f t="shared" si="78"/>
        <v/>
      </c>
      <c r="AG374" s="21" t="str">
        <f t="shared" si="79"/>
        <v/>
      </c>
    </row>
    <row r="375" spans="1:33" hidden="1">
      <c r="A375" s="16" t="str">
        <f t="shared" si="80"/>
        <v/>
      </c>
      <c r="C375" s="20" t="str">
        <f t="shared" si="81"/>
        <v xml:space="preserve"> </v>
      </c>
      <c r="D375"/>
      <c r="E375" s="20"/>
      <c r="F375" s="19"/>
      <c r="G375" s="20"/>
      <c r="H375" s="22"/>
      <c r="I375" s="30"/>
      <c r="J375"/>
      <c r="K375" s="20"/>
      <c r="L375" s="20"/>
      <c r="M375"/>
      <c r="N375" s="20"/>
      <c r="O375"/>
      <c r="P375" s="20"/>
      <c r="Q375"/>
      <c r="R375" s="20"/>
      <c r="S375"/>
      <c r="T375" s="20"/>
      <c r="U375"/>
      <c r="V375" s="20" t="str">
        <f t="shared" si="82"/>
        <v/>
      </c>
      <c r="W375" s="20" t="str">
        <f t="shared" si="83"/>
        <v/>
      </c>
      <c r="X375" s="19"/>
      <c r="Y375" s="21"/>
      <c r="Z375" s="19" t="str">
        <f t="shared" si="84"/>
        <v/>
      </c>
      <c r="AA375" s="21" t="str">
        <f t="shared" si="85"/>
        <v/>
      </c>
      <c r="AB375" t="str">
        <f t="shared" si="86"/>
        <v/>
      </c>
      <c r="AC375" s="21" t="str">
        <f t="shared" si="87"/>
        <v/>
      </c>
      <c r="AD375" s="19" t="str">
        <f t="shared" si="88"/>
        <v/>
      </c>
      <c r="AE375" s="21" t="str">
        <f t="shared" si="89"/>
        <v/>
      </c>
      <c r="AF375" s="19" t="str">
        <f t="shared" si="78"/>
        <v/>
      </c>
      <c r="AG375" s="21" t="str">
        <f t="shared" si="79"/>
        <v/>
      </c>
    </row>
    <row r="376" spans="1:33" hidden="1">
      <c r="A376" s="16" t="str">
        <f t="shared" si="80"/>
        <v/>
      </c>
      <c r="C376" s="20" t="str">
        <f t="shared" si="81"/>
        <v xml:space="preserve"> </v>
      </c>
      <c r="D376"/>
      <c r="E376" s="20"/>
      <c r="F376" s="19"/>
      <c r="G376" s="20"/>
      <c r="H376" s="22"/>
      <c r="I376" s="30"/>
      <c r="J376"/>
      <c r="K376" s="20"/>
      <c r="L376" s="20"/>
      <c r="M376"/>
      <c r="N376" s="20"/>
      <c r="O376"/>
      <c r="P376" s="20"/>
      <c r="Q376"/>
      <c r="R376" s="20"/>
      <c r="S376"/>
      <c r="T376" s="20"/>
      <c r="U376"/>
      <c r="V376" s="20" t="str">
        <f t="shared" si="82"/>
        <v/>
      </c>
      <c r="W376" s="20" t="str">
        <f t="shared" si="83"/>
        <v/>
      </c>
      <c r="X376" s="19"/>
      <c r="Y376" s="21"/>
      <c r="Z376" s="19" t="str">
        <f t="shared" si="84"/>
        <v/>
      </c>
      <c r="AA376" s="21" t="str">
        <f t="shared" si="85"/>
        <v/>
      </c>
      <c r="AB376" t="str">
        <f t="shared" si="86"/>
        <v/>
      </c>
      <c r="AC376" s="21" t="str">
        <f t="shared" si="87"/>
        <v/>
      </c>
      <c r="AD376" s="19" t="str">
        <f t="shared" si="88"/>
        <v/>
      </c>
      <c r="AE376" s="21" t="str">
        <f t="shared" si="89"/>
        <v/>
      </c>
      <c r="AF376" s="19" t="str">
        <f t="shared" si="78"/>
        <v/>
      </c>
      <c r="AG376" s="21" t="str">
        <f t="shared" si="79"/>
        <v/>
      </c>
    </row>
    <row r="377" spans="1:33" hidden="1">
      <c r="A377" s="16" t="str">
        <f t="shared" si="80"/>
        <v/>
      </c>
      <c r="C377" s="20" t="str">
        <f t="shared" si="81"/>
        <v xml:space="preserve"> </v>
      </c>
      <c r="D377"/>
      <c r="E377" s="20"/>
      <c r="F377" s="19"/>
      <c r="G377" s="20"/>
      <c r="H377" s="22"/>
      <c r="I377" s="30"/>
      <c r="J377"/>
      <c r="K377" s="20"/>
      <c r="L377" s="20"/>
      <c r="M377"/>
      <c r="N377" s="20"/>
      <c r="O377"/>
      <c r="P377" s="20"/>
      <c r="Q377"/>
      <c r="R377" s="20"/>
      <c r="S377"/>
      <c r="T377" s="20"/>
      <c r="U377"/>
      <c r="V377" s="20" t="str">
        <f t="shared" si="82"/>
        <v/>
      </c>
      <c r="W377" s="20" t="str">
        <f t="shared" si="83"/>
        <v/>
      </c>
      <c r="X377" s="19"/>
      <c r="Y377" s="21"/>
      <c r="Z377" s="19" t="str">
        <f t="shared" si="84"/>
        <v/>
      </c>
      <c r="AA377" s="21" t="str">
        <f t="shared" si="85"/>
        <v/>
      </c>
      <c r="AB377" t="str">
        <f t="shared" si="86"/>
        <v/>
      </c>
      <c r="AC377" s="21" t="str">
        <f t="shared" si="87"/>
        <v/>
      </c>
      <c r="AD377" s="19" t="str">
        <f t="shared" si="88"/>
        <v/>
      </c>
      <c r="AE377" s="21" t="str">
        <f t="shared" si="89"/>
        <v/>
      </c>
      <c r="AF377" s="19" t="str">
        <f t="shared" si="78"/>
        <v/>
      </c>
      <c r="AG377" s="21" t="str">
        <f t="shared" si="79"/>
        <v/>
      </c>
    </row>
    <row r="378" spans="1:33" hidden="1">
      <c r="A378" s="16" t="str">
        <f t="shared" si="80"/>
        <v/>
      </c>
      <c r="C378" s="20" t="str">
        <f t="shared" si="81"/>
        <v xml:space="preserve"> </v>
      </c>
      <c r="D378"/>
      <c r="E378" s="20"/>
      <c r="F378" s="19"/>
      <c r="G378" s="20"/>
      <c r="H378" s="22"/>
      <c r="I378" s="30"/>
      <c r="J378"/>
      <c r="K378" s="20"/>
      <c r="L378" s="20"/>
      <c r="M378"/>
      <c r="N378" s="20"/>
      <c r="O378"/>
      <c r="P378" s="20"/>
      <c r="Q378"/>
      <c r="R378" s="20"/>
      <c r="S378"/>
      <c r="T378" s="20"/>
      <c r="U378"/>
      <c r="V378" s="20" t="str">
        <f t="shared" si="82"/>
        <v/>
      </c>
      <c r="W378" s="20" t="str">
        <f t="shared" si="83"/>
        <v/>
      </c>
      <c r="X378" s="19"/>
      <c r="Y378" s="21"/>
      <c r="Z378" s="19" t="str">
        <f t="shared" si="84"/>
        <v/>
      </c>
      <c r="AA378" s="21" t="str">
        <f t="shared" si="85"/>
        <v/>
      </c>
      <c r="AB378" t="str">
        <f t="shared" si="86"/>
        <v/>
      </c>
      <c r="AC378" s="21" t="str">
        <f t="shared" si="87"/>
        <v/>
      </c>
      <c r="AD378" s="19" t="str">
        <f t="shared" si="88"/>
        <v/>
      </c>
      <c r="AE378" s="21" t="str">
        <f t="shared" si="89"/>
        <v/>
      </c>
      <c r="AF378" s="19" t="str">
        <f t="shared" si="78"/>
        <v/>
      </c>
      <c r="AG378" s="21" t="str">
        <f t="shared" si="79"/>
        <v/>
      </c>
    </row>
    <row r="379" spans="1:33" hidden="1">
      <c r="A379" s="16" t="str">
        <f t="shared" si="80"/>
        <v/>
      </c>
      <c r="C379" s="20" t="str">
        <f t="shared" si="81"/>
        <v xml:space="preserve"> </v>
      </c>
      <c r="D379"/>
      <c r="E379" s="20"/>
      <c r="F379" s="19"/>
      <c r="G379" s="20"/>
      <c r="H379" s="22"/>
      <c r="I379" s="30"/>
      <c r="J379"/>
      <c r="K379" s="20"/>
      <c r="L379" s="20"/>
      <c r="M379"/>
      <c r="N379" s="20"/>
      <c r="O379"/>
      <c r="P379" s="20"/>
      <c r="Q379"/>
      <c r="R379" s="20"/>
      <c r="S379"/>
      <c r="T379" s="20"/>
      <c r="U379"/>
      <c r="V379" s="20" t="str">
        <f t="shared" si="82"/>
        <v/>
      </c>
      <c r="W379" s="20" t="str">
        <f t="shared" si="83"/>
        <v/>
      </c>
      <c r="X379" s="19"/>
      <c r="Y379" s="21"/>
      <c r="Z379" s="19" t="str">
        <f t="shared" si="84"/>
        <v/>
      </c>
      <c r="AA379" s="21" t="str">
        <f t="shared" si="85"/>
        <v/>
      </c>
      <c r="AB379" t="str">
        <f t="shared" si="86"/>
        <v/>
      </c>
      <c r="AC379" s="21" t="str">
        <f t="shared" si="87"/>
        <v/>
      </c>
      <c r="AD379" s="19" t="str">
        <f t="shared" si="88"/>
        <v/>
      </c>
      <c r="AE379" s="21" t="str">
        <f t="shared" si="89"/>
        <v/>
      </c>
      <c r="AF379" s="19" t="str">
        <f t="shared" si="78"/>
        <v/>
      </c>
      <c r="AG379" s="21" t="str">
        <f t="shared" si="79"/>
        <v/>
      </c>
    </row>
    <row r="380" spans="1:33" hidden="1">
      <c r="A380" s="16" t="str">
        <f t="shared" si="80"/>
        <v/>
      </c>
      <c r="C380" s="20" t="str">
        <f t="shared" si="81"/>
        <v xml:space="preserve"> </v>
      </c>
      <c r="D380"/>
      <c r="E380" s="20"/>
      <c r="F380" s="19"/>
      <c r="G380" s="20"/>
      <c r="H380" s="22"/>
      <c r="I380" s="30"/>
      <c r="J380"/>
      <c r="K380" s="20"/>
      <c r="L380" s="20"/>
      <c r="M380"/>
      <c r="N380" s="20"/>
      <c r="O380"/>
      <c r="P380" s="20"/>
      <c r="Q380"/>
      <c r="R380" s="20"/>
      <c r="S380"/>
      <c r="T380" s="20"/>
      <c r="U380"/>
      <c r="V380" s="20" t="str">
        <f t="shared" si="82"/>
        <v/>
      </c>
      <c r="W380" s="20" t="str">
        <f t="shared" si="83"/>
        <v/>
      </c>
      <c r="X380" s="19"/>
      <c r="Y380" s="21"/>
      <c r="Z380" s="19" t="str">
        <f t="shared" si="84"/>
        <v/>
      </c>
      <c r="AA380" s="21" t="str">
        <f t="shared" si="85"/>
        <v/>
      </c>
      <c r="AB380" t="str">
        <f t="shared" si="86"/>
        <v/>
      </c>
      <c r="AC380" s="21" t="str">
        <f t="shared" si="87"/>
        <v/>
      </c>
      <c r="AD380" s="19" t="str">
        <f t="shared" si="88"/>
        <v/>
      </c>
      <c r="AE380" s="21" t="str">
        <f t="shared" si="89"/>
        <v/>
      </c>
      <c r="AF380" s="19" t="str">
        <f t="shared" si="78"/>
        <v/>
      </c>
      <c r="AG380" s="21" t="str">
        <f t="shared" si="79"/>
        <v/>
      </c>
    </row>
    <row r="381" spans="1:33" hidden="1">
      <c r="A381" s="16" t="str">
        <f t="shared" si="80"/>
        <v/>
      </c>
      <c r="C381" s="20" t="str">
        <f t="shared" si="81"/>
        <v xml:space="preserve"> </v>
      </c>
      <c r="D381"/>
      <c r="E381" s="20"/>
      <c r="F381" s="19"/>
      <c r="G381" s="20"/>
      <c r="H381" s="22"/>
      <c r="I381" s="30"/>
      <c r="J381"/>
      <c r="K381" s="20"/>
      <c r="L381" s="20"/>
      <c r="M381"/>
      <c r="N381" s="20"/>
      <c r="O381"/>
      <c r="P381" s="20"/>
      <c r="Q381"/>
      <c r="R381" s="20"/>
      <c r="S381"/>
      <c r="T381" s="20"/>
      <c r="U381"/>
      <c r="V381" s="20" t="str">
        <f t="shared" si="82"/>
        <v/>
      </c>
      <c r="W381" s="20" t="str">
        <f t="shared" si="83"/>
        <v/>
      </c>
      <c r="X381" s="19"/>
      <c r="Y381" s="21"/>
      <c r="Z381" s="19" t="str">
        <f t="shared" si="84"/>
        <v/>
      </c>
      <c r="AA381" s="21" t="str">
        <f t="shared" si="85"/>
        <v/>
      </c>
      <c r="AB381" t="str">
        <f t="shared" si="86"/>
        <v/>
      </c>
      <c r="AC381" s="21" t="str">
        <f t="shared" si="87"/>
        <v/>
      </c>
      <c r="AD381" s="19" t="str">
        <f t="shared" si="88"/>
        <v/>
      </c>
      <c r="AE381" s="21" t="str">
        <f t="shared" si="89"/>
        <v/>
      </c>
      <c r="AF381" s="19" t="str">
        <f t="shared" si="78"/>
        <v/>
      </c>
      <c r="AG381" s="21" t="str">
        <f t="shared" si="79"/>
        <v/>
      </c>
    </row>
    <row r="382" spans="1:33" hidden="1">
      <c r="A382" s="16" t="str">
        <f t="shared" si="80"/>
        <v/>
      </c>
      <c r="C382" s="20" t="str">
        <f t="shared" si="81"/>
        <v xml:space="preserve"> </v>
      </c>
      <c r="D382"/>
      <c r="E382" s="20"/>
      <c r="F382" s="19"/>
      <c r="G382" s="20"/>
      <c r="H382" s="22"/>
      <c r="I382" s="30"/>
      <c r="J382"/>
      <c r="K382" s="20"/>
      <c r="L382" s="20"/>
      <c r="M382"/>
      <c r="N382" s="20"/>
      <c r="O382"/>
      <c r="P382" s="20"/>
      <c r="Q382"/>
      <c r="R382" s="20"/>
      <c r="S382"/>
      <c r="T382" s="20"/>
      <c r="U382"/>
      <c r="V382" s="20" t="str">
        <f t="shared" si="82"/>
        <v/>
      </c>
      <c r="W382" s="20" t="str">
        <f t="shared" si="83"/>
        <v/>
      </c>
      <c r="X382" s="19"/>
      <c r="Y382" s="21"/>
      <c r="Z382" s="19" t="str">
        <f t="shared" si="84"/>
        <v/>
      </c>
      <c r="AA382" s="21" t="str">
        <f t="shared" si="85"/>
        <v/>
      </c>
      <c r="AB382" t="str">
        <f t="shared" si="86"/>
        <v/>
      </c>
      <c r="AC382" s="21" t="str">
        <f t="shared" si="87"/>
        <v/>
      </c>
      <c r="AD382" s="19" t="str">
        <f t="shared" si="88"/>
        <v/>
      </c>
      <c r="AE382" s="21" t="str">
        <f t="shared" si="89"/>
        <v/>
      </c>
      <c r="AF382" s="19" t="str">
        <f t="shared" si="78"/>
        <v/>
      </c>
      <c r="AG382" s="21" t="str">
        <f t="shared" si="79"/>
        <v/>
      </c>
    </row>
    <row r="383" spans="1:33" hidden="1">
      <c r="A383" s="16" t="str">
        <f t="shared" si="80"/>
        <v/>
      </c>
      <c r="C383" s="20" t="str">
        <f t="shared" si="81"/>
        <v xml:space="preserve"> </v>
      </c>
      <c r="D383"/>
      <c r="E383" s="20"/>
      <c r="F383" s="19"/>
      <c r="G383" s="20"/>
      <c r="H383" s="22"/>
      <c r="I383" s="30"/>
      <c r="J383"/>
      <c r="K383" s="20"/>
      <c r="L383" s="20"/>
      <c r="M383"/>
      <c r="N383" s="20"/>
      <c r="O383"/>
      <c r="P383" s="20"/>
      <c r="Q383"/>
      <c r="R383" s="20"/>
      <c r="S383"/>
      <c r="T383" s="20"/>
      <c r="U383"/>
      <c r="V383" s="20" t="str">
        <f t="shared" si="82"/>
        <v/>
      </c>
      <c r="W383" s="20" t="str">
        <f t="shared" si="83"/>
        <v/>
      </c>
      <c r="X383" s="19"/>
      <c r="Y383" s="21"/>
      <c r="Z383" s="19" t="str">
        <f t="shared" si="84"/>
        <v/>
      </c>
      <c r="AA383" s="21" t="str">
        <f t="shared" si="85"/>
        <v/>
      </c>
      <c r="AB383" t="str">
        <f t="shared" si="86"/>
        <v/>
      </c>
      <c r="AC383" s="21" t="str">
        <f t="shared" si="87"/>
        <v/>
      </c>
      <c r="AD383" s="19" t="str">
        <f t="shared" si="88"/>
        <v/>
      </c>
      <c r="AE383" s="21" t="str">
        <f t="shared" si="89"/>
        <v/>
      </c>
      <c r="AF383" s="19" t="str">
        <f t="shared" si="78"/>
        <v/>
      </c>
      <c r="AG383" s="21" t="str">
        <f t="shared" si="79"/>
        <v/>
      </c>
    </row>
    <row r="384" spans="1:33" hidden="1">
      <c r="A384" s="16" t="str">
        <f t="shared" si="80"/>
        <v/>
      </c>
      <c r="C384" s="20" t="str">
        <f t="shared" si="81"/>
        <v xml:space="preserve"> </v>
      </c>
      <c r="D384"/>
      <c r="E384" s="20"/>
      <c r="F384" s="19"/>
      <c r="G384" s="20"/>
      <c r="H384" s="22"/>
      <c r="I384" s="30"/>
      <c r="J384"/>
      <c r="K384" s="20"/>
      <c r="L384" s="20"/>
      <c r="M384"/>
      <c r="N384" s="20"/>
      <c r="O384"/>
      <c r="P384" s="20"/>
      <c r="Q384"/>
      <c r="R384" s="20"/>
      <c r="S384"/>
      <c r="T384" s="20"/>
      <c r="U384"/>
      <c r="V384" s="20" t="str">
        <f t="shared" si="82"/>
        <v/>
      </c>
      <c r="W384" s="20" t="str">
        <f t="shared" si="83"/>
        <v/>
      </c>
      <c r="X384" s="19"/>
      <c r="Y384" s="21"/>
      <c r="Z384" s="19" t="str">
        <f t="shared" si="84"/>
        <v/>
      </c>
      <c r="AA384" s="21" t="str">
        <f t="shared" si="85"/>
        <v/>
      </c>
      <c r="AB384" t="str">
        <f t="shared" si="86"/>
        <v/>
      </c>
      <c r="AC384" s="21" t="str">
        <f t="shared" si="87"/>
        <v/>
      </c>
      <c r="AD384" s="19" t="str">
        <f t="shared" si="88"/>
        <v/>
      </c>
      <c r="AE384" s="21" t="str">
        <f t="shared" si="89"/>
        <v/>
      </c>
      <c r="AF384" s="19" t="str">
        <f t="shared" ref="AF384:AF417" si="90">IF(Q384="","",YEAR(Q384))</f>
        <v/>
      </c>
      <c r="AG384" s="21" t="str">
        <f t="shared" ref="AG384:AG417" si="91">IF(Q384="","",MONTH(Q384))</f>
        <v/>
      </c>
    </row>
    <row r="385" spans="1:33" hidden="1">
      <c r="A385" s="16" t="str">
        <f t="shared" si="80"/>
        <v/>
      </c>
      <c r="C385" s="20" t="str">
        <f t="shared" si="81"/>
        <v xml:space="preserve"> </v>
      </c>
      <c r="D385"/>
      <c r="E385" s="20"/>
      <c r="F385" s="19"/>
      <c r="G385" s="20"/>
      <c r="H385" s="22"/>
      <c r="I385" s="30"/>
      <c r="J385"/>
      <c r="K385" s="20"/>
      <c r="L385" s="20"/>
      <c r="M385"/>
      <c r="N385" s="20"/>
      <c r="O385"/>
      <c r="P385" s="20"/>
      <c r="Q385"/>
      <c r="R385" s="20"/>
      <c r="S385"/>
      <c r="T385" s="20"/>
      <c r="U385"/>
      <c r="V385" s="20" t="str">
        <f t="shared" si="82"/>
        <v/>
      </c>
      <c r="W385" s="20" t="str">
        <f t="shared" si="83"/>
        <v/>
      </c>
      <c r="X385" s="19"/>
      <c r="Y385" s="21"/>
      <c r="Z385" s="19" t="str">
        <f t="shared" si="84"/>
        <v/>
      </c>
      <c r="AA385" s="21" t="str">
        <f t="shared" si="85"/>
        <v/>
      </c>
      <c r="AB385" t="str">
        <f t="shared" si="86"/>
        <v/>
      </c>
      <c r="AC385" s="21" t="str">
        <f t="shared" si="87"/>
        <v/>
      </c>
      <c r="AD385" s="19" t="str">
        <f t="shared" si="88"/>
        <v/>
      </c>
      <c r="AE385" s="21" t="str">
        <f t="shared" si="89"/>
        <v/>
      </c>
      <c r="AF385" s="19" t="str">
        <f t="shared" si="90"/>
        <v/>
      </c>
      <c r="AG385" s="21" t="str">
        <f t="shared" si="91"/>
        <v/>
      </c>
    </row>
    <row r="386" spans="1:33" hidden="1">
      <c r="A386" s="16" t="str">
        <f t="shared" si="80"/>
        <v/>
      </c>
      <c r="C386" s="20" t="str">
        <f t="shared" si="81"/>
        <v xml:space="preserve"> </v>
      </c>
      <c r="D386"/>
      <c r="E386" s="20"/>
      <c r="F386" s="19"/>
      <c r="G386" s="20"/>
      <c r="H386" s="22"/>
      <c r="I386" s="30"/>
      <c r="J386"/>
      <c r="K386" s="20"/>
      <c r="L386" s="20"/>
      <c r="M386"/>
      <c r="N386" s="20"/>
      <c r="O386"/>
      <c r="P386" s="20"/>
      <c r="Q386"/>
      <c r="R386" s="20"/>
      <c r="S386"/>
      <c r="T386" s="20"/>
      <c r="U386"/>
      <c r="V386" s="20" t="str">
        <f t="shared" si="82"/>
        <v/>
      </c>
      <c r="W386" s="20" t="str">
        <f t="shared" si="83"/>
        <v/>
      </c>
      <c r="X386" s="19"/>
      <c r="Y386" s="21"/>
      <c r="Z386" s="19" t="str">
        <f t="shared" si="84"/>
        <v/>
      </c>
      <c r="AA386" s="21" t="str">
        <f t="shared" si="85"/>
        <v/>
      </c>
      <c r="AB386" t="str">
        <f t="shared" si="86"/>
        <v/>
      </c>
      <c r="AC386" s="21" t="str">
        <f t="shared" si="87"/>
        <v/>
      </c>
      <c r="AD386" s="19" t="str">
        <f t="shared" si="88"/>
        <v/>
      </c>
      <c r="AE386" s="21" t="str">
        <f t="shared" si="89"/>
        <v/>
      </c>
      <c r="AF386" s="19" t="str">
        <f t="shared" si="90"/>
        <v/>
      </c>
      <c r="AG386" s="21" t="str">
        <f t="shared" si="91"/>
        <v/>
      </c>
    </row>
    <row r="387" spans="1:33" hidden="1">
      <c r="A387" s="16" t="str">
        <f t="shared" si="80"/>
        <v/>
      </c>
      <c r="C387" s="20" t="str">
        <f t="shared" si="81"/>
        <v xml:space="preserve"> </v>
      </c>
      <c r="D387"/>
      <c r="E387" s="20"/>
      <c r="F387" s="19"/>
      <c r="G387" s="20"/>
      <c r="H387" s="22"/>
      <c r="I387" s="30"/>
      <c r="J387"/>
      <c r="K387" s="20"/>
      <c r="L387" s="20"/>
      <c r="M387"/>
      <c r="N387" s="20"/>
      <c r="O387"/>
      <c r="P387" s="20"/>
      <c r="Q387"/>
      <c r="R387" s="20"/>
      <c r="S387"/>
      <c r="T387" s="20"/>
      <c r="U387"/>
      <c r="V387" s="20" t="str">
        <f t="shared" si="82"/>
        <v/>
      </c>
      <c r="W387" s="20" t="str">
        <f t="shared" si="83"/>
        <v/>
      </c>
      <c r="X387" s="19"/>
      <c r="Y387" s="21"/>
      <c r="Z387" s="19" t="str">
        <f t="shared" si="84"/>
        <v/>
      </c>
      <c r="AA387" s="21" t="str">
        <f t="shared" si="85"/>
        <v/>
      </c>
      <c r="AB387" t="str">
        <f t="shared" si="86"/>
        <v/>
      </c>
      <c r="AC387" s="21" t="str">
        <f t="shared" si="87"/>
        <v/>
      </c>
      <c r="AD387" s="19" t="str">
        <f t="shared" si="88"/>
        <v/>
      </c>
      <c r="AE387" s="21" t="str">
        <f t="shared" si="89"/>
        <v/>
      </c>
      <c r="AF387" s="19" t="str">
        <f t="shared" si="90"/>
        <v/>
      </c>
      <c r="AG387" s="21" t="str">
        <f t="shared" si="91"/>
        <v/>
      </c>
    </row>
    <row r="388" spans="1:33" hidden="1">
      <c r="A388" s="16" t="str">
        <f t="shared" si="80"/>
        <v/>
      </c>
      <c r="C388" s="20" t="str">
        <f t="shared" si="81"/>
        <v xml:space="preserve"> </v>
      </c>
      <c r="D388"/>
      <c r="E388" s="20"/>
      <c r="F388" s="19"/>
      <c r="G388" s="20"/>
      <c r="H388" s="22"/>
      <c r="I388" s="30"/>
      <c r="J388"/>
      <c r="K388" s="20"/>
      <c r="L388" s="20"/>
      <c r="M388"/>
      <c r="N388" s="20"/>
      <c r="O388"/>
      <c r="P388" s="20"/>
      <c r="Q388"/>
      <c r="R388" s="20"/>
      <c r="S388"/>
      <c r="T388" s="20"/>
      <c r="U388"/>
      <c r="V388" s="20" t="str">
        <f t="shared" si="82"/>
        <v/>
      </c>
      <c r="W388" s="20" t="str">
        <f t="shared" si="83"/>
        <v/>
      </c>
      <c r="X388" s="19"/>
      <c r="Y388" s="21"/>
      <c r="Z388" s="19" t="str">
        <f t="shared" si="84"/>
        <v/>
      </c>
      <c r="AA388" s="21" t="str">
        <f t="shared" si="85"/>
        <v/>
      </c>
      <c r="AB388" t="str">
        <f t="shared" si="86"/>
        <v/>
      </c>
      <c r="AC388" s="21" t="str">
        <f t="shared" si="87"/>
        <v/>
      </c>
      <c r="AD388" s="19" t="str">
        <f t="shared" si="88"/>
        <v/>
      </c>
      <c r="AE388" s="21" t="str">
        <f t="shared" si="89"/>
        <v/>
      </c>
      <c r="AF388" s="19" t="str">
        <f t="shared" si="90"/>
        <v/>
      </c>
      <c r="AG388" s="21" t="str">
        <f t="shared" si="91"/>
        <v/>
      </c>
    </row>
    <row r="389" spans="1:33" hidden="1">
      <c r="A389" s="16" t="str">
        <f t="shared" si="80"/>
        <v/>
      </c>
      <c r="C389" s="20" t="str">
        <f t="shared" si="81"/>
        <v xml:space="preserve"> </v>
      </c>
      <c r="D389"/>
      <c r="E389" s="20"/>
      <c r="F389" s="19"/>
      <c r="G389" s="20"/>
      <c r="H389" s="22"/>
      <c r="I389" s="30"/>
      <c r="J389"/>
      <c r="K389" s="20"/>
      <c r="L389" s="20"/>
      <c r="M389"/>
      <c r="N389" s="20"/>
      <c r="O389"/>
      <c r="P389" s="20"/>
      <c r="Q389"/>
      <c r="R389" s="20"/>
      <c r="S389"/>
      <c r="T389" s="20"/>
      <c r="U389"/>
      <c r="V389" s="20" t="str">
        <f t="shared" si="82"/>
        <v/>
      </c>
      <c r="W389" s="20" t="str">
        <f t="shared" si="83"/>
        <v/>
      </c>
      <c r="X389" s="19"/>
      <c r="Y389" s="21"/>
      <c r="Z389" s="19" t="str">
        <f t="shared" si="84"/>
        <v/>
      </c>
      <c r="AA389" s="21" t="str">
        <f t="shared" si="85"/>
        <v/>
      </c>
      <c r="AB389" t="str">
        <f t="shared" si="86"/>
        <v/>
      </c>
      <c r="AC389" s="21" t="str">
        <f t="shared" si="87"/>
        <v/>
      </c>
      <c r="AD389" s="19" t="str">
        <f t="shared" si="88"/>
        <v/>
      </c>
      <c r="AE389" s="21" t="str">
        <f t="shared" si="89"/>
        <v/>
      </c>
      <c r="AF389" s="19" t="str">
        <f t="shared" si="90"/>
        <v/>
      </c>
      <c r="AG389" s="21" t="str">
        <f t="shared" si="91"/>
        <v/>
      </c>
    </row>
    <row r="390" spans="1:33" hidden="1">
      <c r="A390" s="16" t="str">
        <f t="shared" si="80"/>
        <v/>
      </c>
      <c r="C390" s="20" t="str">
        <f t="shared" si="81"/>
        <v xml:space="preserve"> </v>
      </c>
      <c r="D390"/>
      <c r="E390" s="20"/>
      <c r="F390" s="19"/>
      <c r="G390" s="20"/>
      <c r="H390" s="22"/>
      <c r="I390" s="30"/>
      <c r="J390"/>
      <c r="K390" s="20"/>
      <c r="L390" s="20"/>
      <c r="M390"/>
      <c r="N390" s="20"/>
      <c r="O390"/>
      <c r="P390" s="20"/>
      <c r="Q390"/>
      <c r="R390" s="20"/>
      <c r="S390"/>
      <c r="T390" s="20"/>
      <c r="U390"/>
      <c r="V390" s="20" t="str">
        <f t="shared" si="82"/>
        <v/>
      </c>
      <c r="W390" s="20" t="str">
        <f t="shared" si="83"/>
        <v/>
      </c>
      <c r="X390" s="19"/>
      <c r="Y390" s="21"/>
      <c r="Z390" s="19" t="str">
        <f t="shared" si="84"/>
        <v/>
      </c>
      <c r="AA390" s="21" t="str">
        <f t="shared" si="85"/>
        <v/>
      </c>
      <c r="AB390" t="str">
        <f t="shared" si="86"/>
        <v/>
      </c>
      <c r="AC390" s="21" t="str">
        <f t="shared" si="87"/>
        <v/>
      </c>
      <c r="AD390" s="19" t="str">
        <f t="shared" si="88"/>
        <v/>
      </c>
      <c r="AE390" s="21" t="str">
        <f t="shared" si="89"/>
        <v/>
      </c>
      <c r="AF390" s="19" t="str">
        <f t="shared" si="90"/>
        <v/>
      </c>
      <c r="AG390" s="21" t="str">
        <f t="shared" si="91"/>
        <v/>
      </c>
    </row>
    <row r="391" spans="1:33" hidden="1">
      <c r="A391" s="16" t="str">
        <f t="shared" si="80"/>
        <v/>
      </c>
      <c r="C391" s="20" t="str">
        <f t="shared" si="81"/>
        <v xml:space="preserve"> </v>
      </c>
      <c r="D391"/>
      <c r="E391" s="20"/>
      <c r="F391" s="19"/>
      <c r="G391" s="20"/>
      <c r="H391" s="22"/>
      <c r="I391" s="30"/>
      <c r="J391"/>
      <c r="K391" s="20"/>
      <c r="L391" s="20"/>
      <c r="M391"/>
      <c r="N391" s="20"/>
      <c r="O391"/>
      <c r="P391" s="20"/>
      <c r="Q391"/>
      <c r="R391" s="20"/>
      <c r="S391"/>
      <c r="T391" s="20"/>
      <c r="U391"/>
      <c r="V391" s="20" t="str">
        <f t="shared" si="82"/>
        <v/>
      </c>
      <c r="W391" s="20" t="str">
        <f t="shared" si="83"/>
        <v/>
      </c>
      <c r="X391" s="19"/>
      <c r="Y391" s="21"/>
      <c r="Z391" s="19" t="str">
        <f t="shared" si="84"/>
        <v/>
      </c>
      <c r="AA391" s="21" t="str">
        <f t="shared" si="85"/>
        <v/>
      </c>
      <c r="AB391" t="str">
        <f t="shared" si="86"/>
        <v/>
      </c>
      <c r="AC391" s="21" t="str">
        <f t="shared" si="87"/>
        <v/>
      </c>
      <c r="AD391" s="19" t="str">
        <f t="shared" si="88"/>
        <v/>
      </c>
      <c r="AE391" s="21" t="str">
        <f t="shared" si="89"/>
        <v/>
      </c>
      <c r="AF391" s="19" t="str">
        <f t="shared" si="90"/>
        <v/>
      </c>
      <c r="AG391" s="21" t="str">
        <f t="shared" si="91"/>
        <v/>
      </c>
    </row>
    <row r="392" spans="1:33" hidden="1">
      <c r="A392" s="16" t="str">
        <f t="shared" si="80"/>
        <v/>
      </c>
      <c r="C392" s="20" t="str">
        <f t="shared" si="81"/>
        <v xml:space="preserve"> </v>
      </c>
      <c r="D392"/>
      <c r="E392" s="20"/>
      <c r="F392" s="19"/>
      <c r="G392" s="20"/>
      <c r="H392" s="22"/>
      <c r="I392" s="30"/>
      <c r="J392"/>
      <c r="K392" s="20"/>
      <c r="L392" s="20"/>
      <c r="M392"/>
      <c r="N392" s="20"/>
      <c r="O392"/>
      <c r="P392" s="20"/>
      <c r="Q392"/>
      <c r="R392" s="20"/>
      <c r="S392"/>
      <c r="T392" s="20"/>
      <c r="U392"/>
      <c r="V392" s="20" t="str">
        <f t="shared" si="82"/>
        <v/>
      </c>
      <c r="W392" s="20" t="str">
        <f t="shared" si="83"/>
        <v/>
      </c>
      <c r="X392" s="19"/>
      <c r="Y392" s="21"/>
      <c r="Z392" s="19" t="str">
        <f t="shared" si="84"/>
        <v/>
      </c>
      <c r="AA392" s="21" t="str">
        <f t="shared" si="85"/>
        <v/>
      </c>
      <c r="AB392" t="str">
        <f t="shared" si="86"/>
        <v/>
      </c>
      <c r="AC392" s="21" t="str">
        <f t="shared" si="87"/>
        <v/>
      </c>
      <c r="AD392" s="19" t="str">
        <f t="shared" si="88"/>
        <v/>
      </c>
      <c r="AE392" s="21" t="str">
        <f t="shared" si="89"/>
        <v/>
      </c>
      <c r="AF392" s="19" t="str">
        <f t="shared" si="90"/>
        <v/>
      </c>
      <c r="AG392" s="21" t="str">
        <f t="shared" si="91"/>
        <v/>
      </c>
    </row>
    <row r="393" spans="1:33" hidden="1">
      <c r="A393" s="16" t="str">
        <f t="shared" si="80"/>
        <v/>
      </c>
      <c r="C393" s="20" t="str">
        <f t="shared" si="81"/>
        <v xml:space="preserve"> </v>
      </c>
      <c r="D393"/>
      <c r="E393" s="20"/>
      <c r="F393" s="19"/>
      <c r="G393" s="20"/>
      <c r="H393" s="22"/>
      <c r="I393" s="30"/>
      <c r="J393"/>
      <c r="K393" s="20"/>
      <c r="L393" s="20"/>
      <c r="M393"/>
      <c r="N393" s="20"/>
      <c r="O393"/>
      <c r="P393" s="20"/>
      <c r="Q393"/>
      <c r="R393" s="20"/>
      <c r="S393"/>
      <c r="T393" s="20"/>
      <c r="U393"/>
      <c r="V393" s="20" t="str">
        <f t="shared" si="82"/>
        <v/>
      </c>
      <c r="W393" s="20" t="str">
        <f t="shared" si="83"/>
        <v/>
      </c>
      <c r="X393" s="19"/>
      <c r="Y393" s="21"/>
      <c r="Z393" s="19" t="str">
        <f t="shared" si="84"/>
        <v/>
      </c>
      <c r="AA393" s="21" t="str">
        <f t="shared" si="85"/>
        <v/>
      </c>
      <c r="AB393" t="str">
        <f t="shared" si="86"/>
        <v/>
      </c>
      <c r="AC393" s="21" t="str">
        <f t="shared" si="87"/>
        <v/>
      </c>
      <c r="AD393" s="19" t="str">
        <f t="shared" si="88"/>
        <v/>
      </c>
      <c r="AE393" s="21" t="str">
        <f t="shared" si="89"/>
        <v/>
      </c>
      <c r="AF393" s="19" t="str">
        <f t="shared" si="90"/>
        <v/>
      </c>
      <c r="AG393" s="21" t="str">
        <f t="shared" si="91"/>
        <v/>
      </c>
    </row>
    <row r="394" spans="1:33" hidden="1">
      <c r="A394" s="16" t="str">
        <f t="shared" si="80"/>
        <v/>
      </c>
      <c r="C394" s="20" t="str">
        <f t="shared" si="81"/>
        <v xml:space="preserve"> </v>
      </c>
      <c r="D394"/>
      <c r="E394" s="20"/>
      <c r="F394" s="19"/>
      <c r="G394" s="20"/>
      <c r="H394" s="22"/>
      <c r="I394" s="30"/>
      <c r="J394"/>
      <c r="K394" s="20"/>
      <c r="L394" s="20"/>
      <c r="M394"/>
      <c r="N394" s="20"/>
      <c r="O394"/>
      <c r="P394" s="20"/>
      <c r="Q394"/>
      <c r="R394" s="20"/>
      <c r="S394"/>
      <c r="T394" s="20"/>
      <c r="U394"/>
      <c r="V394" s="20" t="str">
        <f t="shared" si="82"/>
        <v/>
      </c>
      <c r="W394" s="20" t="str">
        <f t="shared" si="83"/>
        <v/>
      </c>
      <c r="X394" s="19"/>
      <c r="Y394" s="21"/>
      <c r="Z394" s="19" t="str">
        <f t="shared" si="84"/>
        <v/>
      </c>
      <c r="AA394" s="21" t="str">
        <f t="shared" si="85"/>
        <v/>
      </c>
      <c r="AB394" t="str">
        <f t="shared" si="86"/>
        <v/>
      </c>
      <c r="AC394" s="21" t="str">
        <f t="shared" si="87"/>
        <v/>
      </c>
      <c r="AD394" s="19" t="str">
        <f t="shared" si="88"/>
        <v/>
      </c>
      <c r="AE394" s="21" t="str">
        <f t="shared" si="89"/>
        <v/>
      </c>
      <c r="AF394" s="19" t="str">
        <f t="shared" si="90"/>
        <v/>
      </c>
      <c r="AG394" s="21" t="str">
        <f t="shared" si="91"/>
        <v/>
      </c>
    </row>
    <row r="395" spans="1:33" hidden="1">
      <c r="A395" s="16" t="str">
        <f t="shared" si="80"/>
        <v/>
      </c>
      <c r="C395" s="20" t="str">
        <f t="shared" si="81"/>
        <v xml:space="preserve"> </v>
      </c>
      <c r="D395"/>
      <c r="E395" s="20"/>
      <c r="F395" s="19"/>
      <c r="G395" s="20"/>
      <c r="H395" s="22"/>
      <c r="I395" s="30"/>
      <c r="J395"/>
      <c r="K395" s="20"/>
      <c r="L395" s="20"/>
      <c r="M395"/>
      <c r="N395" s="20"/>
      <c r="O395"/>
      <c r="P395" s="20"/>
      <c r="Q395"/>
      <c r="R395" s="20"/>
      <c r="S395"/>
      <c r="T395" s="20"/>
      <c r="U395"/>
      <c r="V395" s="20" t="str">
        <f t="shared" si="82"/>
        <v/>
      </c>
      <c r="W395" s="20" t="str">
        <f t="shared" si="83"/>
        <v/>
      </c>
      <c r="X395" s="19"/>
      <c r="Y395" s="21"/>
      <c r="Z395" s="19" t="str">
        <f t="shared" si="84"/>
        <v/>
      </c>
      <c r="AA395" s="21" t="str">
        <f t="shared" si="85"/>
        <v/>
      </c>
      <c r="AB395" t="str">
        <f t="shared" si="86"/>
        <v/>
      </c>
      <c r="AC395" s="21" t="str">
        <f t="shared" si="87"/>
        <v/>
      </c>
      <c r="AD395" s="19" t="str">
        <f t="shared" si="88"/>
        <v/>
      </c>
      <c r="AE395" s="21" t="str">
        <f t="shared" si="89"/>
        <v/>
      </c>
      <c r="AF395" s="19" t="str">
        <f t="shared" si="90"/>
        <v/>
      </c>
      <c r="AG395" s="21" t="str">
        <f t="shared" si="91"/>
        <v/>
      </c>
    </row>
    <row r="396" spans="1:33" hidden="1">
      <c r="A396" s="16" t="str">
        <f t="shared" si="80"/>
        <v/>
      </c>
      <c r="C396" s="20" t="str">
        <f t="shared" si="81"/>
        <v xml:space="preserve"> </v>
      </c>
      <c r="D396"/>
      <c r="E396" s="20"/>
      <c r="F396" s="19"/>
      <c r="G396" s="20"/>
      <c r="H396" s="22"/>
      <c r="I396" s="30"/>
      <c r="J396"/>
      <c r="K396" s="20"/>
      <c r="L396" s="20"/>
      <c r="M396"/>
      <c r="N396" s="20"/>
      <c r="O396"/>
      <c r="P396" s="20"/>
      <c r="Q396"/>
      <c r="R396" s="20"/>
      <c r="S396"/>
      <c r="T396" s="20"/>
      <c r="U396"/>
      <c r="V396" s="20" t="str">
        <f t="shared" si="82"/>
        <v/>
      </c>
      <c r="W396" s="20" t="str">
        <f t="shared" si="83"/>
        <v/>
      </c>
      <c r="X396" s="19"/>
      <c r="Y396" s="21"/>
      <c r="Z396" s="19" t="str">
        <f t="shared" si="84"/>
        <v/>
      </c>
      <c r="AA396" s="21" t="str">
        <f t="shared" si="85"/>
        <v/>
      </c>
      <c r="AB396" t="str">
        <f t="shared" si="86"/>
        <v/>
      </c>
      <c r="AC396" s="21" t="str">
        <f t="shared" si="87"/>
        <v/>
      </c>
      <c r="AD396" s="19" t="str">
        <f t="shared" si="88"/>
        <v/>
      </c>
      <c r="AE396" s="21" t="str">
        <f t="shared" si="89"/>
        <v/>
      </c>
      <c r="AF396" s="19" t="str">
        <f t="shared" si="90"/>
        <v/>
      </c>
      <c r="AG396" s="21" t="str">
        <f t="shared" si="91"/>
        <v/>
      </c>
    </row>
    <row r="397" spans="1:33" hidden="1">
      <c r="A397" s="16" t="str">
        <f t="shared" si="80"/>
        <v/>
      </c>
      <c r="C397" s="20" t="str">
        <f t="shared" si="81"/>
        <v xml:space="preserve"> </v>
      </c>
      <c r="D397"/>
      <c r="E397" s="20"/>
      <c r="F397" s="19"/>
      <c r="G397" s="20"/>
      <c r="H397" s="22"/>
      <c r="I397" s="30"/>
      <c r="J397"/>
      <c r="K397" s="20"/>
      <c r="L397" s="20"/>
      <c r="M397"/>
      <c r="N397" s="20"/>
      <c r="O397"/>
      <c r="P397" s="20"/>
      <c r="Q397"/>
      <c r="R397" s="20"/>
      <c r="S397"/>
      <c r="T397" s="20"/>
      <c r="U397"/>
      <c r="V397" s="20" t="str">
        <f t="shared" si="82"/>
        <v/>
      </c>
      <c r="W397" s="20" t="str">
        <f t="shared" si="83"/>
        <v/>
      </c>
      <c r="X397" s="19"/>
      <c r="Y397" s="21"/>
      <c r="Z397" s="19" t="str">
        <f t="shared" si="84"/>
        <v/>
      </c>
      <c r="AA397" s="21" t="str">
        <f t="shared" si="85"/>
        <v/>
      </c>
      <c r="AB397" t="str">
        <f t="shared" si="86"/>
        <v/>
      </c>
      <c r="AC397" s="21" t="str">
        <f t="shared" si="87"/>
        <v/>
      </c>
      <c r="AD397" s="19" t="str">
        <f t="shared" si="88"/>
        <v/>
      </c>
      <c r="AE397" s="21" t="str">
        <f t="shared" si="89"/>
        <v/>
      </c>
      <c r="AF397" s="19" t="str">
        <f t="shared" si="90"/>
        <v/>
      </c>
      <c r="AG397" s="21" t="str">
        <f t="shared" si="91"/>
        <v/>
      </c>
    </row>
    <row r="398" spans="1:33" hidden="1">
      <c r="A398" s="16" t="str">
        <f t="shared" si="80"/>
        <v/>
      </c>
      <c r="C398" s="20" t="str">
        <f t="shared" si="81"/>
        <v xml:space="preserve"> </v>
      </c>
      <c r="D398"/>
      <c r="E398" s="20"/>
      <c r="F398" s="19"/>
      <c r="G398" s="20"/>
      <c r="H398" s="22"/>
      <c r="I398" s="30"/>
      <c r="J398"/>
      <c r="K398" s="20"/>
      <c r="L398" s="20"/>
      <c r="M398"/>
      <c r="N398" s="20"/>
      <c r="O398"/>
      <c r="P398" s="20"/>
      <c r="Q398"/>
      <c r="R398" s="20"/>
      <c r="S398"/>
      <c r="T398" s="20"/>
      <c r="U398"/>
      <c r="V398" s="20" t="str">
        <f t="shared" si="82"/>
        <v/>
      </c>
      <c r="W398" s="20" t="str">
        <f t="shared" si="83"/>
        <v/>
      </c>
      <c r="X398" s="19"/>
      <c r="Y398" s="21"/>
      <c r="Z398" s="19" t="str">
        <f t="shared" si="84"/>
        <v/>
      </c>
      <c r="AA398" s="21" t="str">
        <f t="shared" si="85"/>
        <v/>
      </c>
      <c r="AB398" t="str">
        <f t="shared" si="86"/>
        <v/>
      </c>
      <c r="AC398" s="21" t="str">
        <f t="shared" si="87"/>
        <v/>
      </c>
      <c r="AD398" s="19" t="str">
        <f t="shared" si="88"/>
        <v/>
      </c>
      <c r="AE398" s="21" t="str">
        <f t="shared" si="89"/>
        <v/>
      </c>
      <c r="AF398" s="19" t="str">
        <f t="shared" si="90"/>
        <v/>
      </c>
      <c r="AG398" s="21" t="str">
        <f t="shared" si="91"/>
        <v/>
      </c>
    </row>
    <row r="399" spans="1:33" hidden="1">
      <c r="A399" s="16" t="str">
        <f t="shared" si="80"/>
        <v/>
      </c>
      <c r="C399" s="20" t="str">
        <f t="shared" si="81"/>
        <v xml:space="preserve"> </v>
      </c>
      <c r="D399"/>
      <c r="E399" s="20"/>
      <c r="F399" s="19"/>
      <c r="G399" s="20"/>
      <c r="H399" s="22"/>
      <c r="I399" s="30"/>
      <c r="J399"/>
      <c r="K399" s="20"/>
      <c r="L399" s="20"/>
      <c r="M399"/>
      <c r="N399" s="20"/>
      <c r="O399"/>
      <c r="P399" s="20"/>
      <c r="Q399"/>
      <c r="R399" s="20"/>
      <c r="S399"/>
      <c r="T399" s="20"/>
      <c r="U399"/>
      <c r="V399" s="20" t="str">
        <f t="shared" si="82"/>
        <v/>
      </c>
      <c r="W399" s="20" t="str">
        <f t="shared" si="83"/>
        <v/>
      </c>
      <c r="X399" s="19"/>
      <c r="Y399" s="21"/>
      <c r="Z399" s="19" t="str">
        <f t="shared" si="84"/>
        <v/>
      </c>
      <c r="AA399" s="21" t="str">
        <f t="shared" si="85"/>
        <v/>
      </c>
      <c r="AB399" t="str">
        <f t="shared" si="86"/>
        <v/>
      </c>
      <c r="AC399" s="21" t="str">
        <f t="shared" si="87"/>
        <v/>
      </c>
      <c r="AD399" s="19" t="str">
        <f t="shared" si="88"/>
        <v/>
      </c>
      <c r="AE399" s="21" t="str">
        <f t="shared" si="89"/>
        <v/>
      </c>
      <c r="AF399" s="19" t="str">
        <f t="shared" si="90"/>
        <v/>
      </c>
      <c r="AG399" s="21" t="str">
        <f t="shared" si="91"/>
        <v/>
      </c>
    </row>
    <row r="400" spans="1:33" hidden="1">
      <c r="A400" s="16" t="str">
        <f t="shared" si="80"/>
        <v/>
      </c>
      <c r="C400" s="20" t="str">
        <f t="shared" si="81"/>
        <v xml:space="preserve"> </v>
      </c>
      <c r="D400"/>
      <c r="E400" s="20"/>
      <c r="F400" s="19"/>
      <c r="G400" s="20"/>
      <c r="H400" s="22"/>
      <c r="I400" s="30"/>
      <c r="J400"/>
      <c r="K400" s="20"/>
      <c r="L400" s="20"/>
      <c r="M400"/>
      <c r="N400" s="20"/>
      <c r="O400"/>
      <c r="P400" s="20"/>
      <c r="Q400"/>
      <c r="R400" s="20"/>
      <c r="S400"/>
      <c r="T400" s="20"/>
      <c r="U400"/>
      <c r="V400" s="20" t="str">
        <f t="shared" si="82"/>
        <v/>
      </c>
      <c r="W400" s="20" t="str">
        <f t="shared" si="83"/>
        <v/>
      </c>
      <c r="X400" s="19"/>
      <c r="Y400" s="21"/>
      <c r="Z400" s="19" t="str">
        <f t="shared" si="84"/>
        <v/>
      </c>
      <c r="AA400" s="21" t="str">
        <f t="shared" si="85"/>
        <v/>
      </c>
      <c r="AB400" t="str">
        <f t="shared" si="86"/>
        <v/>
      </c>
      <c r="AC400" s="21" t="str">
        <f t="shared" si="87"/>
        <v/>
      </c>
      <c r="AD400" s="19" t="str">
        <f t="shared" si="88"/>
        <v/>
      </c>
      <c r="AE400" s="21" t="str">
        <f t="shared" si="89"/>
        <v/>
      </c>
      <c r="AF400" s="19" t="str">
        <f t="shared" si="90"/>
        <v/>
      </c>
      <c r="AG400" s="21" t="str">
        <f t="shared" si="91"/>
        <v/>
      </c>
    </row>
    <row r="401" spans="1:33" hidden="1">
      <c r="A401" s="16" t="str">
        <f t="shared" si="80"/>
        <v/>
      </c>
      <c r="C401" s="20" t="str">
        <f t="shared" si="81"/>
        <v xml:space="preserve"> </v>
      </c>
      <c r="D401"/>
      <c r="E401" s="20"/>
      <c r="F401" s="19"/>
      <c r="G401" s="20"/>
      <c r="H401" s="22"/>
      <c r="I401" s="30"/>
      <c r="J401"/>
      <c r="K401" s="20"/>
      <c r="L401" s="20"/>
      <c r="M401"/>
      <c r="N401" s="20"/>
      <c r="O401"/>
      <c r="P401" s="20"/>
      <c r="Q401"/>
      <c r="R401" s="20"/>
      <c r="S401"/>
      <c r="T401" s="20"/>
      <c r="U401"/>
      <c r="V401" s="20" t="str">
        <f t="shared" si="82"/>
        <v/>
      </c>
      <c r="W401" s="20" t="str">
        <f t="shared" si="83"/>
        <v/>
      </c>
      <c r="X401" s="19"/>
      <c r="Y401" s="21"/>
      <c r="Z401" s="19" t="str">
        <f t="shared" si="84"/>
        <v/>
      </c>
      <c r="AA401" s="21" t="str">
        <f t="shared" si="85"/>
        <v/>
      </c>
      <c r="AB401" t="str">
        <f t="shared" si="86"/>
        <v/>
      </c>
      <c r="AC401" s="21" t="str">
        <f t="shared" si="87"/>
        <v/>
      </c>
      <c r="AD401" s="19" t="str">
        <f t="shared" si="88"/>
        <v/>
      </c>
      <c r="AE401" s="21" t="str">
        <f t="shared" si="89"/>
        <v/>
      </c>
      <c r="AF401" s="19" t="str">
        <f t="shared" si="90"/>
        <v/>
      </c>
      <c r="AG401" s="21" t="str">
        <f t="shared" si="91"/>
        <v/>
      </c>
    </row>
    <row r="402" spans="1:33" hidden="1">
      <c r="A402" s="16" t="str">
        <f t="shared" si="80"/>
        <v/>
      </c>
      <c r="C402" s="20" t="str">
        <f t="shared" si="81"/>
        <v xml:space="preserve"> </v>
      </c>
      <c r="D402"/>
      <c r="E402" s="20"/>
      <c r="F402" s="19"/>
      <c r="G402" s="20"/>
      <c r="H402" s="22"/>
      <c r="I402" s="30"/>
      <c r="J402"/>
      <c r="K402" s="20"/>
      <c r="L402" s="20"/>
      <c r="M402"/>
      <c r="N402" s="20"/>
      <c r="O402"/>
      <c r="P402" s="20"/>
      <c r="Q402"/>
      <c r="R402" s="20"/>
      <c r="S402"/>
      <c r="T402" s="20"/>
      <c r="U402"/>
      <c r="V402" s="20" t="str">
        <f t="shared" si="82"/>
        <v/>
      </c>
      <c r="W402" s="20" t="str">
        <f t="shared" si="83"/>
        <v/>
      </c>
      <c r="X402" s="19"/>
      <c r="Y402" s="21"/>
      <c r="Z402" s="19" t="str">
        <f t="shared" si="84"/>
        <v/>
      </c>
      <c r="AA402" s="21" t="str">
        <f t="shared" si="85"/>
        <v/>
      </c>
      <c r="AB402" t="str">
        <f t="shared" si="86"/>
        <v/>
      </c>
      <c r="AC402" s="21" t="str">
        <f t="shared" si="87"/>
        <v/>
      </c>
      <c r="AD402" s="19" t="str">
        <f t="shared" si="88"/>
        <v/>
      </c>
      <c r="AE402" s="21" t="str">
        <f t="shared" si="89"/>
        <v/>
      </c>
      <c r="AF402" s="19" t="str">
        <f t="shared" si="90"/>
        <v/>
      </c>
      <c r="AG402" s="21" t="str">
        <f t="shared" si="91"/>
        <v/>
      </c>
    </row>
    <row r="403" spans="1:33" hidden="1">
      <c r="A403" s="16" t="str">
        <f t="shared" si="80"/>
        <v/>
      </c>
      <c r="C403" s="20" t="str">
        <f t="shared" si="81"/>
        <v xml:space="preserve"> </v>
      </c>
      <c r="D403"/>
      <c r="E403" s="20"/>
      <c r="F403" s="19"/>
      <c r="G403" s="20"/>
      <c r="H403" s="22"/>
      <c r="I403" s="30"/>
      <c r="J403"/>
      <c r="K403" s="20"/>
      <c r="L403" s="20"/>
      <c r="M403"/>
      <c r="N403" s="20"/>
      <c r="O403"/>
      <c r="P403" s="20"/>
      <c r="Q403"/>
      <c r="R403" s="20"/>
      <c r="S403"/>
      <c r="T403" s="20"/>
      <c r="U403"/>
      <c r="V403" s="20" t="str">
        <f t="shared" si="82"/>
        <v/>
      </c>
      <c r="W403" s="20" t="str">
        <f t="shared" si="83"/>
        <v/>
      </c>
      <c r="X403" s="19"/>
      <c r="Y403" s="21"/>
      <c r="Z403" s="19" t="str">
        <f t="shared" si="84"/>
        <v/>
      </c>
      <c r="AA403" s="21" t="str">
        <f t="shared" si="85"/>
        <v/>
      </c>
      <c r="AB403" t="str">
        <f t="shared" si="86"/>
        <v/>
      </c>
      <c r="AC403" s="21" t="str">
        <f t="shared" si="87"/>
        <v/>
      </c>
      <c r="AD403" s="19" t="str">
        <f t="shared" si="88"/>
        <v/>
      </c>
      <c r="AE403" s="21" t="str">
        <f t="shared" si="89"/>
        <v/>
      </c>
      <c r="AF403" s="19" t="str">
        <f t="shared" si="90"/>
        <v/>
      </c>
      <c r="AG403" s="21" t="str">
        <f t="shared" si="91"/>
        <v/>
      </c>
    </row>
    <row r="404" spans="1:33" hidden="1">
      <c r="A404" s="16" t="str">
        <f t="shared" si="80"/>
        <v/>
      </c>
      <c r="C404" s="20" t="str">
        <f t="shared" si="81"/>
        <v xml:space="preserve"> </v>
      </c>
      <c r="D404"/>
      <c r="E404" s="20"/>
      <c r="F404" s="19"/>
      <c r="G404" s="20"/>
      <c r="H404" s="22"/>
      <c r="I404" s="30"/>
      <c r="J404"/>
      <c r="K404" s="20"/>
      <c r="L404" s="20"/>
      <c r="M404"/>
      <c r="N404" s="20"/>
      <c r="O404"/>
      <c r="P404" s="20"/>
      <c r="Q404"/>
      <c r="R404" s="20"/>
      <c r="S404"/>
      <c r="T404" s="20"/>
      <c r="U404"/>
      <c r="V404" s="20" t="str">
        <f t="shared" si="82"/>
        <v/>
      </c>
      <c r="W404" s="20" t="str">
        <f t="shared" si="83"/>
        <v/>
      </c>
      <c r="X404" s="19"/>
      <c r="Y404" s="21"/>
      <c r="Z404" s="19" t="str">
        <f t="shared" si="84"/>
        <v/>
      </c>
      <c r="AA404" s="21" t="str">
        <f t="shared" si="85"/>
        <v/>
      </c>
      <c r="AB404" t="str">
        <f t="shared" si="86"/>
        <v/>
      </c>
      <c r="AC404" s="21" t="str">
        <f t="shared" si="87"/>
        <v/>
      </c>
      <c r="AD404" s="19" t="str">
        <f t="shared" si="88"/>
        <v/>
      </c>
      <c r="AE404" s="21" t="str">
        <f t="shared" si="89"/>
        <v/>
      </c>
      <c r="AF404" s="19" t="str">
        <f t="shared" si="90"/>
        <v/>
      </c>
      <c r="AG404" s="21" t="str">
        <f t="shared" si="91"/>
        <v/>
      </c>
    </row>
    <row r="405" spans="1:33" hidden="1">
      <c r="A405" s="16" t="str">
        <f t="shared" si="80"/>
        <v/>
      </c>
      <c r="C405" s="20" t="str">
        <f t="shared" si="81"/>
        <v xml:space="preserve"> </v>
      </c>
      <c r="D405"/>
      <c r="E405" s="20"/>
      <c r="F405" s="19"/>
      <c r="G405" s="20"/>
      <c r="H405" s="22"/>
      <c r="I405" s="30"/>
      <c r="J405"/>
      <c r="K405" s="20"/>
      <c r="L405" s="20"/>
      <c r="M405"/>
      <c r="N405" s="20"/>
      <c r="O405"/>
      <c r="P405" s="20"/>
      <c r="Q405"/>
      <c r="R405" s="20"/>
      <c r="S405"/>
      <c r="T405" s="20"/>
      <c r="U405"/>
      <c r="V405" s="20" t="str">
        <f t="shared" si="82"/>
        <v/>
      </c>
      <c r="W405" s="20" t="str">
        <f t="shared" si="83"/>
        <v/>
      </c>
      <c r="X405" s="19"/>
      <c r="Y405" s="21"/>
      <c r="Z405" s="19" t="str">
        <f t="shared" si="84"/>
        <v/>
      </c>
      <c r="AA405" s="21" t="str">
        <f t="shared" si="85"/>
        <v/>
      </c>
      <c r="AB405" t="str">
        <f t="shared" si="86"/>
        <v/>
      </c>
      <c r="AC405" s="21" t="str">
        <f t="shared" si="87"/>
        <v/>
      </c>
      <c r="AD405" s="19" t="str">
        <f t="shared" si="88"/>
        <v/>
      </c>
      <c r="AE405" s="21" t="str">
        <f t="shared" si="89"/>
        <v/>
      </c>
      <c r="AF405" s="19" t="str">
        <f t="shared" si="90"/>
        <v/>
      </c>
      <c r="AG405" s="21" t="str">
        <f t="shared" si="91"/>
        <v/>
      </c>
    </row>
    <row r="406" spans="1:33" hidden="1">
      <c r="A406" s="16" t="str">
        <f t="shared" si="80"/>
        <v/>
      </c>
      <c r="C406" s="20" t="str">
        <f t="shared" si="81"/>
        <v xml:space="preserve"> </v>
      </c>
      <c r="D406"/>
      <c r="E406" s="20"/>
      <c r="F406" s="19"/>
      <c r="G406" s="20"/>
      <c r="H406" s="22"/>
      <c r="I406" s="30"/>
      <c r="J406"/>
      <c r="K406" s="20"/>
      <c r="L406" s="20"/>
      <c r="M406"/>
      <c r="N406" s="20"/>
      <c r="O406"/>
      <c r="P406" s="20"/>
      <c r="Q406"/>
      <c r="R406" s="20"/>
      <c r="S406"/>
      <c r="T406" s="20"/>
      <c r="U406"/>
      <c r="V406" s="20" t="str">
        <f t="shared" si="82"/>
        <v/>
      </c>
      <c r="W406" s="20" t="str">
        <f t="shared" si="83"/>
        <v/>
      </c>
      <c r="X406" s="19"/>
      <c r="Y406" s="21"/>
      <c r="Z406" s="19" t="str">
        <f t="shared" si="84"/>
        <v/>
      </c>
      <c r="AA406" s="21" t="str">
        <f t="shared" si="85"/>
        <v/>
      </c>
      <c r="AB406" t="str">
        <f t="shared" si="86"/>
        <v/>
      </c>
      <c r="AC406" s="21" t="str">
        <f t="shared" si="87"/>
        <v/>
      </c>
      <c r="AD406" s="19" t="str">
        <f t="shared" si="88"/>
        <v/>
      </c>
      <c r="AE406" s="21" t="str">
        <f t="shared" si="89"/>
        <v/>
      </c>
      <c r="AF406" s="19" t="str">
        <f t="shared" si="90"/>
        <v/>
      </c>
      <c r="AG406" s="21" t="str">
        <f t="shared" si="91"/>
        <v/>
      </c>
    </row>
    <row r="407" spans="1:33" hidden="1">
      <c r="A407" s="16" t="str">
        <f t="shared" si="80"/>
        <v/>
      </c>
      <c r="C407" s="20" t="str">
        <f t="shared" si="81"/>
        <v xml:space="preserve"> </v>
      </c>
      <c r="D407"/>
      <c r="E407" s="20"/>
      <c r="F407" s="19"/>
      <c r="G407" s="20"/>
      <c r="H407" s="22"/>
      <c r="I407" s="30"/>
      <c r="J407"/>
      <c r="K407" s="20"/>
      <c r="L407" s="20"/>
      <c r="M407"/>
      <c r="N407" s="20"/>
      <c r="O407"/>
      <c r="P407" s="20"/>
      <c r="Q407"/>
      <c r="R407" s="20"/>
      <c r="S407"/>
      <c r="T407" s="20"/>
      <c r="U407"/>
      <c r="V407" s="20" t="str">
        <f t="shared" si="82"/>
        <v/>
      </c>
      <c r="W407" s="20" t="str">
        <f t="shared" si="83"/>
        <v/>
      </c>
      <c r="X407" s="19"/>
      <c r="Y407" s="21"/>
      <c r="Z407" s="19" t="str">
        <f t="shared" si="84"/>
        <v/>
      </c>
      <c r="AA407" s="21" t="str">
        <f t="shared" si="85"/>
        <v/>
      </c>
      <c r="AB407" t="str">
        <f t="shared" si="86"/>
        <v/>
      </c>
      <c r="AC407" s="21" t="str">
        <f t="shared" si="87"/>
        <v/>
      </c>
      <c r="AD407" s="19" t="str">
        <f t="shared" si="88"/>
        <v/>
      </c>
      <c r="AE407" s="21" t="str">
        <f t="shared" si="89"/>
        <v/>
      </c>
      <c r="AF407" s="19" t="str">
        <f t="shared" si="90"/>
        <v/>
      </c>
      <c r="AG407" s="21" t="str">
        <f t="shared" si="91"/>
        <v/>
      </c>
    </row>
    <row r="408" spans="1:33" hidden="1">
      <c r="A408" s="16" t="str">
        <f t="shared" si="80"/>
        <v/>
      </c>
      <c r="C408" s="20" t="str">
        <f t="shared" si="81"/>
        <v xml:space="preserve"> </v>
      </c>
      <c r="D408"/>
      <c r="E408" s="20"/>
      <c r="F408" s="19"/>
      <c r="G408" s="20"/>
      <c r="H408" s="22"/>
      <c r="I408" s="30"/>
      <c r="J408"/>
      <c r="K408" s="20"/>
      <c r="L408" s="20"/>
      <c r="M408"/>
      <c r="N408" s="20"/>
      <c r="O408"/>
      <c r="P408" s="20"/>
      <c r="Q408"/>
      <c r="R408" s="20"/>
      <c r="S408"/>
      <c r="T408" s="20"/>
      <c r="U408"/>
      <c r="V408" s="20" t="str">
        <f t="shared" si="82"/>
        <v/>
      </c>
      <c r="W408" s="20" t="str">
        <f t="shared" si="83"/>
        <v/>
      </c>
      <c r="X408" s="19"/>
      <c r="Y408" s="21"/>
      <c r="Z408" s="19" t="str">
        <f t="shared" si="84"/>
        <v/>
      </c>
      <c r="AA408" s="21" t="str">
        <f t="shared" si="85"/>
        <v/>
      </c>
      <c r="AB408" t="str">
        <f t="shared" si="86"/>
        <v/>
      </c>
      <c r="AC408" s="21" t="str">
        <f t="shared" si="87"/>
        <v/>
      </c>
      <c r="AD408" s="19" t="str">
        <f t="shared" si="88"/>
        <v/>
      </c>
      <c r="AE408" s="21" t="str">
        <f t="shared" si="89"/>
        <v/>
      </c>
      <c r="AF408" s="19" t="str">
        <f t="shared" si="90"/>
        <v/>
      </c>
      <c r="AG408" s="21" t="str">
        <f t="shared" si="91"/>
        <v/>
      </c>
    </row>
    <row r="409" spans="1:33" hidden="1">
      <c r="A409" s="16" t="str">
        <f t="shared" si="80"/>
        <v/>
      </c>
      <c r="C409" s="20" t="str">
        <f t="shared" si="81"/>
        <v xml:space="preserve"> </v>
      </c>
      <c r="D409"/>
      <c r="E409" s="20"/>
      <c r="F409" s="19"/>
      <c r="G409" s="20"/>
      <c r="H409" s="22"/>
      <c r="I409" s="30"/>
      <c r="J409"/>
      <c r="K409" s="20"/>
      <c r="L409" s="20"/>
      <c r="M409"/>
      <c r="N409" s="20"/>
      <c r="O409"/>
      <c r="P409" s="20"/>
      <c r="Q409"/>
      <c r="R409" s="20"/>
      <c r="S409"/>
      <c r="T409" s="20"/>
      <c r="U409"/>
      <c r="V409" s="20" t="str">
        <f t="shared" si="82"/>
        <v/>
      </c>
      <c r="W409" s="20" t="str">
        <f t="shared" si="83"/>
        <v/>
      </c>
      <c r="X409" s="19"/>
      <c r="Y409" s="21"/>
      <c r="Z409" s="19" t="str">
        <f t="shared" si="84"/>
        <v/>
      </c>
      <c r="AA409" s="21" t="str">
        <f t="shared" si="85"/>
        <v/>
      </c>
      <c r="AB409" t="str">
        <f t="shared" si="86"/>
        <v/>
      </c>
      <c r="AC409" s="21" t="str">
        <f t="shared" si="87"/>
        <v/>
      </c>
      <c r="AD409" s="19" t="str">
        <f t="shared" si="88"/>
        <v/>
      </c>
      <c r="AE409" s="21" t="str">
        <f t="shared" si="89"/>
        <v/>
      </c>
      <c r="AF409" s="19" t="str">
        <f t="shared" si="90"/>
        <v/>
      </c>
      <c r="AG409" s="21" t="str">
        <f t="shared" si="91"/>
        <v/>
      </c>
    </row>
    <row r="410" spans="1:33" hidden="1">
      <c r="A410" s="16" t="str">
        <f t="shared" si="80"/>
        <v/>
      </c>
      <c r="C410" s="20" t="str">
        <f t="shared" si="81"/>
        <v xml:space="preserve"> </v>
      </c>
      <c r="D410"/>
      <c r="E410" s="20"/>
      <c r="F410" s="19"/>
      <c r="G410" s="20"/>
      <c r="H410" s="22"/>
      <c r="I410" s="30"/>
      <c r="J410"/>
      <c r="K410" s="20"/>
      <c r="L410" s="20"/>
      <c r="M410"/>
      <c r="N410" s="20"/>
      <c r="O410"/>
      <c r="P410" s="20"/>
      <c r="Q410"/>
      <c r="R410" s="20"/>
      <c r="S410"/>
      <c r="T410" s="20"/>
      <c r="U410"/>
      <c r="V410" s="20" t="str">
        <f t="shared" si="82"/>
        <v/>
      </c>
      <c r="W410" s="20" t="str">
        <f t="shared" si="83"/>
        <v/>
      </c>
      <c r="X410" s="19"/>
      <c r="Y410" s="21"/>
      <c r="Z410" s="19" t="str">
        <f t="shared" si="84"/>
        <v/>
      </c>
      <c r="AA410" s="21" t="str">
        <f t="shared" si="85"/>
        <v/>
      </c>
      <c r="AB410" t="str">
        <f t="shared" si="86"/>
        <v/>
      </c>
      <c r="AC410" s="21" t="str">
        <f t="shared" si="87"/>
        <v/>
      </c>
      <c r="AD410" s="19" t="str">
        <f t="shared" si="88"/>
        <v/>
      </c>
      <c r="AE410" s="21" t="str">
        <f t="shared" si="89"/>
        <v/>
      </c>
      <c r="AF410" s="19" t="str">
        <f t="shared" si="90"/>
        <v/>
      </c>
      <c r="AG410" s="21" t="str">
        <f t="shared" si="91"/>
        <v/>
      </c>
    </row>
    <row r="411" spans="1:33" hidden="1">
      <c r="A411" s="16" t="str">
        <f t="shared" si="80"/>
        <v/>
      </c>
      <c r="C411" s="20" t="str">
        <f t="shared" si="81"/>
        <v xml:space="preserve"> </v>
      </c>
      <c r="D411"/>
      <c r="E411" s="20"/>
      <c r="F411" s="19"/>
      <c r="G411" s="20"/>
      <c r="H411" s="22"/>
      <c r="I411" s="30"/>
      <c r="J411"/>
      <c r="K411" s="20"/>
      <c r="L411" s="20"/>
      <c r="M411"/>
      <c r="N411" s="20"/>
      <c r="O411"/>
      <c r="P411" s="20"/>
      <c r="Q411"/>
      <c r="R411" s="20"/>
      <c r="S411"/>
      <c r="T411" s="20"/>
      <c r="U411"/>
      <c r="V411" s="20" t="str">
        <f t="shared" si="82"/>
        <v/>
      </c>
      <c r="W411" s="20" t="str">
        <f t="shared" si="83"/>
        <v/>
      </c>
      <c r="X411" s="19"/>
      <c r="Y411" s="21"/>
      <c r="Z411" s="19" t="str">
        <f t="shared" si="84"/>
        <v/>
      </c>
      <c r="AA411" s="21" t="str">
        <f t="shared" si="85"/>
        <v/>
      </c>
      <c r="AB411" t="str">
        <f t="shared" si="86"/>
        <v/>
      </c>
      <c r="AC411" s="21" t="str">
        <f t="shared" si="87"/>
        <v/>
      </c>
      <c r="AD411" s="19" t="str">
        <f t="shared" si="88"/>
        <v/>
      </c>
      <c r="AE411" s="21" t="str">
        <f t="shared" si="89"/>
        <v/>
      </c>
      <c r="AF411" s="19" t="str">
        <f t="shared" si="90"/>
        <v/>
      </c>
      <c r="AG411" s="21" t="str">
        <f t="shared" si="91"/>
        <v/>
      </c>
    </row>
    <row r="412" spans="1:33" hidden="1">
      <c r="A412" s="16" t="str">
        <f t="shared" si="80"/>
        <v/>
      </c>
      <c r="C412" s="20" t="str">
        <f t="shared" si="81"/>
        <v xml:space="preserve"> </v>
      </c>
      <c r="D412"/>
      <c r="E412" s="20"/>
      <c r="F412" s="19"/>
      <c r="G412" s="20"/>
      <c r="H412" s="22"/>
      <c r="I412" s="30"/>
      <c r="J412"/>
      <c r="K412" s="20"/>
      <c r="L412" s="20"/>
      <c r="M412"/>
      <c r="N412" s="20"/>
      <c r="O412"/>
      <c r="P412" s="20"/>
      <c r="Q412"/>
      <c r="R412" s="20"/>
      <c r="S412"/>
      <c r="T412" s="20"/>
      <c r="U412"/>
      <c r="V412" s="20" t="str">
        <f t="shared" si="82"/>
        <v/>
      </c>
      <c r="W412" s="20" t="str">
        <f t="shared" si="83"/>
        <v/>
      </c>
      <c r="X412" s="19"/>
      <c r="Y412" s="21"/>
      <c r="Z412" s="19" t="str">
        <f t="shared" si="84"/>
        <v/>
      </c>
      <c r="AA412" s="21" t="str">
        <f t="shared" si="85"/>
        <v/>
      </c>
      <c r="AB412" t="str">
        <f t="shared" si="86"/>
        <v/>
      </c>
      <c r="AC412" s="21" t="str">
        <f t="shared" si="87"/>
        <v/>
      </c>
      <c r="AD412" s="19" t="str">
        <f t="shared" si="88"/>
        <v/>
      </c>
      <c r="AE412" s="21" t="str">
        <f t="shared" si="89"/>
        <v/>
      </c>
      <c r="AF412" s="19" t="str">
        <f t="shared" si="90"/>
        <v/>
      </c>
      <c r="AG412" s="21" t="str">
        <f t="shared" si="91"/>
        <v/>
      </c>
    </row>
    <row r="413" spans="1:33" hidden="1">
      <c r="A413" s="16" t="str">
        <f t="shared" si="80"/>
        <v/>
      </c>
      <c r="C413" s="20" t="str">
        <f t="shared" si="81"/>
        <v xml:space="preserve"> </v>
      </c>
      <c r="D413"/>
      <c r="E413" s="20"/>
      <c r="F413" s="19"/>
      <c r="G413" s="20"/>
      <c r="H413" s="22"/>
      <c r="I413" s="30"/>
      <c r="J413"/>
      <c r="K413" s="20"/>
      <c r="L413" s="20"/>
      <c r="M413"/>
      <c r="N413" s="20"/>
      <c r="O413"/>
      <c r="P413" s="20"/>
      <c r="Q413"/>
      <c r="R413" s="20"/>
      <c r="S413"/>
      <c r="T413" s="20"/>
      <c r="U413"/>
      <c r="V413" s="20" t="str">
        <f t="shared" si="82"/>
        <v/>
      </c>
      <c r="W413" s="20" t="str">
        <f t="shared" si="83"/>
        <v/>
      </c>
      <c r="X413" s="19"/>
      <c r="Y413" s="21"/>
      <c r="Z413" s="19" t="str">
        <f t="shared" si="84"/>
        <v/>
      </c>
      <c r="AA413" s="21" t="str">
        <f t="shared" si="85"/>
        <v/>
      </c>
      <c r="AB413" t="str">
        <f t="shared" si="86"/>
        <v/>
      </c>
      <c r="AC413" s="21" t="str">
        <f t="shared" si="87"/>
        <v/>
      </c>
      <c r="AD413" s="19" t="str">
        <f t="shared" si="88"/>
        <v/>
      </c>
      <c r="AE413" s="21" t="str">
        <f t="shared" si="89"/>
        <v/>
      </c>
      <c r="AF413" s="19" t="str">
        <f t="shared" si="90"/>
        <v/>
      </c>
      <c r="AG413" s="21" t="str">
        <f t="shared" si="91"/>
        <v/>
      </c>
    </row>
    <row r="414" spans="1:33" hidden="1">
      <c r="A414" s="16" t="str">
        <f t="shared" si="80"/>
        <v/>
      </c>
      <c r="C414" s="20" t="str">
        <f t="shared" si="81"/>
        <v xml:space="preserve"> </v>
      </c>
      <c r="D414"/>
      <c r="E414" s="20"/>
      <c r="F414" s="19"/>
      <c r="G414" s="20"/>
      <c r="H414" s="22"/>
      <c r="I414" s="30"/>
      <c r="J414"/>
      <c r="K414" s="20"/>
      <c r="L414" s="20"/>
      <c r="M414"/>
      <c r="N414" s="20"/>
      <c r="O414"/>
      <c r="P414" s="20"/>
      <c r="Q414"/>
      <c r="R414" s="20"/>
      <c r="S414"/>
      <c r="T414" s="20"/>
      <c r="U414"/>
      <c r="V414" s="20" t="str">
        <f t="shared" si="82"/>
        <v/>
      </c>
      <c r="W414" s="20" t="str">
        <f t="shared" si="83"/>
        <v/>
      </c>
      <c r="X414" s="19"/>
      <c r="Y414" s="21"/>
      <c r="Z414" s="19" t="str">
        <f t="shared" si="84"/>
        <v/>
      </c>
      <c r="AA414" s="21" t="str">
        <f t="shared" si="85"/>
        <v/>
      </c>
      <c r="AB414" t="str">
        <f t="shared" si="86"/>
        <v/>
      </c>
      <c r="AC414" s="21" t="str">
        <f t="shared" si="87"/>
        <v/>
      </c>
      <c r="AD414" s="19" t="str">
        <f t="shared" si="88"/>
        <v/>
      </c>
      <c r="AE414" s="21" t="str">
        <f t="shared" si="89"/>
        <v/>
      </c>
      <c r="AF414" s="19" t="str">
        <f t="shared" si="90"/>
        <v/>
      </c>
      <c r="AG414" s="21" t="str">
        <f t="shared" si="91"/>
        <v/>
      </c>
    </row>
    <row r="415" spans="1:33" hidden="1">
      <c r="A415" s="16" t="str">
        <f t="shared" si="80"/>
        <v/>
      </c>
      <c r="C415" s="20" t="str">
        <f t="shared" si="81"/>
        <v xml:space="preserve"> </v>
      </c>
      <c r="D415"/>
      <c r="E415" s="20"/>
      <c r="F415" s="19"/>
      <c r="G415" s="20"/>
      <c r="H415" s="22"/>
      <c r="I415" s="30"/>
      <c r="J415"/>
      <c r="K415" s="20"/>
      <c r="L415" s="20"/>
      <c r="M415"/>
      <c r="N415" s="20"/>
      <c r="O415"/>
      <c r="P415" s="20"/>
      <c r="Q415"/>
      <c r="R415" s="20"/>
      <c r="S415"/>
      <c r="T415" s="20"/>
      <c r="U415"/>
      <c r="V415" s="20" t="str">
        <f t="shared" si="82"/>
        <v/>
      </c>
      <c r="W415" s="20" t="str">
        <f t="shared" si="83"/>
        <v/>
      </c>
      <c r="X415" s="19"/>
      <c r="Y415" s="21"/>
      <c r="Z415" s="19" t="str">
        <f t="shared" si="84"/>
        <v/>
      </c>
      <c r="AA415" s="21" t="str">
        <f t="shared" si="85"/>
        <v/>
      </c>
      <c r="AB415" t="str">
        <f t="shared" si="86"/>
        <v/>
      </c>
      <c r="AC415" s="21" t="str">
        <f t="shared" si="87"/>
        <v/>
      </c>
      <c r="AD415" s="19" t="str">
        <f t="shared" si="88"/>
        <v/>
      </c>
      <c r="AE415" s="21" t="str">
        <f t="shared" si="89"/>
        <v/>
      </c>
      <c r="AF415" s="19" t="str">
        <f t="shared" si="90"/>
        <v/>
      </c>
      <c r="AG415" s="21" t="str">
        <f t="shared" si="91"/>
        <v/>
      </c>
    </row>
    <row r="416" spans="1:33" hidden="1">
      <c r="A416" s="16" t="str">
        <f t="shared" si="80"/>
        <v/>
      </c>
      <c r="C416" s="20" t="str">
        <f t="shared" si="81"/>
        <v xml:space="preserve"> </v>
      </c>
      <c r="D416"/>
      <c r="E416" s="20"/>
      <c r="F416" s="19"/>
      <c r="G416" s="20"/>
      <c r="H416" s="22"/>
      <c r="I416" s="30"/>
      <c r="J416"/>
      <c r="K416" s="20"/>
      <c r="L416" s="20"/>
      <c r="M416"/>
      <c r="N416" s="20"/>
      <c r="O416"/>
      <c r="P416" s="20"/>
      <c r="Q416"/>
      <c r="R416" s="20"/>
      <c r="S416"/>
      <c r="T416" s="20"/>
      <c r="U416"/>
      <c r="V416" s="20" t="str">
        <f t="shared" si="82"/>
        <v/>
      </c>
      <c r="W416" s="20" t="str">
        <f t="shared" si="83"/>
        <v/>
      </c>
      <c r="X416" s="19"/>
      <c r="Y416" s="21"/>
      <c r="Z416" s="19" t="str">
        <f t="shared" si="84"/>
        <v/>
      </c>
      <c r="AA416" s="21" t="str">
        <f t="shared" si="85"/>
        <v/>
      </c>
      <c r="AB416" t="str">
        <f t="shared" si="86"/>
        <v/>
      </c>
      <c r="AC416" s="21" t="str">
        <f t="shared" si="87"/>
        <v/>
      </c>
      <c r="AD416" s="19" t="str">
        <f t="shared" si="88"/>
        <v/>
      </c>
      <c r="AE416" s="21" t="str">
        <f t="shared" si="89"/>
        <v/>
      </c>
      <c r="AF416" s="19" t="str">
        <f t="shared" si="90"/>
        <v/>
      </c>
      <c r="AG416" s="21" t="str">
        <f t="shared" si="91"/>
        <v/>
      </c>
    </row>
    <row r="417" spans="1:33" hidden="1">
      <c r="A417" s="16" t="str">
        <f t="shared" si="80"/>
        <v/>
      </c>
      <c r="C417" s="20" t="str">
        <f t="shared" si="81"/>
        <v xml:space="preserve"> </v>
      </c>
      <c r="D417"/>
      <c r="E417" s="20"/>
      <c r="F417" s="19"/>
      <c r="G417" s="20"/>
      <c r="H417" s="22"/>
      <c r="I417" s="30"/>
      <c r="J417"/>
      <c r="K417" s="20"/>
      <c r="L417" s="20"/>
      <c r="M417"/>
      <c r="N417" s="20"/>
      <c r="O417"/>
      <c r="P417" s="20"/>
      <c r="Q417"/>
      <c r="R417" s="20"/>
      <c r="S417"/>
      <c r="T417" s="20"/>
      <c r="U417"/>
      <c r="V417" s="20" t="str">
        <f t="shared" si="82"/>
        <v/>
      </c>
      <c r="W417" s="20" t="str">
        <f t="shared" si="83"/>
        <v/>
      </c>
      <c r="X417" s="19"/>
      <c r="Y417" s="21"/>
      <c r="Z417" s="19" t="str">
        <f t="shared" si="84"/>
        <v/>
      </c>
      <c r="AA417" s="21" t="str">
        <f t="shared" si="85"/>
        <v/>
      </c>
      <c r="AB417" t="str">
        <f t="shared" si="86"/>
        <v/>
      </c>
      <c r="AC417" s="21" t="str">
        <f t="shared" si="87"/>
        <v/>
      </c>
      <c r="AD417" s="19" t="str">
        <f t="shared" si="88"/>
        <v/>
      </c>
      <c r="AE417" s="21" t="str">
        <f t="shared" si="89"/>
        <v/>
      </c>
      <c r="AF417" s="19" t="str">
        <f t="shared" si="90"/>
        <v/>
      </c>
      <c r="AG417" s="21" t="str">
        <f t="shared" si="91"/>
        <v/>
      </c>
    </row>
    <row r="418" spans="1:33">
      <c r="C418" s="16" t="str">
        <f t="shared" si="81"/>
        <v xml:space="preserve"> </v>
      </c>
      <c r="I418" s="238"/>
    </row>
    <row r="419" spans="1:33">
      <c r="C419" s="16" t="str">
        <f t="shared" si="81"/>
        <v xml:space="preserve"> </v>
      </c>
      <c r="I419" s="238"/>
    </row>
    <row r="420" spans="1:33">
      <c r="C420" s="16" t="str">
        <f t="shared" si="81"/>
        <v xml:space="preserve"> </v>
      </c>
      <c r="I420" s="238"/>
    </row>
    <row r="421" spans="1:33">
      <c r="I421" s="238"/>
    </row>
  </sheetData>
  <autoFilter ref="C5:U417">
    <filterColumn colId="0">
      <customFilters>
        <customFilter operator="notEqual" val=" "/>
      </customFilters>
    </filterColumn>
  </autoFilter>
  <mergeCells count="7">
    <mergeCell ref="AF4:AG4"/>
    <mergeCell ref="H1:I1"/>
    <mergeCell ref="H2:I2"/>
    <mergeCell ref="X4:Y4"/>
    <mergeCell ref="Z4:AA4"/>
    <mergeCell ref="AB4:AC4"/>
    <mergeCell ref="AD4:AE4"/>
  </mergeCells>
  <dataValidations count="3">
    <dataValidation type="whole" allowBlank="1" showInputMessage="1" showErrorMessage="1" sqref="J6:J57">
      <formula1>0</formula1>
      <formula2>1000</formula2>
    </dataValidation>
    <dataValidation type="list" allowBlank="1" showInputMessage="1" showErrorMessage="1" sqref="I6:I421">
      <formula1>[3]Feuil2!A1:A11</formula1>
    </dataValidation>
    <dataValidation type="list" allowBlank="1" showInputMessage="1" showErrorMessage="1" sqref="F2">
      <formula1>[3]Feuil2!A14:A20</formula1>
    </dataValidation>
  </dataValidations>
  <pageMargins left="0.7" right="0.7" top="0.75" bottom="0.75" header="0.3" footer="0.3"/>
  <pageSetup paperSize="9" scale="27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AG133"/>
  <sheetViews>
    <sheetView topLeftCell="F1" zoomScale="85" zoomScaleNormal="85" workbookViewId="0">
      <pane ySplit="5" topLeftCell="A118" activePane="bottomLeft" state="frozen"/>
      <selection activeCell="C36" sqref="C36"/>
      <selection pane="bottomLeft" activeCell="I131" sqref="I131"/>
    </sheetView>
  </sheetViews>
  <sheetFormatPr baseColWidth="10" defaultColWidth="9.140625" defaultRowHeight="15"/>
  <cols>
    <col min="1" max="2" width="18" style="20" customWidth="1"/>
    <col min="3" max="3" width="9.140625" style="20" customWidth="1"/>
    <col min="4" max="4" width="13.5703125" customWidth="1"/>
    <col min="5" max="5" width="49.42578125" style="20" customWidth="1"/>
    <col min="6" max="6" width="31" style="19" customWidth="1"/>
    <col min="7" max="7" width="9.140625" style="20"/>
    <col min="8" max="8" width="20.140625" style="22" customWidth="1"/>
    <col min="9" max="9" width="33" style="31" customWidth="1"/>
    <col min="10" max="10" width="9.42578125" customWidth="1"/>
    <col min="11" max="11" width="9.140625" style="20" customWidth="1"/>
    <col min="12" max="12" width="18" style="20" customWidth="1"/>
    <col min="13" max="13" width="11.140625" customWidth="1"/>
    <col min="14" max="14" width="11.140625" style="20" customWidth="1"/>
    <col min="15" max="15" width="11.140625" customWidth="1"/>
    <col min="16" max="16" width="11.140625" style="20" customWidth="1"/>
    <col min="17" max="17" width="11.140625" customWidth="1"/>
    <col min="18" max="18" width="11.140625" style="20" customWidth="1"/>
    <col min="19" max="19" width="11.140625" customWidth="1"/>
    <col min="20" max="20" width="25.85546875" style="20" customWidth="1"/>
    <col min="21" max="21" width="25.85546875" customWidth="1"/>
    <col min="22" max="23" width="9.140625" style="20"/>
    <col min="24" max="24" width="9.140625" style="19"/>
    <col min="25" max="25" width="9.140625" style="21"/>
    <col min="26" max="26" width="9.140625" style="19"/>
    <col min="27" max="27" width="9.140625" style="21"/>
    <col min="29" max="29" width="9.140625" style="21"/>
    <col min="30" max="30" width="9.140625" style="19"/>
    <col min="31" max="31" width="9.140625" style="21"/>
    <col min="33" max="33" width="9.140625" style="41"/>
  </cols>
  <sheetData>
    <row r="1" spans="1:33" s="25" customFormat="1" ht="15.75" thickBot="1">
      <c r="A1" s="224"/>
      <c r="B1" s="225"/>
      <c r="C1" s="225"/>
      <c r="D1" s="225"/>
      <c r="E1" s="226" t="s">
        <v>34</v>
      </c>
      <c r="F1" s="226" t="s">
        <v>35</v>
      </c>
      <c r="G1" s="227"/>
      <c r="H1" s="264" t="s">
        <v>36</v>
      </c>
      <c r="I1" s="265"/>
      <c r="J1" s="225"/>
      <c r="K1" s="225"/>
      <c r="L1" s="225"/>
      <c r="M1" s="225"/>
      <c r="N1" s="225"/>
      <c r="O1" s="225"/>
      <c r="P1" s="225"/>
      <c r="Q1" s="225"/>
      <c r="R1" s="225"/>
      <c r="S1" s="225"/>
      <c r="T1" s="228"/>
      <c r="AG1" s="49"/>
    </row>
    <row r="2" spans="1:33" s="25" customFormat="1" ht="15.75" thickBot="1">
      <c r="A2" s="229"/>
      <c r="B2" s="230"/>
      <c r="C2" s="230"/>
      <c r="D2" s="230"/>
      <c r="E2" s="231">
        <v>23</v>
      </c>
      <c r="F2" s="231" t="s">
        <v>18</v>
      </c>
      <c r="G2" s="230"/>
      <c r="H2" s="266" t="e">
        <f>IF(VLOOKUP(E2,A6:S128,5,0)="","REFERENCE",VLOOKUP(E2,A6:S128,5,0))</f>
        <v>#N/A</v>
      </c>
      <c r="I2" s="267"/>
      <c r="J2" s="230"/>
      <c r="K2" s="232"/>
      <c r="L2" s="230"/>
      <c r="M2" s="230"/>
      <c r="N2" s="230"/>
      <c r="O2" s="230"/>
      <c r="P2" s="230"/>
      <c r="Q2" s="230"/>
      <c r="R2" s="230"/>
      <c r="S2" s="230"/>
      <c r="T2" s="233"/>
      <c r="AG2" s="49"/>
    </row>
    <row r="3" spans="1:33" s="25" customFormat="1" ht="15.75" thickBot="1">
      <c r="A3" s="234"/>
      <c r="B3" s="235"/>
      <c r="C3" s="235"/>
      <c r="D3" s="235"/>
      <c r="E3" s="235"/>
      <c r="F3" s="235"/>
      <c r="G3" s="235"/>
      <c r="H3" s="235"/>
      <c r="I3" s="236"/>
      <c r="J3" s="235"/>
      <c r="K3" s="235"/>
      <c r="L3" s="235"/>
      <c r="M3" s="235"/>
      <c r="N3" s="235"/>
      <c r="O3" s="235"/>
      <c r="P3" s="235"/>
      <c r="Q3" s="235"/>
      <c r="R3" s="235"/>
      <c r="S3" s="235"/>
      <c r="T3" s="237"/>
      <c r="AG3" s="49"/>
    </row>
    <row r="4" spans="1:33" s="3" customFormat="1" ht="15.75" thickBot="1">
      <c r="A4" s="54"/>
      <c r="B4" s="54"/>
      <c r="C4" s="1"/>
      <c r="D4" s="32"/>
      <c r="E4" s="1"/>
      <c r="F4" s="2"/>
      <c r="G4" s="1"/>
      <c r="H4" s="2"/>
      <c r="I4" s="1"/>
      <c r="J4" s="2"/>
      <c r="K4" s="1"/>
      <c r="L4" s="1"/>
      <c r="M4" s="2"/>
      <c r="N4" s="1"/>
      <c r="O4" s="2"/>
      <c r="P4" s="1"/>
      <c r="Q4" s="2"/>
      <c r="R4" s="1"/>
      <c r="S4" s="2"/>
      <c r="T4" s="1"/>
      <c r="V4" s="4"/>
      <c r="W4" s="4"/>
      <c r="X4" s="268" t="s">
        <v>0</v>
      </c>
      <c r="Y4" s="269"/>
      <c r="Z4" s="268" t="s">
        <v>1</v>
      </c>
      <c r="AA4" s="269"/>
      <c r="AB4" s="268" t="s">
        <v>2</v>
      </c>
      <c r="AC4" s="269"/>
      <c r="AD4" s="268" t="s">
        <v>3</v>
      </c>
      <c r="AE4" s="269"/>
      <c r="AF4" s="260" t="s">
        <v>37</v>
      </c>
      <c r="AG4" s="261"/>
    </row>
    <row r="5" spans="1:33" s="3" customFormat="1" ht="30.75" thickBot="1">
      <c r="A5" s="55" t="s">
        <v>13</v>
      </c>
      <c r="B5" s="55"/>
      <c r="C5" s="5" t="s">
        <v>4</v>
      </c>
      <c r="D5" s="35" t="s">
        <v>5</v>
      </c>
      <c r="E5" s="7" t="s">
        <v>6</v>
      </c>
      <c r="F5" s="8" t="s">
        <v>7</v>
      </c>
      <c r="G5" s="7" t="s">
        <v>8</v>
      </c>
      <c r="H5" s="9" t="s">
        <v>9</v>
      </c>
      <c r="I5" s="7" t="s">
        <v>10</v>
      </c>
      <c r="J5" s="8" t="s">
        <v>11</v>
      </c>
      <c r="K5" s="7" t="s">
        <v>12</v>
      </c>
      <c r="L5" s="7" t="s">
        <v>13</v>
      </c>
      <c r="M5" s="6" t="s">
        <v>14</v>
      </c>
      <c r="N5" s="10" t="s">
        <v>15</v>
      </c>
      <c r="O5" s="8" t="s">
        <v>14</v>
      </c>
      <c r="P5" s="10" t="s">
        <v>15</v>
      </c>
      <c r="Q5" s="6" t="s">
        <v>16</v>
      </c>
      <c r="R5" s="10" t="s">
        <v>17</v>
      </c>
      <c r="S5" s="6" t="s">
        <v>18</v>
      </c>
      <c r="T5" s="7" t="s">
        <v>19</v>
      </c>
      <c r="U5" s="11"/>
      <c r="V5" s="12" t="s">
        <v>20</v>
      </c>
      <c r="W5" s="50" t="s">
        <v>21</v>
      </c>
      <c r="X5" s="51" t="s">
        <v>22</v>
      </c>
      <c r="Y5" s="52" t="s">
        <v>23</v>
      </c>
      <c r="Z5" s="51" t="s">
        <v>24</v>
      </c>
      <c r="AA5" s="52" t="s">
        <v>23</v>
      </c>
      <c r="AB5" s="53" t="s">
        <v>24</v>
      </c>
      <c r="AC5" s="52" t="s">
        <v>23</v>
      </c>
      <c r="AD5" s="51" t="s">
        <v>24</v>
      </c>
      <c r="AE5" s="52" t="s">
        <v>23</v>
      </c>
      <c r="AF5" s="56" t="s">
        <v>24</v>
      </c>
      <c r="AG5" s="57" t="s">
        <v>23</v>
      </c>
    </row>
    <row r="6" spans="1:33" s="18" customFormat="1">
      <c r="A6" s="38" t="str">
        <f>IF(L6="","",L6)</f>
        <v/>
      </c>
      <c r="B6" s="38"/>
      <c r="C6" s="20" t="str">
        <f>IF(I6&gt;0,"SNGD","")</f>
        <v>SNGD</v>
      </c>
      <c r="D6" s="23">
        <v>42237</v>
      </c>
      <c r="E6" s="20">
        <v>51</v>
      </c>
      <c r="F6" s="19"/>
      <c r="G6" s="24">
        <v>75</v>
      </c>
      <c r="H6" s="22"/>
      <c r="I6" s="30" t="s">
        <v>38</v>
      </c>
      <c r="J6" s="22"/>
      <c r="K6" s="22"/>
      <c r="L6" s="20"/>
      <c r="M6" s="25"/>
      <c r="N6" s="26"/>
      <c r="O6" s="73"/>
      <c r="P6" s="73"/>
      <c r="Q6" s="73"/>
      <c r="R6" s="73"/>
      <c r="S6" s="73"/>
      <c r="T6" s="20"/>
      <c r="U6" s="47"/>
      <c r="V6" s="16">
        <f>IF(G6="","",IF(G6&gt;1000,ROUNDDOWN(G6/1000,0),G6))</f>
        <v>75</v>
      </c>
      <c r="W6" s="16">
        <f>IF(I6="","",IF(J6="",1,J6))</f>
        <v>1</v>
      </c>
      <c r="X6" s="13">
        <f t="shared" ref="X6:X69" si="0">IF(D6="","",YEAR(D6))</f>
        <v>2015</v>
      </c>
      <c r="Y6" s="17">
        <f t="shared" ref="Y6:Y69" si="1">IF(D6="","",MONTH(D6))</f>
        <v>8</v>
      </c>
      <c r="Z6" s="13" t="str">
        <f>IF(O6&gt;0,YEAR(O6),IF(M6="","",YEAR(M6)))</f>
        <v/>
      </c>
      <c r="AA6" s="17" t="str">
        <f>IF(O6&gt;0,MONTH(O6),IF(M6="","",MONTH(M6)))</f>
        <v/>
      </c>
      <c r="AB6" s="18" t="str">
        <f>IF(R6="","",YEAR(R6))</f>
        <v/>
      </c>
      <c r="AC6" s="17" t="str">
        <f>IF(R6="","",MONTH(R6))</f>
        <v/>
      </c>
      <c r="AD6" s="13" t="str">
        <f>IF(S6="","",YEAR(S6))</f>
        <v/>
      </c>
      <c r="AE6" s="17" t="str">
        <f>IF(S6="","",MONTH(S6))</f>
        <v/>
      </c>
      <c r="AF6" s="58" t="str">
        <f t="shared" ref="AF6:AF69" si="2">IF(Q6="","",YEAR(Q6))</f>
        <v/>
      </c>
      <c r="AG6" s="59" t="str">
        <f t="shared" ref="AG6:AG69" si="3">IF(Q6="","",MONTH(Q6))</f>
        <v/>
      </c>
    </row>
    <row r="7" spans="1:33">
      <c r="A7" s="16" t="str">
        <f t="shared" ref="A7:A70" si="4">IF(L7="","",L7)</f>
        <v/>
      </c>
      <c r="B7" s="16"/>
      <c r="C7" s="20" t="str">
        <f t="shared" ref="C7:C70" si="5">IF(I7&gt;0,"SNGD","")</f>
        <v>SNGD</v>
      </c>
      <c r="D7" s="23">
        <v>42248</v>
      </c>
      <c r="E7" s="20">
        <v>52</v>
      </c>
      <c r="G7" s="25">
        <v>75</v>
      </c>
      <c r="I7" s="30" t="s">
        <v>32</v>
      </c>
      <c r="J7" s="22"/>
      <c r="K7" s="22"/>
      <c r="M7" s="23"/>
      <c r="N7" s="26"/>
      <c r="O7" s="73"/>
      <c r="P7" s="73"/>
      <c r="Q7" s="73"/>
      <c r="R7" s="73"/>
      <c r="S7" s="73"/>
      <c r="T7" s="34"/>
      <c r="U7" s="40"/>
      <c r="V7" s="20">
        <f t="shared" ref="V7:V70" si="6">IF(G7="","",IF(G7&gt;1000,ROUNDDOWN(G7/1000,0),G7))</f>
        <v>75</v>
      </c>
      <c r="W7" s="20">
        <f t="shared" ref="W7:W70" si="7">IF(I7="","",IF(J7="",1,J7))</f>
        <v>1</v>
      </c>
      <c r="X7" s="19">
        <f t="shared" si="0"/>
        <v>2015</v>
      </c>
      <c r="Y7" s="21">
        <f t="shared" si="1"/>
        <v>9</v>
      </c>
      <c r="Z7" s="19" t="str">
        <f t="shared" ref="Z7:Z70" si="8">IF(O7&gt;0,YEAR(O7),IF(M7="","",YEAR(M7)))</f>
        <v/>
      </c>
      <c r="AA7" s="21" t="str">
        <f t="shared" ref="AA7:AA70" si="9">IF(O7&gt;0,MONTH(O7),IF(M7="","",MONTH(M7)))</f>
        <v/>
      </c>
      <c r="AB7" t="str">
        <f t="shared" ref="AB7:AB70" si="10">IF(R7="","",YEAR(R7))</f>
        <v/>
      </c>
      <c r="AC7" s="21" t="str">
        <f t="shared" ref="AC7:AC70" si="11">IF(R7="","",MONTH(R7))</f>
        <v/>
      </c>
      <c r="AD7" s="19" t="str">
        <f t="shared" ref="AD7:AD70" si="12">IF(S7="","",YEAR(S7))</f>
        <v/>
      </c>
      <c r="AE7" s="21" t="str">
        <f t="shared" ref="AE7:AE70" si="13">IF(S7="","",MONTH(S7))</f>
        <v/>
      </c>
      <c r="AF7" s="19" t="str">
        <f t="shared" si="2"/>
        <v/>
      </c>
      <c r="AG7" s="21" t="str">
        <f t="shared" si="3"/>
        <v/>
      </c>
    </row>
    <row r="8" spans="1:33">
      <c r="A8" s="16" t="str">
        <f t="shared" si="4"/>
        <v/>
      </c>
      <c r="B8" s="16"/>
      <c r="C8" s="20" t="str">
        <f t="shared" si="5"/>
        <v>SNGD</v>
      </c>
      <c r="D8" s="23">
        <v>42248</v>
      </c>
      <c r="E8" s="20">
        <v>53</v>
      </c>
      <c r="G8" s="24">
        <v>75</v>
      </c>
      <c r="I8" s="30" t="s">
        <v>32</v>
      </c>
      <c r="J8" s="22"/>
      <c r="K8" s="22"/>
      <c r="M8" s="23"/>
      <c r="N8" s="26"/>
      <c r="O8" s="73"/>
      <c r="P8" s="73"/>
      <c r="Q8" s="73"/>
      <c r="R8" s="73"/>
      <c r="S8" s="73"/>
      <c r="T8" s="34"/>
      <c r="U8" s="40"/>
      <c r="V8" s="20">
        <f t="shared" si="6"/>
        <v>75</v>
      </c>
      <c r="W8" s="20">
        <f t="shared" si="7"/>
        <v>1</v>
      </c>
      <c r="X8" s="19">
        <f t="shared" si="0"/>
        <v>2015</v>
      </c>
      <c r="Y8" s="21">
        <f t="shared" si="1"/>
        <v>9</v>
      </c>
      <c r="Z8" s="19" t="str">
        <f t="shared" si="8"/>
        <v/>
      </c>
      <c r="AA8" s="21" t="str">
        <f t="shared" si="9"/>
        <v/>
      </c>
      <c r="AB8" t="str">
        <f t="shared" si="10"/>
        <v/>
      </c>
      <c r="AC8" s="21" t="str">
        <f t="shared" si="11"/>
        <v/>
      </c>
      <c r="AD8" s="19" t="str">
        <f t="shared" si="12"/>
        <v/>
      </c>
      <c r="AE8" s="21" t="str">
        <f t="shared" si="13"/>
        <v/>
      </c>
      <c r="AF8" s="19" t="str">
        <f t="shared" si="2"/>
        <v/>
      </c>
      <c r="AG8" s="21" t="str">
        <f t="shared" si="3"/>
        <v/>
      </c>
    </row>
    <row r="9" spans="1:33">
      <c r="A9" s="16" t="str">
        <f t="shared" si="4"/>
        <v/>
      </c>
      <c r="B9" s="16"/>
      <c r="C9" s="20" t="str">
        <f t="shared" si="5"/>
        <v>SNGD</v>
      </c>
      <c r="D9" s="23">
        <v>42248</v>
      </c>
      <c r="E9" s="20">
        <v>54</v>
      </c>
      <c r="G9" s="25">
        <v>95</v>
      </c>
      <c r="I9" s="30" t="s">
        <v>32</v>
      </c>
      <c r="J9" s="22"/>
      <c r="K9" s="22"/>
      <c r="M9" s="25"/>
      <c r="O9" s="22"/>
      <c r="P9" s="22"/>
      <c r="Q9" s="22"/>
      <c r="R9" s="22"/>
      <c r="S9" s="22"/>
      <c r="T9" s="34"/>
      <c r="U9" s="40"/>
      <c r="V9" s="20">
        <f t="shared" si="6"/>
        <v>95</v>
      </c>
      <c r="W9" s="20">
        <f t="shared" si="7"/>
        <v>1</v>
      </c>
      <c r="X9" s="19">
        <f t="shared" si="0"/>
        <v>2015</v>
      </c>
      <c r="Y9" s="21">
        <f t="shared" si="1"/>
        <v>9</v>
      </c>
      <c r="Z9" s="19" t="str">
        <f t="shared" si="8"/>
        <v/>
      </c>
      <c r="AA9" s="21" t="str">
        <f t="shared" si="9"/>
        <v/>
      </c>
      <c r="AB9" t="str">
        <f t="shared" si="10"/>
        <v/>
      </c>
      <c r="AC9" s="21" t="str">
        <f t="shared" si="11"/>
        <v/>
      </c>
      <c r="AD9" s="19" t="str">
        <f t="shared" si="12"/>
        <v/>
      </c>
      <c r="AE9" s="21" t="str">
        <f t="shared" si="13"/>
        <v/>
      </c>
      <c r="AF9" s="19" t="str">
        <f t="shared" si="2"/>
        <v/>
      </c>
      <c r="AG9" s="21" t="str">
        <f t="shared" si="3"/>
        <v/>
      </c>
    </row>
    <row r="10" spans="1:33">
      <c r="A10" s="16" t="str">
        <f t="shared" si="4"/>
        <v/>
      </c>
      <c r="B10" s="16"/>
      <c r="C10" s="20" t="str">
        <f t="shared" si="5"/>
        <v>SNGD</v>
      </c>
      <c r="D10" s="23">
        <v>42248</v>
      </c>
      <c r="E10" s="20">
        <v>55</v>
      </c>
      <c r="G10" s="24"/>
      <c r="I10" s="30" t="s">
        <v>29</v>
      </c>
      <c r="J10" s="22">
        <v>2</v>
      </c>
      <c r="K10" s="22"/>
      <c r="M10" s="25"/>
      <c r="O10" s="22"/>
      <c r="P10" s="22"/>
      <c r="Q10" s="22"/>
      <c r="R10" s="22"/>
      <c r="S10" s="22"/>
      <c r="T10" s="34"/>
      <c r="U10" s="25"/>
      <c r="V10" s="20" t="str">
        <f t="shared" si="6"/>
        <v/>
      </c>
      <c r="W10" s="20">
        <f t="shared" si="7"/>
        <v>2</v>
      </c>
      <c r="X10" s="19">
        <f t="shared" si="0"/>
        <v>2015</v>
      </c>
      <c r="Y10" s="21">
        <f t="shared" si="1"/>
        <v>9</v>
      </c>
      <c r="Z10" s="19" t="str">
        <f t="shared" si="8"/>
        <v/>
      </c>
      <c r="AA10" s="21" t="str">
        <f t="shared" si="9"/>
        <v/>
      </c>
      <c r="AB10" t="str">
        <f t="shared" si="10"/>
        <v/>
      </c>
      <c r="AC10" s="21" t="str">
        <f t="shared" si="11"/>
        <v/>
      </c>
      <c r="AD10" s="19" t="str">
        <f t="shared" si="12"/>
        <v/>
      </c>
      <c r="AE10" s="21" t="str">
        <f t="shared" si="13"/>
        <v/>
      </c>
      <c r="AF10" s="19" t="str">
        <f t="shared" si="2"/>
        <v/>
      </c>
      <c r="AG10" s="21" t="str">
        <f t="shared" si="3"/>
        <v/>
      </c>
    </row>
    <row r="11" spans="1:33">
      <c r="A11" s="16" t="str">
        <f t="shared" si="4"/>
        <v/>
      </c>
      <c r="B11" s="16"/>
      <c r="C11" s="20" t="str">
        <f t="shared" si="5"/>
        <v>SNGD</v>
      </c>
      <c r="D11" s="23">
        <v>42248</v>
      </c>
      <c r="E11" s="20">
        <v>56</v>
      </c>
      <c r="G11" s="24">
        <v>94</v>
      </c>
      <c r="I11" s="30" t="s">
        <v>26</v>
      </c>
      <c r="J11" s="22"/>
      <c r="K11" s="22"/>
      <c r="M11" s="25"/>
      <c r="O11" s="22"/>
      <c r="P11" s="22"/>
      <c r="Q11" s="22"/>
      <c r="R11" s="73">
        <v>42248</v>
      </c>
      <c r="S11" s="73"/>
      <c r="U11" s="25"/>
      <c r="V11" s="20">
        <f t="shared" si="6"/>
        <v>94</v>
      </c>
      <c r="W11" s="20">
        <f t="shared" si="7"/>
        <v>1</v>
      </c>
      <c r="X11" s="19">
        <f t="shared" si="0"/>
        <v>2015</v>
      </c>
      <c r="Y11" s="21">
        <f t="shared" si="1"/>
        <v>9</v>
      </c>
      <c r="Z11" s="19" t="str">
        <f t="shared" si="8"/>
        <v/>
      </c>
      <c r="AA11" s="21" t="str">
        <f t="shared" si="9"/>
        <v/>
      </c>
      <c r="AB11">
        <f t="shared" si="10"/>
        <v>2015</v>
      </c>
      <c r="AC11" s="21">
        <f t="shared" si="11"/>
        <v>9</v>
      </c>
      <c r="AD11" s="19" t="str">
        <f t="shared" si="12"/>
        <v/>
      </c>
      <c r="AE11" s="21" t="str">
        <f t="shared" si="13"/>
        <v/>
      </c>
      <c r="AF11" s="19" t="str">
        <f t="shared" si="2"/>
        <v/>
      </c>
      <c r="AG11" s="21" t="str">
        <f t="shared" si="3"/>
        <v/>
      </c>
    </row>
    <row r="12" spans="1:33">
      <c r="A12" s="16" t="str">
        <f t="shared" si="4"/>
        <v/>
      </c>
      <c r="B12" s="16"/>
      <c r="C12" s="20" t="str">
        <f t="shared" si="5"/>
        <v>SNGD</v>
      </c>
      <c r="D12" s="23">
        <v>42248</v>
      </c>
      <c r="E12" s="20">
        <v>57</v>
      </c>
      <c r="G12" s="25"/>
      <c r="I12" s="30" t="s">
        <v>28</v>
      </c>
      <c r="J12" s="22">
        <v>1</v>
      </c>
      <c r="K12" s="22"/>
      <c r="M12" s="25"/>
      <c r="O12" s="22"/>
      <c r="P12" s="22"/>
      <c r="Q12" s="22"/>
      <c r="R12" s="22"/>
      <c r="S12" s="22"/>
      <c r="U12" s="25"/>
      <c r="V12" s="20" t="str">
        <f t="shared" si="6"/>
        <v/>
      </c>
      <c r="W12" s="20">
        <f t="shared" si="7"/>
        <v>1</v>
      </c>
      <c r="X12" s="19">
        <f t="shared" si="0"/>
        <v>2015</v>
      </c>
      <c r="Y12" s="21">
        <f t="shared" si="1"/>
        <v>9</v>
      </c>
      <c r="Z12" s="19" t="str">
        <f t="shared" si="8"/>
        <v/>
      </c>
      <c r="AA12" s="21" t="str">
        <f t="shared" si="9"/>
        <v/>
      </c>
      <c r="AB12" t="str">
        <f t="shared" si="10"/>
        <v/>
      </c>
      <c r="AC12" s="21" t="str">
        <f t="shared" si="11"/>
        <v/>
      </c>
      <c r="AD12" s="19" t="str">
        <f t="shared" si="12"/>
        <v/>
      </c>
      <c r="AE12" s="21" t="str">
        <f t="shared" si="13"/>
        <v/>
      </c>
      <c r="AF12" s="19" t="str">
        <f t="shared" si="2"/>
        <v/>
      </c>
      <c r="AG12" s="21" t="str">
        <f t="shared" si="3"/>
        <v/>
      </c>
    </row>
    <row r="13" spans="1:33">
      <c r="A13" s="16" t="str">
        <f t="shared" si="4"/>
        <v/>
      </c>
      <c r="B13" s="16"/>
      <c r="C13" s="20" t="str">
        <f t="shared" si="5"/>
        <v>SNGD</v>
      </c>
      <c r="D13" s="23">
        <v>42248</v>
      </c>
      <c r="E13" s="20">
        <v>58</v>
      </c>
      <c r="G13" s="24">
        <v>99</v>
      </c>
      <c r="I13" s="30" t="s">
        <v>26</v>
      </c>
      <c r="J13" s="22"/>
      <c r="K13" s="22">
        <v>2</v>
      </c>
      <c r="M13" s="23">
        <v>42262</v>
      </c>
      <c r="O13" s="22"/>
      <c r="P13" s="22"/>
      <c r="Q13" s="22"/>
      <c r="R13" s="22"/>
      <c r="S13" s="22"/>
      <c r="U13" s="25"/>
      <c r="V13" s="20">
        <f t="shared" si="6"/>
        <v>99</v>
      </c>
      <c r="W13" s="20">
        <f t="shared" si="7"/>
        <v>1</v>
      </c>
      <c r="X13" s="19">
        <f t="shared" si="0"/>
        <v>2015</v>
      </c>
      <c r="Y13" s="21">
        <f t="shared" si="1"/>
        <v>9</v>
      </c>
      <c r="Z13" s="19">
        <f t="shared" si="8"/>
        <v>2015</v>
      </c>
      <c r="AA13" s="21">
        <f t="shared" si="9"/>
        <v>9</v>
      </c>
      <c r="AB13" t="str">
        <f t="shared" si="10"/>
        <v/>
      </c>
      <c r="AC13" s="21" t="str">
        <f t="shared" si="11"/>
        <v/>
      </c>
      <c r="AD13" s="19" t="str">
        <f t="shared" si="12"/>
        <v/>
      </c>
      <c r="AE13" s="21" t="str">
        <f t="shared" si="13"/>
        <v/>
      </c>
      <c r="AF13" s="19" t="str">
        <f t="shared" si="2"/>
        <v/>
      </c>
      <c r="AG13" s="21" t="str">
        <f t="shared" si="3"/>
        <v/>
      </c>
    </row>
    <row r="14" spans="1:33">
      <c r="A14" s="16" t="str">
        <f t="shared" si="4"/>
        <v/>
      </c>
      <c r="B14" s="16"/>
      <c r="C14" s="20" t="str">
        <f t="shared" si="5"/>
        <v>SNGD</v>
      </c>
      <c r="D14" s="23">
        <v>42248</v>
      </c>
      <c r="E14" s="20">
        <v>59</v>
      </c>
      <c r="G14" s="24">
        <v>75</v>
      </c>
      <c r="I14" s="30" t="s">
        <v>26</v>
      </c>
      <c r="J14" s="22"/>
      <c r="K14" s="22">
        <v>1</v>
      </c>
      <c r="M14" s="23">
        <v>42262</v>
      </c>
      <c r="O14" s="22"/>
      <c r="P14" s="22"/>
      <c r="Q14" s="22"/>
      <c r="R14" s="22"/>
      <c r="S14" s="22"/>
      <c r="U14" s="25"/>
      <c r="V14" s="20">
        <f t="shared" si="6"/>
        <v>75</v>
      </c>
      <c r="W14" s="20">
        <f t="shared" si="7"/>
        <v>1</v>
      </c>
      <c r="X14" s="19">
        <f t="shared" si="0"/>
        <v>2015</v>
      </c>
      <c r="Y14" s="21">
        <f t="shared" si="1"/>
        <v>9</v>
      </c>
      <c r="Z14" s="19">
        <f t="shared" si="8"/>
        <v>2015</v>
      </c>
      <c r="AA14" s="21">
        <f t="shared" si="9"/>
        <v>9</v>
      </c>
      <c r="AB14" t="str">
        <f t="shared" si="10"/>
        <v/>
      </c>
      <c r="AC14" s="21" t="str">
        <f t="shared" si="11"/>
        <v/>
      </c>
      <c r="AD14" s="19" t="str">
        <f t="shared" si="12"/>
        <v/>
      </c>
      <c r="AE14" s="21" t="str">
        <f t="shared" si="13"/>
        <v/>
      </c>
      <c r="AF14" s="19" t="str">
        <f t="shared" si="2"/>
        <v/>
      </c>
      <c r="AG14" s="21" t="str">
        <f t="shared" si="3"/>
        <v/>
      </c>
    </row>
    <row r="15" spans="1:33">
      <c r="A15" s="16" t="str">
        <f t="shared" si="4"/>
        <v/>
      </c>
      <c r="B15" s="16"/>
      <c r="C15" s="20" t="str">
        <f t="shared" si="5"/>
        <v>SNGD</v>
      </c>
      <c r="D15" s="23">
        <v>42250</v>
      </c>
      <c r="E15" s="20">
        <v>60</v>
      </c>
      <c r="G15" s="25"/>
      <c r="I15" s="30" t="s">
        <v>28</v>
      </c>
      <c r="J15" s="22">
        <v>2</v>
      </c>
      <c r="K15" s="22"/>
      <c r="M15" s="25"/>
      <c r="O15" s="22"/>
      <c r="P15" s="22"/>
      <c r="Q15" s="22"/>
      <c r="R15" s="22"/>
      <c r="S15" s="22"/>
      <c r="U15" s="25"/>
      <c r="V15" s="20" t="str">
        <f t="shared" si="6"/>
        <v/>
      </c>
      <c r="W15" s="20">
        <f t="shared" si="7"/>
        <v>2</v>
      </c>
      <c r="X15" s="19">
        <f t="shared" si="0"/>
        <v>2015</v>
      </c>
      <c r="Y15" s="21">
        <f t="shared" si="1"/>
        <v>9</v>
      </c>
      <c r="Z15" s="19" t="str">
        <f t="shared" si="8"/>
        <v/>
      </c>
      <c r="AA15" s="21" t="str">
        <f t="shared" si="9"/>
        <v/>
      </c>
      <c r="AB15" t="str">
        <f t="shared" si="10"/>
        <v/>
      </c>
      <c r="AC15" s="21" t="str">
        <f t="shared" si="11"/>
        <v/>
      </c>
      <c r="AD15" s="19" t="str">
        <f t="shared" si="12"/>
        <v/>
      </c>
      <c r="AE15" s="21" t="str">
        <f t="shared" si="13"/>
        <v/>
      </c>
      <c r="AF15" s="19" t="str">
        <f t="shared" si="2"/>
        <v/>
      </c>
      <c r="AG15" s="21" t="str">
        <f t="shared" si="3"/>
        <v/>
      </c>
    </row>
    <row r="16" spans="1:33">
      <c r="A16" s="16" t="str">
        <f t="shared" si="4"/>
        <v/>
      </c>
      <c r="B16" s="16"/>
      <c r="C16" s="20" t="str">
        <f t="shared" si="5"/>
        <v>SNGD</v>
      </c>
      <c r="D16" s="23">
        <v>42251</v>
      </c>
      <c r="E16" s="20">
        <v>61</v>
      </c>
      <c r="G16" s="24">
        <v>75</v>
      </c>
      <c r="I16" s="30" t="s">
        <v>26</v>
      </c>
      <c r="J16" s="22"/>
      <c r="K16" s="22"/>
      <c r="M16" s="23">
        <v>42251</v>
      </c>
      <c r="N16" s="26"/>
      <c r="O16" s="73"/>
      <c r="P16" s="73"/>
      <c r="Q16" s="73"/>
      <c r="R16" s="73">
        <v>42262</v>
      </c>
      <c r="S16" s="73"/>
      <c r="U16" s="25"/>
      <c r="V16" s="20">
        <f t="shared" si="6"/>
        <v>75</v>
      </c>
      <c r="W16" s="20">
        <f t="shared" si="7"/>
        <v>1</v>
      </c>
      <c r="X16" s="19">
        <f t="shared" si="0"/>
        <v>2015</v>
      </c>
      <c r="Y16" s="21">
        <f t="shared" si="1"/>
        <v>9</v>
      </c>
      <c r="Z16" s="19">
        <f t="shared" si="8"/>
        <v>2015</v>
      </c>
      <c r="AA16" s="21">
        <f t="shared" si="9"/>
        <v>9</v>
      </c>
      <c r="AB16">
        <f t="shared" si="10"/>
        <v>2015</v>
      </c>
      <c r="AC16" s="21">
        <f t="shared" si="11"/>
        <v>9</v>
      </c>
      <c r="AD16" s="19" t="str">
        <f t="shared" si="12"/>
        <v/>
      </c>
      <c r="AE16" s="21" t="str">
        <f t="shared" si="13"/>
        <v/>
      </c>
      <c r="AF16" s="19" t="str">
        <f t="shared" si="2"/>
        <v/>
      </c>
      <c r="AG16" s="21" t="str">
        <f t="shared" si="3"/>
        <v/>
      </c>
    </row>
    <row r="17" spans="1:33">
      <c r="A17" s="16" t="str">
        <f t="shared" si="4"/>
        <v/>
      </c>
      <c r="B17" s="16"/>
      <c r="C17" s="20" t="str">
        <f t="shared" si="5"/>
        <v>SNGD</v>
      </c>
      <c r="D17" s="23">
        <v>42251</v>
      </c>
      <c r="E17" s="20">
        <v>62</v>
      </c>
      <c r="G17" s="24">
        <v>75</v>
      </c>
      <c r="I17" s="30" t="s">
        <v>26</v>
      </c>
      <c r="J17" s="22"/>
      <c r="K17" s="22"/>
      <c r="M17" s="23">
        <v>42251</v>
      </c>
      <c r="N17" s="26"/>
      <c r="O17" s="73"/>
      <c r="P17" s="73"/>
      <c r="Q17" s="73"/>
      <c r="R17" s="73"/>
      <c r="S17" s="73"/>
      <c r="U17" s="25"/>
      <c r="V17" s="20">
        <f t="shared" si="6"/>
        <v>75</v>
      </c>
      <c r="W17" s="20">
        <f t="shared" si="7"/>
        <v>1</v>
      </c>
      <c r="X17" s="19">
        <f t="shared" si="0"/>
        <v>2015</v>
      </c>
      <c r="Y17" s="21">
        <f t="shared" si="1"/>
        <v>9</v>
      </c>
      <c r="Z17" s="19">
        <f t="shared" si="8"/>
        <v>2015</v>
      </c>
      <c r="AA17" s="21">
        <f t="shared" si="9"/>
        <v>9</v>
      </c>
      <c r="AB17" t="str">
        <f t="shared" si="10"/>
        <v/>
      </c>
      <c r="AC17" s="21" t="str">
        <f t="shared" si="11"/>
        <v/>
      </c>
      <c r="AD17" s="19" t="str">
        <f t="shared" si="12"/>
        <v/>
      </c>
      <c r="AE17" s="21" t="str">
        <f t="shared" si="13"/>
        <v/>
      </c>
      <c r="AF17" s="19" t="str">
        <f t="shared" si="2"/>
        <v/>
      </c>
      <c r="AG17" s="21" t="str">
        <f t="shared" si="3"/>
        <v/>
      </c>
    </row>
    <row r="18" spans="1:33">
      <c r="A18" s="16" t="str">
        <f t="shared" si="4"/>
        <v/>
      </c>
      <c r="B18" s="16"/>
      <c r="C18" s="20" t="str">
        <f t="shared" si="5"/>
        <v>SNGD</v>
      </c>
      <c r="D18" s="23">
        <v>42251</v>
      </c>
      <c r="E18" s="20">
        <v>63</v>
      </c>
      <c r="G18" s="24">
        <v>75</v>
      </c>
      <c r="I18" s="30" t="s">
        <v>26</v>
      </c>
      <c r="J18" s="22"/>
      <c r="K18" s="22"/>
      <c r="M18" s="23">
        <v>42251</v>
      </c>
      <c r="N18" s="26">
        <v>42293</v>
      </c>
      <c r="O18" s="73"/>
      <c r="P18" s="73"/>
      <c r="Q18" s="73"/>
      <c r="R18" s="73"/>
      <c r="S18" s="73"/>
      <c r="U18" s="25"/>
      <c r="V18" s="20">
        <f t="shared" si="6"/>
        <v>75</v>
      </c>
      <c r="W18" s="20">
        <f t="shared" si="7"/>
        <v>1</v>
      </c>
      <c r="X18" s="19">
        <f t="shared" si="0"/>
        <v>2015</v>
      </c>
      <c r="Y18" s="21">
        <f t="shared" si="1"/>
        <v>9</v>
      </c>
      <c r="Z18" s="19">
        <f t="shared" si="8"/>
        <v>2015</v>
      </c>
      <c r="AA18" s="21">
        <f t="shared" si="9"/>
        <v>9</v>
      </c>
      <c r="AB18" t="str">
        <f t="shared" si="10"/>
        <v/>
      </c>
      <c r="AC18" s="21" t="str">
        <f t="shared" si="11"/>
        <v/>
      </c>
      <c r="AD18" s="19" t="str">
        <f t="shared" si="12"/>
        <v/>
      </c>
      <c r="AE18" s="21" t="str">
        <f t="shared" si="13"/>
        <v/>
      </c>
      <c r="AF18" s="19" t="str">
        <f t="shared" si="2"/>
        <v/>
      </c>
      <c r="AG18" s="21" t="str">
        <f t="shared" si="3"/>
        <v/>
      </c>
    </row>
    <row r="19" spans="1:33">
      <c r="A19" s="16" t="str">
        <f t="shared" si="4"/>
        <v/>
      </c>
      <c r="B19" s="16"/>
      <c r="C19" s="20" t="str">
        <f t="shared" si="5"/>
        <v>SNGD</v>
      </c>
      <c r="D19" s="23">
        <v>42251</v>
      </c>
      <c r="E19" s="20">
        <v>64</v>
      </c>
      <c r="G19" s="24">
        <v>75</v>
      </c>
      <c r="I19" s="30" t="s">
        <v>26</v>
      </c>
      <c r="J19" s="22"/>
      <c r="K19" s="22"/>
      <c r="M19" s="23">
        <v>42251</v>
      </c>
      <c r="N19" s="26">
        <v>42285</v>
      </c>
      <c r="O19" s="73">
        <v>42286</v>
      </c>
      <c r="P19" s="73"/>
      <c r="Q19" s="73"/>
      <c r="R19" s="73">
        <v>42289</v>
      </c>
      <c r="S19" s="73"/>
      <c r="U19" s="25"/>
      <c r="V19" s="20">
        <f t="shared" si="6"/>
        <v>75</v>
      </c>
      <c r="W19" s="20">
        <f t="shared" si="7"/>
        <v>1</v>
      </c>
      <c r="X19" s="19">
        <f t="shared" si="0"/>
        <v>2015</v>
      </c>
      <c r="Y19" s="21">
        <f t="shared" si="1"/>
        <v>9</v>
      </c>
      <c r="Z19" s="19">
        <f t="shared" si="8"/>
        <v>2015</v>
      </c>
      <c r="AA19" s="21">
        <f t="shared" si="9"/>
        <v>10</v>
      </c>
      <c r="AB19">
        <f t="shared" si="10"/>
        <v>2015</v>
      </c>
      <c r="AC19" s="21">
        <f t="shared" si="11"/>
        <v>10</v>
      </c>
      <c r="AD19" s="19" t="str">
        <f t="shared" si="12"/>
        <v/>
      </c>
      <c r="AE19" s="21" t="str">
        <f t="shared" si="13"/>
        <v/>
      </c>
      <c r="AF19" s="19" t="str">
        <f t="shared" si="2"/>
        <v/>
      </c>
      <c r="AG19" s="21" t="str">
        <f t="shared" si="3"/>
        <v/>
      </c>
    </row>
    <row r="20" spans="1:33">
      <c r="A20" s="16" t="str">
        <f t="shared" si="4"/>
        <v/>
      </c>
      <c r="B20" s="16"/>
      <c r="C20" s="20" t="str">
        <f t="shared" si="5"/>
        <v>SNGD</v>
      </c>
      <c r="D20" s="23">
        <v>42254</v>
      </c>
      <c r="E20" s="20">
        <v>65</v>
      </c>
      <c r="G20" s="24">
        <v>92</v>
      </c>
      <c r="I20" s="30" t="s">
        <v>38</v>
      </c>
      <c r="J20" s="22"/>
      <c r="K20" s="22"/>
      <c r="M20" s="25"/>
      <c r="N20" s="26"/>
      <c r="O20" s="73"/>
      <c r="P20" s="73"/>
      <c r="Q20" s="73"/>
      <c r="R20" s="73">
        <v>42254</v>
      </c>
      <c r="S20" s="73"/>
      <c r="U20" s="25"/>
      <c r="V20" s="20">
        <f t="shared" si="6"/>
        <v>92</v>
      </c>
      <c r="W20" s="20">
        <f t="shared" si="7"/>
        <v>1</v>
      </c>
      <c r="X20" s="19">
        <f t="shared" si="0"/>
        <v>2015</v>
      </c>
      <c r="Y20" s="21">
        <f t="shared" si="1"/>
        <v>9</v>
      </c>
      <c r="Z20" s="19" t="str">
        <f t="shared" si="8"/>
        <v/>
      </c>
      <c r="AA20" s="21" t="str">
        <f t="shared" si="9"/>
        <v/>
      </c>
      <c r="AB20">
        <f t="shared" si="10"/>
        <v>2015</v>
      </c>
      <c r="AC20" s="21">
        <f t="shared" si="11"/>
        <v>9</v>
      </c>
      <c r="AD20" s="19" t="str">
        <f t="shared" si="12"/>
        <v/>
      </c>
      <c r="AE20" s="21" t="str">
        <f t="shared" si="13"/>
        <v/>
      </c>
      <c r="AF20" s="19" t="str">
        <f t="shared" si="2"/>
        <v/>
      </c>
      <c r="AG20" s="21" t="str">
        <f t="shared" si="3"/>
        <v/>
      </c>
    </row>
    <row r="21" spans="1:33">
      <c r="A21" s="16" t="str">
        <f t="shared" si="4"/>
        <v/>
      </c>
      <c r="B21" s="16"/>
      <c r="C21" s="20" t="str">
        <f t="shared" si="5"/>
        <v>SNGD</v>
      </c>
      <c r="D21" s="23">
        <v>42254</v>
      </c>
      <c r="E21" s="20">
        <v>66</v>
      </c>
      <c r="G21" s="25"/>
      <c r="I21" s="30" t="s">
        <v>28</v>
      </c>
      <c r="J21" s="22">
        <v>1</v>
      </c>
      <c r="K21" s="22"/>
      <c r="M21" s="25"/>
      <c r="N21" s="26"/>
      <c r="O21" s="73"/>
      <c r="P21" s="73"/>
      <c r="Q21" s="73"/>
      <c r="R21" s="73"/>
      <c r="S21" s="73"/>
      <c r="U21" s="25"/>
      <c r="V21" s="20" t="str">
        <f t="shared" si="6"/>
        <v/>
      </c>
      <c r="W21" s="20">
        <f t="shared" si="7"/>
        <v>1</v>
      </c>
      <c r="X21" s="19">
        <f t="shared" si="0"/>
        <v>2015</v>
      </c>
      <c r="Y21" s="21">
        <f t="shared" si="1"/>
        <v>9</v>
      </c>
      <c r="Z21" s="19" t="str">
        <f t="shared" si="8"/>
        <v/>
      </c>
      <c r="AA21" s="21" t="str">
        <f t="shared" si="9"/>
        <v/>
      </c>
      <c r="AB21" t="str">
        <f t="shared" si="10"/>
        <v/>
      </c>
      <c r="AC21" s="21" t="str">
        <f t="shared" si="11"/>
        <v/>
      </c>
      <c r="AD21" s="19" t="str">
        <f t="shared" si="12"/>
        <v/>
      </c>
      <c r="AE21" s="21" t="str">
        <f t="shared" si="13"/>
        <v/>
      </c>
      <c r="AF21" s="19" t="str">
        <f t="shared" si="2"/>
        <v/>
      </c>
      <c r="AG21" s="21" t="str">
        <f t="shared" si="3"/>
        <v/>
      </c>
    </row>
    <row r="22" spans="1:33">
      <c r="A22" s="16" t="str">
        <f t="shared" si="4"/>
        <v/>
      </c>
      <c r="B22" s="16"/>
      <c r="C22" s="20" t="str">
        <f t="shared" si="5"/>
        <v>SNGD</v>
      </c>
      <c r="D22" s="23">
        <v>42254</v>
      </c>
      <c r="E22" s="20">
        <v>67</v>
      </c>
      <c r="G22" s="24">
        <v>94</v>
      </c>
      <c r="I22" s="30" t="s">
        <v>38</v>
      </c>
      <c r="J22" s="22"/>
      <c r="K22" s="22"/>
      <c r="M22" s="25"/>
      <c r="N22" s="26"/>
      <c r="O22" s="73"/>
      <c r="P22" s="73"/>
      <c r="Q22" s="73"/>
      <c r="R22" s="73">
        <v>42254</v>
      </c>
      <c r="S22" s="73"/>
      <c r="U22" s="25"/>
      <c r="V22" s="20">
        <f t="shared" si="6"/>
        <v>94</v>
      </c>
      <c r="W22" s="20">
        <f t="shared" si="7"/>
        <v>1</v>
      </c>
      <c r="X22" s="19">
        <f t="shared" si="0"/>
        <v>2015</v>
      </c>
      <c r="Y22" s="21">
        <f t="shared" si="1"/>
        <v>9</v>
      </c>
      <c r="Z22" s="19" t="str">
        <f t="shared" si="8"/>
        <v/>
      </c>
      <c r="AA22" s="21" t="str">
        <f t="shared" si="9"/>
        <v/>
      </c>
      <c r="AB22">
        <f t="shared" si="10"/>
        <v>2015</v>
      </c>
      <c r="AC22" s="21">
        <f t="shared" si="11"/>
        <v>9</v>
      </c>
      <c r="AD22" s="19" t="str">
        <f t="shared" si="12"/>
        <v/>
      </c>
      <c r="AE22" s="21" t="str">
        <f t="shared" si="13"/>
        <v/>
      </c>
      <c r="AF22" s="19" t="str">
        <f t="shared" si="2"/>
        <v/>
      </c>
      <c r="AG22" s="21" t="str">
        <f t="shared" si="3"/>
        <v/>
      </c>
    </row>
    <row r="23" spans="1:33">
      <c r="A23" s="16" t="str">
        <f t="shared" si="4"/>
        <v/>
      </c>
      <c r="B23" s="16"/>
      <c r="C23" s="20" t="str">
        <f t="shared" si="5"/>
        <v>SNGD</v>
      </c>
      <c r="D23" s="23">
        <v>42254</v>
      </c>
      <c r="E23" s="20">
        <v>68</v>
      </c>
      <c r="G23" s="24">
        <v>75</v>
      </c>
      <c r="I23" s="30" t="s">
        <v>26</v>
      </c>
      <c r="J23" s="22"/>
      <c r="K23" s="22"/>
      <c r="M23" s="25"/>
      <c r="N23" s="26"/>
      <c r="O23" s="73"/>
      <c r="P23" s="73"/>
      <c r="Q23" s="73"/>
      <c r="R23" s="73">
        <v>42254</v>
      </c>
      <c r="S23" s="73"/>
      <c r="U23" s="25"/>
      <c r="V23" s="20">
        <f t="shared" si="6"/>
        <v>75</v>
      </c>
      <c r="W23" s="20">
        <f t="shared" si="7"/>
        <v>1</v>
      </c>
      <c r="X23" s="19">
        <f t="shared" si="0"/>
        <v>2015</v>
      </c>
      <c r="Y23" s="21">
        <f t="shared" si="1"/>
        <v>9</v>
      </c>
      <c r="Z23" s="19" t="str">
        <f t="shared" si="8"/>
        <v/>
      </c>
      <c r="AA23" s="21" t="str">
        <f t="shared" si="9"/>
        <v/>
      </c>
      <c r="AB23">
        <f t="shared" si="10"/>
        <v>2015</v>
      </c>
      <c r="AC23" s="21">
        <f t="shared" si="11"/>
        <v>9</v>
      </c>
      <c r="AD23" s="19" t="str">
        <f t="shared" si="12"/>
        <v/>
      </c>
      <c r="AE23" s="21" t="str">
        <f t="shared" si="13"/>
        <v/>
      </c>
      <c r="AF23" s="19" t="str">
        <f t="shared" si="2"/>
        <v/>
      </c>
      <c r="AG23" s="21" t="str">
        <f t="shared" si="3"/>
        <v/>
      </c>
    </row>
    <row r="24" spans="1:33">
      <c r="A24" s="16" t="str">
        <f t="shared" si="4"/>
        <v/>
      </c>
      <c r="B24" s="16"/>
      <c r="C24" s="20" t="str">
        <f t="shared" si="5"/>
        <v>SNGD</v>
      </c>
      <c r="D24" s="23">
        <v>42255</v>
      </c>
      <c r="E24" s="20">
        <v>69</v>
      </c>
      <c r="G24" s="24">
        <v>75</v>
      </c>
      <c r="I24" s="30" t="s">
        <v>38</v>
      </c>
      <c r="J24" s="22"/>
      <c r="K24" s="22"/>
      <c r="M24" s="25"/>
      <c r="N24" s="26"/>
      <c r="O24" s="73"/>
      <c r="P24" s="73"/>
      <c r="Q24" s="73"/>
      <c r="R24" s="73">
        <v>42255</v>
      </c>
      <c r="S24" s="73"/>
      <c r="U24" s="25"/>
      <c r="V24" s="20">
        <f t="shared" si="6"/>
        <v>75</v>
      </c>
      <c r="W24" s="20">
        <f t="shared" si="7"/>
        <v>1</v>
      </c>
      <c r="X24" s="19">
        <f t="shared" si="0"/>
        <v>2015</v>
      </c>
      <c r="Y24" s="21">
        <f t="shared" si="1"/>
        <v>9</v>
      </c>
      <c r="Z24" s="19" t="str">
        <f t="shared" si="8"/>
        <v/>
      </c>
      <c r="AA24" s="21" t="str">
        <f t="shared" si="9"/>
        <v/>
      </c>
      <c r="AB24">
        <f t="shared" si="10"/>
        <v>2015</v>
      </c>
      <c r="AC24" s="21">
        <f t="shared" si="11"/>
        <v>9</v>
      </c>
      <c r="AD24" s="19" t="str">
        <f t="shared" si="12"/>
        <v/>
      </c>
      <c r="AE24" s="21" t="str">
        <f t="shared" si="13"/>
        <v/>
      </c>
      <c r="AF24" s="19" t="str">
        <f t="shared" si="2"/>
        <v/>
      </c>
      <c r="AG24" s="21" t="str">
        <f t="shared" si="3"/>
        <v/>
      </c>
    </row>
    <row r="25" spans="1:33">
      <c r="A25" s="16" t="str">
        <f t="shared" si="4"/>
        <v/>
      </c>
      <c r="B25" s="16"/>
      <c r="C25" s="20" t="str">
        <f t="shared" si="5"/>
        <v>SNGD</v>
      </c>
      <c r="D25" s="23">
        <v>42255</v>
      </c>
      <c r="E25" s="20">
        <v>70</v>
      </c>
      <c r="G25" s="25"/>
      <c r="H25" s="14"/>
      <c r="I25" s="30" t="s">
        <v>28</v>
      </c>
      <c r="J25" s="22">
        <v>8</v>
      </c>
      <c r="K25" s="22"/>
      <c r="M25" s="25"/>
      <c r="N25" s="26"/>
      <c r="O25" s="73"/>
      <c r="P25" s="73"/>
      <c r="Q25" s="73"/>
      <c r="R25" s="73"/>
      <c r="S25" s="73"/>
      <c r="U25" s="25"/>
      <c r="V25" s="20" t="str">
        <f t="shared" si="6"/>
        <v/>
      </c>
      <c r="W25" s="20">
        <f t="shared" si="7"/>
        <v>8</v>
      </c>
      <c r="X25" s="19">
        <f t="shared" si="0"/>
        <v>2015</v>
      </c>
      <c r="Y25" s="21">
        <f t="shared" si="1"/>
        <v>9</v>
      </c>
      <c r="Z25" s="19" t="str">
        <f t="shared" si="8"/>
        <v/>
      </c>
      <c r="AA25" s="21" t="str">
        <f t="shared" si="9"/>
        <v/>
      </c>
      <c r="AB25" t="str">
        <f t="shared" si="10"/>
        <v/>
      </c>
      <c r="AC25" s="21" t="str">
        <f t="shared" si="11"/>
        <v/>
      </c>
      <c r="AD25" s="19" t="str">
        <f t="shared" si="12"/>
        <v/>
      </c>
      <c r="AE25" s="21" t="str">
        <f t="shared" si="13"/>
        <v/>
      </c>
      <c r="AF25" s="19" t="str">
        <f t="shared" si="2"/>
        <v/>
      </c>
      <c r="AG25" s="21" t="str">
        <f t="shared" si="3"/>
        <v/>
      </c>
    </row>
    <row r="26" spans="1:33">
      <c r="A26" s="16" t="str">
        <f t="shared" si="4"/>
        <v/>
      </c>
      <c r="B26" s="16"/>
      <c r="C26" s="20" t="str">
        <f t="shared" si="5"/>
        <v>SNGD</v>
      </c>
      <c r="D26" s="23">
        <v>42257</v>
      </c>
      <c r="E26" s="20">
        <v>71</v>
      </c>
      <c r="G26" s="25"/>
      <c r="I26" s="30" t="s">
        <v>28</v>
      </c>
      <c r="J26" s="22">
        <v>15</v>
      </c>
      <c r="K26" s="22"/>
      <c r="M26" s="25"/>
      <c r="N26" s="26"/>
      <c r="O26" s="73"/>
      <c r="P26" s="73"/>
      <c r="Q26" s="73"/>
      <c r="R26" s="73"/>
      <c r="S26" s="73"/>
      <c r="U26" s="25"/>
      <c r="V26" s="20" t="str">
        <f t="shared" si="6"/>
        <v/>
      </c>
      <c r="W26" s="20">
        <f t="shared" si="7"/>
        <v>15</v>
      </c>
      <c r="X26" s="19">
        <f t="shared" si="0"/>
        <v>2015</v>
      </c>
      <c r="Y26" s="21">
        <f t="shared" si="1"/>
        <v>9</v>
      </c>
      <c r="Z26" s="19" t="str">
        <f t="shared" si="8"/>
        <v/>
      </c>
      <c r="AA26" s="21" t="str">
        <f t="shared" si="9"/>
        <v/>
      </c>
      <c r="AB26" t="str">
        <f t="shared" si="10"/>
        <v/>
      </c>
      <c r="AC26" s="21" t="str">
        <f t="shared" si="11"/>
        <v/>
      </c>
      <c r="AD26" s="19" t="str">
        <f t="shared" si="12"/>
        <v/>
      </c>
      <c r="AE26" s="21" t="str">
        <f t="shared" si="13"/>
        <v/>
      </c>
      <c r="AF26" s="19" t="str">
        <f t="shared" si="2"/>
        <v/>
      </c>
      <c r="AG26" s="21" t="str">
        <f t="shared" si="3"/>
        <v/>
      </c>
    </row>
    <row r="27" spans="1:33">
      <c r="A27" s="16" t="str">
        <f t="shared" si="4"/>
        <v/>
      </c>
      <c r="B27" s="16"/>
      <c r="C27" s="20" t="str">
        <f t="shared" si="5"/>
        <v>SNGD</v>
      </c>
      <c r="D27" s="23">
        <v>42258</v>
      </c>
      <c r="E27" s="20">
        <v>72</v>
      </c>
      <c r="G27" s="24">
        <v>75</v>
      </c>
      <c r="I27" s="30" t="s">
        <v>38</v>
      </c>
      <c r="J27" s="22"/>
      <c r="K27" s="22"/>
      <c r="M27" s="25"/>
      <c r="N27" s="26"/>
      <c r="O27" s="73"/>
      <c r="P27" s="73"/>
      <c r="Q27" s="73"/>
      <c r="R27" s="73">
        <v>42258</v>
      </c>
      <c r="S27" s="73"/>
      <c r="U27" s="25"/>
      <c r="V27" s="20">
        <f t="shared" si="6"/>
        <v>75</v>
      </c>
      <c r="W27" s="20">
        <f t="shared" si="7"/>
        <v>1</v>
      </c>
      <c r="X27" s="19">
        <f t="shared" si="0"/>
        <v>2015</v>
      </c>
      <c r="Y27" s="21">
        <f t="shared" si="1"/>
        <v>9</v>
      </c>
      <c r="Z27" s="19" t="str">
        <f t="shared" si="8"/>
        <v/>
      </c>
      <c r="AA27" s="21" t="str">
        <f t="shared" si="9"/>
        <v/>
      </c>
      <c r="AB27">
        <f t="shared" si="10"/>
        <v>2015</v>
      </c>
      <c r="AC27" s="21">
        <f t="shared" si="11"/>
        <v>9</v>
      </c>
      <c r="AD27" s="19" t="str">
        <f t="shared" si="12"/>
        <v/>
      </c>
      <c r="AE27" s="21" t="str">
        <f t="shared" si="13"/>
        <v/>
      </c>
      <c r="AF27" s="19" t="str">
        <f t="shared" si="2"/>
        <v/>
      </c>
      <c r="AG27" s="21" t="str">
        <f t="shared" si="3"/>
        <v/>
      </c>
    </row>
    <row r="28" spans="1:33">
      <c r="A28" s="16" t="str">
        <f t="shared" si="4"/>
        <v/>
      </c>
      <c r="B28" s="16"/>
      <c r="C28" s="20" t="str">
        <f t="shared" si="5"/>
        <v>SNGD</v>
      </c>
      <c r="D28" s="23">
        <v>42258</v>
      </c>
      <c r="E28" s="20">
        <v>73</v>
      </c>
      <c r="G28" s="24">
        <v>75</v>
      </c>
      <c r="H28" s="14"/>
      <c r="I28" s="30" t="s">
        <v>31</v>
      </c>
      <c r="J28" s="22"/>
      <c r="K28" s="22"/>
      <c r="M28" s="25"/>
      <c r="N28" s="26"/>
      <c r="O28" s="73"/>
      <c r="P28" s="73"/>
      <c r="Q28" s="73"/>
      <c r="R28" s="73">
        <v>42258</v>
      </c>
      <c r="S28" s="73"/>
      <c r="U28" s="25"/>
      <c r="V28" s="20">
        <f t="shared" si="6"/>
        <v>75</v>
      </c>
      <c r="W28" s="20">
        <f t="shared" si="7"/>
        <v>1</v>
      </c>
      <c r="X28" s="19">
        <f t="shared" si="0"/>
        <v>2015</v>
      </c>
      <c r="Y28" s="21">
        <f t="shared" si="1"/>
        <v>9</v>
      </c>
      <c r="Z28" s="19" t="str">
        <f t="shared" si="8"/>
        <v/>
      </c>
      <c r="AA28" s="21" t="str">
        <f t="shared" si="9"/>
        <v/>
      </c>
      <c r="AB28">
        <f t="shared" si="10"/>
        <v>2015</v>
      </c>
      <c r="AC28" s="21">
        <f t="shared" si="11"/>
        <v>9</v>
      </c>
      <c r="AD28" s="19" t="str">
        <f t="shared" si="12"/>
        <v/>
      </c>
      <c r="AE28" s="21" t="str">
        <f t="shared" si="13"/>
        <v/>
      </c>
      <c r="AF28" s="19" t="str">
        <f t="shared" si="2"/>
        <v/>
      </c>
      <c r="AG28" s="21" t="str">
        <f t="shared" si="3"/>
        <v/>
      </c>
    </row>
    <row r="29" spans="1:33">
      <c r="A29" s="16" t="str">
        <f t="shared" si="4"/>
        <v/>
      </c>
      <c r="B29" s="16"/>
      <c r="C29" s="20" t="str">
        <f t="shared" si="5"/>
        <v>SNGD</v>
      </c>
      <c r="D29" s="23">
        <v>42258</v>
      </c>
      <c r="E29" s="20">
        <v>74</v>
      </c>
      <c r="G29" s="24">
        <v>78</v>
      </c>
      <c r="H29" s="14"/>
      <c r="I29" s="30" t="s">
        <v>38</v>
      </c>
      <c r="J29" s="22"/>
      <c r="K29" s="22"/>
      <c r="M29" s="25"/>
      <c r="N29" s="26"/>
      <c r="O29" s="73"/>
      <c r="P29" s="73"/>
      <c r="Q29" s="73"/>
      <c r="R29" s="73">
        <v>42258</v>
      </c>
      <c r="S29" s="73"/>
      <c r="U29" s="25"/>
      <c r="V29" s="20">
        <f t="shared" si="6"/>
        <v>78</v>
      </c>
      <c r="W29" s="20">
        <f t="shared" si="7"/>
        <v>1</v>
      </c>
      <c r="X29" s="19">
        <f t="shared" si="0"/>
        <v>2015</v>
      </c>
      <c r="Y29" s="21">
        <f t="shared" si="1"/>
        <v>9</v>
      </c>
      <c r="Z29" s="19" t="str">
        <f t="shared" si="8"/>
        <v/>
      </c>
      <c r="AA29" s="21" t="str">
        <f t="shared" si="9"/>
        <v/>
      </c>
      <c r="AB29">
        <f t="shared" si="10"/>
        <v>2015</v>
      </c>
      <c r="AC29" s="21">
        <f t="shared" si="11"/>
        <v>9</v>
      </c>
      <c r="AD29" s="19" t="str">
        <f t="shared" si="12"/>
        <v/>
      </c>
      <c r="AE29" s="21" t="str">
        <f t="shared" si="13"/>
        <v/>
      </c>
      <c r="AF29" s="19" t="str">
        <f t="shared" si="2"/>
        <v/>
      </c>
      <c r="AG29" s="21" t="str">
        <f t="shared" si="3"/>
        <v/>
      </c>
    </row>
    <row r="30" spans="1:33">
      <c r="A30" s="16" t="str">
        <f t="shared" si="4"/>
        <v/>
      </c>
      <c r="B30" s="16"/>
      <c r="C30" s="20" t="str">
        <f t="shared" si="5"/>
        <v>SNGD</v>
      </c>
      <c r="D30" s="23">
        <v>42258</v>
      </c>
      <c r="E30" s="20">
        <v>75</v>
      </c>
      <c r="G30" s="24">
        <v>75</v>
      </c>
      <c r="H30" s="14"/>
      <c r="I30" s="30" t="s">
        <v>26</v>
      </c>
      <c r="J30" s="22"/>
      <c r="K30" s="22"/>
      <c r="M30" s="23">
        <v>42258</v>
      </c>
      <c r="N30" s="26"/>
      <c r="O30" s="73"/>
      <c r="P30" s="73"/>
      <c r="Q30" s="73"/>
      <c r="R30" s="73">
        <v>42292</v>
      </c>
      <c r="S30" s="73"/>
      <c r="U30" s="25"/>
      <c r="V30" s="20">
        <f t="shared" si="6"/>
        <v>75</v>
      </c>
      <c r="W30" s="20">
        <f t="shared" si="7"/>
        <v>1</v>
      </c>
      <c r="X30" s="19">
        <f t="shared" si="0"/>
        <v>2015</v>
      </c>
      <c r="Y30" s="21">
        <f t="shared" si="1"/>
        <v>9</v>
      </c>
      <c r="Z30" s="19">
        <f t="shared" si="8"/>
        <v>2015</v>
      </c>
      <c r="AA30" s="21">
        <f t="shared" si="9"/>
        <v>9</v>
      </c>
      <c r="AB30">
        <f t="shared" si="10"/>
        <v>2015</v>
      </c>
      <c r="AC30" s="21">
        <f t="shared" si="11"/>
        <v>10</v>
      </c>
      <c r="AD30" s="19" t="str">
        <f t="shared" si="12"/>
        <v/>
      </c>
      <c r="AE30" s="21" t="str">
        <f t="shared" si="13"/>
        <v/>
      </c>
      <c r="AF30" s="19" t="str">
        <f t="shared" si="2"/>
        <v/>
      </c>
      <c r="AG30" s="21" t="str">
        <f t="shared" si="3"/>
        <v/>
      </c>
    </row>
    <row r="31" spans="1:33">
      <c r="A31" s="16" t="str">
        <f t="shared" si="4"/>
        <v/>
      </c>
      <c r="B31" s="16"/>
      <c r="C31" s="20" t="str">
        <f t="shared" si="5"/>
        <v>SNGD</v>
      </c>
      <c r="D31" s="23">
        <v>42258</v>
      </c>
      <c r="E31" s="20">
        <v>76</v>
      </c>
      <c r="G31" s="24">
        <v>75</v>
      </c>
      <c r="I31" s="30" t="s">
        <v>38</v>
      </c>
      <c r="J31" s="22"/>
      <c r="K31" s="22"/>
      <c r="M31" s="23">
        <v>42258</v>
      </c>
      <c r="N31" s="26"/>
      <c r="O31" s="73"/>
      <c r="P31" s="73"/>
      <c r="Q31" s="73"/>
      <c r="R31" s="73"/>
      <c r="S31" s="73"/>
      <c r="U31" s="25"/>
      <c r="V31" s="20">
        <f t="shared" si="6"/>
        <v>75</v>
      </c>
      <c r="W31" s="20">
        <f t="shared" si="7"/>
        <v>1</v>
      </c>
      <c r="X31" s="19">
        <f t="shared" si="0"/>
        <v>2015</v>
      </c>
      <c r="Y31" s="21">
        <f t="shared" si="1"/>
        <v>9</v>
      </c>
      <c r="Z31" s="19">
        <f t="shared" si="8"/>
        <v>2015</v>
      </c>
      <c r="AA31" s="21">
        <f t="shared" si="9"/>
        <v>9</v>
      </c>
      <c r="AB31" t="str">
        <f t="shared" si="10"/>
        <v/>
      </c>
      <c r="AC31" s="21" t="str">
        <f t="shared" si="11"/>
        <v/>
      </c>
      <c r="AD31" s="19" t="str">
        <f t="shared" si="12"/>
        <v/>
      </c>
      <c r="AE31" s="21" t="str">
        <f t="shared" si="13"/>
        <v/>
      </c>
      <c r="AF31" s="19" t="str">
        <f t="shared" si="2"/>
        <v/>
      </c>
      <c r="AG31" s="21" t="str">
        <f t="shared" si="3"/>
        <v/>
      </c>
    </row>
    <row r="32" spans="1:33">
      <c r="A32" s="16" t="str">
        <f t="shared" si="4"/>
        <v/>
      </c>
      <c r="B32" s="16"/>
      <c r="C32" s="20" t="str">
        <f t="shared" si="5"/>
        <v>SNGD</v>
      </c>
      <c r="D32" s="23">
        <v>42258</v>
      </c>
      <c r="E32" s="20">
        <v>77</v>
      </c>
      <c r="G32" s="24">
        <v>75</v>
      </c>
      <c r="H32" s="14"/>
      <c r="I32" s="30" t="s">
        <v>38</v>
      </c>
      <c r="J32" s="22"/>
      <c r="K32" s="22"/>
      <c r="M32" s="23">
        <v>42258</v>
      </c>
      <c r="N32" s="26"/>
      <c r="O32" s="73"/>
      <c r="P32" s="73"/>
      <c r="Q32" s="73"/>
      <c r="R32" s="73">
        <v>42277</v>
      </c>
      <c r="S32" s="73"/>
      <c r="U32" s="25"/>
      <c r="V32" s="20">
        <f t="shared" si="6"/>
        <v>75</v>
      </c>
      <c r="W32" s="20">
        <f t="shared" si="7"/>
        <v>1</v>
      </c>
      <c r="X32" s="19">
        <f t="shared" si="0"/>
        <v>2015</v>
      </c>
      <c r="Y32" s="21">
        <f t="shared" si="1"/>
        <v>9</v>
      </c>
      <c r="Z32" s="19">
        <f t="shared" si="8"/>
        <v>2015</v>
      </c>
      <c r="AA32" s="21">
        <f t="shared" si="9"/>
        <v>9</v>
      </c>
      <c r="AB32">
        <f t="shared" si="10"/>
        <v>2015</v>
      </c>
      <c r="AC32" s="21">
        <f t="shared" si="11"/>
        <v>9</v>
      </c>
      <c r="AD32" s="19" t="str">
        <f t="shared" si="12"/>
        <v/>
      </c>
      <c r="AE32" s="21" t="str">
        <f t="shared" si="13"/>
        <v/>
      </c>
      <c r="AF32" s="19" t="str">
        <f t="shared" si="2"/>
        <v/>
      </c>
      <c r="AG32" s="21" t="str">
        <f t="shared" si="3"/>
        <v/>
      </c>
    </row>
    <row r="33" spans="1:33">
      <c r="A33" s="16" t="str">
        <f t="shared" si="4"/>
        <v/>
      </c>
      <c r="B33" s="16"/>
      <c r="C33" s="20" t="str">
        <f t="shared" si="5"/>
        <v>SNGD</v>
      </c>
      <c r="D33" s="23">
        <v>42258</v>
      </c>
      <c r="E33" s="20">
        <v>78</v>
      </c>
      <c r="G33" s="24">
        <v>75</v>
      </c>
      <c r="H33" s="14"/>
      <c r="I33" s="30" t="s">
        <v>26</v>
      </c>
      <c r="J33" s="22"/>
      <c r="K33" s="22"/>
      <c r="M33" s="23">
        <v>42258</v>
      </c>
      <c r="N33" s="26"/>
      <c r="O33" s="73"/>
      <c r="P33" s="73"/>
      <c r="Q33" s="73"/>
      <c r="R33" s="73">
        <v>42289</v>
      </c>
      <c r="S33" s="73"/>
      <c r="U33" s="25"/>
      <c r="V33" s="20">
        <f t="shared" si="6"/>
        <v>75</v>
      </c>
      <c r="W33" s="20">
        <f t="shared" si="7"/>
        <v>1</v>
      </c>
      <c r="X33" s="19">
        <f t="shared" si="0"/>
        <v>2015</v>
      </c>
      <c r="Y33" s="21">
        <f t="shared" si="1"/>
        <v>9</v>
      </c>
      <c r="Z33" s="19">
        <f t="shared" si="8"/>
        <v>2015</v>
      </c>
      <c r="AA33" s="21">
        <f t="shared" si="9"/>
        <v>9</v>
      </c>
      <c r="AB33">
        <f t="shared" si="10"/>
        <v>2015</v>
      </c>
      <c r="AC33" s="21">
        <f t="shared" si="11"/>
        <v>10</v>
      </c>
      <c r="AD33" s="19" t="str">
        <f t="shared" si="12"/>
        <v/>
      </c>
      <c r="AE33" s="21" t="str">
        <f t="shared" si="13"/>
        <v/>
      </c>
      <c r="AF33" s="19" t="str">
        <f t="shared" si="2"/>
        <v/>
      </c>
      <c r="AG33" s="21" t="str">
        <f t="shared" si="3"/>
        <v/>
      </c>
    </row>
    <row r="34" spans="1:33">
      <c r="A34" s="16" t="str">
        <f t="shared" si="4"/>
        <v/>
      </c>
      <c r="B34" s="16"/>
      <c r="C34" s="20" t="str">
        <f t="shared" si="5"/>
        <v>SNGD</v>
      </c>
      <c r="D34" s="23">
        <v>42258</v>
      </c>
      <c r="E34" s="20">
        <v>79</v>
      </c>
      <c r="G34" s="24">
        <v>75</v>
      </c>
      <c r="H34" s="14"/>
      <c r="I34" s="30" t="s">
        <v>31</v>
      </c>
      <c r="J34" s="22"/>
      <c r="K34" s="22"/>
      <c r="M34" s="23">
        <v>42258</v>
      </c>
      <c r="N34" s="26">
        <v>42279</v>
      </c>
      <c r="O34" s="73">
        <v>42282</v>
      </c>
      <c r="P34" s="73"/>
      <c r="Q34" s="73"/>
      <c r="R34" s="73">
        <v>42289</v>
      </c>
      <c r="S34" s="73"/>
      <c r="U34" s="25"/>
      <c r="V34" s="20">
        <f t="shared" si="6"/>
        <v>75</v>
      </c>
      <c r="W34" s="20">
        <f t="shared" si="7"/>
        <v>1</v>
      </c>
      <c r="X34" s="19">
        <f t="shared" si="0"/>
        <v>2015</v>
      </c>
      <c r="Y34" s="21">
        <f t="shared" si="1"/>
        <v>9</v>
      </c>
      <c r="Z34" s="19">
        <f t="shared" si="8"/>
        <v>2015</v>
      </c>
      <c r="AA34" s="21">
        <f t="shared" si="9"/>
        <v>10</v>
      </c>
      <c r="AB34">
        <f t="shared" si="10"/>
        <v>2015</v>
      </c>
      <c r="AC34" s="21">
        <f t="shared" si="11"/>
        <v>10</v>
      </c>
      <c r="AD34" s="19" t="str">
        <f t="shared" si="12"/>
        <v/>
      </c>
      <c r="AE34" s="21" t="str">
        <f t="shared" si="13"/>
        <v/>
      </c>
      <c r="AF34" s="19" t="str">
        <f t="shared" si="2"/>
        <v/>
      </c>
      <c r="AG34" s="21" t="str">
        <f t="shared" si="3"/>
        <v/>
      </c>
    </row>
    <row r="35" spans="1:33">
      <c r="A35" s="16" t="str">
        <f t="shared" si="4"/>
        <v/>
      </c>
      <c r="B35" s="16"/>
      <c r="C35" s="20" t="str">
        <f t="shared" si="5"/>
        <v>SNGD</v>
      </c>
      <c r="D35" s="23">
        <v>42258</v>
      </c>
      <c r="E35" s="20">
        <v>80</v>
      </c>
      <c r="G35" s="24">
        <v>94</v>
      </c>
      <c r="H35" s="14"/>
      <c r="I35" s="30" t="s">
        <v>26</v>
      </c>
      <c r="J35" s="22"/>
      <c r="K35" s="22"/>
      <c r="M35" s="23">
        <v>42258</v>
      </c>
      <c r="N35" s="26"/>
      <c r="O35" s="73"/>
      <c r="P35" s="73"/>
      <c r="Q35" s="73"/>
      <c r="R35" s="73">
        <v>42268</v>
      </c>
      <c r="S35" s="73"/>
      <c r="U35" s="25"/>
      <c r="V35" s="20">
        <f t="shared" si="6"/>
        <v>94</v>
      </c>
      <c r="W35" s="20">
        <f t="shared" si="7"/>
        <v>1</v>
      </c>
      <c r="X35" s="19">
        <f t="shared" si="0"/>
        <v>2015</v>
      </c>
      <c r="Y35" s="21">
        <f t="shared" si="1"/>
        <v>9</v>
      </c>
      <c r="Z35" s="19">
        <f t="shared" si="8"/>
        <v>2015</v>
      </c>
      <c r="AA35" s="21">
        <f t="shared" si="9"/>
        <v>9</v>
      </c>
      <c r="AB35">
        <f t="shared" si="10"/>
        <v>2015</v>
      </c>
      <c r="AC35" s="21">
        <f t="shared" si="11"/>
        <v>9</v>
      </c>
      <c r="AD35" s="19" t="str">
        <f t="shared" si="12"/>
        <v/>
      </c>
      <c r="AE35" s="21" t="str">
        <f t="shared" si="13"/>
        <v/>
      </c>
      <c r="AF35" s="19" t="str">
        <f t="shared" si="2"/>
        <v/>
      </c>
      <c r="AG35" s="21" t="str">
        <f t="shared" si="3"/>
        <v/>
      </c>
    </row>
    <row r="36" spans="1:33">
      <c r="A36" s="16" t="str">
        <f t="shared" si="4"/>
        <v/>
      </c>
      <c r="B36" s="16"/>
      <c r="C36" s="20" t="str">
        <f t="shared" si="5"/>
        <v>SNGD</v>
      </c>
      <c r="D36" s="23">
        <v>42258</v>
      </c>
      <c r="E36" s="20">
        <v>81</v>
      </c>
      <c r="G36" s="24">
        <v>94</v>
      </c>
      <c r="I36" s="30" t="s">
        <v>31</v>
      </c>
      <c r="J36" s="22"/>
      <c r="K36" s="22"/>
      <c r="M36" s="23">
        <v>42258</v>
      </c>
      <c r="N36" s="26"/>
      <c r="O36" s="73"/>
      <c r="P36" s="73"/>
      <c r="Q36" s="73"/>
      <c r="R36" s="73">
        <v>42275</v>
      </c>
      <c r="S36" s="73"/>
      <c r="U36" s="25"/>
      <c r="V36" s="20">
        <f t="shared" si="6"/>
        <v>94</v>
      </c>
      <c r="W36" s="20">
        <f t="shared" si="7"/>
        <v>1</v>
      </c>
      <c r="X36" s="19">
        <f t="shared" si="0"/>
        <v>2015</v>
      </c>
      <c r="Y36" s="21">
        <f t="shared" si="1"/>
        <v>9</v>
      </c>
      <c r="Z36" s="19">
        <f t="shared" si="8"/>
        <v>2015</v>
      </c>
      <c r="AA36" s="21">
        <f t="shared" si="9"/>
        <v>9</v>
      </c>
      <c r="AB36">
        <f t="shared" si="10"/>
        <v>2015</v>
      </c>
      <c r="AC36" s="21">
        <f t="shared" si="11"/>
        <v>9</v>
      </c>
      <c r="AD36" s="19" t="str">
        <f t="shared" si="12"/>
        <v/>
      </c>
      <c r="AE36" s="21" t="str">
        <f t="shared" si="13"/>
        <v/>
      </c>
      <c r="AF36" s="19" t="str">
        <f t="shared" si="2"/>
        <v/>
      </c>
      <c r="AG36" s="21" t="str">
        <f t="shared" si="3"/>
        <v/>
      </c>
    </row>
    <row r="37" spans="1:33">
      <c r="A37" s="16" t="str">
        <f t="shared" si="4"/>
        <v/>
      </c>
      <c r="B37" s="16"/>
      <c r="C37" s="20" t="str">
        <f t="shared" si="5"/>
        <v>SNGD</v>
      </c>
      <c r="D37" s="23">
        <v>42261</v>
      </c>
      <c r="E37" s="20">
        <v>82</v>
      </c>
      <c r="G37" s="24"/>
      <c r="I37" s="30" t="s">
        <v>29</v>
      </c>
      <c r="J37" s="22">
        <v>1</v>
      </c>
      <c r="K37" s="22"/>
      <c r="M37" s="25"/>
      <c r="N37" s="26"/>
      <c r="O37" s="73"/>
      <c r="P37" s="73"/>
      <c r="Q37" s="73"/>
      <c r="R37" s="73"/>
      <c r="S37" s="73"/>
      <c r="U37" s="25"/>
      <c r="V37" s="20" t="str">
        <f t="shared" si="6"/>
        <v/>
      </c>
      <c r="W37" s="20">
        <f t="shared" si="7"/>
        <v>1</v>
      </c>
      <c r="X37" s="19">
        <f t="shared" si="0"/>
        <v>2015</v>
      </c>
      <c r="Y37" s="21">
        <f t="shared" si="1"/>
        <v>9</v>
      </c>
      <c r="Z37" s="19" t="str">
        <f t="shared" si="8"/>
        <v/>
      </c>
      <c r="AA37" s="21" t="str">
        <f t="shared" si="9"/>
        <v/>
      </c>
      <c r="AB37" t="str">
        <f t="shared" si="10"/>
        <v/>
      </c>
      <c r="AC37" s="21" t="str">
        <f t="shared" si="11"/>
        <v/>
      </c>
      <c r="AD37" s="19" t="str">
        <f t="shared" si="12"/>
        <v/>
      </c>
      <c r="AE37" s="21" t="str">
        <f t="shared" si="13"/>
        <v/>
      </c>
      <c r="AF37" s="19" t="str">
        <f t="shared" si="2"/>
        <v/>
      </c>
      <c r="AG37" s="21" t="str">
        <f t="shared" si="3"/>
        <v/>
      </c>
    </row>
    <row r="38" spans="1:33">
      <c r="A38" s="16" t="str">
        <f t="shared" si="4"/>
        <v/>
      </c>
      <c r="B38" s="16"/>
      <c r="C38" s="20" t="str">
        <f t="shared" si="5"/>
        <v>SNGD</v>
      </c>
      <c r="D38" s="23">
        <v>42261</v>
      </c>
      <c r="E38" s="20">
        <v>83</v>
      </c>
      <c r="G38" s="24">
        <v>75</v>
      </c>
      <c r="H38" s="14"/>
      <c r="I38" s="30" t="s">
        <v>30</v>
      </c>
      <c r="J38" s="22">
        <v>1</v>
      </c>
      <c r="K38" s="22"/>
      <c r="M38" s="25"/>
      <c r="N38" s="26"/>
      <c r="O38" s="73"/>
      <c r="P38" s="73"/>
      <c r="Q38" s="73"/>
      <c r="R38" s="73"/>
      <c r="S38" s="73"/>
      <c r="U38" s="25"/>
      <c r="V38" s="20">
        <f t="shared" si="6"/>
        <v>75</v>
      </c>
      <c r="W38" s="20">
        <f t="shared" si="7"/>
        <v>1</v>
      </c>
      <c r="X38" s="19">
        <f t="shared" si="0"/>
        <v>2015</v>
      </c>
      <c r="Y38" s="21">
        <f t="shared" si="1"/>
        <v>9</v>
      </c>
      <c r="Z38" s="19" t="str">
        <f t="shared" si="8"/>
        <v/>
      </c>
      <c r="AA38" s="21" t="str">
        <f t="shared" si="9"/>
        <v/>
      </c>
      <c r="AB38" t="str">
        <f t="shared" si="10"/>
        <v/>
      </c>
      <c r="AC38" s="21" t="str">
        <f t="shared" si="11"/>
        <v/>
      </c>
      <c r="AD38" s="19" t="str">
        <f t="shared" si="12"/>
        <v/>
      </c>
      <c r="AE38" s="21" t="str">
        <f t="shared" si="13"/>
        <v/>
      </c>
      <c r="AF38" s="19" t="str">
        <f t="shared" si="2"/>
        <v/>
      </c>
      <c r="AG38" s="21" t="str">
        <f t="shared" si="3"/>
        <v/>
      </c>
    </row>
    <row r="39" spans="1:33">
      <c r="A39" s="16" t="str">
        <f t="shared" si="4"/>
        <v/>
      </c>
      <c r="B39" s="16"/>
      <c r="C39" s="20" t="str">
        <f t="shared" si="5"/>
        <v>SNGD</v>
      </c>
      <c r="D39" s="23">
        <v>42261</v>
      </c>
      <c r="E39" s="20">
        <v>84</v>
      </c>
      <c r="G39" s="24">
        <v>75</v>
      </c>
      <c r="H39" s="14"/>
      <c r="I39" s="30" t="s">
        <v>30</v>
      </c>
      <c r="J39" s="22">
        <v>1</v>
      </c>
      <c r="K39" s="22"/>
      <c r="M39" s="25"/>
      <c r="N39" s="26"/>
      <c r="O39" s="73"/>
      <c r="P39" s="73"/>
      <c r="Q39" s="73"/>
      <c r="R39" s="73"/>
      <c r="S39" s="73"/>
      <c r="U39" s="25"/>
      <c r="V39" s="20">
        <f t="shared" si="6"/>
        <v>75</v>
      </c>
      <c r="W39" s="20">
        <f t="shared" si="7"/>
        <v>1</v>
      </c>
      <c r="X39" s="19">
        <f t="shared" si="0"/>
        <v>2015</v>
      </c>
      <c r="Y39" s="21">
        <f t="shared" si="1"/>
        <v>9</v>
      </c>
      <c r="Z39" s="19" t="str">
        <f t="shared" si="8"/>
        <v/>
      </c>
      <c r="AA39" s="21" t="str">
        <f t="shared" si="9"/>
        <v/>
      </c>
      <c r="AB39" t="str">
        <f t="shared" si="10"/>
        <v/>
      </c>
      <c r="AC39" s="21" t="str">
        <f t="shared" si="11"/>
        <v/>
      </c>
      <c r="AD39" s="19" t="str">
        <f t="shared" si="12"/>
        <v/>
      </c>
      <c r="AE39" s="21" t="str">
        <f t="shared" si="13"/>
        <v/>
      </c>
      <c r="AF39" s="19" t="str">
        <f t="shared" si="2"/>
        <v/>
      </c>
      <c r="AG39" s="21" t="str">
        <f t="shared" si="3"/>
        <v/>
      </c>
    </row>
    <row r="40" spans="1:33">
      <c r="A40" s="16" t="str">
        <f t="shared" si="4"/>
        <v/>
      </c>
      <c r="B40" s="16"/>
      <c r="C40" s="20" t="str">
        <f t="shared" si="5"/>
        <v>SNGD</v>
      </c>
      <c r="D40" s="23">
        <v>42261</v>
      </c>
      <c r="E40" s="20">
        <v>85</v>
      </c>
      <c r="G40" s="24">
        <v>75</v>
      </c>
      <c r="I40" s="30" t="s">
        <v>32</v>
      </c>
      <c r="J40" s="22"/>
      <c r="K40" s="22"/>
      <c r="M40" s="25"/>
      <c r="N40" s="26"/>
      <c r="O40" s="73"/>
      <c r="P40" s="73"/>
      <c r="Q40" s="73"/>
      <c r="R40" s="73"/>
      <c r="S40" s="73"/>
      <c r="U40" s="25"/>
      <c r="V40" s="20">
        <f t="shared" si="6"/>
        <v>75</v>
      </c>
      <c r="W40" s="20">
        <f t="shared" si="7"/>
        <v>1</v>
      </c>
      <c r="X40" s="19">
        <f t="shared" si="0"/>
        <v>2015</v>
      </c>
      <c r="Y40" s="21">
        <f t="shared" si="1"/>
        <v>9</v>
      </c>
      <c r="Z40" s="19" t="str">
        <f t="shared" si="8"/>
        <v/>
      </c>
      <c r="AA40" s="21" t="str">
        <f t="shared" si="9"/>
        <v/>
      </c>
      <c r="AB40" t="str">
        <f t="shared" si="10"/>
        <v/>
      </c>
      <c r="AC40" s="21" t="str">
        <f t="shared" si="11"/>
        <v/>
      </c>
      <c r="AD40" s="19" t="str">
        <f t="shared" si="12"/>
        <v/>
      </c>
      <c r="AE40" s="21" t="str">
        <f t="shared" si="13"/>
        <v/>
      </c>
      <c r="AF40" s="19" t="str">
        <f t="shared" si="2"/>
        <v/>
      </c>
      <c r="AG40" s="21" t="str">
        <f t="shared" si="3"/>
        <v/>
      </c>
    </row>
    <row r="41" spans="1:33">
      <c r="A41" s="16" t="str">
        <f t="shared" si="4"/>
        <v/>
      </c>
      <c r="B41" s="16"/>
      <c r="C41" s="20" t="str">
        <f t="shared" si="5"/>
        <v>SNGD</v>
      </c>
      <c r="D41" s="23">
        <v>42261</v>
      </c>
      <c r="E41" s="20">
        <v>86</v>
      </c>
      <c r="G41" s="24">
        <v>75</v>
      </c>
      <c r="I41" s="30" t="s">
        <v>32</v>
      </c>
      <c r="J41" s="22"/>
      <c r="K41" s="22"/>
      <c r="M41" s="25"/>
      <c r="N41" s="26"/>
      <c r="O41" s="73"/>
      <c r="P41" s="73"/>
      <c r="Q41" s="73"/>
      <c r="R41" s="73"/>
      <c r="S41" s="73"/>
      <c r="U41" s="25"/>
      <c r="V41" s="20">
        <f t="shared" si="6"/>
        <v>75</v>
      </c>
      <c r="W41" s="20">
        <f t="shared" si="7"/>
        <v>1</v>
      </c>
      <c r="X41" s="19">
        <f t="shared" si="0"/>
        <v>2015</v>
      </c>
      <c r="Y41" s="21">
        <f t="shared" si="1"/>
        <v>9</v>
      </c>
      <c r="Z41" s="19" t="str">
        <f t="shared" si="8"/>
        <v/>
      </c>
      <c r="AA41" s="21" t="str">
        <f t="shared" si="9"/>
        <v/>
      </c>
      <c r="AB41" t="str">
        <f t="shared" si="10"/>
        <v/>
      </c>
      <c r="AC41" s="21" t="str">
        <f t="shared" si="11"/>
        <v/>
      </c>
      <c r="AD41" s="19" t="str">
        <f t="shared" si="12"/>
        <v/>
      </c>
      <c r="AE41" s="21" t="str">
        <f t="shared" si="13"/>
        <v/>
      </c>
      <c r="AF41" s="19" t="str">
        <f t="shared" si="2"/>
        <v/>
      </c>
      <c r="AG41" s="21" t="str">
        <f t="shared" si="3"/>
        <v/>
      </c>
    </row>
    <row r="42" spans="1:33">
      <c r="A42" s="16" t="str">
        <f t="shared" si="4"/>
        <v/>
      </c>
      <c r="B42" s="16"/>
      <c r="C42" s="20" t="str">
        <f t="shared" si="5"/>
        <v>SNGD</v>
      </c>
      <c r="D42" s="23">
        <v>42261</v>
      </c>
      <c r="E42" s="20">
        <v>87</v>
      </c>
      <c r="G42" s="24">
        <v>75</v>
      </c>
      <c r="I42" s="30" t="s">
        <v>32</v>
      </c>
      <c r="J42" s="22"/>
      <c r="K42" s="22"/>
      <c r="M42" s="25"/>
      <c r="N42" s="26"/>
      <c r="O42" s="73"/>
      <c r="P42" s="73"/>
      <c r="Q42" s="73"/>
      <c r="R42" s="73"/>
      <c r="S42" s="73"/>
      <c r="U42" s="25"/>
      <c r="V42" s="20">
        <f t="shared" si="6"/>
        <v>75</v>
      </c>
      <c r="W42" s="20">
        <f t="shared" si="7"/>
        <v>1</v>
      </c>
      <c r="X42" s="19">
        <f t="shared" si="0"/>
        <v>2015</v>
      </c>
      <c r="Y42" s="21">
        <f t="shared" si="1"/>
        <v>9</v>
      </c>
      <c r="Z42" s="19" t="str">
        <f t="shared" si="8"/>
        <v/>
      </c>
      <c r="AA42" s="21" t="str">
        <f t="shared" si="9"/>
        <v/>
      </c>
      <c r="AB42" t="str">
        <f t="shared" si="10"/>
        <v/>
      </c>
      <c r="AC42" s="21" t="str">
        <f t="shared" si="11"/>
        <v/>
      </c>
      <c r="AD42" s="19" t="str">
        <f t="shared" si="12"/>
        <v/>
      </c>
      <c r="AE42" s="21" t="str">
        <f t="shared" si="13"/>
        <v/>
      </c>
      <c r="AF42" s="19" t="str">
        <f t="shared" si="2"/>
        <v/>
      </c>
      <c r="AG42" s="21" t="str">
        <f t="shared" si="3"/>
        <v/>
      </c>
    </row>
    <row r="43" spans="1:33">
      <c r="A43" s="16" t="str">
        <f t="shared" si="4"/>
        <v/>
      </c>
      <c r="B43" s="16"/>
      <c r="C43" s="20" t="str">
        <f t="shared" si="5"/>
        <v>SNGD</v>
      </c>
      <c r="D43" s="23">
        <v>42261</v>
      </c>
      <c r="E43" s="20">
        <v>88</v>
      </c>
      <c r="G43" s="24">
        <v>78</v>
      </c>
      <c r="I43" s="30" t="s">
        <v>26</v>
      </c>
      <c r="J43" s="22"/>
      <c r="K43" s="22">
        <v>1</v>
      </c>
      <c r="M43" s="23">
        <v>42272</v>
      </c>
      <c r="N43" s="26"/>
      <c r="O43" s="73"/>
      <c r="P43" s="73"/>
      <c r="Q43" s="73"/>
      <c r="R43" s="73">
        <v>42289</v>
      </c>
      <c r="S43" s="73"/>
      <c r="U43" s="25"/>
      <c r="V43" s="20">
        <f t="shared" si="6"/>
        <v>78</v>
      </c>
      <c r="W43" s="20">
        <f t="shared" si="7"/>
        <v>1</v>
      </c>
      <c r="X43" s="19">
        <f t="shared" si="0"/>
        <v>2015</v>
      </c>
      <c r="Y43" s="21">
        <f t="shared" si="1"/>
        <v>9</v>
      </c>
      <c r="Z43" s="19">
        <f t="shared" si="8"/>
        <v>2015</v>
      </c>
      <c r="AA43" s="21">
        <f t="shared" si="9"/>
        <v>9</v>
      </c>
      <c r="AB43">
        <f t="shared" si="10"/>
        <v>2015</v>
      </c>
      <c r="AC43" s="21">
        <f t="shared" si="11"/>
        <v>10</v>
      </c>
      <c r="AD43" s="19" t="str">
        <f t="shared" si="12"/>
        <v/>
      </c>
      <c r="AE43" s="21" t="str">
        <f t="shared" si="13"/>
        <v/>
      </c>
      <c r="AF43" s="19" t="str">
        <f t="shared" si="2"/>
        <v/>
      </c>
      <c r="AG43" s="21" t="str">
        <f t="shared" si="3"/>
        <v/>
      </c>
    </row>
    <row r="44" spans="1:33">
      <c r="A44" s="16" t="str">
        <f t="shared" si="4"/>
        <v/>
      </c>
      <c r="B44" s="16"/>
      <c r="C44" s="20" t="str">
        <f t="shared" si="5"/>
        <v>SNGD</v>
      </c>
      <c r="D44" s="23">
        <v>42261</v>
      </c>
      <c r="E44" s="20">
        <v>89</v>
      </c>
      <c r="G44" s="24">
        <v>75</v>
      </c>
      <c r="I44" s="30" t="s">
        <v>38</v>
      </c>
      <c r="J44" s="22"/>
      <c r="K44" s="22">
        <v>1</v>
      </c>
      <c r="M44" s="23">
        <v>42275</v>
      </c>
      <c r="N44" s="26">
        <v>42291</v>
      </c>
      <c r="O44" s="73"/>
      <c r="P44" s="73"/>
      <c r="Q44" s="73"/>
      <c r="R44" s="73">
        <v>42291</v>
      </c>
      <c r="S44" s="73"/>
      <c r="U44" s="25"/>
      <c r="V44" s="20">
        <f t="shared" si="6"/>
        <v>75</v>
      </c>
      <c r="W44" s="20">
        <f t="shared" si="7"/>
        <v>1</v>
      </c>
      <c r="X44" s="19">
        <f t="shared" si="0"/>
        <v>2015</v>
      </c>
      <c r="Y44" s="21">
        <f t="shared" si="1"/>
        <v>9</v>
      </c>
      <c r="Z44" s="19">
        <f t="shared" si="8"/>
        <v>2015</v>
      </c>
      <c r="AA44" s="21">
        <f t="shared" si="9"/>
        <v>9</v>
      </c>
      <c r="AB44">
        <f t="shared" si="10"/>
        <v>2015</v>
      </c>
      <c r="AC44" s="21">
        <f t="shared" si="11"/>
        <v>10</v>
      </c>
      <c r="AD44" s="19" t="str">
        <f t="shared" si="12"/>
        <v/>
      </c>
      <c r="AE44" s="21" t="str">
        <f t="shared" si="13"/>
        <v/>
      </c>
      <c r="AF44" s="19" t="str">
        <f t="shared" si="2"/>
        <v/>
      </c>
      <c r="AG44" s="21" t="str">
        <f t="shared" si="3"/>
        <v/>
      </c>
    </row>
    <row r="45" spans="1:33">
      <c r="A45" s="16" t="str">
        <f t="shared" si="4"/>
        <v/>
      </c>
      <c r="B45" s="16"/>
      <c r="C45" s="20" t="str">
        <f t="shared" si="5"/>
        <v>SNGD</v>
      </c>
      <c r="D45" s="23">
        <v>42262</v>
      </c>
      <c r="E45" s="20">
        <v>90</v>
      </c>
      <c r="G45" s="25"/>
      <c r="H45" s="14"/>
      <c r="I45" s="30" t="s">
        <v>33</v>
      </c>
      <c r="J45" s="22">
        <v>1</v>
      </c>
      <c r="K45" s="22"/>
      <c r="M45" s="25"/>
      <c r="N45" s="26"/>
      <c r="O45" s="73"/>
      <c r="P45" s="73"/>
      <c r="Q45" s="73"/>
      <c r="R45" s="73"/>
      <c r="S45" s="73"/>
      <c r="U45" s="25"/>
      <c r="V45" s="20" t="str">
        <f t="shared" si="6"/>
        <v/>
      </c>
      <c r="W45" s="20">
        <f t="shared" si="7"/>
        <v>1</v>
      </c>
      <c r="X45" s="19">
        <f t="shared" si="0"/>
        <v>2015</v>
      </c>
      <c r="Y45" s="21">
        <f t="shared" si="1"/>
        <v>9</v>
      </c>
      <c r="Z45" s="19" t="str">
        <f t="shared" si="8"/>
        <v/>
      </c>
      <c r="AA45" s="21" t="str">
        <f t="shared" si="9"/>
        <v/>
      </c>
      <c r="AB45" t="str">
        <f t="shared" si="10"/>
        <v/>
      </c>
      <c r="AC45" s="21" t="str">
        <f t="shared" si="11"/>
        <v/>
      </c>
      <c r="AD45" s="19" t="str">
        <f t="shared" si="12"/>
        <v/>
      </c>
      <c r="AE45" s="21" t="str">
        <f t="shared" si="13"/>
        <v/>
      </c>
      <c r="AF45" s="19" t="str">
        <f t="shared" si="2"/>
        <v/>
      </c>
      <c r="AG45" s="21" t="str">
        <f t="shared" si="3"/>
        <v/>
      </c>
    </row>
    <row r="46" spans="1:33">
      <c r="A46" s="16" t="str">
        <f t="shared" si="4"/>
        <v/>
      </c>
      <c r="B46" s="16"/>
      <c r="C46" s="20" t="str">
        <f t="shared" si="5"/>
        <v>SNGD</v>
      </c>
      <c r="D46" s="23">
        <v>42262</v>
      </c>
      <c r="E46" s="20">
        <v>91</v>
      </c>
      <c r="G46" s="25"/>
      <c r="H46" s="14"/>
      <c r="I46" s="30" t="s">
        <v>28</v>
      </c>
      <c r="J46" s="22">
        <v>14</v>
      </c>
      <c r="K46" s="22"/>
      <c r="M46" s="25"/>
      <c r="N46" s="26"/>
      <c r="O46" s="73"/>
      <c r="P46" s="73"/>
      <c r="Q46" s="73"/>
      <c r="R46" s="73"/>
      <c r="S46" s="73"/>
      <c r="U46" s="25"/>
      <c r="V46" s="20" t="str">
        <f t="shared" si="6"/>
        <v/>
      </c>
      <c r="W46" s="20">
        <f t="shared" si="7"/>
        <v>14</v>
      </c>
      <c r="X46" s="19">
        <f t="shared" si="0"/>
        <v>2015</v>
      </c>
      <c r="Y46" s="21">
        <f t="shared" si="1"/>
        <v>9</v>
      </c>
      <c r="Z46" s="19" t="str">
        <f t="shared" si="8"/>
        <v/>
      </c>
      <c r="AA46" s="21" t="str">
        <f t="shared" si="9"/>
        <v/>
      </c>
      <c r="AB46" t="str">
        <f t="shared" si="10"/>
        <v/>
      </c>
      <c r="AC46" s="21" t="str">
        <f t="shared" si="11"/>
        <v/>
      </c>
      <c r="AD46" s="19" t="str">
        <f t="shared" si="12"/>
        <v/>
      </c>
      <c r="AE46" s="21" t="str">
        <f t="shared" si="13"/>
        <v/>
      </c>
      <c r="AF46" s="19" t="str">
        <f t="shared" si="2"/>
        <v/>
      </c>
      <c r="AG46" s="21" t="str">
        <f t="shared" si="3"/>
        <v/>
      </c>
    </row>
    <row r="47" spans="1:33">
      <c r="A47" s="16" t="str">
        <f t="shared" si="4"/>
        <v/>
      </c>
      <c r="B47" s="16"/>
      <c r="C47" s="20" t="str">
        <f t="shared" si="5"/>
        <v>SNGD</v>
      </c>
      <c r="D47" s="23">
        <v>42268</v>
      </c>
      <c r="E47" s="20">
        <v>92</v>
      </c>
      <c r="G47" s="24">
        <v>92</v>
      </c>
      <c r="I47" s="30" t="s">
        <v>38</v>
      </c>
      <c r="J47" s="22"/>
      <c r="K47" s="22"/>
      <c r="M47" s="25"/>
      <c r="N47" s="26">
        <v>42265</v>
      </c>
      <c r="O47" s="73">
        <v>42268</v>
      </c>
      <c r="P47" s="73"/>
      <c r="Q47" s="73"/>
      <c r="R47" s="73">
        <v>42277</v>
      </c>
      <c r="S47" s="73"/>
      <c r="U47" s="25"/>
      <c r="V47" s="20">
        <f t="shared" si="6"/>
        <v>92</v>
      </c>
      <c r="W47" s="20">
        <f t="shared" si="7"/>
        <v>1</v>
      </c>
      <c r="X47" s="19">
        <f t="shared" si="0"/>
        <v>2015</v>
      </c>
      <c r="Y47" s="21">
        <f t="shared" si="1"/>
        <v>9</v>
      </c>
      <c r="Z47" s="19">
        <f t="shared" si="8"/>
        <v>2015</v>
      </c>
      <c r="AA47" s="21">
        <f t="shared" si="9"/>
        <v>9</v>
      </c>
      <c r="AB47">
        <f t="shared" si="10"/>
        <v>2015</v>
      </c>
      <c r="AC47" s="21">
        <f t="shared" si="11"/>
        <v>9</v>
      </c>
      <c r="AD47" s="19" t="str">
        <f t="shared" si="12"/>
        <v/>
      </c>
      <c r="AE47" s="21" t="str">
        <f t="shared" si="13"/>
        <v/>
      </c>
      <c r="AF47" s="19" t="str">
        <f t="shared" si="2"/>
        <v/>
      </c>
      <c r="AG47" s="21" t="str">
        <f t="shared" si="3"/>
        <v/>
      </c>
    </row>
    <row r="48" spans="1:33">
      <c r="A48" s="16" t="str">
        <f t="shared" si="4"/>
        <v/>
      </c>
      <c r="B48" s="16"/>
      <c r="C48" s="20" t="str">
        <f t="shared" si="5"/>
        <v>SNGD</v>
      </c>
      <c r="D48" s="23">
        <v>42268</v>
      </c>
      <c r="E48" s="20">
        <v>93</v>
      </c>
      <c r="G48" s="25"/>
      <c r="I48" s="30" t="s">
        <v>29</v>
      </c>
      <c r="J48" s="22">
        <v>1</v>
      </c>
      <c r="K48" s="22"/>
      <c r="M48" s="25"/>
      <c r="N48" s="26"/>
      <c r="O48" s="73"/>
      <c r="P48" s="73"/>
      <c r="Q48" s="73"/>
      <c r="R48" s="73"/>
      <c r="S48" s="73"/>
      <c r="U48" s="25"/>
      <c r="V48" s="20" t="str">
        <f t="shared" si="6"/>
        <v/>
      </c>
      <c r="W48" s="20">
        <f t="shared" si="7"/>
        <v>1</v>
      </c>
      <c r="X48" s="19">
        <f t="shared" si="0"/>
        <v>2015</v>
      </c>
      <c r="Y48" s="21">
        <f t="shared" si="1"/>
        <v>9</v>
      </c>
      <c r="Z48" s="19" t="str">
        <f t="shared" si="8"/>
        <v/>
      </c>
      <c r="AA48" s="21" t="str">
        <f t="shared" si="9"/>
        <v/>
      </c>
      <c r="AB48" t="str">
        <f t="shared" si="10"/>
        <v/>
      </c>
      <c r="AC48" s="21" t="str">
        <f t="shared" si="11"/>
        <v/>
      </c>
      <c r="AD48" s="19" t="str">
        <f t="shared" si="12"/>
        <v/>
      </c>
      <c r="AE48" s="21" t="str">
        <f t="shared" si="13"/>
        <v/>
      </c>
      <c r="AF48" s="19" t="str">
        <f t="shared" si="2"/>
        <v/>
      </c>
      <c r="AG48" s="21" t="str">
        <f t="shared" si="3"/>
        <v/>
      </c>
    </row>
    <row r="49" spans="1:33">
      <c r="A49" s="16" t="str">
        <f t="shared" si="4"/>
        <v/>
      </c>
      <c r="B49" s="16"/>
      <c r="C49" s="20" t="str">
        <f t="shared" si="5"/>
        <v>SNGD</v>
      </c>
      <c r="D49" s="23">
        <v>42268</v>
      </c>
      <c r="E49" s="20">
        <v>94</v>
      </c>
      <c r="G49" s="25">
        <v>78</v>
      </c>
      <c r="H49" s="14"/>
      <c r="I49" s="30" t="s">
        <v>27</v>
      </c>
      <c r="J49" s="22"/>
      <c r="K49" s="22">
        <v>5</v>
      </c>
      <c r="M49" s="25"/>
      <c r="N49" s="26"/>
      <c r="O49" s="73"/>
      <c r="P49" s="73"/>
      <c r="Q49" s="73"/>
      <c r="R49" s="73">
        <v>42269</v>
      </c>
      <c r="S49" s="73"/>
      <c r="U49" s="25"/>
      <c r="V49" s="20">
        <f t="shared" si="6"/>
        <v>78</v>
      </c>
      <c r="W49" s="20">
        <f t="shared" si="7"/>
        <v>1</v>
      </c>
      <c r="X49" s="19">
        <f t="shared" si="0"/>
        <v>2015</v>
      </c>
      <c r="Y49" s="21">
        <f t="shared" si="1"/>
        <v>9</v>
      </c>
      <c r="Z49" s="19" t="str">
        <f t="shared" si="8"/>
        <v/>
      </c>
      <c r="AA49" s="21" t="str">
        <f t="shared" si="9"/>
        <v/>
      </c>
      <c r="AB49">
        <f t="shared" si="10"/>
        <v>2015</v>
      </c>
      <c r="AC49" s="21">
        <f t="shared" si="11"/>
        <v>9</v>
      </c>
      <c r="AD49" s="19" t="str">
        <f t="shared" si="12"/>
        <v/>
      </c>
      <c r="AE49" s="21" t="str">
        <f t="shared" si="13"/>
        <v/>
      </c>
      <c r="AF49" s="19" t="str">
        <f t="shared" si="2"/>
        <v/>
      </c>
      <c r="AG49" s="21" t="str">
        <f t="shared" si="3"/>
        <v/>
      </c>
    </row>
    <row r="50" spans="1:33">
      <c r="A50" s="16" t="str">
        <f t="shared" si="4"/>
        <v/>
      </c>
      <c r="B50" s="16"/>
      <c r="C50" s="20" t="str">
        <f t="shared" si="5"/>
        <v>SNGD</v>
      </c>
      <c r="D50" s="23">
        <v>42268</v>
      </c>
      <c r="E50" s="20">
        <v>95</v>
      </c>
      <c r="G50" s="25">
        <v>75</v>
      </c>
      <c r="I50" s="30" t="s">
        <v>27</v>
      </c>
      <c r="J50" s="22"/>
      <c r="K50" s="22">
        <v>14</v>
      </c>
      <c r="M50" s="23">
        <v>42275</v>
      </c>
      <c r="N50" s="26"/>
      <c r="O50" s="73"/>
      <c r="P50" s="73"/>
      <c r="Q50" s="73"/>
      <c r="R50" s="73">
        <v>42299</v>
      </c>
      <c r="S50" s="73"/>
      <c r="U50" s="25"/>
      <c r="V50" s="20">
        <f t="shared" si="6"/>
        <v>75</v>
      </c>
      <c r="W50" s="20">
        <f t="shared" si="7"/>
        <v>1</v>
      </c>
      <c r="X50" s="19">
        <f t="shared" si="0"/>
        <v>2015</v>
      </c>
      <c r="Y50" s="21">
        <f t="shared" si="1"/>
        <v>9</v>
      </c>
      <c r="Z50" s="19">
        <f t="shared" si="8"/>
        <v>2015</v>
      </c>
      <c r="AA50" s="21">
        <f t="shared" si="9"/>
        <v>9</v>
      </c>
      <c r="AB50">
        <f t="shared" si="10"/>
        <v>2015</v>
      </c>
      <c r="AC50" s="21">
        <f t="shared" si="11"/>
        <v>10</v>
      </c>
      <c r="AD50" s="19" t="str">
        <f t="shared" si="12"/>
        <v/>
      </c>
      <c r="AE50" s="21" t="str">
        <f t="shared" si="13"/>
        <v/>
      </c>
      <c r="AF50" s="19" t="str">
        <f t="shared" si="2"/>
        <v/>
      </c>
      <c r="AG50" s="21" t="str">
        <f t="shared" si="3"/>
        <v/>
      </c>
    </row>
    <row r="51" spans="1:33">
      <c r="A51" s="16" t="str">
        <f t="shared" si="4"/>
        <v/>
      </c>
      <c r="B51" s="16"/>
      <c r="C51" s="20" t="str">
        <f t="shared" si="5"/>
        <v>SNGD</v>
      </c>
      <c r="D51" s="23">
        <v>42268</v>
      </c>
      <c r="E51" s="20">
        <v>96</v>
      </c>
      <c r="G51" s="24">
        <v>75</v>
      </c>
      <c r="I51" s="30" t="s">
        <v>31</v>
      </c>
      <c r="J51" s="22"/>
      <c r="K51" s="22">
        <v>1</v>
      </c>
      <c r="M51" s="25"/>
      <c r="N51" s="26"/>
      <c r="O51" s="73"/>
      <c r="P51" s="73"/>
      <c r="Q51" s="73"/>
      <c r="R51" s="73">
        <v>42279</v>
      </c>
      <c r="S51" s="73"/>
      <c r="U51" s="25"/>
      <c r="V51" s="20">
        <f t="shared" si="6"/>
        <v>75</v>
      </c>
      <c r="W51" s="20">
        <f t="shared" si="7"/>
        <v>1</v>
      </c>
      <c r="X51" s="19">
        <f t="shared" si="0"/>
        <v>2015</v>
      </c>
      <c r="Y51" s="21">
        <f t="shared" si="1"/>
        <v>9</v>
      </c>
      <c r="Z51" s="19" t="str">
        <f t="shared" si="8"/>
        <v/>
      </c>
      <c r="AA51" s="21" t="str">
        <f t="shared" si="9"/>
        <v/>
      </c>
      <c r="AB51">
        <f t="shared" si="10"/>
        <v>2015</v>
      </c>
      <c r="AC51" s="21">
        <f t="shared" si="11"/>
        <v>10</v>
      </c>
      <c r="AD51" s="19" t="str">
        <f t="shared" si="12"/>
        <v/>
      </c>
      <c r="AE51" s="21" t="str">
        <f t="shared" si="13"/>
        <v/>
      </c>
      <c r="AF51" s="19" t="str">
        <f t="shared" si="2"/>
        <v/>
      </c>
      <c r="AG51" s="21" t="str">
        <f t="shared" si="3"/>
        <v/>
      </c>
    </row>
    <row r="52" spans="1:33">
      <c r="A52" s="16" t="str">
        <f t="shared" si="4"/>
        <v/>
      </c>
      <c r="B52" s="16"/>
      <c r="C52" s="20" t="str">
        <f t="shared" si="5"/>
        <v>SNGD</v>
      </c>
      <c r="D52" s="23">
        <v>42269</v>
      </c>
      <c r="E52" s="20">
        <v>97</v>
      </c>
      <c r="G52" s="25"/>
      <c r="I52" s="30" t="s">
        <v>33</v>
      </c>
      <c r="J52" s="22">
        <v>4</v>
      </c>
      <c r="K52" s="22"/>
      <c r="M52" s="25"/>
      <c r="N52" s="26"/>
      <c r="O52" s="73"/>
      <c r="P52" s="73"/>
      <c r="Q52" s="73"/>
      <c r="R52" s="73"/>
      <c r="S52" s="73"/>
      <c r="U52" s="25"/>
      <c r="V52" s="20" t="str">
        <f t="shared" si="6"/>
        <v/>
      </c>
      <c r="W52" s="20">
        <f t="shared" si="7"/>
        <v>4</v>
      </c>
      <c r="X52" s="19">
        <f t="shared" si="0"/>
        <v>2015</v>
      </c>
      <c r="Y52" s="21">
        <f t="shared" si="1"/>
        <v>9</v>
      </c>
      <c r="Z52" s="19" t="str">
        <f t="shared" si="8"/>
        <v/>
      </c>
      <c r="AA52" s="21" t="str">
        <f t="shared" si="9"/>
        <v/>
      </c>
      <c r="AB52" t="str">
        <f t="shared" si="10"/>
        <v/>
      </c>
      <c r="AC52" s="21" t="str">
        <f t="shared" si="11"/>
        <v/>
      </c>
      <c r="AD52" s="19" t="str">
        <f t="shared" si="12"/>
        <v/>
      </c>
      <c r="AE52" s="21" t="str">
        <f t="shared" si="13"/>
        <v/>
      </c>
      <c r="AF52" s="19" t="str">
        <f t="shared" si="2"/>
        <v/>
      </c>
      <c r="AG52" s="21" t="str">
        <f t="shared" si="3"/>
        <v/>
      </c>
    </row>
    <row r="53" spans="1:33">
      <c r="A53" s="16" t="str">
        <f t="shared" si="4"/>
        <v/>
      </c>
      <c r="B53" s="16"/>
      <c r="C53" s="20" t="str">
        <f t="shared" si="5"/>
        <v>SNGD</v>
      </c>
      <c r="D53" s="23">
        <v>42269</v>
      </c>
      <c r="E53" s="20">
        <v>98</v>
      </c>
      <c r="G53" s="25"/>
      <c r="I53" s="30" t="s">
        <v>30</v>
      </c>
      <c r="J53" s="22">
        <v>1</v>
      </c>
      <c r="K53" s="22"/>
      <c r="M53" s="25"/>
      <c r="N53" s="26"/>
      <c r="O53" s="73"/>
      <c r="P53" s="73"/>
      <c r="Q53" s="73"/>
      <c r="R53" s="73"/>
      <c r="S53" s="73"/>
      <c r="U53" s="25"/>
      <c r="V53" s="20" t="str">
        <f t="shared" si="6"/>
        <v/>
      </c>
      <c r="W53" s="20">
        <f t="shared" si="7"/>
        <v>1</v>
      </c>
      <c r="X53" s="19">
        <f t="shared" si="0"/>
        <v>2015</v>
      </c>
      <c r="Y53" s="21">
        <f t="shared" si="1"/>
        <v>9</v>
      </c>
      <c r="Z53" s="19" t="str">
        <f t="shared" si="8"/>
        <v/>
      </c>
      <c r="AA53" s="21" t="str">
        <f t="shared" si="9"/>
        <v/>
      </c>
      <c r="AB53" t="str">
        <f t="shared" si="10"/>
        <v/>
      </c>
      <c r="AC53" s="21" t="str">
        <f t="shared" si="11"/>
        <v/>
      </c>
      <c r="AD53" s="19" t="str">
        <f t="shared" si="12"/>
        <v/>
      </c>
      <c r="AE53" s="21" t="str">
        <f t="shared" si="13"/>
        <v/>
      </c>
      <c r="AF53" s="19" t="str">
        <f t="shared" si="2"/>
        <v/>
      </c>
      <c r="AG53" s="21" t="str">
        <f t="shared" si="3"/>
        <v/>
      </c>
    </row>
    <row r="54" spans="1:33">
      <c r="A54" s="16" t="str">
        <f t="shared" si="4"/>
        <v/>
      </c>
      <c r="B54" s="16"/>
      <c r="C54" s="20" t="str">
        <f t="shared" si="5"/>
        <v>SNGD</v>
      </c>
      <c r="D54" s="23">
        <v>42269</v>
      </c>
      <c r="E54" s="20">
        <v>99</v>
      </c>
      <c r="G54" s="25"/>
      <c r="I54" s="30" t="s">
        <v>28</v>
      </c>
      <c r="J54" s="22">
        <v>1</v>
      </c>
      <c r="K54" s="22"/>
      <c r="M54" s="25"/>
      <c r="N54" s="26"/>
      <c r="O54" s="73"/>
      <c r="P54" s="73"/>
      <c r="Q54" s="73"/>
      <c r="R54" s="73"/>
      <c r="S54" s="73"/>
      <c r="U54" s="25"/>
      <c r="V54" s="20" t="str">
        <f t="shared" si="6"/>
        <v/>
      </c>
      <c r="W54" s="20">
        <f t="shared" si="7"/>
        <v>1</v>
      </c>
      <c r="X54" s="19">
        <f t="shared" si="0"/>
        <v>2015</v>
      </c>
      <c r="Y54" s="21">
        <f t="shared" si="1"/>
        <v>9</v>
      </c>
      <c r="Z54" s="19" t="str">
        <f t="shared" si="8"/>
        <v/>
      </c>
      <c r="AA54" s="21" t="str">
        <f t="shared" si="9"/>
        <v/>
      </c>
      <c r="AB54" t="str">
        <f t="shared" si="10"/>
        <v/>
      </c>
      <c r="AC54" s="21" t="str">
        <f t="shared" si="11"/>
        <v/>
      </c>
      <c r="AD54" s="19" t="str">
        <f t="shared" si="12"/>
        <v/>
      </c>
      <c r="AE54" s="21" t="str">
        <f t="shared" si="13"/>
        <v/>
      </c>
      <c r="AF54" s="19" t="str">
        <f t="shared" si="2"/>
        <v/>
      </c>
      <c r="AG54" s="21" t="str">
        <f t="shared" si="3"/>
        <v/>
      </c>
    </row>
    <row r="55" spans="1:33">
      <c r="A55" s="16" t="str">
        <f t="shared" si="4"/>
        <v/>
      </c>
      <c r="B55" s="16"/>
      <c r="C55" s="20" t="str">
        <f t="shared" si="5"/>
        <v>SNGD</v>
      </c>
      <c r="D55" s="23">
        <v>42269</v>
      </c>
      <c r="E55" s="20">
        <v>100</v>
      </c>
      <c r="G55" s="25">
        <v>75</v>
      </c>
      <c r="I55" s="30" t="s">
        <v>26</v>
      </c>
      <c r="J55" s="22"/>
      <c r="K55" s="22"/>
      <c r="M55" s="25"/>
      <c r="N55" s="26"/>
      <c r="O55" s="73"/>
      <c r="P55" s="73"/>
      <c r="Q55" s="73"/>
      <c r="R55" s="73">
        <v>42269</v>
      </c>
      <c r="S55" s="73"/>
      <c r="U55" s="25"/>
      <c r="V55" s="20">
        <f t="shared" si="6"/>
        <v>75</v>
      </c>
      <c r="W55" s="20">
        <f t="shared" si="7"/>
        <v>1</v>
      </c>
      <c r="X55" s="19">
        <f t="shared" si="0"/>
        <v>2015</v>
      </c>
      <c r="Y55" s="21">
        <f t="shared" si="1"/>
        <v>9</v>
      </c>
      <c r="Z55" s="19" t="str">
        <f t="shared" si="8"/>
        <v/>
      </c>
      <c r="AA55" s="21" t="str">
        <f t="shared" si="9"/>
        <v/>
      </c>
      <c r="AB55">
        <f t="shared" si="10"/>
        <v>2015</v>
      </c>
      <c r="AC55" s="21">
        <f t="shared" si="11"/>
        <v>9</v>
      </c>
      <c r="AD55" s="19" t="str">
        <f t="shared" si="12"/>
        <v/>
      </c>
      <c r="AE55" s="21" t="str">
        <f t="shared" si="13"/>
        <v/>
      </c>
      <c r="AF55" s="19" t="str">
        <f t="shared" si="2"/>
        <v/>
      </c>
      <c r="AG55" s="21" t="str">
        <f t="shared" si="3"/>
        <v/>
      </c>
    </row>
    <row r="56" spans="1:33">
      <c r="A56" s="16" t="str">
        <f t="shared" si="4"/>
        <v/>
      </c>
      <c r="B56" s="16"/>
      <c r="C56" s="20" t="str">
        <f t="shared" si="5"/>
        <v>SNGD</v>
      </c>
      <c r="D56" s="23">
        <v>42269</v>
      </c>
      <c r="E56" s="20">
        <v>101</v>
      </c>
      <c r="G56" s="25"/>
      <c r="I56" s="30" t="s">
        <v>29</v>
      </c>
      <c r="J56" s="22">
        <v>2</v>
      </c>
      <c r="K56" s="22"/>
      <c r="M56" s="25"/>
      <c r="N56" s="26"/>
      <c r="O56" s="73"/>
      <c r="P56" s="73"/>
      <c r="Q56" s="73"/>
      <c r="R56" s="73"/>
      <c r="S56" s="73"/>
      <c r="U56" s="25"/>
      <c r="V56" s="20" t="str">
        <f t="shared" si="6"/>
        <v/>
      </c>
      <c r="W56" s="20">
        <f t="shared" si="7"/>
        <v>2</v>
      </c>
      <c r="X56" s="19">
        <f t="shared" si="0"/>
        <v>2015</v>
      </c>
      <c r="Y56" s="21">
        <f t="shared" si="1"/>
        <v>9</v>
      </c>
      <c r="Z56" s="19" t="str">
        <f t="shared" si="8"/>
        <v/>
      </c>
      <c r="AA56" s="21" t="str">
        <f t="shared" si="9"/>
        <v/>
      </c>
      <c r="AB56" t="str">
        <f t="shared" si="10"/>
        <v/>
      </c>
      <c r="AC56" s="21" t="str">
        <f t="shared" si="11"/>
        <v/>
      </c>
      <c r="AD56" s="19" t="str">
        <f t="shared" si="12"/>
        <v/>
      </c>
      <c r="AE56" s="21" t="str">
        <f t="shared" si="13"/>
        <v/>
      </c>
      <c r="AF56" s="19" t="str">
        <f t="shared" si="2"/>
        <v/>
      </c>
      <c r="AG56" s="21" t="str">
        <f t="shared" si="3"/>
        <v/>
      </c>
    </row>
    <row r="57" spans="1:33">
      <c r="A57" s="16" t="str">
        <f t="shared" si="4"/>
        <v/>
      </c>
      <c r="B57" s="16"/>
      <c r="C57" s="20" t="str">
        <f t="shared" si="5"/>
        <v>SNGD</v>
      </c>
      <c r="D57" s="23">
        <v>42269</v>
      </c>
      <c r="E57" s="20">
        <v>102</v>
      </c>
      <c r="G57" s="25">
        <v>75</v>
      </c>
      <c r="I57" s="30" t="s">
        <v>38</v>
      </c>
      <c r="J57" s="22"/>
      <c r="K57" s="22"/>
      <c r="M57" s="25"/>
      <c r="N57" s="26">
        <v>42269</v>
      </c>
      <c r="O57" s="73">
        <v>42269</v>
      </c>
      <c r="P57" s="73"/>
      <c r="Q57" s="73"/>
      <c r="R57" s="73">
        <v>42283</v>
      </c>
      <c r="S57" s="73"/>
      <c r="U57" s="25"/>
      <c r="V57" s="20">
        <f t="shared" si="6"/>
        <v>75</v>
      </c>
      <c r="W57" s="20">
        <f t="shared" si="7"/>
        <v>1</v>
      </c>
      <c r="X57" s="19">
        <f t="shared" si="0"/>
        <v>2015</v>
      </c>
      <c r="Y57" s="21">
        <f t="shared" si="1"/>
        <v>9</v>
      </c>
      <c r="Z57" s="19">
        <f t="shared" si="8"/>
        <v>2015</v>
      </c>
      <c r="AA57" s="21">
        <f t="shared" si="9"/>
        <v>9</v>
      </c>
      <c r="AB57">
        <f t="shared" si="10"/>
        <v>2015</v>
      </c>
      <c r="AC57" s="21">
        <f t="shared" si="11"/>
        <v>10</v>
      </c>
      <c r="AD57" s="19" t="str">
        <f t="shared" si="12"/>
        <v/>
      </c>
      <c r="AE57" s="21" t="str">
        <f t="shared" si="13"/>
        <v/>
      </c>
      <c r="AF57" s="19" t="str">
        <f t="shared" si="2"/>
        <v/>
      </c>
      <c r="AG57" s="21" t="str">
        <f t="shared" si="3"/>
        <v/>
      </c>
    </row>
    <row r="58" spans="1:33">
      <c r="A58" s="16" t="str">
        <f t="shared" si="4"/>
        <v/>
      </c>
      <c r="B58" s="16"/>
      <c r="C58" s="20" t="str">
        <f t="shared" si="5"/>
        <v>SNGD</v>
      </c>
      <c r="D58" s="23">
        <v>42271</v>
      </c>
      <c r="E58" s="20">
        <v>103</v>
      </c>
      <c r="G58" s="25"/>
      <c r="I58" s="30" t="s">
        <v>29</v>
      </c>
      <c r="J58" s="22">
        <v>6</v>
      </c>
      <c r="K58" s="22"/>
      <c r="M58" s="25"/>
      <c r="N58" s="26"/>
      <c r="O58" s="73"/>
      <c r="P58" s="73"/>
      <c r="Q58" s="73"/>
      <c r="R58" s="73"/>
      <c r="S58" s="73"/>
      <c r="U58" s="25"/>
      <c r="V58" s="20" t="str">
        <f t="shared" si="6"/>
        <v/>
      </c>
      <c r="W58" s="20">
        <f t="shared" si="7"/>
        <v>6</v>
      </c>
      <c r="X58" s="19">
        <f t="shared" si="0"/>
        <v>2015</v>
      </c>
      <c r="Y58" s="21">
        <f t="shared" si="1"/>
        <v>9</v>
      </c>
      <c r="Z58" s="19" t="str">
        <f t="shared" si="8"/>
        <v/>
      </c>
      <c r="AA58" s="21" t="str">
        <f t="shared" si="9"/>
        <v/>
      </c>
      <c r="AB58" t="str">
        <f t="shared" si="10"/>
        <v/>
      </c>
      <c r="AC58" s="21" t="str">
        <f t="shared" si="11"/>
        <v/>
      </c>
      <c r="AD58" s="19" t="str">
        <f t="shared" si="12"/>
        <v/>
      </c>
      <c r="AE58" s="21" t="str">
        <f t="shared" si="13"/>
        <v/>
      </c>
      <c r="AF58" s="19" t="str">
        <f t="shared" si="2"/>
        <v/>
      </c>
      <c r="AG58" s="21" t="str">
        <f t="shared" si="3"/>
        <v/>
      </c>
    </row>
    <row r="59" spans="1:33">
      <c r="A59" s="16" t="str">
        <f t="shared" si="4"/>
        <v/>
      </c>
      <c r="B59" s="16"/>
      <c r="C59" s="20" t="str">
        <f t="shared" si="5"/>
        <v>SNGD</v>
      </c>
      <c r="D59" s="23">
        <v>42271</v>
      </c>
      <c r="E59" s="20">
        <v>104</v>
      </c>
      <c r="G59" s="25"/>
      <c r="I59" s="30" t="s">
        <v>28</v>
      </c>
      <c r="J59" s="22">
        <v>1</v>
      </c>
      <c r="K59" s="22"/>
      <c r="M59" s="25"/>
      <c r="N59" s="26"/>
      <c r="O59" s="73"/>
      <c r="P59" s="73"/>
      <c r="Q59" s="73"/>
      <c r="R59" s="73"/>
      <c r="S59" s="73"/>
      <c r="U59" s="25"/>
      <c r="V59" s="20" t="str">
        <f t="shared" si="6"/>
        <v/>
      </c>
      <c r="W59" s="20">
        <f t="shared" si="7"/>
        <v>1</v>
      </c>
      <c r="X59" s="19">
        <f t="shared" si="0"/>
        <v>2015</v>
      </c>
      <c r="Y59" s="21">
        <f t="shared" si="1"/>
        <v>9</v>
      </c>
      <c r="Z59" s="19" t="str">
        <f t="shared" si="8"/>
        <v/>
      </c>
      <c r="AA59" s="21" t="str">
        <f t="shared" si="9"/>
        <v/>
      </c>
      <c r="AB59" t="str">
        <f t="shared" si="10"/>
        <v/>
      </c>
      <c r="AC59" s="21" t="str">
        <f t="shared" si="11"/>
        <v/>
      </c>
      <c r="AD59" s="19" t="str">
        <f t="shared" si="12"/>
        <v/>
      </c>
      <c r="AE59" s="21" t="str">
        <f t="shared" si="13"/>
        <v/>
      </c>
      <c r="AF59" s="19" t="str">
        <f t="shared" si="2"/>
        <v/>
      </c>
      <c r="AG59" s="21" t="str">
        <f t="shared" si="3"/>
        <v/>
      </c>
    </row>
    <row r="60" spans="1:33">
      <c r="A60" s="16" t="str">
        <f t="shared" si="4"/>
        <v/>
      </c>
      <c r="B60" s="16"/>
      <c r="C60" s="20" t="str">
        <f t="shared" si="5"/>
        <v>SNGD</v>
      </c>
      <c r="D60" s="23">
        <v>42271</v>
      </c>
      <c r="E60" s="20">
        <v>105</v>
      </c>
      <c r="G60" s="25">
        <v>75</v>
      </c>
      <c r="I60" s="30" t="s">
        <v>25</v>
      </c>
      <c r="J60" s="22"/>
      <c r="K60" s="22"/>
      <c r="M60" s="25"/>
      <c r="N60" s="26"/>
      <c r="O60" s="73"/>
      <c r="P60" s="73"/>
      <c r="Q60" s="73"/>
      <c r="R60" s="73">
        <v>42271</v>
      </c>
      <c r="S60" s="73"/>
      <c r="U60" s="25"/>
      <c r="V60" s="20">
        <f t="shared" si="6"/>
        <v>75</v>
      </c>
      <c r="W60" s="20">
        <f t="shared" si="7"/>
        <v>1</v>
      </c>
      <c r="X60" s="19">
        <f t="shared" si="0"/>
        <v>2015</v>
      </c>
      <c r="Y60" s="21">
        <f t="shared" si="1"/>
        <v>9</v>
      </c>
      <c r="Z60" s="19" t="str">
        <f t="shared" si="8"/>
        <v/>
      </c>
      <c r="AA60" s="21" t="str">
        <f t="shared" si="9"/>
        <v/>
      </c>
      <c r="AB60">
        <f t="shared" si="10"/>
        <v>2015</v>
      </c>
      <c r="AC60" s="21">
        <f t="shared" si="11"/>
        <v>9</v>
      </c>
      <c r="AD60" s="19" t="str">
        <f t="shared" si="12"/>
        <v/>
      </c>
      <c r="AE60" s="21" t="str">
        <f t="shared" si="13"/>
        <v/>
      </c>
      <c r="AF60" s="19" t="str">
        <f t="shared" si="2"/>
        <v/>
      </c>
      <c r="AG60" s="21" t="str">
        <f t="shared" si="3"/>
        <v/>
      </c>
    </row>
    <row r="61" spans="1:33">
      <c r="A61" s="16" t="str">
        <f t="shared" si="4"/>
        <v/>
      </c>
      <c r="B61" s="16"/>
      <c r="C61" s="20" t="str">
        <f t="shared" si="5"/>
        <v>SNGD</v>
      </c>
      <c r="D61" s="23">
        <v>42271</v>
      </c>
      <c r="E61" s="20">
        <v>106</v>
      </c>
      <c r="G61" s="25">
        <v>75</v>
      </c>
      <c r="I61" s="30" t="s">
        <v>25</v>
      </c>
      <c r="J61" s="22"/>
      <c r="K61" s="22"/>
      <c r="M61" s="25"/>
      <c r="N61" s="26"/>
      <c r="O61" s="73"/>
      <c r="P61" s="73"/>
      <c r="Q61" s="73"/>
      <c r="R61" s="73">
        <v>42271</v>
      </c>
      <c r="S61" s="73"/>
      <c r="U61" s="25"/>
      <c r="V61" s="20">
        <f t="shared" si="6"/>
        <v>75</v>
      </c>
      <c r="W61" s="20">
        <f t="shared" si="7"/>
        <v>1</v>
      </c>
      <c r="X61" s="19">
        <f t="shared" si="0"/>
        <v>2015</v>
      </c>
      <c r="Y61" s="21">
        <f t="shared" si="1"/>
        <v>9</v>
      </c>
      <c r="Z61" s="19" t="str">
        <f t="shared" si="8"/>
        <v/>
      </c>
      <c r="AA61" s="21" t="str">
        <f t="shared" si="9"/>
        <v/>
      </c>
      <c r="AB61">
        <f t="shared" si="10"/>
        <v>2015</v>
      </c>
      <c r="AC61" s="21">
        <f t="shared" si="11"/>
        <v>9</v>
      </c>
      <c r="AD61" s="19" t="str">
        <f t="shared" si="12"/>
        <v/>
      </c>
      <c r="AE61" s="21" t="str">
        <f t="shared" si="13"/>
        <v/>
      </c>
      <c r="AF61" s="19" t="str">
        <f t="shared" si="2"/>
        <v/>
      </c>
      <c r="AG61" s="21" t="str">
        <f t="shared" si="3"/>
        <v/>
      </c>
    </row>
    <row r="62" spans="1:33">
      <c r="A62" s="16" t="str">
        <f t="shared" si="4"/>
        <v/>
      </c>
      <c r="B62" s="16"/>
      <c r="C62" s="20" t="str">
        <f t="shared" si="5"/>
        <v>SNGD</v>
      </c>
      <c r="D62" s="23">
        <v>42271</v>
      </c>
      <c r="E62" s="20">
        <v>107</v>
      </c>
      <c r="G62" s="24">
        <v>75</v>
      </c>
      <c r="I62" s="30" t="s">
        <v>25</v>
      </c>
      <c r="J62" s="22"/>
      <c r="K62" s="22"/>
      <c r="M62" s="25"/>
      <c r="N62" s="26"/>
      <c r="O62" s="73"/>
      <c r="P62" s="73"/>
      <c r="Q62" s="73"/>
      <c r="R62" s="73">
        <v>42271</v>
      </c>
      <c r="S62" s="73"/>
      <c r="U62" s="25"/>
      <c r="V62" s="20">
        <f t="shared" si="6"/>
        <v>75</v>
      </c>
      <c r="W62" s="20">
        <f t="shared" si="7"/>
        <v>1</v>
      </c>
      <c r="X62" s="19">
        <f t="shared" si="0"/>
        <v>2015</v>
      </c>
      <c r="Y62" s="21">
        <f t="shared" si="1"/>
        <v>9</v>
      </c>
      <c r="Z62" s="19" t="str">
        <f t="shared" si="8"/>
        <v/>
      </c>
      <c r="AA62" s="21" t="str">
        <f t="shared" si="9"/>
        <v/>
      </c>
      <c r="AB62">
        <f t="shared" si="10"/>
        <v>2015</v>
      </c>
      <c r="AC62" s="21">
        <f t="shared" si="11"/>
        <v>9</v>
      </c>
      <c r="AD62" s="19" t="str">
        <f t="shared" si="12"/>
        <v/>
      </c>
      <c r="AE62" s="21" t="str">
        <f t="shared" si="13"/>
        <v/>
      </c>
      <c r="AF62" s="19" t="str">
        <f t="shared" si="2"/>
        <v/>
      </c>
      <c r="AG62" s="21" t="str">
        <f t="shared" si="3"/>
        <v/>
      </c>
    </row>
    <row r="63" spans="1:33">
      <c r="A63" s="16" t="str">
        <f t="shared" si="4"/>
        <v/>
      </c>
      <c r="B63" s="16"/>
      <c r="C63" s="20" t="str">
        <f t="shared" si="5"/>
        <v>SNGD</v>
      </c>
      <c r="D63" s="23">
        <v>42271</v>
      </c>
      <c r="E63" s="20">
        <v>108</v>
      </c>
      <c r="G63" s="24">
        <v>75</v>
      </c>
      <c r="I63" s="30" t="s">
        <v>25</v>
      </c>
      <c r="J63" s="22"/>
      <c r="K63" s="22"/>
      <c r="M63" s="25"/>
      <c r="N63" s="26"/>
      <c r="O63" s="73"/>
      <c r="P63" s="73"/>
      <c r="Q63" s="73"/>
      <c r="R63" s="73">
        <v>42271</v>
      </c>
      <c r="S63" s="73"/>
      <c r="U63" s="25"/>
      <c r="V63" s="20">
        <f t="shared" si="6"/>
        <v>75</v>
      </c>
      <c r="W63" s="20">
        <f t="shared" si="7"/>
        <v>1</v>
      </c>
      <c r="X63" s="19">
        <f t="shared" si="0"/>
        <v>2015</v>
      </c>
      <c r="Y63" s="21">
        <f t="shared" si="1"/>
        <v>9</v>
      </c>
      <c r="Z63" s="19" t="str">
        <f t="shared" si="8"/>
        <v/>
      </c>
      <c r="AA63" s="21" t="str">
        <f t="shared" si="9"/>
        <v/>
      </c>
      <c r="AB63">
        <f t="shared" si="10"/>
        <v>2015</v>
      </c>
      <c r="AC63" s="21">
        <f t="shared" si="11"/>
        <v>9</v>
      </c>
      <c r="AD63" s="19" t="str">
        <f t="shared" si="12"/>
        <v/>
      </c>
      <c r="AE63" s="21" t="str">
        <f t="shared" si="13"/>
        <v/>
      </c>
      <c r="AF63" s="19" t="str">
        <f t="shared" si="2"/>
        <v/>
      </c>
      <c r="AG63" s="21" t="str">
        <f t="shared" si="3"/>
        <v/>
      </c>
    </row>
    <row r="64" spans="1:33">
      <c r="A64" s="16" t="str">
        <f t="shared" si="4"/>
        <v/>
      </c>
      <c r="B64" s="16"/>
      <c r="C64" s="20" t="str">
        <f t="shared" si="5"/>
        <v>SNGD</v>
      </c>
      <c r="D64" s="23">
        <v>42271</v>
      </c>
      <c r="E64" s="20">
        <v>109</v>
      </c>
      <c r="G64" s="24">
        <v>75</v>
      </c>
      <c r="H64" s="14"/>
      <c r="I64" s="30" t="s">
        <v>25</v>
      </c>
      <c r="J64" s="22"/>
      <c r="K64" s="22"/>
      <c r="M64" s="25"/>
      <c r="N64" s="26"/>
      <c r="O64" s="73"/>
      <c r="P64" s="73"/>
      <c r="Q64" s="73"/>
      <c r="R64" s="73">
        <v>42271</v>
      </c>
      <c r="S64" s="73"/>
      <c r="U64" s="25"/>
      <c r="V64" s="20">
        <f t="shared" si="6"/>
        <v>75</v>
      </c>
      <c r="W64" s="20">
        <f t="shared" si="7"/>
        <v>1</v>
      </c>
      <c r="X64" s="19">
        <f t="shared" si="0"/>
        <v>2015</v>
      </c>
      <c r="Y64" s="21">
        <f t="shared" si="1"/>
        <v>9</v>
      </c>
      <c r="Z64" s="19" t="str">
        <f t="shared" si="8"/>
        <v/>
      </c>
      <c r="AA64" s="21" t="str">
        <f t="shared" si="9"/>
        <v/>
      </c>
      <c r="AB64">
        <f t="shared" si="10"/>
        <v>2015</v>
      </c>
      <c r="AC64" s="21">
        <f t="shared" si="11"/>
        <v>9</v>
      </c>
      <c r="AD64" s="19" t="str">
        <f t="shared" si="12"/>
        <v/>
      </c>
      <c r="AE64" s="21" t="str">
        <f t="shared" si="13"/>
        <v/>
      </c>
      <c r="AF64" s="19" t="str">
        <f t="shared" si="2"/>
        <v/>
      </c>
      <c r="AG64" s="21" t="str">
        <f t="shared" si="3"/>
        <v/>
      </c>
    </row>
    <row r="65" spans="1:33">
      <c r="A65" s="16" t="str">
        <f t="shared" si="4"/>
        <v/>
      </c>
      <c r="B65" s="16"/>
      <c r="C65" s="20" t="str">
        <f t="shared" si="5"/>
        <v>SNGD</v>
      </c>
      <c r="D65" s="23">
        <v>42271</v>
      </c>
      <c r="E65" s="20">
        <v>110</v>
      </c>
      <c r="G65" s="24">
        <v>92</v>
      </c>
      <c r="H65" s="14"/>
      <c r="I65" s="30" t="s">
        <v>30</v>
      </c>
      <c r="J65" s="22">
        <v>1</v>
      </c>
      <c r="K65" s="22"/>
      <c r="M65" s="25"/>
      <c r="N65" s="26"/>
      <c r="O65" s="73"/>
      <c r="P65" s="73"/>
      <c r="Q65" s="73"/>
      <c r="R65" s="73"/>
      <c r="S65" s="73"/>
      <c r="U65" s="25"/>
      <c r="V65" s="20">
        <f t="shared" si="6"/>
        <v>92</v>
      </c>
      <c r="W65" s="20">
        <f t="shared" si="7"/>
        <v>1</v>
      </c>
      <c r="X65" s="19">
        <f t="shared" si="0"/>
        <v>2015</v>
      </c>
      <c r="Y65" s="21">
        <f t="shared" si="1"/>
        <v>9</v>
      </c>
      <c r="Z65" s="19" t="str">
        <f t="shared" si="8"/>
        <v/>
      </c>
      <c r="AA65" s="21" t="str">
        <f t="shared" si="9"/>
        <v/>
      </c>
      <c r="AB65" t="str">
        <f t="shared" si="10"/>
        <v/>
      </c>
      <c r="AC65" s="21" t="str">
        <f t="shared" si="11"/>
        <v/>
      </c>
      <c r="AD65" s="19" t="str">
        <f t="shared" si="12"/>
        <v/>
      </c>
      <c r="AE65" s="21" t="str">
        <f t="shared" si="13"/>
        <v/>
      </c>
      <c r="AF65" s="19" t="str">
        <f t="shared" si="2"/>
        <v/>
      </c>
      <c r="AG65" s="21" t="str">
        <f t="shared" si="3"/>
        <v/>
      </c>
    </row>
    <row r="66" spans="1:33">
      <c r="A66" s="16" t="str">
        <f t="shared" si="4"/>
        <v/>
      </c>
      <c r="B66" s="16"/>
      <c r="C66" s="20" t="str">
        <f t="shared" si="5"/>
        <v>SNGD</v>
      </c>
      <c r="D66" s="23">
        <v>42271</v>
      </c>
      <c r="E66" s="20">
        <v>111</v>
      </c>
      <c r="G66" s="24">
        <v>94</v>
      </c>
      <c r="I66" s="30" t="s">
        <v>27</v>
      </c>
      <c r="J66" s="22"/>
      <c r="K66" s="22">
        <v>1</v>
      </c>
      <c r="M66" s="25"/>
      <c r="N66" s="26"/>
      <c r="O66" s="73"/>
      <c r="P66" s="73"/>
      <c r="Q66" s="73"/>
      <c r="R66" s="73">
        <v>42277</v>
      </c>
      <c r="S66" s="73"/>
      <c r="U66" s="25"/>
      <c r="V66" s="20">
        <f t="shared" si="6"/>
        <v>94</v>
      </c>
      <c r="W66" s="20">
        <f t="shared" si="7"/>
        <v>1</v>
      </c>
      <c r="X66" s="19">
        <f t="shared" si="0"/>
        <v>2015</v>
      </c>
      <c r="Y66" s="21">
        <f t="shared" si="1"/>
        <v>9</v>
      </c>
      <c r="Z66" s="19" t="str">
        <f t="shared" si="8"/>
        <v/>
      </c>
      <c r="AA66" s="21" t="str">
        <f t="shared" si="9"/>
        <v/>
      </c>
      <c r="AB66">
        <f t="shared" si="10"/>
        <v>2015</v>
      </c>
      <c r="AC66" s="21">
        <f t="shared" si="11"/>
        <v>9</v>
      </c>
      <c r="AD66" s="19" t="str">
        <f t="shared" si="12"/>
        <v/>
      </c>
      <c r="AE66" s="21" t="str">
        <f t="shared" si="13"/>
        <v/>
      </c>
      <c r="AF66" s="19" t="str">
        <f t="shared" si="2"/>
        <v/>
      </c>
      <c r="AG66" s="21" t="str">
        <f t="shared" si="3"/>
        <v/>
      </c>
    </row>
    <row r="67" spans="1:33">
      <c r="A67" s="16" t="str">
        <f t="shared" si="4"/>
        <v/>
      </c>
      <c r="B67" s="16"/>
      <c r="C67" s="20" t="str">
        <f t="shared" si="5"/>
        <v>SNGD</v>
      </c>
      <c r="D67" s="23">
        <v>42272</v>
      </c>
      <c r="E67" s="20">
        <v>112</v>
      </c>
      <c r="G67" s="24">
        <v>75</v>
      </c>
      <c r="H67" s="14"/>
      <c r="I67" s="30" t="s">
        <v>27</v>
      </c>
      <c r="J67" s="22"/>
      <c r="K67" s="22">
        <v>2</v>
      </c>
      <c r="M67" s="25"/>
      <c r="N67" s="26"/>
      <c r="O67" s="73"/>
      <c r="P67" s="73"/>
      <c r="Q67" s="73"/>
      <c r="R67" s="73">
        <v>42275</v>
      </c>
      <c r="S67" s="73"/>
      <c r="U67" s="25"/>
      <c r="V67" s="20">
        <f t="shared" si="6"/>
        <v>75</v>
      </c>
      <c r="W67" s="20">
        <f t="shared" si="7"/>
        <v>1</v>
      </c>
      <c r="X67" s="19">
        <f t="shared" si="0"/>
        <v>2015</v>
      </c>
      <c r="Y67" s="21">
        <f t="shared" si="1"/>
        <v>9</v>
      </c>
      <c r="Z67" s="19" t="str">
        <f t="shared" si="8"/>
        <v/>
      </c>
      <c r="AA67" s="21" t="str">
        <f t="shared" si="9"/>
        <v/>
      </c>
      <c r="AB67">
        <f t="shared" si="10"/>
        <v>2015</v>
      </c>
      <c r="AC67" s="21">
        <f t="shared" si="11"/>
        <v>9</v>
      </c>
      <c r="AD67" s="19" t="str">
        <f t="shared" si="12"/>
        <v/>
      </c>
      <c r="AE67" s="21" t="str">
        <f t="shared" si="13"/>
        <v/>
      </c>
      <c r="AF67" s="19" t="str">
        <f t="shared" si="2"/>
        <v/>
      </c>
      <c r="AG67" s="21" t="str">
        <f t="shared" si="3"/>
        <v/>
      </c>
    </row>
    <row r="68" spans="1:33">
      <c r="A68" s="16" t="str">
        <f t="shared" si="4"/>
        <v/>
      </c>
      <c r="B68" s="16"/>
      <c r="C68" s="20" t="str">
        <f t="shared" si="5"/>
        <v>SNGD</v>
      </c>
      <c r="D68" s="23">
        <v>42272</v>
      </c>
      <c r="E68" s="20">
        <v>113</v>
      </c>
      <c r="G68" s="25"/>
      <c r="H68" s="14"/>
      <c r="I68" s="30" t="s">
        <v>28</v>
      </c>
      <c r="J68" s="22">
        <v>7</v>
      </c>
      <c r="K68" s="22"/>
      <c r="M68" s="25"/>
      <c r="N68" s="26"/>
      <c r="O68" s="73"/>
      <c r="P68" s="73"/>
      <c r="Q68" s="73"/>
      <c r="R68" s="73"/>
      <c r="S68" s="73"/>
      <c r="U68" s="25"/>
      <c r="V68" s="20" t="str">
        <f t="shared" si="6"/>
        <v/>
      </c>
      <c r="W68" s="20">
        <f t="shared" si="7"/>
        <v>7</v>
      </c>
      <c r="X68" s="19">
        <f t="shared" si="0"/>
        <v>2015</v>
      </c>
      <c r="Y68" s="21">
        <f t="shared" si="1"/>
        <v>9</v>
      </c>
      <c r="Z68" s="19" t="str">
        <f t="shared" si="8"/>
        <v/>
      </c>
      <c r="AA68" s="21" t="str">
        <f t="shared" si="9"/>
        <v/>
      </c>
      <c r="AB68" t="str">
        <f t="shared" si="10"/>
        <v/>
      </c>
      <c r="AC68" s="21" t="str">
        <f t="shared" si="11"/>
        <v/>
      </c>
      <c r="AD68" s="19" t="str">
        <f t="shared" si="12"/>
        <v/>
      </c>
      <c r="AE68" s="21" t="str">
        <f t="shared" si="13"/>
        <v/>
      </c>
      <c r="AF68" s="19" t="str">
        <f t="shared" si="2"/>
        <v/>
      </c>
      <c r="AG68" s="21" t="str">
        <f t="shared" si="3"/>
        <v/>
      </c>
    </row>
    <row r="69" spans="1:33">
      <c r="A69" s="16" t="str">
        <f t="shared" si="4"/>
        <v/>
      </c>
      <c r="B69" s="16"/>
      <c r="C69" s="20" t="str">
        <f t="shared" si="5"/>
        <v>SNGD</v>
      </c>
      <c r="D69" s="23">
        <v>42272</v>
      </c>
      <c r="E69" s="20">
        <v>114</v>
      </c>
      <c r="G69" s="24">
        <v>75</v>
      </c>
      <c r="H69" s="14"/>
      <c r="I69" s="30" t="s">
        <v>26</v>
      </c>
      <c r="J69" s="22"/>
      <c r="K69" s="22">
        <v>4</v>
      </c>
      <c r="M69" s="23">
        <v>42283</v>
      </c>
      <c r="N69" s="26"/>
      <c r="O69" s="73"/>
      <c r="P69" s="73"/>
      <c r="Q69" s="73"/>
      <c r="R69" s="73"/>
      <c r="S69" s="73"/>
      <c r="U69" s="25"/>
      <c r="V69" s="20">
        <f t="shared" si="6"/>
        <v>75</v>
      </c>
      <c r="W69" s="20">
        <f t="shared" si="7"/>
        <v>1</v>
      </c>
      <c r="X69" s="19">
        <f t="shared" si="0"/>
        <v>2015</v>
      </c>
      <c r="Y69" s="21">
        <f t="shared" si="1"/>
        <v>9</v>
      </c>
      <c r="Z69" s="19">
        <f t="shared" si="8"/>
        <v>2015</v>
      </c>
      <c r="AA69" s="21">
        <f t="shared" si="9"/>
        <v>10</v>
      </c>
      <c r="AB69" t="str">
        <f t="shared" si="10"/>
        <v/>
      </c>
      <c r="AC69" s="21" t="str">
        <f t="shared" si="11"/>
        <v/>
      </c>
      <c r="AD69" s="19" t="str">
        <f t="shared" si="12"/>
        <v/>
      </c>
      <c r="AE69" s="21" t="str">
        <f t="shared" si="13"/>
        <v/>
      </c>
      <c r="AF69" s="19" t="str">
        <f t="shared" si="2"/>
        <v/>
      </c>
      <c r="AG69" s="21" t="str">
        <f t="shared" si="3"/>
        <v/>
      </c>
    </row>
    <row r="70" spans="1:33">
      <c r="A70" s="16" t="str">
        <f t="shared" si="4"/>
        <v/>
      </c>
      <c r="B70" s="16"/>
      <c r="C70" s="20" t="str">
        <f t="shared" si="5"/>
        <v>SNGD</v>
      </c>
      <c r="D70" s="23">
        <v>42272</v>
      </c>
      <c r="E70" s="20">
        <v>115</v>
      </c>
      <c r="G70" s="24">
        <v>75</v>
      </c>
      <c r="I70" s="30" t="s">
        <v>31</v>
      </c>
      <c r="J70" s="22"/>
      <c r="K70" s="22">
        <v>1</v>
      </c>
      <c r="M70" s="23">
        <v>42283</v>
      </c>
      <c r="N70" s="26"/>
      <c r="O70" s="73"/>
      <c r="P70" s="73"/>
      <c r="Q70" s="73"/>
      <c r="R70" s="73"/>
      <c r="S70" s="73"/>
      <c r="U70" s="25"/>
      <c r="V70" s="20">
        <f t="shared" si="6"/>
        <v>75</v>
      </c>
      <c r="W70" s="20">
        <f t="shared" si="7"/>
        <v>1</v>
      </c>
      <c r="X70" s="19">
        <f t="shared" ref="X70:X128" si="14">IF(D70="","",YEAR(D70))</f>
        <v>2015</v>
      </c>
      <c r="Y70" s="21">
        <f t="shared" ref="Y70:Y128" si="15">IF(D70="","",MONTH(D70))</f>
        <v>9</v>
      </c>
      <c r="Z70" s="19">
        <f t="shared" si="8"/>
        <v>2015</v>
      </c>
      <c r="AA70" s="21">
        <f t="shared" si="9"/>
        <v>10</v>
      </c>
      <c r="AB70" t="str">
        <f t="shared" si="10"/>
        <v/>
      </c>
      <c r="AC70" s="21" t="str">
        <f t="shared" si="11"/>
        <v/>
      </c>
      <c r="AD70" s="19" t="str">
        <f t="shared" si="12"/>
        <v/>
      </c>
      <c r="AE70" s="21" t="str">
        <f t="shared" si="13"/>
        <v/>
      </c>
      <c r="AF70" s="19" t="str">
        <f t="shared" ref="AF70:AF81" si="16">IF(Q70="","",YEAR(Q70))</f>
        <v/>
      </c>
      <c r="AG70" s="21" t="str">
        <f t="shared" ref="AG70:AG81" si="17">IF(Q70="","",MONTH(Q70))</f>
        <v/>
      </c>
    </row>
    <row r="71" spans="1:33">
      <c r="A71" s="16" t="str">
        <f t="shared" ref="A71:A128" si="18">IF(L71="","",L71)</f>
        <v/>
      </c>
      <c r="B71" s="16"/>
      <c r="C71" s="20" t="str">
        <f t="shared" ref="C71:C133" si="19">IF(I71&gt;0,"SNGD","")</f>
        <v>SNGD</v>
      </c>
      <c r="D71" s="23">
        <v>42272</v>
      </c>
      <c r="E71" s="20">
        <v>116</v>
      </c>
      <c r="G71" s="24">
        <v>95</v>
      </c>
      <c r="I71" s="30" t="s">
        <v>31</v>
      </c>
      <c r="J71" s="22"/>
      <c r="K71" s="22">
        <v>1</v>
      </c>
      <c r="M71" s="23">
        <v>42282</v>
      </c>
      <c r="N71" s="26"/>
      <c r="O71" s="73"/>
      <c r="P71" s="73"/>
      <c r="Q71" s="73"/>
      <c r="R71" s="73"/>
      <c r="S71" s="73"/>
      <c r="U71" s="25"/>
      <c r="V71" s="20">
        <f t="shared" ref="V71:V128" si="20">IF(G71="","",IF(G71&gt;1000,ROUNDDOWN(G71/1000,0),G71))</f>
        <v>95</v>
      </c>
      <c r="W71" s="20">
        <f t="shared" ref="W71:W128" si="21">IF(I71="","",IF(J71="",1,J71))</f>
        <v>1</v>
      </c>
      <c r="X71" s="19">
        <f t="shared" si="14"/>
        <v>2015</v>
      </c>
      <c r="Y71" s="21">
        <f t="shared" si="15"/>
        <v>9</v>
      </c>
      <c r="Z71" s="19">
        <f t="shared" ref="Z71:Z128" si="22">IF(O71&gt;0,YEAR(O71),IF(M71="","",YEAR(M71)))</f>
        <v>2015</v>
      </c>
      <c r="AA71" s="21">
        <f t="shared" ref="AA71:AA128" si="23">IF(O71&gt;0,MONTH(O71),IF(M71="","",MONTH(M71)))</f>
        <v>10</v>
      </c>
      <c r="AB71" t="str">
        <f t="shared" ref="AB71:AB128" si="24">IF(R71="","",YEAR(R71))</f>
        <v/>
      </c>
      <c r="AC71" s="21" t="str">
        <f t="shared" ref="AC71:AC128" si="25">IF(R71="","",MONTH(R71))</f>
        <v/>
      </c>
      <c r="AD71" s="19" t="str">
        <f t="shared" ref="AD71:AD128" si="26">IF(S71="","",YEAR(S71))</f>
        <v/>
      </c>
      <c r="AE71" s="21" t="str">
        <f t="shared" ref="AE71:AE128" si="27">IF(S71="","",MONTH(S71))</f>
        <v/>
      </c>
      <c r="AF71" s="19" t="str">
        <f t="shared" si="16"/>
        <v/>
      </c>
      <c r="AG71" s="21" t="str">
        <f t="shared" si="17"/>
        <v/>
      </c>
    </row>
    <row r="72" spans="1:33">
      <c r="A72" s="16" t="str">
        <f t="shared" si="18"/>
        <v/>
      </c>
      <c r="B72" s="16"/>
      <c r="C72" s="20" t="str">
        <f t="shared" si="19"/>
        <v>SNGD</v>
      </c>
      <c r="D72" s="23">
        <v>42275</v>
      </c>
      <c r="E72" s="20">
        <v>117</v>
      </c>
      <c r="G72" s="24">
        <v>92</v>
      </c>
      <c r="I72" s="30" t="s">
        <v>27</v>
      </c>
      <c r="J72" s="22"/>
      <c r="K72" s="22">
        <v>1</v>
      </c>
      <c r="M72" s="25"/>
      <c r="N72" s="26"/>
      <c r="O72" s="73"/>
      <c r="P72" s="73"/>
      <c r="Q72" s="73"/>
      <c r="R72" s="73">
        <v>42276</v>
      </c>
      <c r="S72" s="73"/>
      <c r="U72" s="25"/>
      <c r="V72" s="20">
        <f t="shared" si="20"/>
        <v>92</v>
      </c>
      <c r="W72" s="20">
        <f t="shared" si="21"/>
        <v>1</v>
      </c>
      <c r="X72" s="19">
        <f t="shared" si="14"/>
        <v>2015</v>
      </c>
      <c r="Y72" s="21">
        <f t="shared" si="15"/>
        <v>9</v>
      </c>
      <c r="Z72" s="19" t="str">
        <f t="shared" si="22"/>
        <v/>
      </c>
      <c r="AA72" s="21" t="str">
        <f t="shared" si="23"/>
        <v/>
      </c>
      <c r="AB72">
        <f t="shared" si="24"/>
        <v>2015</v>
      </c>
      <c r="AC72" s="21">
        <f t="shared" si="25"/>
        <v>9</v>
      </c>
      <c r="AD72" s="19" t="str">
        <f t="shared" si="26"/>
        <v/>
      </c>
      <c r="AE72" s="21" t="str">
        <f t="shared" si="27"/>
        <v/>
      </c>
      <c r="AF72" s="19" t="str">
        <f t="shared" si="16"/>
        <v/>
      </c>
      <c r="AG72" s="21" t="str">
        <f t="shared" si="17"/>
        <v/>
      </c>
    </row>
    <row r="73" spans="1:33">
      <c r="A73" s="16" t="str">
        <f t="shared" si="18"/>
        <v/>
      </c>
      <c r="B73" s="16"/>
      <c r="C73" s="20" t="str">
        <f t="shared" si="19"/>
        <v>SNGD</v>
      </c>
      <c r="D73" s="23">
        <v>42275</v>
      </c>
      <c r="E73" s="20">
        <v>118</v>
      </c>
      <c r="G73" s="24">
        <v>75</v>
      </c>
      <c r="I73" s="30" t="s">
        <v>31</v>
      </c>
      <c r="J73" s="22"/>
      <c r="K73" s="22">
        <v>1</v>
      </c>
      <c r="M73" s="23">
        <v>42283</v>
      </c>
      <c r="N73" s="26"/>
      <c r="O73" s="73"/>
      <c r="P73" s="73"/>
      <c r="Q73" s="73"/>
      <c r="R73" s="73">
        <v>42290</v>
      </c>
      <c r="S73" s="73"/>
      <c r="U73" s="25"/>
      <c r="V73" s="20">
        <f t="shared" si="20"/>
        <v>75</v>
      </c>
      <c r="W73" s="20">
        <f t="shared" si="21"/>
        <v>1</v>
      </c>
      <c r="X73" s="19">
        <f t="shared" si="14"/>
        <v>2015</v>
      </c>
      <c r="Y73" s="21">
        <f t="shared" si="15"/>
        <v>9</v>
      </c>
      <c r="Z73" s="19">
        <f t="shared" si="22"/>
        <v>2015</v>
      </c>
      <c r="AA73" s="21">
        <f t="shared" si="23"/>
        <v>10</v>
      </c>
      <c r="AB73">
        <f t="shared" si="24"/>
        <v>2015</v>
      </c>
      <c r="AC73" s="21">
        <f t="shared" si="25"/>
        <v>10</v>
      </c>
      <c r="AD73" s="19" t="str">
        <f t="shared" si="26"/>
        <v/>
      </c>
      <c r="AE73" s="21" t="str">
        <f t="shared" si="27"/>
        <v/>
      </c>
      <c r="AF73" s="19" t="str">
        <f t="shared" si="16"/>
        <v/>
      </c>
      <c r="AG73" s="21" t="str">
        <f t="shared" si="17"/>
        <v/>
      </c>
    </row>
    <row r="74" spans="1:33">
      <c r="A74" s="16" t="str">
        <f t="shared" si="18"/>
        <v/>
      </c>
      <c r="B74" s="16"/>
      <c r="C74" s="20" t="str">
        <f t="shared" si="19"/>
        <v>SNGD</v>
      </c>
      <c r="D74" s="23">
        <v>42276</v>
      </c>
      <c r="E74" s="20">
        <v>119</v>
      </c>
      <c r="G74" s="24">
        <v>13</v>
      </c>
      <c r="I74" s="30" t="s">
        <v>30</v>
      </c>
      <c r="J74" s="22">
        <v>1</v>
      </c>
      <c r="K74" s="22"/>
      <c r="M74" s="25"/>
      <c r="N74" s="26"/>
      <c r="O74" s="73"/>
      <c r="P74" s="73"/>
      <c r="Q74" s="73"/>
      <c r="R74" s="73"/>
      <c r="S74" s="73"/>
      <c r="U74" s="25"/>
      <c r="V74" s="20">
        <f t="shared" si="20"/>
        <v>13</v>
      </c>
      <c r="W74" s="20">
        <f t="shared" si="21"/>
        <v>1</v>
      </c>
      <c r="X74" s="19">
        <f t="shared" si="14"/>
        <v>2015</v>
      </c>
      <c r="Y74" s="21">
        <f t="shared" si="15"/>
        <v>9</v>
      </c>
      <c r="Z74" s="19" t="str">
        <f t="shared" si="22"/>
        <v/>
      </c>
      <c r="AA74" s="21" t="str">
        <f t="shared" si="23"/>
        <v/>
      </c>
      <c r="AB74" t="str">
        <f t="shared" si="24"/>
        <v/>
      </c>
      <c r="AC74" s="21" t="str">
        <f t="shared" si="25"/>
        <v/>
      </c>
      <c r="AD74" s="19" t="str">
        <f t="shared" si="26"/>
        <v/>
      </c>
      <c r="AE74" s="21" t="str">
        <f t="shared" si="27"/>
        <v/>
      </c>
      <c r="AF74" s="19" t="str">
        <f t="shared" si="16"/>
        <v/>
      </c>
      <c r="AG74" s="21" t="str">
        <f t="shared" si="17"/>
        <v/>
      </c>
    </row>
    <row r="75" spans="1:33">
      <c r="A75" s="16" t="str">
        <f t="shared" si="18"/>
        <v/>
      </c>
      <c r="B75" s="16"/>
      <c r="C75" s="20" t="str">
        <f t="shared" si="19"/>
        <v>SNGD</v>
      </c>
      <c r="D75" s="23">
        <v>42276</v>
      </c>
      <c r="E75" s="20">
        <v>120</v>
      </c>
      <c r="G75" s="25"/>
      <c r="I75" s="30" t="s">
        <v>30</v>
      </c>
      <c r="J75" s="22">
        <v>1</v>
      </c>
      <c r="K75" s="22"/>
      <c r="M75" s="25"/>
      <c r="N75" s="26"/>
      <c r="O75" s="73"/>
      <c r="P75" s="73"/>
      <c r="Q75" s="73"/>
      <c r="R75" s="73"/>
      <c r="S75" s="73"/>
      <c r="U75" s="25"/>
      <c r="V75" s="20" t="str">
        <f t="shared" si="20"/>
        <v/>
      </c>
      <c r="W75" s="20">
        <f t="shared" si="21"/>
        <v>1</v>
      </c>
      <c r="X75" s="19">
        <f t="shared" si="14"/>
        <v>2015</v>
      </c>
      <c r="Y75" s="21">
        <f t="shared" si="15"/>
        <v>9</v>
      </c>
      <c r="Z75" s="19" t="str">
        <f t="shared" si="22"/>
        <v/>
      </c>
      <c r="AA75" s="21" t="str">
        <f t="shared" si="23"/>
        <v/>
      </c>
      <c r="AB75" t="str">
        <f t="shared" si="24"/>
        <v/>
      </c>
      <c r="AC75" s="21" t="str">
        <f t="shared" si="25"/>
        <v/>
      </c>
      <c r="AD75" s="19" t="str">
        <f t="shared" si="26"/>
        <v/>
      </c>
      <c r="AE75" s="21" t="str">
        <f t="shared" si="27"/>
        <v/>
      </c>
      <c r="AF75" s="19" t="str">
        <f t="shared" si="16"/>
        <v/>
      </c>
      <c r="AG75" s="21" t="str">
        <f t="shared" si="17"/>
        <v/>
      </c>
    </row>
    <row r="76" spans="1:33">
      <c r="A76" s="16" t="str">
        <f t="shared" si="18"/>
        <v/>
      </c>
      <c r="B76" s="16"/>
      <c r="C76" s="20" t="str">
        <f t="shared" si="19"/>
        <v>SNGD</v>
      </c>
      <c r="D76" s="23">
        <v>42276</v>
      </c>
      <c r="E76" s="20">
        <v>121</v>
      </c>
      <c r="G76" s="24">
        <v>75</v>
      </c>
      <c r="I76" s="30" t="s">
        <v>38</v>
      </c>
      <c r="J76" s="22"/>
      <c r="K76" s="22">
        <v>2</v>
      </c>
      <c r="M76" s="23">
        <v>42283</v>
      </c>
      <c r="N76" s="26"/>
      <c r="O76" s="73"/>
      <c r="P76" s="73"/>
      <c r="Q76" s="73"/>
      <c r="R76" s="73"/>
      <c r="S76" s="73"/>
      <c r="U76" s="25"/>
      <c r="V76" s="20">
        <f t="shared" si="20"/>
        <v>75</v>
      </c>
      <c r="W76" s="20">
        <f t="shared" si="21"/>
        <v>1</v>
      </c>
      <c r="X76" s="19">
        <f t="shared" si="14"/>
        <v>2015</v>
      </c>
      <c r="Y76" s="21">
        <f t="shared" si="15"/>
        <v>9</v>
      </c>
      <c r="Z76" s="19">
        <f t="shared" si="22"/>
        <v>2015</v>
      </c>
      <c r="AA76" s="21">
        <f t="shared" si="23"/>
        <v>10</v>
      </c>
      <c r="AB76" t="str">
        <f t="shared" si="24"/>
        <v/>
      </c>
      <c r="AC76" s="21" t="str">
        <f t="shared" si="25"/>
        <v/>
      </c>
      <c r="AD76" s="19" t="str">
        <f t="shared" si="26"/>
        <v/>
      </c>
      <c r="AE76" s="21" t="str">
        <f t="shared" si="27"/>
        <v/>
      </c>
      <c r="AF76" s="19" t="str">
        <f t="shared" si="16"/>
        <v/>
      </c>
      <c r="AG76" s="21" t="str">
        <f t="shared" si="17"/>
        <v/>
      </c>
    </row>
    <row r="77" spans="1:33">
      <c r="A77" s="16" t="str">
        <f t="shared" si="18"/>
        <v/>
      </c>
      <c r="B77" s="16"/>
      <c r="C77" s="20" t="str">
        <f t="shared" si="19"/>
        <v>SNGD</v>
      </c>
      <c r="D77" s="23">
        <v>42276</v>
      </c>
      <c r="E77" s="20">
        <v>122</v>
      </c>
      <c r="G77" s="24">
        <v>75</v>
      </c>
      <c r="I77" s="30" t="s">
        <v>26</v>
      </c>
      <c r="J77" s="22"/>
      <c r="K77" s="22">
        <v>1</v>
      </c>
      <c r="M77" s="23">
        <v>42285</v>
      </c>
      <c r="N77" s="26"/>
      <c r="O77" s="73"/>
      <c r="P77" s="73"/>
      <c r="Q77" s="73"/>
      <c r="R77" s="73"/>
      <c r="S77" s="73"/>
      <c r="U77" s="25"/>
      <c r="V77" s="20">
        <f t="shared" si="20"/>
        <v>75</v>
      </c>
      <c r="W77" s="20">
        <f t="shared" si="21"/>
        <v>1</v>
      </c>
      <c r="X77" s="19">
        <f t="shared" si="14"/>
        <v>2015</v>
      </c>
      <c r="Y77" s="21">
        <f t="shared" si="15"/>
        <v>9</v>
      </c>
      <c r="Z77" s="19">
        <f t="shared" si="22"/>
        <v>2015</v>
      </c>
      <c r="AA77" s="21">
        <f t="shared" si="23"/>
        <v>10</v>
      </c>
      <c r="AB77" t="str">
        <f t="shared" si="24"/>
        <v/>
      </c>
      <c r="AC77" s="21" t="str">
        <f t="shared" si="25"/>
        <v/>
      </c>
      <c r="AD77" s="19" t="str">
        <f t="shared" si="26"/>
        <v/>
      </c>
      <c r="AE77" s="21" t="str">
        <f t="shared" si="27"/>
        <v/>
      </c>
      <c r="AF77" s="19" t="str">
        <f t="shared" si="16"/>
        <v/>
      </c>
      <c r="AG77" s="21" t="str">
        <f t="shared" si="17"/>
        <v/>
      </c>
    </row>
    <row r="78" spans="1:33">
      <c r="A78" s="16" t="str">
        <f t="shared" si="18"/>
        <v/>
      </c>
      <c r="B78" s="16"/>
      <c r="C78" s="20" t="str">
        <f t="shared" si="19"/>
        <v>SNGD</v>
      </c>
      <c r="D78" s="23">
        <v>42276</v>
      </c>
      <c r="E78" s="20">
        <v>123</v>
      </c>
      <c r="G78" s="24">
        <v>75</v>
      </c>
      <c r="I78" s="30" t="s">
        <v>27</v>
      </c>
      <c r="J78" s="22">
        <v>1</v>
      </c>
      <c r="K78" s="22"/>
      <c r="M78" s="25"/>
      <c r="N78" s="26"/>
      <c r="O78" s="73"/>
      <c r="P78" s="73"/>
      <c r="Q78" s="73"/>
      <c r="R78" s="73"/>
      <c r="S78" s="73">
        <v>42277</v>
      </c>
      <c r="U78" s="25"/>
      <c r="V78" s="20">
        <f t="shared" si="20"/>
        <v>75</v>
      </c>
      <c r="W78" s="20">
        <f t="shared" si="21"/>
        <v>1</v>
      </c>
      <c r="X78" s="19">
        <f t="shared" si="14"/>
        <v>2015</v>
      </c>
      <c r="Y78" s="21">
        <f t="shared" si="15"/>
        <v>9</v>
      </c>
      <c r="Z78" s="19" t="str">
        <f t="shared" si="22"/>
        <v/>
      </c>
      <c r="AA78" s="21" t="str">
        <f t="shared" si="23"/>
        <v/>
      </c>
      <c r="AB78" t="str">
        <f t="shared" si="24"/>
        <v/>
      </c>
      <c r="AC78" s="21" t="str">
        <f t="shared" si="25"/>
        <v/>
      </c>
      <c r="AD78" s="19">
        <f t="shared" si="26"/>
        <v>2015</v>
      </c>
      <c r="AE78" s="21">
        <f t="shared" si="27"/>
        <v>9</v>
      </c>
      <c r="AF78" s="19" t="str">
        <f t="shared" si="16"/>
        <v/>
      </c>
      <c r="AG78" s="21" t="str">
        <f t="shared" si="17"/>
        <v/>
      </c>
    </row>
    <row r="79" spans="1:33">
      <c r="A79" s="16" t="str">
        <f t="shared" si="18"/>
        <v/>
      </c>
      <c r="B79" s="16"/>
      <c r="C79" s="20" t="str">
        <f t="shared" si="19"/>
        <v>SNGD</v>
      </c>
      <c r="D79" s="23">
        <v>42276</v>
      </c>
      <c r="E79" s="20">
        <v>124</v>
      </c>
      <c r="G79" s="24">
        <v>78</v>
      </c>
      <c r="I79" s="30" t="s">
        <v>27</v>
      </c>
      <c r="J79" s="22">
        <v>1</v>
      </c>
      <c r="K79" s="22"/>
      <c r="M79" s="25"/>
      <c r="N79" s="26"/>
      <c r="O79" s="73"/>
      <c r="P79" s="73"/>
      <c r="Q79" s="73"/>
      <c r="R79" s="73">
        <v>42277</v>
      </c>
      <c r="S79" s="73"/>
      <c r="U79" s="25"/>
      <c r="V79" s="20">
        <f t="shared" si="20"/>
        <v>78</v>
      </c>
      <c r="W79" s="20">
        <f t="shared" si="21"/>
        <v>1</v>
      </c>
      <c r="X79" s="19">
        <f t="shared" si="14"/>
        <v>2015</v>
      </c>
      <c r="Y79" s="21">
        <f t="shared" si="15"/>
        <v>9</v>
      </c>
      <c r="Z79" s="19" t="str">
        <f t="shared" si="22"/>
        <v/>
      </c>
      <c r="AA79" s="21" t="str">
        <f t="shared" si="23"/>
        <v/>
      </c>
      <c r="AB79">
        <f t="shared" si="24"/>
        <v>2015</v>
      </c>
      <c r="AC79" s="21">
        <f t="shared" si="25"/>
        <v>9</v>
      </c>
      <c r="AD79" s="19" t="str">
        <f t="shared" si="26"/>
        <v/>
      </c>
      <c r="AE79" s="21" t="str">
        <f t="shared" si="27"/>
        <v/>
      </c>
      <c r="AF79" s="19" t="str">
        <f t="shared" si="16"/>
        <v/>
      </c>
      <c r="AG79" s="21" t="str">
        <f t="shared" si="17"/>
        <v/>
      </c>
    </row>
    <row r="80" spans="1:33">
      <c r="A80" s="16" t="str">
        <f t="shared" si="18"/>
        <v/>
      </c>
      <c r="B80" s="16"/>
      <c r="C80" s="20" t="str">
        <f t="shared" si="19"/>
        <v>SNGD</v>
      </c>
      <c r="D80" s="23">
        <v>42276</v>
      </c>
      <c r="E80" s="20">
        <v>125</v>
      </c>
      <c r="G80" s="24">
        <v>75</v>
      </c>
      <c r="I80" s="30" t="s">
        <v>38</v>
      </c>
      <c r="J80" s="22"/>
      <c r="K80" s="22">
        <v>2</v>
      </c>
      <c r="M80" s="23">
        <v>42283</v>
      </c>
      <c r="N80" s="26"/>
      <c r="O80" s="73"/>
      <c r="P80" s="73"/>
      <c r="Q80" s="73"/>
      <c r="R80" s="73"/>
      <c r="S80" s="73"/>
      <c r="U80" s="25"/>
      <c r="V80" s="20">
        <f t="shared" si="20"/>
        <v>75</v>
      </c>
      <c r="W80" s="20">
        <f t="shared" si="21"/>
        <v>1</v>
      </c>
      <c r="X80" s="19">
        <f t="shared" si="14"/>
        <v>2015</v>
      </c>
      <c r="Y80" s="21">
        <f t="shared" si="15"/>
        <v>9</v>
      </c>
      <c r="Z80" s="19">
        <f t="shared" si="22"/>
        <v>2015</v>
      </c>
      <c r="AA80" s="21">
        <f t="shared" si="23"/>
        <v>10</v>
      </c>
      <c r="AB80" t="str">
        <f t="shared" si="24"/>
        <v/>
      </c>
      <c r="AC80" s="21" t="str">
        <f t="shared" si="25"/>
        <v/>
      </c>
      <c r="AD80" s="19" t="str">
        <f t="shared" si="26"/>
        <v/>
      </c>
      <c r="AE80" s="21" t="str">
        <f t="shared" si="27"/>
        <v/>
      </c>
      <c r="AF80" s="19" t="str">
        <f t="shared" si="16"/>
        <v/>
      </c>
      <c r="AG80" s="21" t="str">
        <f t="shared" si="17"/>
        <v/>
      </c>
    </row>
    <row r="81" spans="1:33">
      <c r="A81" s="16" t="str">
        <f t="shared" si="18"/>
        <v/>
      </c>
      <c r="B81" s="16"/>
      <c r="C81" s="20" t="str">
        <f t="shared" si="19"/>
        <v>SNGD</v>
      </c>
      <c r="D81" s="23">
        <v>42276</v>
      </c>
      <c r="E81" s="20">
        <v>126</v>
      </c>
      <c r="G81" s="24">
        <v>78</v>
      </c>
      <c r="I81" s="30" t="s">
        <v>26</v>
      </c>
      <c r="J81" s="22"/>
      <c r="K81" s="22">
        <v>1</v>
      </c>
      <c r="M81" s="23">
        <v>42283</v>
      </c>
      <c r="N81" s="26">
        <v>42291</v>
      </c>
      <c r="O81" s="73"/>
      <c r="P81" s="73"/>
      <c r="Q81" s="73"/>
      <c r="R81" s="73">
        <v>42291</v>
      </c>
      <c r="S81" s="73"/>
      <c r="U81" s="25"/>
      <c r="V81" s="20">
        <f t="shared" si="20"/>
        <v>78</v>
      </c>
      <c r="W81" s="20">
        <f t="shared" si="21"/>
        <v>1</v>
      </c>
      <c r="X81" s="19">
        <f t="shared" si="14"/>
        <v>2015</v>
      </c>
      <c r="Y81" s="21">
        <f t="shared" si="15"/>
        <v>9</v>
      </c>
      <c r="Z81" s="19">
        <f t="shared" si="22"/>
        <v>2015</v>
      </c>
      <c r="AA81" s="21">
        <f t="shared" si="23"/>
        <v>10</v>
      </c>
      <c r="AB81">
        <f t="shared" si="24"/>
        <v>2015</v>
      </c>
      <c r="AC81" s="21">
        <f t="shared" si="25"/>
        <v>10</v>
      </c>
      <c r="AD81" s="19" t="str">
        <f t="shared" si="26"/>
        <v/>
      </c>
      <c r="AE81" s="21" t="str">
        <f t="shared" si="27"/>
        <v/>
      </c>
      <c r="AF81" s="19" t="str">
        <f t="shared" si="16"/>
        <v/>
      </c>
      <c r="AG81" s="21" t="str">
        <f t="shared" si="17"/>
        <v/>
      </c>
    </row>
    <row r="82" spans="1:33">
      <c r="A82" s="16" t="str">
        <f t="shared" si="18"/>
        <v/>
      </c>
      <c r="B82" s="16"/>
      <c r="C82" s="20" t="str">
        <f t="shared" si="19"/>
        <v>SNGD</v>
      </c>
      <c r="D82" s="23">
        <v>42276</v>
      </c>
      <c r="E82" s="20">
        <v>127</v>
      </c>
      <c r="G82" s="24">
        <v>92</v>
      </c>
      <c r="I82" s="30" t="s">
        <v>38</v>
      </c>
      <c r="J82" s="22"/>
      <c r="K82" s="22">
        <v>1</v>
      </c>
      <c r="M82" s="23">
        <v>42283</v>
      </c>
      <c r="N82" s="26">
        <v>42291</v>
      </c>
      <c r="O82" s="73"/>
      <c r="P82" s="73"/>
      <c r="Q82" s="73"/>
      <c r="R82" s="73">
        <v>42291</v>
      </c>
      <c r="S82" s="73"/>
      <c r="U82" s="25"/>
      <c r="V82" s="20">
        <f t="shared" si="20"/>
        <v>92</v>
      </c>
      <c r="W82" s="20">
        <f t="shared" si="21"/>
        <v>1</v>
      </c>
      <c r="X82" s="19">
        <f t="shared" si="14"/>
        <v>2015</v>
      </c>
      <c r="Y82" s="21">
        <f t="shared" si="15"/>
        <v>9</v>
      </c>
      <c r="Z82" s="19">
        <f t="shared" si="22"/>
        <v>2015</v>
      </c>
      <c r="AA82" s="21">
        <f t="shared" si="23"/>
        <v>10</v>
      </c>
      <c r="AB82">
        <f t="shared" si="24"/>
        <v>2015</v>
      </c>
      <c r="AC82" s="21">
        <f t="shared" si="25"/>
        <v>10</v>
      </c>
      <c r="AD82" s="19" t="str">
        <f t="shared" si="26"/>
        <v/>
      </c>
      <c r="AE82" s="21" t="str">
        <f t="shared" si="27"/>
        <v/>
      </c>
      <c r="AF82" s="19" t="str">
        <f>IF(Q82="","",YEAR(Q82))</f>
        <v/>
      </c>
      <c r="AG82" s="21" t="str">
        <f>IF(Q82="","",MONTH(Q82))</f>
        <v/>
      </c>
    </row>
    <row r="83" spans="1:33">
      <c r="A83" s="16" t="str">
        <f t="shared" si="18"/>
        <v/>
      </c>
      <c r="B83" s="16"/>
      <c r="C83" s="20" t="str">
        <f t="shared" si="19"/>
        <v>SNGD</v>
      </c>
      <c r="D83" s="23">
        <v>42276</v>
      </c>
      <c r="E83" s="20">
        <v>128</v>
      </c>
      <c r="G83" s="24">
        <v>92</v>
      </c>
      <c r="I83" s="30" t="s">
        <v>27</v>
      </c>
      <c r="J83" s="22">
        <v>1</v>
      </c>
      <c r="K83" s="22"/>
      <c r="M83" s="23">
        <v>42283</v>
      </c>
      <c r="N83" s="26">
        <v>42291</v>
      </c>
      <c r="O83" s="73"/>
      <c r="P83" s="73"/>
      <c r="Q83" s="73"/>
      <c r="R83" s="73">
        <v>42292</v>
      </c>
      <c r="S83" s="73"/>
      <c r="U83" s="25"/>
      <c r="V83" s="20">
        <f t="shared" si="20"/>
        <v>92</v>
      </c>
      <c r="W83" s="20">
        <f t="shared" si="21"/>
        <v>1</v>
      </c>
      <c r="X83" s="19">
        <f t="shared" si="14"/>
        <v>2015</v>
      </c>
      <c r="Y83" s="21">
        <f t="shared" si="15"/>
        <v>9</v>
      </c>
      <c r="Z83" s="19">
        <f t="shared" si="22"/>
        <v>2015</v>
      </c>
      <c r="AA83" s="21">
        <f t="shared" si="23"/>
        <v>10</v>
      </c>
      <c r="AB83">
        <f t="shared" si="24"/>
        <v>2015</v>
      </c>
      <c r="AC83" s="21">
        <f t="shared" si="25"/>
        <v>10</v>
      </c>
      <c r="AD83" s="19" t="str">
        <f t="shared" si="26"/>
        <v/>
      </c>
      <c r="AE83" s="21" t="str">
        <f t="shared" si="27"/>
        <v/>
      </c>
      <c r="AF83" s="19" t="str">
        <f t="shared" ref="AF83:AF128" si="28">IF(Q83="","",YEAR(Q83))</f>
        <v/>
      </c>
      <c r="AG83" s="21" t="str">
        <f t="shared" ref="AG83:AG128" si="29">IF(Q83="","",MONTH(Q83))</f>
        <v/>
      </c>
    </row>
    <row r="84" spans="1:33">
      <c r="A84" s="16" t="str">
        <f t="shared" si="18"/>
        <v/>
      </c>
      <c r="B84" s="16"/>
      <c r="C84" s="20" t="str">
        <f t="shared" si="19"/>
        <v>SNGD</v>
      </c>
      <c r="D84" s="23">
        <v>42276</v>
      </c>
      <c r="E84" s="20">
        <v>129</v>
      </c>
      <c r="G84" s="24">
        <v>75</v>
      </c>
      <c r="I84" s="30" t="s">
        <v>31</v>
      </c>
      <c r="J84" s="22"/>
      <c r="K84" s="22">
        <v>1</v>
      </c>
      <c r="M84" s="23">
        <v>42277</v>
      </c>
      <c r="N84" s="26">
        <v>42285</v>
      </c>
      <c r="O84" s="73">
        <v>42286</v>
      </c>
      <c r="P84" s="73"/>
      <c r="Q84" s="73"/>
      <c r="R84" s="73"/>
      <c r="S84" s="73"/>
      <c r="U84" s="25"/>
      <c r="V84" s="20">
        <f t="shared" si="20"/>
        <v>75</v>
      </c>
      <c r="W84" s="20">
        <f t="shared" si="21"/>
        <v>1</v>
      </c>
      <c r="X84" s="19">
        <f t="shared" si="14"/>
        <v>2015</v>
      </c>
      <c r="Y84" s="21">
        <f t="shared" si="15"/>
        <v>9</v>
      </c>
      <c r="Z84" s="19">
        <f t="shared" si="22"/>
        <v>2015</v>
      </c>
      <c r="AA84" s="21">
        <f t="shared" si="23"/>
        <v>10</v>
      </c>
      <c r="AB84" t="str">
        <f t="shared" si="24"/>
        <v/>
      </c>
      <c r="AC84" s="21" t="str">
        <f t="shared" si="25"/>
        <v/>
      </c>
      <c r="AD84" s="19" t="str">
        <f t="shared" si="26"/>
        <v/>
      </c>
      <c r="AE84" s="21" t="str">
        <f t="shared" si="27"/>
        <v/>
      </c>
      <c r="AF84" s="19" t="str">
        <f t="shared" si="28"/>
        <v/>
      </c>
      <c r="AG84" s="21" t="str">
        <f t="shared" si="29"/>
        <v/>
      </c>
    </row>
    <row r="85" spans="1:33">
      <c r="A85" s="16" t="str">
        <f t="shared" si="18"/>
        <v/>
      </c>
      <c r="B85" s="16"/>
      <c r="C85" s="20" t="str">
        <f t="shared" si="19"/>
        <v>SNGD</v>
      </c>
      <c r="D85" s="23">
        <v>42276</v>
      </c>
      <c r="E85" s="20">
        <v>130</v>
      </c>
      <c r="G85" s="25"/>
      <c r="H85" s="14"/>
      <c r="I85" s="30" t="s">
        <v>28</v>
      </c>
      <c r="J85" s="22">
        <v>9</v>
      </c>
      <c r="K85" s="22"/>
      <c r="M85" s="25"/>
      <c r="N85" s="26"/>
      <c r="O85" s="73"/>
      <c r="P85" s="73"/>
      <c r="Q85" s="73"/>
      <c r="R85" s="73"/>
      <c r="S85" s="73"/>
      <c r="U85" s="25"/>
      <c r="V85" s="20" t="str">
        <f t="shared" si="20"/>
        <v/>
      </c>
      <c r="W85" s="20">
        <f t="shared" si="21"/>
        <v>9</v>
      </c>
      <c r="X85" s="19">
        <f t="shared" si="14"/>
        <v>2015</v>
      </c>
      <c r="Y85" s="21">
        <f t="shared" si="15"/>
        <v>9</v>
      </c>
      <c r="Z85" s="19" t="str">
        <f t="shared" si="22"/>
        <v/>
      </c>
      <c r="AA85" s="21" t="str">
        <f t="shared" si="23"/>
        <v/>
      </c>
      <c r="AB85" t="str">
        <f t="shared" si="24"/>
        <v/>
      </c>
      <c r="AC85" s="21" t="str">
        <f t="shared" si="25"/>
        <v/>
      </c>
      <c r="AD85" s="19" t="str">
        <f t="shared" si="26"/>
        <v/>
      </c>
      <c r="AE85" s="21" t="str">
        <f t="shared" si="27"/>
        <v/>
      </c>
      <c r="AF85" s="19" t="str">
        <f t="shared" si="28"/>
        <v/>
      </c>
      <c r="AG85" s="21" t="str">
        <f t="shared" si="29"/>
        <v/>
      </c>
    </row>
    <row r="86" spans="1:33">
      <c r="A86" s="16" t="str">
        <f t="shared" si="18"/>
        <v/>
      </c>
      <c r="B86" s="16"/>
      <c r="C86" s="20" t="str">
        <f t="shared" si="19"/>
        <v>SNGD</v>
      </c>
      <c r="D86" s="23">
        <v>42277</v>
      </c>
      <c r="E86" s="20">
        <v>131</v>
      </c>
      <c r="G86" s="25"/>
      <c r="I86" s="30" t="s">
        <v>28</v>
      </c>
      <c r="J86" s="22">
        <v>1</v>
      </c>
      <c r="K86" s="22"/>
      <c r="M86" s="25"/>
      <c r="N86" s="26"/>
      <c r="O86" s="73"/>
      <c r="P86" s="73"/>
      <c r="Q86" s="73"/>
      <c r="R86" s="73"/>
      <c r="S86" s="73"/>
      <c r="U86" s="25"/>
      <c r="V86" s="20" t="str">
        <f t="shared" si="20"/>
        <v/>
      </c>
      <c r="W86" s="20">
        <f t="shared" si="21"/>
        <v>1</v>
      </c>
      <c r="X86" s="19">
        <f t="shared" si="14"/>
        <v>2015</v>
      </c>
      <c r="Y86" s="21">
        <f t="shared" si="15"/>
        <v>9</v>
      </c>
      <c r="Z86" s="19" t="str">
        <f t="shared" si="22"/>
        <v/>
      </c>
      <c r="AA86" s="21" t="str">
        <f t="shared" si="23"/>
        <v/>
      </c>
      <c r="AB86" t="str">
        <f t="shared" si="24"/>
        <v/>
      </c>
      <c r="AC86" s="21" t="str">
        <f t="shared" si="25"/>
        <v/>
      </c>
      <c r="AD86" s="19" t="str">
        <f t="shared" si="26"/>
        <v/>
      </c>
      <c r="AE86" s="21" t="str">
        <f t="shared" si="27"/>
        <v/>
      </c>
      <c r="AF86" s="19" t="str">
        <f t="shared" si="28"/>
        <v/>
      </c>
      <c r="AG86" s="21" t="str">
        <f t="shared" si="29"/>
        <v/>
      </c>
    </row>
    <row r="87" spans="1:33">
      <c r="A87" s="16" t="str">
        <f t="shared" si="18"/>
        <v/>
      </c>
      <c r="B87" s="16"/>
      <c r="C87" s="20" t="str">
        <f t="shared" si="19"/>
        <v>SNGD</v>
      </c>
      <c r="D87" s="23">
        <v>42277</v>
      </c>
      <c r="E87" s="20">
        <v>132</v>
      </c>
      <c r="G87" s="24">
        <v>75</v>
      </c>
      <c r="I87" s="30" t="s">
        <v>27</v>
      </c>
      <c r="J87" s="22">
        <v>24</v>
      </c>
      <c r="K87" s="22"/>
      <c r="M87" s="25"/>
      <c r="N87" s="26"/>
      <c r="O87" s="73"/>
      <c r="P87" s="73"/>
      <c r="Q87" s="73"/>
      <c r="R87" s="73">
        <v>42279</v>
      </c>
      <c r="S87" s="73"/>
      <c r="U87" s="25"/>
      <c r="V87" s="20">
        <f t="shared" si="20"/>
        <v>75</v>
      </c>
      <c r="W87" s="20">
        <f t="shared" si="21"/>
        <v>24</v>
      </c>
      <c r="X87" s="19">
        <f t="shared" si="14"/>
        <v>2015</v>
      </c>
      <c r="Y87" s="21">
        <f t="shared" si="15"/>
        <v>9</v>
      </c>
      <c r="Z87" s="19" t="str">
        <f t="shared" si="22"/>
        <v/>
      </c>
      <c r="AA87" s="21" t="str">
        <f t="shared" si="23"/>
        <v/>
      </c>
      <c r="AB87">
        <f t="shared" si="24"/>
        <v>2015</v>
      </c>
      <c r="AC87" s="21">
        <f t="shared" si="25"/>
        <v>10</v>
      </c>
      <c r="AD87" s="19" t="str">
        <f t="shared" si="26"/>
        <v/>
      </c>
      <c r="AE87" s="21" t="str">
        <f t="shared" si="27"/>
        <v/>
      </c>
      <c r="AF87" s="19" t="str">
        <f t="shared" si="28"/>
        <v/>
      </c>
      <c r="AG87" s="21" t="str">
        <f t="shared" si="29"/>
        <v/>
      </c>
    </row>
    <row r="88" spans="1:33">
      <c r="A88" s="16" t="str">
        <f t="shared" si="18"/>
        <v/>
      </c>
      <c r="B88" s="16"/>
      <c r="C88" s="20" t="str">
        <f t="shared" si="19"/>
        <v>SNGD</v>
      </c>
      <c r="D88" s="23">
        <v>42278</v>
      </c>
      <c r="E88" s="20">
        <v>133</v>
      </c>
      <c r="G88" s="24">
        <v>94</v>
      </c>
      <c r="H88" s="14"/>
      <c r="I88" s="30" t="s">
        <v>31</v>
      </c>
      <c r="J88" s="22"/>
      <c r="K88" s="22">
        <v>1</v>
      </c>
      <c r="M88" s="23">
        <v>42279</v>
      </c>
      <c r="N88" s="26"/>
      <c r="O88" s="73"/>
      <c r="P88" s="73"/>
      <c r="Q88" s="73"/>
      <c r="R88" s="73">
        <v>42286</v>
      </c>
      <c r="S88" s="73"/>
      <c r="U88" s="25"/>
      <c r="V88" s="20">
        <f t="shared" si="20"/>
        <v>94</v>
      </c>
      <c r="W88" s="20">
        <f t="shared" si="21"/>
        <v>1</v>
      </c>
      <c r="X88" s="19">
        <f t="shared" si="14"/>
        <v>2015</v>
      </c>
      <c r="Y88" s="21">
        <f t="shared" si="15"/>
        <v>10</v>
      </c>
      <c r="Z88" s="19">
        <f t="shared" si="22"/>
        <v>2015</v>
      </c>
      <c r="AA88" s="21">
        <f t="shared" si="23"/>
        <v>10</v>
      </c>
      <c r="AB88">
        <f t="shared" si="24"/>
        <v>2015</v>
      </c>
      <c r="AC88" s="21">
        <f t="shared" si="25"/>
        <v>10</v>
      </c>
      <c r="AD88" s="19" t="str">
        <f t="shared" si="26"/>
        <v/>
      </c>
      <c r="AE88" s="21" t="str">
        <f t="shared" si="27"/>
        <v/>
      </c>
      <c r="AF88" s="19" t="str">
        <f t="shared" si="28"/>
        <v/>
      </c>
      <c r="AG88" s="21" t="str">
        <f t="shared" si="29"/>
        <v/>
      </c>
    </row>
    <row r="89" spans="1:33">
      <c r="A89" s="16" t="str">
        <f t="shared" si="18"/>
        <v/>
      </c>
      <c r="B89" s="16"/>
      <c r="C89" s="20" t="str">
        <f t="shared" si="19"/>
        <v>SNGD</v>
      </c>
      <c r="D89" s="23">
        <v>42278</v>
      </c>
      <c r="E89" s="20">
        <v>134</v>
      </c>
      <c r="G89" s="24">
        <v>75</v>
      </c>
      <c r="H89" s="14"/>
      <c r="I89" s="30" t="s">
        <v>26</v>
      </c>
      <c r="J89" s="22"/>
      <c r="K89" s="22">
        <v>1</v>
      </c>
      <c r="M89" s="25"/>
      <c r="N89" s="26"/>
      <c r="O89" s="73"/>
      <c r="P89" s="73"/>
      <c r="Q89" s="73"/>
      <c r="R89" s="73">
        <v>42286</v>
      </c>
      <c r="S89" s="73"/>
      <c r="U89" s="25"/>
      <c r="V89" s="20">
        <f t="shared" si="20"/>
        <v>75</v>
      </c>
      <c r="W89" s="20">
        <f t="shared" si="21"/>
        <v>1</v>
      </c>
      <c r="X89" s="19">
        <f t="shared" si="14"/>
        <v>2015</v>
      </c>
      <c r="Y89" s="21">
        <f t="shared" si="15"/>
        <v>10</v>
      </c>
      <c r="Z89" s="19" t="str">
        <f t="shared" si="22"/>
        <v/>
      </c>
      <c r="AA89" s="21" t="str">
        <f t="shared" si="23"/>
        <v/>
      </c>
      <c r="AB89">
        <f t="shared" si="24"/>
        <v>2015</v>
      </c>
      <c r="AC89" s="21">
        <f t="shared" si="25"/>
        <v>10</v>
      </c>
      <c r="AD89" s="19" t="str">
        <f t="shared" si="26"/>
        <v/>
      </c>
      <c r="AE89" s="21" t="str">
        <f t="shared" si="27"/>
        <v/>
      </c>
      <c r="AF89" s="19" t="str">
        <f t="shared" si="28"/>
        <v/>
      </c>
      <c r="AG89" s="21" t="str">
        <f t="shared" si="29"/>
        <v/>
      </c>
    </row>
    <row r="90" spans="1:33">
      <c r="A90" s="16" t="str">
        <f t="shared" si="18"/>
        <v/>
      </c>
      <c r="B90" s="16"/>
      <c r="C90" s="20" t="str">
        <f t="shared" si="19"/>
        <v>SNGD</v>
      </c>
      <c r="D90" s="23">
        <v>42279</v>
      </c>
      <c r="E90" s="20">
        <v>135</v>
      </c>
      <c r="G90" s="25"/>
      <c r="H90" s="14"/>
      <c r="I90" s="30" t="s">
        <v>28</v>
      </c>
      <c r="J90" s="22">
        <v>1</v>
      </c>
      <c r="K90" s="22"/>
      <c r="M90" s="25"/>
      <c r="N90" s="26"/>
      <c r="O90" s="73"/>
      <c r="P90" s="73"/>
      <c r="Q90" s="73"/>
      <c r="R90" s="73"/>
      <c r="S90" s="73"/>
      <c r="U90" s="25"/>
      <c r="V90" s="20" t="str">
        <f t="shared" si="20"/>
        <v/>
      </c>
      <c r="W90" s="20">
        <f t="shared" si="21"/>
        <v>1</v>
      </c>
      <c r="X90" s="19">
        <f t="shared" si="14"/>
        <v>2015</v>
      </c>
      <c r="Y90" s="21">
        <f t="shared" si="15"/>
        <v>10</v>
      </c>
      <c r="Z90" s="19" t="str">
        <f t="shared" si="22"/>
        <v/>
      </c>
      <c r="AA90" s="21" t="str">
        <f t="shared" si="23"/>
        <v/>
      </c>
      <c r="AB90" t="str">
        <f t="shared" si="24"/>
        <v/>
      </c>
      <c r="AC90" s="21" t="str">
        <f t="shared" si="25"/>
        <v/>
      </c>
      <c r="AD90" s="19" t="str">
        <f t="shared" si="26"/>
        <v/>
      </c>
      <c r="AE90" s="21" t="str">
        <f t="shared" si="27"/>
        <v/>
      </c>
      <c r="AF90" s="19" t="str">
        <f t="shared" si="28"/>
        <v/>
      </c>
      <c r="AG90" s="21" t="str">
        <f t="shared" si="29"/>
        <v/>
      </c>
    </row>
    <row r="91" spans="1:33">
      <c r="A91" s="16" t="str">
        <f t="shared" si="18"/>
        <v/>
      </c>
      <c r="B91" s="16"/>
      <c r="C91" s="20" t="str">
        <f t="shared" si="19"/>
        <v>SNGD</v>
      </c>
      <c r="D91" s="23">
        <v>42283</v>
      </c>
      <c r="E91" s="20">
        <v>136</v>
      </c>
      <c r="G91" s="24">
        <v>91</v>
      </c>
      <c r="H91" s="14"/>
      <c r="I91" s="30" t="s">
        <v>30</v>
      </c>
      <c r="J91" s="22">
        <v>1</v>
      </c>
      <c r="K91" s="22"/>
      <c r="M91" s="25"/>
      <c r="N91" s="26"/>
      <c r="O91" s="73"/>
      <c r="P91" s="73"/>
      <c r="Q91" s="73"/>
      <c r="R91" s="73"/>
      <c r="S91" s="73"/>
      <c r="U91" s="25"/>
      <c r="V91" s="20">
        <f t="shared" si="20"/>
        <v>91</v>
      </c>
      <c r="W91" s="20">
        <f t="shared" si="21"/>
        <v>1</v>
      </c>
      <c r="X91" s="19">
        <f t="shared" si="14"/>
        <v>2015</v>
      </c>
      <c r="Y91" s="21">
        <f t="shared" si="15"/>
        <v>10</v>
      </c>
      <c r="Z91" s="19" t="str">
        <f t="shared" si="22"/>
        <v/>
      </c>
      <c r="AA91" s="21" t="str">
        <f t="shared" si="23"/>
        <v/>
      </c>
      <c r="AB91" t="str">
        <f t="shared" si="24"/>
        <v/>
      </c>
      <c r="AC91" s="21" t="str">
        <f t="shared" si="25"/>
        <v/>
      </c>
      <c r="AD91" s="19" t="str">
        <f t="shared" si="26"/>
        <v/>
      </c>
      <c r="AE91" s="21" t="str">
        <f t="shared" si="27"/>
        <v/>
      </c>
      <c r="AF91" s="19" t="str">
        <f t="shared" si="28"/>
        <v/>
      </c>
      <c r="AG91" s="21" t="str">
        <f t="shared" si="29"/>
        <v/>
      </c>
    </row>
    <row r="92" spans="1:33">
      <c r="A92" s="16" t="str">
        <f t="shared" si="18"/>
        <v/>
      </c>
      <c r="B92" s="16"/>
      <c r="C92" s="20" t="str">
        <f t="shared" si="19"/>
        <v>SNGD</v>
      </c>
      <c r="D92" s="23">
        <v>42283</v>
      </c>
      <c r="E92" s="20">
        <v>137</v>
      </c>
      <c r="G92" s="25"/>
      <c r="H92" s="14"/>
      <c r="I92" s="30" t="s">
        <v>28</v>
      </c>
      <c r="J92" s="22">
        <v>11</v>
      </c>
      <c r="K92" s="22"/>
      <c r="M92" s="25"/>
      <c r="N92" s="26"/>
      <c r="O92" s="73"/>
      <c r="P92" s="73"/>
      <c r="Q92" s="73"/>
      <c r="R92" s="73"/>
      <c r="S92" s="73"/>
      <c r="U92" s="25"/>
      <c r="V92" s="20" t="str">
        <f t="shared" si="20"/>
        <v/>
      </c>
      <c r="W92" s="20">
        <f t="shared" si="21"/>
        <v>11</v>
      </c>
      <c r="X92" s="19">
        <f t="shared" si="14"/>
        <v>2015</v>
      </c>
      <c r="Y92" s="21">
        <f t="shared" si="15"/>
        <v>10</v>
      </c>
      <c r="Z92" s="19" t="str">
        <f t="shared" si="22"/>
        <v/>
      </c>
      <c r="AA92" s="21" t="str">
        <f t="shared" si="23"/>
        <v/>
      </c>
      <c r="AB92" t="str">
        <f t="shared" si="24"/>
        <v/>
      </c>
      <c r="AC92" s="21" t="str">
        <f t="shared" si="25"/>
        <v/>
      </c>
      <c r="AD92" s="19" t="str">
        <f t="shared" si="26"/>
        <v/>
      </c>
      <c r="AE92" s="21" t="str">
        <f t="shared" si="27"/>
        <v/>
      </c>
      <c r="AF92" s="19" t="str">
        <f t="shared" si="28"/>
        <v/>
      </c>
      <c r="AG92" s="21" t="str">
        <f t="shared" si="29"/>
        <v/>
      </c>
    </row>
    <row r="93" spans="1:33">
      <c r="A93" s="16" t="str">
        <f t="shared" si="18"/>
        <v/>
      </c>
      <c r="B93" s="16"/>
      <c r="C93" s="20" t="str">
        <f t="shared" si="19"/>
        <v>SNGD</v>
      </c>
      <c r="D93" s="23">
        <v>42285</v>
      </c>
      <c r="E93" s="20">
        <v>138</v>
      </c>
      <c r="G93" s="25"/>
      <c r="I93" s="30" t="s">
        <v>28</v>
      </c>
      <c r="J93" s="22">
        <v>7</v>
      </c>
      <c r="K93" s="22"/>
      <c r="M93" s="25"/>
      <c r="N93" s="26"/>
      <c r="O93" s="73"/>
      <c r="P93" s="73"/>
      <c r="Q93" s="73"/>
      <c r="R93" s="73"/>
      <c r="S93" s="73"/>
      <c r="U93" s="25"/>
      <c r="V93" s="20" t="str">
        <f t="shared" si="20"/>
        <v/>
      </c>
      <c r="W93" s="20">
        <f t="shared" si="21"/>
        <v>7</v>
      </c>
      <c r="X93" s="19">
        <f t="shared" si="14"/>
        <v>2015</v>
      </c>
      <c r="Y93" s="21">
        <f t="shared" si="15"/>
        <v>10</v>
      </c>
      <c r="Z93" s="19" t="str">
        <f t="shared" si="22"/>
        <v/>
      </c>
      <c r="AA93" s="21" t="str">
        <f t="shared" si="23"/>
        <v/>
      </c>
      <c r="AB93" t="str">
        <f t="shared" si="24"/>
        <v/>
      </c>
      <c r="AC93" s="21" t="str">
        <f t="shared" si="25"/>
        <v/>
      </c>
      <c r="AD93" s="19" t="str">
        <f t="shared" si="26"/>
        <v/>
      </c>
      <c r="AE93" s="21" t="str">
        <f t="shared" si="27"/>
        <v/>
      </c>
      <c r="AF93" s="19" t="str">
        <f t="shared" si="28"/>
        <v/>
      </c>
      <c r="AG93" s="21" t="str">
        <f t="shared" si="29"/>
        <v/>
      </c>
    </row>
    <row r="94" spans="1:33">
      <c r="A94" s="16" t="str">
        <f t="shared" si="18"/>
        <v/>
      </c>
      <c r="B94" s="16"/>
      <c r="C94" s="20" t="str">
        <f t="shared" si="19"/>
        <v>SNGD</v>
      </c>
      <c r="D94" s="23">
        <v>42285</v>
      </c>
      <c r="E94" s="20">
        <v>139</v>
      </c>
      <c r="G94" s="25">
        <v>92</v>
      </c>
      <c r="H94" s="14"/>
      <c r="I94" s="30" t="s">
        <v>38</v>
      </c>
      <c r="J94" s="22"/>
      <c r="K94" s="22"/>
      <c r="M94" s="25"/>
      <c r="N94" s="26">
        <v>42284</v>
      </c>
      <c r="O94" s="73"/>
      <c r="P94" s="73"/>
      <c r="Q94" s="73"/>
      <c r="R94" s="73">
        <v>42285</v>
      </c>
      <c r="S94" s="73"/>
      <c r="U94" s="25"/>
      <c r="V94" s="20">
        <f t="shared" si="20"/>
        <v>92</v>
      </c>
      <c r="W94" s="20">
        <f t="shared" si="21"/>
        <v>1</v>
      </c>
      <c r="X94" s="19">
        <f t="shared" si="14"/>
        <v>2015</v>
      </c>
      <c r="Y94" s="21">
        <f t="shared" si="15"/>
        <v>10</v>
      </c>
      <c r="Z94" s="19" t="str">
        <f t="shared" si="22"/>
        <v/>
      </c>
      <c r="AA94" s="21" t="str">
        <f t="shared" si="23"/>
        <v/>
      </c>
      <c r="AB94">
        <f t="shared" si="24"/>
        <v>2015</v>
      </c>
      <c r="AC94" s="21">
        <f t="shared" si="25"/>
        <v>10</v>
      </c>
      <c r="AD94" s="19" t="str">
        <f t="shared" si="26"/>
        <v/>
      </c>
      <c r="AE94" s="21" t="str">
        <f t="shared" si="27"/>
        <v/>
      </c>
      <c r="AF94" s="19" t="str">
        <f t="shared" si="28"/>
        <v/>
      </c>
      <c r="AG94" s="21" t="str">
        <f t="shared" si="29"/>
        <v/>
      </c>
    </row>
    <row r="95" spans="1:33">
      <c r="A95" s="16" t="str">
        <f t="shared" si="18"/>
        <v/>
      </c>
      <c r="B95" s="16"/>
      <c r="C95" s="20" t="str">
        <f t="shared" si="19"/>
        <v>SNGD</v>
      </c>
      <c r="D95" s="23">
        <v>42286</v>
      </c>
      <c r="E95" s="20">
        <v>140</v>
      </c>
      <c r="G95" s="25"/>
      <c r="H95" s="14"/>
      <c r="I95" s="30" t="s">
        <v>28</v>
      </c>
      <c r="J95" s="22">
        <v>2</v>
      </c>
      <c r="K95" s="22"/>
      <c r="M95" s="25"/>
      <c r="N95" s="26"/>
      <c r="O95" s="73"/>
      <c r="P95" s="73"/>
      <c r="Q95" s="73"/>
      <c r="R95" s="73"/>
      <c r="S95" s="73"/>
      <c r="U95" s="25"/>
      <c r="V95" s="20" t="str">
        <f t="shared" si="20"/>
        <v/>
      </c>
      <c r="W95" s="20">
        <f t="shared" si="21"/>
        <v>2</v>
      </c>
      <c r="X95" s="19">
        <f t="shared" si="14"/>
        <v>2015</v>
      </c>
      <c r="Y95" s="21">
        <f t="shared" si="15"/>
        <v>10</v>
      </c>
      <c r="Z95" s="19" t="str">
        <f t="shared" si="22"/>
        <v/>
      </c>
      <c r="AA95" s="21" t="str">
        <f t="shared" si="23"/>
        <v/>
      </c>
      <c r="AB95" t="str">
        <f t="shared" si="24"/>
        <v/>
      </c>
      <c r="AC95" s="21" t="str">
        <f t="shared" si="25"/>
        <v/>
      </c>
      <c r="AD95" s="19" t="str">
        <f t="shared" si="26"/>
        <v/>
      </c>
      <c r="AE95" s="21" t="str">
        <f t="shared" si="27"/>
        <v/>
      </c>
      <c r="AF95" s="19" t="str">
        <f t="shared" si="28"/>
        <v/>
      </c>
      <c r="AG95" s="21" t="str">
        <f t="shared" si="29"/>
        <v/>
      </c>
    </row>
    <row r="96" spans="1:33">
      <c r="A96" s="16" t="str">
        <f t="shared" si="18"/>
        <v/>
      </c>
      <c r="B96" s="16"/>
      <c r="C96" s="20" t="str">
        <f t="shared" si="19"/>
        <v>SNGD</v>
      </c>
      <c r="D96" s="23">
        <v>42286</v>
      </c>
      <c r="E96" s="20">
        <v>141</v>
      </c>
      <c r="G96" s="25">
        <v>75</v>
      </c>
      <c r="H96" s="14"/>
      <c r="I96" s="30" t="s">
        <v>26</v>
      </c>
      <c r="J96" s="22"/>
      <c r="K96" s="22">
        <v>1</v>
      </c>
      <c r="M96" s="23">
        <v>42293</v>
      </c>
      <c r="N96" s="26"/>
      <c r="O96" s="73"/>
      <c r="P96" s="73"/>
      <c r="Q96" s="73"/>
      <c r="R96" s="73"/>
      <c r="S96" s="73"/>
      <c r="U96" s="25"/>
      <c r="V96" s="20">
        <f t="shared" si="20"/>
        <v>75</v>
      </c>
      <c r="W96" s="20">
        <f t="shared" si="21"/>
        <v>1</v>
      </c>
      <c r="X96" s="19">
        <f t="shared" si="14"/>
        <v>2015</v>
      </c>
      <c r="Y96" s="21">
        <f t="shared" si="15"/>
        <v>10</v>
      </c>
      <c r="Z96" s="19">
        <f t="shared" si="22"/>
        <v>2015</v>
      </c>
      <c r="AA96" s="21">
        <f t="shared" si="23"/>
        <v>10</v>
      </c>
      <c r="AB96" t="str">
        <f t="shared" si="24"/>
        <v/>
      </c>
      <c r="AC96" s="21" t="str">
        <f t="shared" si="25"/>
        <v/>
      </c>
      <c r="AD96" s="19" t="str">
        <f t="shared" si="26"/>
        <v/>
      </c>
      <c r="AE96" s="21" t="str">
        <f t="shared" si="27"/>
        <v/>
      </c>
      <c r="AF96" s="19" t="str">
        <f t="shared" si="28"/>
        <v/>
      </c>
      <c r="AG96" s="21" t="str">
        <f t="shared" si="29"/>
        <v/>
      </c>
    </row>
    <row r="97" spans="1:33">
      <c r="A97" s="16" t="str">
        <f t="shared" si="18"/>
        <v/>
      </c>
      <c r="B97" s="16"/>
      <c r="C97" s="20" t="str">
        <f t="shared" si="19"/>
        <v>SNGD</v>
      </c>
      <c r="D97" s="23">
        <v>42286</v>
      </c>
      <c r="E97" s="20">
        <v>142</v>
      </c>
      <c r="G97" s="25">
        <v>75</v>
      </c>
      <c r="H97" s="14"/>
      <c r="I97" s="30" t="s">
        <v>38</v>
      </c>
      <c r="J97" s="22"/>
      <c r="K97" s="22">
        <v>2</v>
      </c>
      <c r="M97" s="23">
        <v>42293</v>
      </c>
      <c r="N97" s="26"/>
      <c r="O97" s="73"/>
      <c r="P97" s="73"/>
      <c r="Q97" s="73"/>
      <c r="R97" s="73"/>
      <c r="S97" s="73"/>
      <c r="U97" s="25"/>
      <c r="V97" s="20">
        <f t="shared" si="20"/>
        <v>75</v>
      </c>
      <c r="W97" s="20">
        <f t="shared" si="21"/>
        <v>1</v>
      </c>
      <c r="X97" s="19">
        <f t="shared" si="14"/>
        <v>2015</v>
      </c>
      <c r="Y97" s="21">
        <f t="shared" si="15"/>
        <v>10</v>
      </c>
      <c r="Z97" s="19">
        <f t="shared" si="22"/>
        <v>2015</v>
      </c>
      <c r="AA97" s="21">
        <f t="shared" si="23"/>
        <v>10</v>
      </c>
      <c r="AB97" t="str">
        <f t="shared" si="24"/>
        <v/>
      </c>
      <c r="AC97" s="21" t="str">
        <f t="shared" si="25"/>
        <v/>
      </c>
      <c r="AD97" s="19" t="str">
        <f t="shared" si="26"/>
        <v/>
      </c>
      <c r="AE97" s="21" t="str">
        <f t="shared" si="27"/>
        <v/>
      </c>
      <c r="AF97" s="19" t="str">
        <f t="shared" si="28"/>
        <v/>
      </c>
      <c r="AG97" s="21" t="str">
        <f t="shared" si="29"/>
        <v/>
      </c>
    </row>
    <row r="98" spans="1:33">
      <c r="A98" s="16" t="str">
        <f t="shared" si="18"/>
        <v/>
      </c>
      <c r="B98" s="16"/>
      <c r="C98" s="20" t="str">
        <f t="shared" si="19"/>
        <v>SNGD</v>
      </c>
      <c r="D98" s="23">
        <v>42286</v>
      </c>
      <c r="E98" s="20">
        <v>143</v>
      </c>
      <c r="G98" s="24">
        <v>94</v>
      </c>
      <c r="H98" s="14"/>
      <c r="I98" s="30" t="s">
        <v>31</v>
      </c>
      <c r="J98" s="22"/>
      <c r="K98" s="22">
        <v>3</v>
      </c>
      <c r="M98" s="23">
        <v>42293</v>
      </c>
      <c r="N98" s="26"/>
      <c r="O98" s="73"/>
      <c r="P98" s="73"/>
      <c r="Q98" s="73"/>
      <c r="R98" s="73"/>
      <c r="S98" s="73"/>
      <c r="U98" s="25"/>
      <c r="V98" s="20">
        <f t="shared" si="20"/>
        <v>94</v>
      </c>
      <c r="W98" s="20">
        <f t="shared" si="21"/>
        <v>1</v>
      </c>
      <c r="X98" s="19">
        <f t="shared" si="14"/>
        <v>2015</v>
      </c>
      <c r="Y98" s="21">
        <f t="shared" si="15"/>
        <v>10</v>
      </c>
      <c r="Z98" s="19">
        <f t="shared" si="22"/>
        <v>2015</v>
      </c>
      <c r="AA98" s="21">
        <f t="shared" si="23"/>
        <v>10</v>
      </c>
      <c r="AB98" t="str">
        <f t="shared" si="24"/>
        <v/>
      </c>
      <c r="AC98" s="21" t="str">
        <f t="shared" si="25"/>
        <v/>
      </c>
      <c r="AD98" s="19" t="str">
        <f t="shared" si="26"/>
        <v/>
      </c>
      <c r="AE98" s="21" t="str">
        <f t="shared" si="27"/>
        <v/>
      </c>
      <c r="AF98" s="19" t="str">
        <f t="shared" si="28"/>
        <v/>
      </c>
      <c r="AG98" s="21" t="str">
        <f t="shared" si="29"/>
        <v/>
      </c>
    </row>
    <row r="99" spans="1:33">
      <c r="A99" s="16" t="str">
        <f t="shared" si="18"/>
        <v/>
      </c>
      <c r="B99" s="16"/>
      <c r="C99" s="20" t="str">
        <f t="shared" si="19"/>
        <v>SNGD</v>
      </c>
      <c r="D99" s="23">
        <v>42289</v>
      </c>
      <c r="E99" s="20">
        <v>144</v>
      </c>
      <c r="G99" s="25"/>
      <c r="I99" s="30" t="s">
        <v>28</v>
      </c>
      <c r="J99" s="22">
        <v>1</v>
      </c>
      <c r="K99" s="22"/>
      <c r="M99" s="25"/>
      <c r="N99" s="26"/>
      <c r="O99" s="73"/>
      <c r="P99" s="73"/>
      <c r="Q99" s="73"/>
      <c r="R99" s="73"/>
      <c r="S99" s="73"/>
      <c r="U99" s="25"/>
      <c r="V99" s="20" t="str">
        <f t="shared" si="20"/>
        <v/>
      </c>
      <c r="W99" s="20">
        <f t="shared" si="21"/>
        <v>1</v>
      </c>
      <c r="X99" s="19">
        <f t="shared" si="14"/>
        <v>2015</v>
      </c>
      <c r="Y99" s="21">
        <f t="shared" si="15"/>
        <v>10</v>
      </c>
      <c r="Z99" s="19" t="str">
        <f t="shared" si="22"/>
        <v/>
      </c>
      <c r="AA99" s="21" t="str">
        <f t="shared" si="23"/>
        <v/>
      </c>
      <c r="AB99" t="str">
        <f t="shared" si="24"/>
        <v/>
      </c>
      <c r="AC99" s="21" t="str">
        <f t="shared" si="25"/>
        <v/>
      </c>
      <c r="AD99" s="19" t="str">
        <f t="shared" si="26"/>
        <v/>
      </c>
      <c r="AE99" s="21" t="str">
        <f t="shared" si="27"/>
        <v/>
      </c>
      <c r="AF99" s="19" t="str">
        <f t="shared" si="28"/>
        <v/>
      </c>
      <c r="AG99" s="21" t="str">
        <f t="shared" si="29"/>
        <v/>
      </c>
    </row>
    <row r="100" spans="1:33">
      <c r="A100" s="16" t="str">
        <f t="shared" si="18"/>
        <v/>
      </c>
      <c r="B100" s="16"/>
      <c r="C100" s="20" t="str">
        <f t="shared" si="19"/>
        <v>SNGD</v>
      </c>
      <c r="D100" s="23">
        <v>42290</v>
      </c>
      <c r="E100" s="20">
        <v>145</v>
      </c>
      <c r="G100" s="25"/>
      <c r="I100" s="30" t="s">
        <v>28</v>
      </c>
      <c r="J100" s="22">
        <v>15</v>
      </c>
      <c r="K100" s="22"/>
      <c r="M100" s="25"/>
      <c r="N100" s="26"/>
      <c r="O100" s="73"/>
      <c r="P100" s="73"/>
      <c r="Q100" s="73"/>
      <c r="R100" s="73"/>
      <c r="S100" s="73"/>
      <c r="U100" s="25"/>
      <c r="V100" s="20" t="str">
        <f t="shared" si="20"/>
        <v/>
      </c>
      <c r="W100" s="20">
        <f t="shared" si="21"/>
        <v>15</v>
      </c>
      <c r="X100" s="19">
        <f t="shared" si="14"/>
        <v>2015</v>
      </c>
      <c r="Y100" s="21">
        <f t="shared" si="15"/>
        <v>10</v>
      </c>
      <c r="Z100" s="19" t="str">
        <f t="shared" si="22"/>
        <v/>
      </c>
      <c r="AA100" s="21" t="str">
        <f t="shared" si="23"/>
        <v/>
      </c>
      <c r="AB100" t="str">
        <f t="shared" si="24"/>
        <v/>
      </c>
      <c r="AC100" s="21" t="str">
        <f t="shared" si="25"/>
        <v/>
      </c>
      <c r="AD100" s="19" t="str">
        <f t="shared" si="26"/>
        <v/>
      </c>
      <c r="AE100" s="21" t="str">
        <f t="shared" si="27"/>
        <v/>
      </c>
      <c r="AF100" s="19" t="str">
        <f t="shared" si="28"/>
        <v/>
      </c>
      <c r="AG100" s="21" t="str">
        <f t="shared" si="29"/>
        <v/>
      </c>
    </row>
    <row r="101" spans="1:33">
      <c r="A101" s="16" t="str">
        <f t="shared" si="18"/>
        <v/>
      </c>
      <c r="B101" s="16"/>
      <c r="C101" s="20" t="str">
        <f t="shared" si="19"/>
        <v>SNGD</v>
      </c>
      <c r="D101" s="23">
        <v>42290</v>
      </c>
      <c r="E101" s="20">
        <v>146</v>
      </c>
      <c r="G101" s="24">
        <v>78</v>
      </c>
      <c r="I101" s="30" t="s">
        <v>26</v>
      </c>
      <c r="J101" s="22"/>
      <c r="K101" s="22">
        <v>2</v>
      </c>
      <c r="M101" s="23">
        <v>42293</v>
      </c>
      <c r="N101" s="26"/>
      <c r="O101" s="73"/>
      <c r="P101" s="73"/>
      <c r="Q101" s="73"/>
      <c r="R101" s="73"/>
      <c r="S101" s="73"/>
      <c r="U101" s="25"/>
      <c r="V101" s="20">
        <f t="shared" si="20"/>
        <v>78</v>
      </c>
      <c r="W101" s="20">
        <f t="shared" si="21"/>
        <v>1</v>
      </c>
      <c r="X101" s="19">
        <f t="shared" si="14"/>
        <v>2015</v>
      </c>
      <c r="Y101" s="21">
        <f t="shared" si="15"/>
        <v>10</v>
      </c>
      <c r="Z101" s="19">
        <f t="shared" si="22"/>
        <v>2015</v>
      </c>
      <c r="AA101" s="21">
        <f t="shared" si="23"/>
        <v>10</v>
      </c>
      <c r="AB101" t="str">
        <f t="shared" si="24"/>
        <v/>
      </c>
      <c r="AC101" s="21" t="str">
        <f t="shared" si="25"/>
        <v/>
      </c>
      <c r="AD101" s="19" t="str">
        <f t="shared" si="26"/>
        <v/>
      </c>
      <c r="AE101" s="21" t="str">
        <f t="shared" si="27"/>
        <v/>
      </c>
      <c r="AF101" s="19" t="str">
        <f t="shared" si="28"/>
        <v/>
      </c>
      <c r="AG101" s="21" t="str">
        <f t="shared" si="29"/>
        <v/>
      </c>
    </row>
    <row r="102" spans="1:33">
      <c r="A102" s="16" t="str">
        <f t="shared" si="18"/>
        <v/>
      </c>
      <c r="B102" s="16"/>
      <c r="C102" s="20" t="str">
        <f t="shared" si="19"/>
        <v>SNGD</v>
      </c>
      <c r="D102" s="23">
        <v>42290</v>
      </c>
      <c r="E102" s="20">
        <v>147</v>
      </c>
      <c r="G102" s="24">
        <v>78</v>
      </c>
      <c r="I102" s="30" t="s">
        <v>31</v>
      </c>
      <c r="J102" s="22"/>
      <c r="K102" s="22">
        <v>1</v>
      </c>
      <c r="M102" s="23">
        <v>42293</v>
      </c>
      <c r="N102" s="26"/>
      <c r="O102" s="73"/>
      <c r="P102" s="73"/>
      <c r="Q102" s="73"/>
      <c r="R102" s="73"/>
      <c r="S102" s="73"/>
      <c r="U102" s="25"/>
      <c r="V102" s="20">
        <f t="shared" si="20"/>
        <v>78</v>
      </c>
      <c r="W102" s="20">
        <f t="shared" si="21"/>
        <v>1</v>
      </c>
      <c r="X102" s="19">
        <f t="shared" si="14"/>
        <v>2015</v>
      </c>
      <c r="Y102" s="21">
        <f t="shared" si="15"/>
        <v>10</v>
      </c>
      <c r="Z102" s="19">
        <f t="shared" si="22"/>
        <v>2015</v>
      </c>
      <c r="AA102" s="21">
        <f t="shared" si="23"/>
        <v>10</v>
      </c>
      <c r="AB102" t="str">
        <f t="shared" si="24"/>
        <v/>
      </c>
      <c r="AC102" s="21" t="str">
        <f t="shared" si="25"/>
        <v/>
      </c>
      <c r="AD102" s="19" t="str">
        <f t="shared" si="26"/>
        <v/>
      </c>
      <c r="AE102" s="21" t="str">
        <f t="shared" si="27"/>
        <v/>
      </c>
      <c r="AF102" s="19" t="str">
        <f t="shared" si="28"/>
        <v/>
      </c>
      <c r="AG102" s="21" t="str">
        <f t="shared" si="29"/>
        <v/>
      </c>
    </row>
    <row r="103" spans="1:33">
      <c r="A103" s="16" t="str">
        <f t="shared" si="18"/>
        <v/>
      </c>
      <c r="B103" s="16"/>
      <c r="C103" s="20" t="str">
        <f t="shared" si="19"/>
        <v>SNGD</v>
      </c>
      <c r="D103" s="23">
        <v>42290</v>
      </c>
      <c r="E103" s="20">
        <v>148</v>
      </c>
      <c r="G103" s="24">
        <v>78</v>
      </c>
      <c r="I103" s="30" t="s">
        <v>27</v>
      </c>
      <c r="J103" s="22">
        <v>2</v>
      </c>
      <c r="K103" s="22">
        <v>2</v>
      </c>
      <c r="M103" s="23">
        <v>42293</v>
      </c>
      <c r="N103" s="26"/>
      <c r="O103" s="73"/>
      <c r="P103" s="73"/>
      <c r="Q103" s="73"/>
      <c r="R103" s="73"/>
      <c r="S103" s="73"/>
      <c r="U103" s="25"/>
      <c r="V103" s="20">
        <f t="shared" si="20"/>
        <v>78</v>
      </c>
      <c r="W103" s="20">
        <f t="shared" si="21"/>
        <v>2</v>
      </c>
      <c r="X103" s="19">
        <f t="shared" si="14"/>
        <v>2015</v>
      </c>
      <c r="Y103" s="21">
        <f t="shared" si="15"/>
        <v>10</v>
      </c>
      <c r="Z103" s="19">
        <f t="shared" si="22"/>
        <v>2015</v>
      </c>
      <c r="AA103" s="21">
        <f t="shared" si="23"/>
        <v>10</v>
      </c>
      <c r="AB103" t="str">
        <f t="shared" si="24"/>
        <v/>
      </c>
      <c r="AC103" s="21" t="str">
        <f t="shared" si="25"/>
        <v/>
      </c>
      <c r="AD103" s="19" t="str">
        <f t="shared" si="26"/>
        <v/>
      </c>
      <c r="AE103" s="21" t="str">
        <f t="shared" si="27"/>
        <v/>
      </c>
      <c r="AF103" s="19" t="str">
        <f t="shared" si="28"/>
        <v/>
      </c>
      <c r="AG103" s="21" t="str">
        <f t="shared" si="29"/>
        <v/>
      </c>
    </row>
    <row r="104" spans="1:33">
      <c r="A104" s="16" t="str">
        <f t="shared" si="18"/>
        <v/>
      </c>
      <c r="B104" s="16"/>
      <c r="C104" s="20" t="str">
        <f t="shared" si="19"/>
        <v>SNGD</v>
      </c>
      <c r="D104" s="23">
        <v>42290</v>
      </c>
      <c r="E104" s="20">
        <v>149</v>
      </c>
      <c r="G104" s="24">
        <v>92</v>
      </c>
      <c r="I104" s="30" t="s">
        <v>27</v>
      </c>
      <c r="J104" s="22">
        <v>1</v>
      </c>
      <c r="K104" s="22">
        <v>1</v>
      </c>
      <c r="M104" s="25"/>
      <c r="N104" s="26"/>
      <c r="O104" s="73"/>
      <c r="P104" s="73"/>
      <c r="Q104" s="73"/>
      <c r="R104" s="73">
        <v>42293</v>
      </c>
      <c r="S104" s="73"/>
      <c r="U104" s="25"/>
      <c r="V104" s="20">
        <f t="shared" si="20"/>
        <v>92</v>
      </c>
      <c r="W104" s="20">
        <f t="shared" si="21"/>
        <v>1</v>
      </c>
      <c r="X104" s="19">
        <f t="shared" si="14"/>
        <v>2015</v>
      </c>
      <c r="Y104" s="21">
        <f t="shared" si="15"/>
        <v>10</v>
      </c>
      <c r="Z104" s="19" t="str">
        <f t="shared" si="22"/>
        <v/>
      </c>
      <c r="AA104" s="21" t="str">
        <f t="shared" si="23"/>
        <v/>
      </c>
      <c r="AB104">
        <f t="shared" si="24"/>
        <v>2015</v>
      </c>
      <c r="AC104" s="21">
        <f t="shared" si="25"/>
        <v>10</v>
      </c>
      <c r="AD104" s="19" t="str">
        <f t="shared" si="26"/>
        <v/>
      </c>
      <c r="AE104" s="21" t="str">
        <f t="shared" si="27"/>
        <v/>
      </c>
      <c r="AF104" s="19" t="str">
        <f t="shared" si="28"/>
        <v/>
      </c>
      <c r="AG104" s="21" t="str">
        <f t="shared" si="29"/>
        <v/>
      </c>
    </row>
    <row r="105" spans="1:33">
      <c r="A105" s="16" t="str">
        <f t="shared" si="18"/>
        <v/>
      </c>
      <c r="B105" s="16"/>
      <c r="C105" s="20" t="str">
        <f t="shared" si="19"/>
        <v>SNGD</v>
      </c>
      <c r="D105" s="23">
        <v>42290</v>
      </c>
      <c r="E105" s="20">
        <v>150</v>
      </c>
      <c r="G105" s="24">
        <v>75</v>
      </c>
      <c r="I105" s="30" t="s">
        <v>27</v>
      </c>
      <c r="J105" s="22">
        <v>1</v>
      </c>
      <c r="K105" s="22">
        <v>1</v>
      </c>
      <c r="M105" s="23">
        <v>42293</v>
      </c>
      <c r="N105" s="26"/>
      <c r="O105" s="73"/>
      <c r="P105" s="73"/>
      <c r="Q105" s="73"/>
      <c r="R105" s="73">
        <v>42298</v>
      </c>
      <c r="S105" s="73"/>
      <c r="U105" s="25"/>
      <c r="V105" s="20">
        <f t="shared" si="20"/>
        <v>75</v>
      </c>
      <c r="W105" s="20">
        <f t="shared" si="21"/>
        <v>1</v>
      </c>
      <c r="X105" s="19">
        <f t="shared" si="14"/>
        <v>2015</v>
      </c>
      <c r="Y105" s="21">
        <f t="shared" si="15"/>
        <v>10</v>
      </c>
      <c r="Z105" s="19">
        <f t="shared" si="22"/>
        <v>2015</v>
      </c>
      <c r="AA105" s="21">
        <f t="shared" si="23"/>
        <v>10</v>
      </c>
      <c r="AB105">
        <f t="shared" si="24"/>
        <v>2015</v>
      </c>
      <c r="AC105" s="21">
        <f t="shared" si="25"/>
        <v>10</v>
      </c>
      <c r="AD105" s="19" t="str">
        <f t="shared" si="26"/>
        <v/>
      </c>
      <c r="AE105" s="21" t="str">
        <f t="shared" si="27"/>
        <v/>
      </c>
      <c r="AF105" s="19" t="str">
        <f t="shared" si="28"/>
        <v/>
      </c>
      <c r="AG105" s="21" t="str">
        <f t="shared" si="29"/>
        <v/>
      </c>
    </row>
    <row r="106" spans="1:33">
      <c r="A106" s="16" t="str">
        <f t="shared" si="18"/>
        <v/>
      </c>
      <c r="B106" s="16"/>
      <c r="C106" s="20" t="str">
        <f t="shared" si="19"/>
        <v>SNGD</v>
      </c>
      <c r="D106" s="23">
        <v>42292</v>
      </c>
      <c r="E106" s="20">
        <v>151</v>
      </c>
      <c r="G106" s="24">
        <v>95</v>
      </c>
      <c r="I106" s="30" t="s">
        <v>29</v>
      </c>
      <c r="J106" s="22">
        <v>1</v>
      </c>
      <c r="K106" s="22"/>
      <c r="M106" s="25"/>
      <c r="N106" s="26"/>
      <c r="O106" s="73"/>
      <c r="P106" s="73"/>
      <c r="Q106" s="73"/>
      <c r="R106" s="73"/>
      <c r="S106" s="73"/>
      <c r="U106" s="25"/>
      <c r="V106" s="20">
        <f t="shared" si="20"/>
        <v>95</v>
      </c>
      <c r="W106" s="20">
        <f t="shared" si="21"/>
        <v>1</v>
      </c>
      <c r="X106" s="19">
        <f t="shared" si="14"/>
        <v>2015</v>
      </c>
      <c r="Y106" s="21">
        <f t="shared" si="15"/>
        <v>10</v>
      </c>
      <c r="Z106" s="19" t="str">
        <f t="shared" si="22"/>
        <v/>
      </c>
      <c r="AA106" s="21" t="str">
        <f t="shared" si="23"/>
        <v/>
      </c>
      <c r="AB106" t="str">
        <f t="shared" si="24"/>
        <v/>
      </c>
      <c r="AC106" s="21" t="str">
        <f t="shared" si="25"/>
        <v/>
      </c>
      <c r="AD106" s="19" t="str">
        <f t="shared" si="26"/>
        <v/>
      </c>
      <c r="AE106" s="21" t="str">
        <f t="shared" si="27"/>
        <v/>
      </c>
      <c r="AF106" s="19" t="str">
        <f t="shared" si="28"/>
        <v/>
      </c>
      <c r="AG106" s="21" t="str">
        <f t="shared" si="29"/>
        <v/>
      </c>
    </row>
    <row r="107" spans="1:33">
      <c r="A107" s="16" t="str">
        <f t="shared" si="18"/>
        <v/>
      </c>
      <c r="B107" s="16"/>
      <c r="C107" s="20" t="str">
        <f t="shared" si="19"/>
        <v>SNGD</v>
      </c>
      <c r="D107" s="23">
        <v>42292</v>
      </c>
      <c r="E107" s="20">
        <v>152</v>
      </c>
      <c r="G107" s="24">
        <v>92</v>
      </c>
      <c r="I107" s="30" t="s">
        <v>32</v>
      </c>
      <c r="J107" s="22"/>
      <c r="K107" s="22"/>
      <c r="M107" s="25"/>
      <c r="N107" s="26"/>
      <c r="O107" s="73"/>
      <c r="P107" s="73"/>
      <c r="Q107" s="73"/>
      <c r="R107" s="73"/>
      <c r="S107" s="73"/>
      <c r="U107" s="25"/>
      <c r="V107" s="20">
        <f t="shared" si="20"/>
        <v>92</v>
      </c>
      <c r="W107" s="20">
        <f t="shared" si="21"/>
        <v>1</v>
      </c>
      <c r="X107" s="19">
        <f t="shared" si="14"/>
        <v>2015</v>
      </c>
      <c r="Y107" s="21">
        <f t="shared" si="15"/>
        <v>10</v>
      </c>
      <c r="Z107" s="19" t="str">
        <f t="shared" si="22"/>
        <v/>
      </c>
      <c r="AA107" s="21" t="str">
        <f t="shared" si="23"/>
        <v/>
      </c>
      <c r="AB107" t="str">
        <f t="shared" si="24"/>
        <v/>
      </c>
      <c r="AC107" s="21" t="str">
        <f t="shared" si="25"/>
        <v/>
      </c>
      <c r="AD107" s="19" t="str">
        <f t="shared" si="26"/>
        <v/>
      </c>
      <c r="AE107" s="21" t="str">
        <f t="shared" si="27"/>
        <v/>
      </c>
      <c r="AF107" s="19" t="str">
        <f t="shared" si="28"/>
        <v/>
      </c>
      <c r="AG107" s="21" t="str">
        <f t="shared" si="29"/>
        <v/>
      </c>
    </row>
    <row r="108" spans="1:33">
      <c r="A108" s="16" t="str">
        <f t="shared" si="18"/>
        <v/>
      </c>
      <c r="B108" s="16"/>
      <c r="C108" s="20" t="str">
        <f t="shared" si="19"/>
        <v>SNGD</v>
      </c>
      <c r="D108" s="23">
        <v>42292</v>
      </c>
      <c r="E108" s="20">
        <v>153</v>
      </c>
      <c r="G108" s="24">
        <v>92</v>
      </c>
      <c r="I108" s="30" t="s">
        <v>32</v>
      </c>
      <c r="J108" s="22"/>
      <c r="K108" s="22"/>
      <c r="M108" s="25"/>
      <c r="N108" s="26"/>
      <c r="O108" s="73"/>
      <c r="P108" s="73"/>
      <c r="Q108" s="73"/>
      <c r="R108" s="73"/>
      <c r="S108" s="73"/>
      <c r="U108" s="25"/>
      <c r="V108" s="20">
        <f t="shared" si="20"/>
        <v>92</v>
      </c>
      <c r="W108" s="20">
        <f t="shared" si="21"/>
        <v>1</v>
      </c>
      <c r="X108" s="19">
        <f t="shared" si="14"/>
        <v>2015</v>
      </c>
      <c r="Y108" s="21">
        <f t="shared" si="15"/>
        <v>10</v>
      </c>
      <c r="Z108" s="19" t="str">
        <f t="shared" si="22"/>
        <v/>
      </c>
      <c r="AA108" s="21" t="str">
        <f t="shared" si="23"/>
        <v/>
      </c>
      <c r="AB108" t="str">
        <f t="shared" si="24"/>
        <v/>
      </c>
      <c r="AC108" s="21" t="str">
        <f t="shared" si="25"/>
        <v/>
      </c>
      <c r="AD108" s="19" t="str">
        <f t="shared" si="26"/>
        <v/>
      </c>
      <c r="AE108" s="21" t="str">
        <f t="shared" si="27"/>
        <v/>
      </c>
      <c r="AF108" s="19" t="str">
        <f t="shared" si="28"/>
        <v/>
      </c>
      <c r="AG108" s="21" t="str">
        <f t="shared" si="29"/>
        <v/>
      </c>
    </row>
    <row r="109" spans="1:33">
      <c r="A109" s="16" t="str">
        <f t="shared" si="18"/>
        <v/>
      </c>
      <c r="B109" s="16"/>
      <c r="C109" s="20" t="str">
        <f t="shared" si="19"/>
        <v>SNGD</v>
      </c>
      <c r="D109" s="23">
        <v>42293</v>
      </c>
      <c r="E109" s="20">
        <v>154</v>
      </c>
      <c r="G109" s="24">
        <v>75</v>
      </c>
      <c r="I109" s="30" t="s">
        <v>27</v>
      </c>
      <c r="J109" s="22">
        <v>2</v>
      </c>
      <c r="K109" s="22">
        <v>2</v>
      </c>
      <c r="M109" s="25"/>
      <c r="N109" s="26"/>
      <c r="O109" s="73"/>
      <c r="P109" s="73"/>
      <c r="Q109" s="73"/>
      <c r="R109" s="73">
        <v>42297</v>
      </c>
      <c r="S109" s="73"/>
      <c r="U109" s="25"/>
      <c r="V109" s="20">
        <f t="shared" si="20"/>
        <v>75</v>
      </c>
      <c r="W109" s="20">
        <f t="shared" si="21"/>
        <v>2</v>
      </c>
      <c r="X109" s="19">
        <f t="shared" si="14"/>
        <v>2015</v>
      </c>
      <c r="Y109" s="21">
        <f t="shared" si="15"/>
        <v>10</v>
      </c>
      <c r="Z109" s="19" t="str">
        <f t="shared" si="22"/>
        <v/>
      </c>
      <c r="AA109" s="21" t="str">
        <f t="shared" si="23"/>
        <v/>
      </c>
      <c r="AB109">
        <f t="shared" si="24"/>
        <v>2015</v>
      </c>
      <c r="AC109" s="21">
        <f t="shared" si="25"/>
        <v>10</v>
      </c>
      <c r="AD109" s="19" t="str">
        <f t="shared" si="26"/>
        <v/>
      </c>
      <c r="AE109" s="21" t="str">
        <f t="shared" si="27"/>
        <v/>
      </c>
      <c r="AF109" s="19" t="str">
        <f t="shared" si="28"/>
        <v/>
      </c>
      <c r="AG109" s="21" t="str">
        <f t="shared" si="29"/>
        <v/>
      </c>
    </row>
    <row r="110" spans="1:33">
      <c r="A110" s="16" t="str">
        <f t="shared" si="18"/>
        <v/>
      </c>
      <c r="B110" s="16"/>
      <c r="C110" s="20" t="str">
        <f t="shared" si="19"/>
        <v>SNGD</v>
      </c>
      <c r="D110" s="23">
        <v>42293</v>
      </c>
      <c r="E110" s="20">
        <v>155</v>
      </c>
      <c r="G110" s="24">
        <v>94</v>
      </c>
      <c r="I110" s="30" t="s">
        <v>27</v>
      </c>
      <c r="J110" s="22">
        <v>1</v>
      </c>
      <c r="K110" s="22">
        <v>1</v>
      </c>
      <c r="M110" s="25"/>
      <c r="N110" s="26"/>
      <c r="O110" s="73"/>
      <c r="P110" s="73"/>
      <c r="Q110" s="73"/>
      <c r="R110" s="73"/>
      <c r="S110" s="73"/>
      <c r="U110" s="25"/>
      <c r="V110" s="20">
        <f t="shared" si="20"/>
        <v>94</v>
      </c>
      <c r="W110" s="20">
        <f t="shared" si="21"/>
        <v>1</v>
      </c>
      <c r="X110" s="19">
        <f t="shared" si="14"/>
        <v>2015</v>
      </c>
      <c r="Y110" s="21">
        <f t="shared" si="15"/>
        <v>10</v>
      </c>
      <c r="Z110" s="19" t="str">
        <f t="shared" si="22"/>
        <v/>
      </c>
      <c r="AA110" s="21" t="str">
        <f t="shared" si="23"/>
        <v/>
      </c>
      <c r="AB110" t="str">
        <f t="shared" si="24"/>
        <v/>
      </c>
      <c r="AC110" s="21" t="str">
        <f t="shared" si="25"/>
        <v/>
      </c>
      <c r="AD110" s="19" t="str">
        <f t="shared" si="26"/>
        <v/>
      </c>
      <c r="AE110" s="21" t="str">
        <f t="shared" si="27"/>
        <v/>
      </c>
      <c r="AF110" s="19" t="str">
        <f t="shared" si="28"/>
        <v/>
      </c>
      <c r="AG110" s="21" t="str">
        <f t="shared" si="29"/>
        <v/>
      </c>
    </row>
    <row r="111" spans="1:33">
      <c r="A111" s="16" t="str">
        <f t="shared" si="18"/>
        <v/>
      </c>
      <c r="B111" s="16"/>
      <c r="C111" s="20" t="str">
        <f t="shared" si="19"/>
        <v>SNGD</v>
      </c>
      <c r="D111" s="23">
        <v>42293</v>
      </c>
      <c r="E111" s="20">
        <v>156</v>
      </c>
      <c r="G111" s="24">
        <v>94</v>
      </c>
      <c r="I111" s="30" t="s">
        <v>27</v>
      </c>
      <c r="J111" s="22">
        <v>4</v>
      </c>
      <c r="K111" s="22">
        <v>4</v>
      </c>
      <c r="M111" s="25"/>
      <c r="N111" s="26"/>
      <c r="O111" s="73"/>
      <c r="P111" s="73"/>
      <c r="Q111" s="73"/>
      <c r="R111" s="73"/>
      <c r="S111" s="73"/>
      <c r="U111" s="25"/>
      <c r="V111" s="20">
        <f t="shared" si="20"/>
        <v>94</v>
      </c>
      <c r="W111" s="20">
        <f t="shared" si="21"/>
        <v>4</v>
      </c>
      <c r="X111" s="19">
        <f t="shared" si="14"/>
        <v>2015</v>
      </c>
      <c r="Y111" s="21">
        <f t="shared" si="15"/>
        <v>10</v>
      </c>
      <c r="Z111" s="19" t="str">
        <f t="shared" si="22"/>
        <v/>
      </c>
      <c r="AA111" s="21" t="str">
        <f t="shared" si="23"/>
        <v/>
      </c>
      <c r="AB111" t="str">
        <f t="shared" si="24"/>
        <v/>
      </c>
      <c r="AC111" s="21" t="str">
        <f t="shared" si="25"/>
        <v/>
      </c>
      <c r="AD111" s="19" t="str">
        <f t="shared" si="26"/>
        <v/>
      </c>
      <c r="AE111" s="21" t="str">
        <f t="shared" si="27"/>
        <v/>
      </c>
      <c r="AF111" s="19" t="str">
        <f t="shared" si="28"/>
        <v/>
      </c>
      <c r="AG111" s="21" t="str">
        <f t="shared" si="29"/>
        <v/>
      </c>
    </row>
    <row r="112" spans="1:33">
      <c r="A112" s="16" t="str">
        <f t="shared" si="18"/>
        <v/>
      </c>
      <c r="B112" s="16"/>
      <c r="C112" s="20" t="str">
        <f t="shared" si="19"/>
        <v>SNGD</v>
      </c>
      <c r="D112" s="23">
        <v>42293</v>
      </c>
      <c r="E112" s="20">
        <v>157</v>
      </c>
      <c r="G112" s="24">
        <v>94</v>
      </c>
      <c r="I112" s="30" t="s">
        <v>31</v>
      </c>
      <c r="J112" s="22"/>
      <c r="K112" s="22">
        <v>2</v>
      </c>
      <c r="M112" s="23">
        <v>42297</v>
      </c>
      <c r="N112" s="26"/>
      <c r="O112" s="73"/>
      <c r="P112" s="73"/>
      <c r="Q112" s="73"/>
      <c r="R112" s="73"/>
      <c r="S112" s="73"/>
      <c r="U112" s="25"/>
      <c r="V112" s="20">
        <f t="shared" si="20"/>
        <v>94</v>
      </c>
      <c r="W112" s="20">
        <f t="shared" si="21"/>
        <v>1</v>
      </c>
      <c r="X112" s="19">
        <f t="shared" si="14"/>
        <v>2015</v>
      </c>
      <c r="Y112" s="21">
        <f t="shared" si="15"/>
        <v>10</v>
      </c>
      <c r="Z112" s="19">
        <f t="shared" si="22"/>
        <v>2015</v>
      </c>
      <c r="AA112" s="21">
        <f t="shared" si="23"/>
        <v>10</v>
      </c>
      <c r="AB112" t="str">
        <f t="shared" si="24"/>
        <v/>
      </c>
      <c r="AC112" s="21" t="str">
        <f t="shared" si="25"/>
        <v/>
      </c>
      <c r="AD112" s="19" t="str">
        <f t="shared" si="26"/>
        <v/>
      </c>
      <c r="AE112" s="21" t="str">
        <f t="shared" si="27"/>
        <v/>
      </c>
      <c r="AF112" s="19" t="str">
        <f t="shared" si="28"/>
        <v/>
      </c>
      <c r="AG112" s="21" t="str">
        <f t="shared" si="29"/>
        <v/>
      </c>
    </row>
    <row r="113" spans="1:33">
      <c r="A113" s="16" t="str">
        <f t="shared" si="18"/>
        <v/>
      </c>
      <c r="B113" s="16"/>
      <c r="C113" s="20" t="str">
        <f t="shared" si="19"/>
        <v>SNGD</v>
      </c>
      <c r="D113" s="23">
        <v>42293</v>
      </c>
      <c r="E113" s="20">
        <v>158</v>
      </c>
      <c r="G113" s="24">
        <v>94</v>
      </c>
      <c r="I113" s="30" t="s">
        <v>27</v>
      </c>
      <c r="J113" s="22">
        <v>4</v>
      </c>
      <c r="K113" s="22">
        <v>4</v>
      </c>
      <c r="M113" s="23">
        <v>42297</v>
      </c>
      <c r="N113" s="26"/>
      <c r="O113" s="73"/>
      <c r="P113" s="73"/>
      <c r="Q113" s="73"/>
      <c r="R113" s="73"/>
      <c r="S113" s="73"/>
      <c r="U113" s="25"/>
      <c r="V113" s="20">
        <f t="shared" si="20"/>
        <v>94</v>
      </c>
      <c r="W113" s="20">
        <f t="shared" si="21"/>
        <v>4</v>
      </c>
      <c r="X113" s="19">
        <f t="shared" si="14"/>
        <v>2015</v>
      </c>
      <c r="Y113" s="21">
        <f t="shared" si="15"/>
        <v>10</v>
      </c>
      <c r="Z113" s="19">
        <f t="shared" si="22"/>
        <v>2015</v>
      </c>
      <c r="AA113" s="21">
        <f t="shared" si="23"/>
        <v>10</v>
      </c>
      <c r="AB113" t="str">
        <f t="shared" si="24"/>
        <v/>
      </c>
      <c r="AC113" s="21" t="str">
        <f t="shared" si="25"/>
        <v/>
      </c>
      <c r="AD113" s="19" t="str">
        <f t="shared" si="26"/>
        <v/>
      </c>
      <c r="AE113" s="21" t="str">
        <f t="shared" si="27"/>
        <v/>
      </c>
      <c r="AF113" s="19" t="str">
        <f t="shared" si="28"/>
        <v/>
      </c>
      <c r="AG113" s="21" t="str">
        <f t="shared" si="29"/>
        <v/>
      </c>
    </row>
    <row r="114" spans="1:33">
      <c r="A114" s="16" t="str">
        <f t="shared" si="18"/>
        <v/>
      </c>
      <c r="B114" s="16"/>
      <c r="C114" s="20" t="str">
        <f t="shared" si="19"/>
        <v>SNGD</v>
      </c>
      <c r="D114" s="23">
        <v>42297</v>
      </c>
      <c r="E114" s="20">
        <v>159</v>
      </c>
      <c r="G114" s="25"/>
      <c r="I114" s="30" t="s">
        <v>28</v>
      </c>
      <c r="J114" s="22">
        <v>16</v>
      </c>
      <c r="K114" s="22"/>
      <c r="M114" s="25"/>
      <c r="N114" s="26"/>
      <c r="O114" s="73"/>
      <c r="P114" s="73"/>
      <c r="Q114" s="73"/>
      <c r="R114" s="73"/>
      <c r="S114" s="73"/>
      <c r="U114" s="25"/>
      <c r="V114" s="20" t="str">
        <f t="shared" si="20"/>
        <v/>
      </c>
      <c r="W114" s="20">
        <f t="shared" si="21"/>
        <v>16</v>
      </c>
      <c r="X114" s="19">
        <f t="shared" si="14"/>
        <v>2015</v>
      </c>
      <c r="Y114" s="21">
        <f t="shared" si="15"/>
        <v>10</v>
      </c>
      <c r="Z114" s="19" t="str">
        <f t="shared" si="22"/>
        <v/>
      </c>
      <c r="AA114" s="21" t="str">
        <f t="shared" si="23"/>
        <v/>
      </c>
      <c r="AB114" t="str">
        <f t="shared" si="24"/>
        <v/>
      </c>
      <c r="AC114" s="21" t="str">
        <f t="shared" si="25"/>
        <v/>
      </c>
      <c r="AD114" s="19" t="str">
        <f t="shared" si="26"/>
        <v/>
      </c>
      <c r="AE114" s="21" t="str">
        <f t="shared" si="27"/>
        <v/>
      </c>
      <c r="AF114" s="19" t="str">
        <f t="shared" si="28"/>
        <v/>
      </c>
      <c r="AG114" s="21" t="str">
        <f t="shared" si="29"/>
        <v/>
      </c>
    </row>
    <row r="115" spans="1:33">
      <c r="A115" s="16" t="str">
        <f t="shared" si="18"/>
        <v/>
      </c>
      <c r="B115" s="16"/>
      <c r="C115" s="20" t="str">
        <f t="shared" si="19"/>
        <v>SNGD</v>
      </c>
      <c r="D115" s="23">
        <v>42297</v>
      </c>
      <c r="E115" s="20">
        <v>160</v>
      </c>
      <c r="G115" s="24"/>
      <c r="I115" s="30" t="s">
        <v>29</v>
      </c>
      <c r="J115" s="22">
        <v>1</v>
      </c>
      <c r="K115" s="22"/>
      <c r="M115" s="25"/>
      <c r="N115" s="26"/>
      <c r="O115" s="73"/>
      <c r="P115" s="73"/>
      <c r="Q115" s="73"/>
      <c r="R115" s="73"/>
      <c r="S115" s="73"/>
      <c r="U115" s="25"/>
      <c r="V115" s="20" t="str">
        <f t="shared" si="20"/>
        <v/>
      </c>
      <c r="W115" s="20">
        <f t="shared" si="21"/>
        <v>1</v>
      </c>
      <c r="X115" s="19">
        <f t="shared" si="14"/>
        <v>2015</v>
      </c>
      <c r="Y115" s="21">
        <f t="shared" si="15"/>
        <v>10</v>
      </c>
      <c r="Z115" s="19" t="str">
        <f t="shared" si="22"/>
        <v/>
      </c>
      <c r="AA115" s="21" t="str">
        <f t="shared" si="23"/>
        <v/>
      </c>
      <c r="AB115" t="str">
        <f t="shared" si="24"/>
        <v/>
      </c>
      <c r="AC115" s="21" t="str">
        <f t="shared" si="25"/>
        <v/>
      </c>
      <c r="AD115" s="19" t="str">
        <f t="shared" si="26"/>
        <v/>
      </c>
      <c r="AE115" s="21" t="str">
        <f t="shared" si="27"/>
        <v/>
      </c>
      <c r="AF115" s="19" t="str">
        <f t="shared" si="28"/>
        <v/>
      </c>
      <c r="AG115" s="21" t="str">
        <f t="shared" si="29"/>
        <v/>
      </c>
    </row>
    <row r="116" spans="1:33">
      <c r="A116" s="16" t="str">
        <f t="shared" si="18"/>
        <v/>
      </c>
      <c r="B116" s="16"/>
      <c r="C116" s="20" t="str">
        <f t="shared" si="19"/>
        <v>SNGD</v>
      </c>
      <c r="D116" s="23">
        <v>42298</v>
      </c>
      <c r="E116" s="20">
        <v>161</v>
      </c>
      <c r="G116" s="24">
        <v>93</v>
      </c>
      <c r="I116" s="30" t="s">
        <v>26</v>
      </c>
      <c r="J116" s="22"/>
      <c r="K116" s="22">
        <v>1</v>
      </c>
      <c r="M116" s="25"/>
      <c r="N116" s="26"/>
      <c r="O116" s="73"/>
      <c r="P116" s="73"/>
      <c r="Q116" s="73"/>
      <c r="R116" s="73"/>
      <c r="S116" s="73"/>
      <c r="U116" s="25"/>
      <c r="V116" s="20">
        <f t="shared" si="20"/>
        <v>93</v>
      </c>
      <c r="W116" s="20">
        <f t="shared" si="21"/>
        <v>1</v>
      </c>
      <c r="X116" s="19">
        <f t="shared" si="14"/>
        <v>2015</v>
      </c>
      <c r="Y116" s="21">
        <f t="shared" si="15"/>
        <v>10</v>
      </c>
      <c r="Z116" s="19" t="str">
        <f t="shared" si="22"/>
        <v/>
      </c>
      <c r="AA116" s="21" t="str">
        <f t="shared" si="23"/>
        <v/>
      </c>
      <c r="AB116" t="str">
        <f t="shared" si="24"/>
        <v/>
      </c>
      <c r="AC116" s="21" t="str">
        <f t="shared" si="25"/>
        <v/>
      </c>
      <c r="AD116" s="19" t="str">
        <f t="shared" si="26"/>
        <v/>
      </c>
      <c r="AE116" s="21" t="str">
        <f t="shared" si="27"/>
        <v/>
      </c>
      <c r="AF116" s="19" t="str">
        <f t="shared" si="28"/>
        <v/>
      </c>
      <c r="AG116" s="21" t="str">
        <f t="shared" si="29"/>
        <v/>
      </c>
    </row>
    <row r="117" spans="1:33">
      <c r="A117" s="16" t="str">
        <f t="shared" si="18"/>
        <v/>
      </c>
      <c r="B117" s="16"/>
      <c r="C117" s="20" t="str">
        <f t="shared" si="19"/>
        <v>SNGD</v>
      </c>
      <c r="D117" s="23">
        <v>42298</v>
      </c>
      <c r="E117" s="20">
        <v>162</v>
      </c>
      <c r="G117" s="24">
        <v>75</v>
      </c>
      <c r="I117" s="30" t="s">
        <v>38</v>
      </c>
      <c r="J117" s="22"/>
      <c r="K117" s="22">
        <v>1</v>
      </c>
      <c r="M117" s="23">
        <v>42299</v>
      </c>
      <c r="N117" s="26"/>
      <c r="O117" s="73"/>
      <c r="P117" s="73"/>
      <c r="Q117" s="73"/>
      <c r="R117" s="73"/>
      <c r="S117" s="73"/>
      <c r="U117" s="25"/>
      <c r="V117" s="20">
        <f t="shared" si="20"/>
        <v>75</v>
      </c>
      <c r="W117" s="20">
        <f t="shared" si="21"/>
        <v>1</v>
      </c>
      <c r="X117" s="19">
        <f t="shared" si="14"/>
        <v>2015</v>
      </c>
      <c r="Y117" s="21">
        <f t="shared" si="15"/>
        <v>10</v>
      </c>
      <c r="Z117" s="19">
        <f t="shared" si="22"/>
        <v>2015</v>
      </c>
      <c r="AA117" s="21">
        <f t="shared" si="23"/>
        <v>10</v>
      </c>
      <c r="AB117" t="str">
        <f t="shared" si="24"/>
        <v/>
      </c>
      <c r="AC117" s="21" t="str">
        <f t="shared" si="25"/>
        <v/>
      </c>
      <c r="AD117" s="19" t="str">
        <f t="shared" si="26"/>
        <v/>
      </c>
      <c r="AE117" s="21" t="str">
        <f t="shared" si="27"/>
        <v/>
      </c>
      <c r="AF117" s="19" t="str">
        <f t="shared" si="28"/>
        <v/>
      </c>
      <c r="AG117" s="21" t="str">
        <f t="shared" si="29"/>
        <v/>
      </c>
    </row>
    <row r="118" spans="1:33">
      <c r="A118" s="16" t="str">
        <f t="shared" si="18"/>
        <v/>
      </c>
      <c r="B118" s="16"/>
      <c r="C118" s="20" t="str">
        <f t="shared" si="19"/>
        <v>SNGD</v>
      </c>
      <c r="D118" s="23">
        <v>42298</v>
      </c>
      <c r="E118" s="20">
        <v>163</v>
      </c>
      <c r="G118" s="24">
        <v>78</v>
      </c>
      <c r="I118" s="30" t="s">
        <v>32</v>
      </c>
      <c r="J118" s="22"/>
      <c r="K118" s="22"/>
      <c r="M118" s="25"/>
      <c r="N118" s="26"/>
      <c r="O118" s="73"/>
      <c r="P118" s="73"/>
      <c r="Q118" s="73"/>
      <c r="R118" s="73"/>
      <c r="S118" s="73"/>
      <c r="U118" s="25"/>
      <c r="V118" s="20">
        <f t="shared" si="20"/>
        <v>78</v>
      </c>
      <c r="W118" s="20">
        <f t="shared" si="21"/>
        <v>1</v>
      </c>
      <c r="X118" s="19">
        <f t="shared" si="14"/>
        <v>2015</v>
      </c>
      <c r="Y118" s="21">
        <f t="shared" si="15"/>
        <v>10</v>
      </c>
      <c r="Z118" s="19" t="str">
        <f t="shared" si="22"/>
        <v/>
      </c>
      <c r="AA118" s="21" t="str">
        <f t="shared" si="23"/>
        <v/>
      </c>
      <c r="AB118" t="str">
        <f t="shared" si="24"/>
        <v/>
      </c>
      <c r="AC118" s="21" t="str">
        <f t="shared" si="25"/>
        <v/>
      </c>
      <c r="AD118" s="19" t="str">
        <f t="shared" si="26"/>
        <v/>
      </c>
      <c r="AE118" s="21" t="str">
        <f t="shared" si="27"/>
        <v/>
      </c>
      <c r="AF118" s="19" t="str">
        <f t="shared" si="28"/>
        <v/>
      </c>
      <c r="AG118" s="21" t="str">
        <f t="shared" si="29"/>
        <v/>
      </c>
    </row>
    <row r="119" spans="1:33">
      <c r="A119" s="16" t="str">
        <f t="shared" si="18"/>
        <v/>
      </c>
      <c r="B119" s="16"/>
      <c r="C119" s="20" t="str">
        <f t="shared" si="19"/>
        <v>SNGD</v>
      </c>
      <c r="D119" s="23">
        <v>42298</v>
      </c>
      <c r="E119" s="20">
        <v>164</v>
      </c>
      <c r="G119" s="24">
        <v>78</v>
      </c>
      <c r="I119" s="30" t="s">
        <v>32</v>
      </c>
      <c r="J119" s="22"/>
      <c r="K119" s="22"/>
      <c r="M119" s="25"/>
      <c r="N119" s="26"/>
      <c r="O119" s="73"/>
      <c r="P119" s="73"/>
      <c r="Q119" s="73"/>
      <c r="R119" s="73"/>
      <c r="S119" s="73"/>
      <c r="U119" s="25"/>
      <c r="V119" s="20">
        <f t="shared" si="20"/>
        <v>78</v>
      </c>
      <c r="W119" s="20">
        <f t="shared" si="21"/>
        <v>1</v>
      </c>
      <c r="X119" s="19">
        <f t="shared" si="14"/>
        <v>2015</v>
      </c>
      <c r="Y119" s="21">
        <f t="shared" si="15"/>
        <v>10</v>
      </c>
      <c r="Z119" s="19" t="str">
        <f t="shared" si="22"/>
        <v/>
      </c>
      <c r="AA119" s="21" t="str">
        <f t="shared" si="23"/>
        <v/>
      </c>
      <c r="AB119" t="str">
        <f t="shared" si="24"/>
        <v/>
      </c>
      <c r="AC119" s="21" t="str">
        <f t="shared" si="25"/>
        <v/>
      </c>
      <c r="AD119" s="19" t="str">
        <f t="shared" si="26"/>
        <v/>
      </c>
      <c r="AE119" s="21" t="str">
        <f t="shared" si="27"/>
        <v/>
      </c>
      <c r="AF119" s="19" t="str">
        <f t="shared" si="28"/>
        <v/>
      </c>
      <c r="AG119" s="21" t="str">
        <f t="shared" si="29"/>
        <v/>
      </c>
    </row>
    <row r="120" spans="1:33">
      <c r="A120" s="16" t="str">
        <f t="shared" si="18"/>
        <v/>
      </c>
      <c r="B120" s="16"/>
      <c r="C120" s="20" t="str">
        <f t="shared" si="19"/>
        <v>SNGD</v>
      </c>
      <c r="D120" s="23">
        <v>42298</v>
      </c>
      <c r="E120" s="20">
        <v>165</v>
      </c>
      <c r="G120" s="24">
        <v>95</v>
      </c>
      <c r="I120" s="30" t="s">
        <v>32</v>
      </c>
      <c r="J120" s="22"/>
      <c r="K120" s="22"/>
      <c r="M120" s="25"/>
      <c r="N120" s="26"/>
      <c r="O120" s="73"/>
      <c r="P120" s="73"/>
      <c r="Q120" s="73"/>
      <c r="R120" s="73"/>
      <c r="S120" s="73"/>
      <c r="U120" s="25"/>
      <c r="V120" s="20">
        <f t="shared" si="20"/>
        <v>95</v>
      </c>
      <c r="W120" s="20">
        <f t="shared" si="21"/>
        <v>1</v>
      </c>
      <c r="X120" s="19">
        <f t="shared" si="14"/>
        <v>2015</v>
      </c>
      <c r="Y120" s="21">
        <f t="shared" si="15"/>
        <v>10</v>
      </c>
      <c r="Z120" s="19" t="str">
        <f t="shared" si="22"/>
        <v/>
      </c>
      <c r="AA120" s="21" t="str">
        <f t="shared" si="23"/>
        <v/>
      </c>
      <c r="AB120" t="str">
        <f t="shared" si="24"/>
        <v/>
      </c>
      <c r="AC120" s="21" t="str">
        <f t="shared" si="25"/>
        <v/>
      </c>
      <c r="AD120" s="19" t="str">
        <f t="shared" si="26"/>
        <v/>
      </c>
      <c r="AE120" s="21" t="str">
        <f t="shared" si="27"/>
        <v/>
      </c>
      <c r="AF120" s="19" t="str">
        <f t="shared" si="28"/>
        <v/>
      </c>
      <c r="AG120" s="21" t="str">
        <f t="shared" si="29"/>
        <v/>
      </c>
    </row>
    <row r="121" spans="1:33">
      <c r="A121" s="16" t="str">
        <f t="shared" si="18"/>
        <v/>
      </c>
      <c r="B121" s="16"/>
      <c r="C121" s="20" t="str">
        <f t="shared" si="19"/>
        <v>SNGD</v>
      </c>
      <c r="D121" s="23">
        <v>42298</v>
      </c>
      <c r="E121" s="20">
        <v>166</v>
      </c>
      <c r="G121" s="24">
        <v>95</v>
      </c>
      <c r="I121" s="30" t="s">
        <v>32</v>
      </c>
      <c r="J121" s="22"/>
      <c r="K121" s="22"/>
      <c r="M121" s="25"/>
      <c r="N121" s="26"/>
      <c r="O121" s="73"/>
      <c r="P121" s="73"/>
      <c r="Q121" s="73"/>
      <c r="R121" s="73"/>
      <c r="S121" s="73"/>
      <c r="U121" s="25"/>
      <c r="V121" s="20">
        <f t="shared" si="20"/>
        <v>95</v>
      </c>
      <c r="W121" s="20">
        <f t="shared" si="21"/>
        <v>1</v>
      </c>
      <c r="X121" s="19">
        <f t="shared" si="14"/>
        <v>2015</v>
      </c>
      <c r="Y121" s="21">
        <f t="shared" si="15"/>
        <v>10</v>
      </c>
      <c r="Z121" s="19" t="str">
        <f t="shared" si="22"/>
        <v/>
      </c>
      <c r="AA121" s="21" t="str">
        <f t="shared" si="23"/>
        <v/>
      </c>
      <c r="AB121" t="str">
        <f t="shared" si="24"/>
        <v/>
      </c>
      <c r="AC121" s="21" t="str">
        <f t="shared" si="25"/>
        <v/>
      </c>
      <c r="AD121" s="19" t="str">
        <f t="shared" si="26"/>
        <v/>
      </c>
      <c r="AE121" s="21" t="str">
        <f t="shared" si="27"/>
        <v/>
      </c>
      <c r="AF121" s="19" t="str">
        <f t="shared" si="28"/>
        <v/>
      </c>
      <c r="AG121" s="21" t="str">
        <f t="shared" si="29"/>
        <v/>
      </c>
    </row>
    <row r="122" spans="1:33">
      <c r="A122" s="16" t="str">
        <f t="shared" si="18"/>
        <v/>
      </c>
      <c r="B122" s="16"/>
      <c r="C122" s="20" t="str">
        <f t="shared" si="19"/>
        <v>SNGD</v>
      </c>
      <c r="D122" s="23">
        <v>42298</v>
      </c>
      <c r="E122" s="20">
        <v>167</v>
      </c>
      <c r="G122" s="24">
        <v>92</v>
      </c>
      <c r="I122" s="30" t="s">
        <v>32</v>
      </c>
      <c r="J122" s="22"/>
      <c r="K122" s="22"/>
      <c r="M122" s="25"/>
      <c r="N122" s="26"/>
      <c r="O122" s="73"/>
      <c r="P122" s="73"/>
      <c r="Q122" s="73"/>
      <c r="R122" s="73"/>
      <c r="S122" s="73"/>
      <c r="U122" s="25"/>
      <c r="V122" s="20">
        <f t="shared" si="20"/>
        <v>92</v>
      </c>
      <c r="W122" s="20">
        <f t="shared" si="21"/>
        <v>1</v>
      </c>
      <c r="X122" s="19">
        <f t="shared" si="14"/>
        <v>2015</v>
      </c>
      <c r="Y122" s="21">
        <f t="shared" si="15"/>
        <v>10</v>
      </c>
      <c r="Z122" s="19" t="str">
        <f t="shared" si="22"/>
        <v/>
      </c>
      <c r="AA122" s="21" t="str">
        <f t="shared" si="23"/>
        <v/>
      </c>
      <c r="AB122" t="str">
        <f t="shared" si="24"/>
        <v/>
      </c>
      <c r="AC122" s="21" t="str">
        <f t="shared" si="25"/>
        <v/>
      </c>
      <c r="AD122" s="19" t="str">
        <f t="shared" si="26"/>
        <v/>
      </c>
      <c r="AE122" s="21" t="str">
        <f t="shared" si="27"/>
        <v/>
      </c>
      <c r="AF122" s="19" t="str">
        <f t="shared" si="28"/>
        <v/>
      </c>
      <c r="AG122" s="21" t="str">
        <f t="shared" si="29"/>
        <v/>
      </c>
    </row>
    <row r="123" spans="1:33">
      <c r="A123" s="16" t="str">
        <f t="shared" si="18"/>
        <v/>
      </c>
      <c r="B123" s="16"/>
      <c r="C123" s="20" t="str">
        <f t="shared" si="19"/>
        <v>SNGD</v>
      </c>
      <c r="D123" s="23">
        <v>42298</v>
      </c>
      <c r="E123" s="20">
        <v>168</v>
      </c>
      <c r="G123" s="24">
        <v>92</v>
      </c>
      <c r="I123" s="30" t="s">
        <v>32</v>
      </c>
      <c r="J123" s="22"/>
      <c r="K123" s="22"/>
      <c r="M123" s="25"/>
      <c r="N123" s="26"/>
      <c r="O123" s="73"/>
      <c r="P123" s="73"/>
      <c r="Q123" s="73"/>
      <c r="R123" s="73"/>
      <c r="S123" s="73"/>
      <c r="U123" s="25"/>
      <c r="V123" s="20">
        <f t="shared" si="20"/>
        <v>92</v>
      </c>
      <c r="W123" s="20">
        <f t="shared" si="21"/>
        <v>1</v>
      </c>
      <c r="X123" s="19">
        <f t="shared" si="14"/>
        <v>2015</v>
      </c>
      <c r="Y123" s="21">
        <f t="shared" si="15"/>
        <v>10</v>
      </c>
      <c r="Z123" s="19" t="str">
        <f t="shared" si="22"/>
        <v/>
      </c>
      <c r="AA123" s="21" t="str">
        <f t="shared" si="23"/>
        <v/>
      </c>
      <c r="AB123" t="str">
        <f t="shared" si="24"/>
        <v/>
      </c>
      <c r="AC123" s="21" t="str">
        <f t="shared" si="25"/>
        <v/>
      </c>
      <c r="AD123" s="19" t="str">
        <f t="shared" si="26"/>
        <v/>
      </c>
      <c r="AE123" s="21" t="str">
        <f t="shared" si="27"/>
        <v/>
      </c>
      <c r="AF123" s="19" t="str">
        <f t="shared" si="28"/>
        <v/>
      </c>
      <c r="AG123" s="21" t="str">
        <f t="shared" si="29"/>
        <v/>
      </c>
    </row>
    <row r="124" spans="1:33">
      <c r="A124" s="16" t="str">
        <f t="shared" si="18"/>
        <v/>
      </c>
      <c r="B124" s="16"/>
      <c r="C124" s="20" t="str">
        <f t="shared" si="19"/>
        <v>SNGD</v>
      </c>
      <c r="D124" s="23">
        <v>42298</v>
      </c>
      <c r="E124" s="20">
        <v>169</v>
      </c>
      <c r="G124" s="25"/>
      <c r="I124" s="30" t="s">
        <v>30</v>
      </c>
      <c r="J124" s="22">
        <v>1</v>
      </c>
      <c r="K124" s="22"/>
      <c r="M124" s="25"/>
      <c r="N124" s="26"/>
      <c r="O124" s="73"/>
      <c r="P124" s="73"/>
      <c r="Q124" s="73"/>
      <c r="R124" s="73"/>
      <c r="S124" s="73"/>
      <c r="U124" s="25"/>
      <c r="V124" s="20" t="str">
        <f t="shared" si="20"/>
        <v/>
      </c>
      <c r="W124" s="20">
        <f t="shared" si="21"/>
        <v>1</v>
      </c>
      <c r="X124" s="19">
        <f t="shared" si="14"/>
        <v>2015</v>
      </c>
      <c r="Y124" s="21">
        <f t="shared" si="15"/>
        <v>10</v>
      </c>
      <c r="Z124" s="19" t="str">
        <f t="shared" si="22"/>
        <v/>
      </c>
      <c r="AA124" s="21" t="str">
        <f t="shared" si="23"/>
        <v/>
      </c>
      <c r="AB124" t="str">
        <f t="shared" si="24"/>
        <v/>
      </c>
      <c r="AC124" s="21" t="str">
        <f t="shared" si="25"/>
        <v/>
      </c>
      <c r="AD124" s="19" t="str">
        <f t="shared" si="26"/>
        <v/>
      </c>
      <c r="AE124" s="21" t="str">
        <f t="shared" si="27"/>
        <v/>
      </c>
      <c r="AF124" s="19" t="str">
        <f t="shared" si="28"/>
        <v/>
      </c>
      <c r="AG124" s="21" t="str">
        <f t="shared" si="29"/>
        <v/>
      </c>
    </row>
    <row r="125" spans="1:33">
      <c r="A125" s="16" t="str">
        <f t="shared" si="18"/>
        <v/>
      </c>
      <c r="B125" s="16"/>
      <c r="C125" s="20" t="str">
        <f t="shared" si="19"/>
        <v>SNGD</v>
      </c>
      <c r="D125" s="23">
        <v>42298</v>
      </c>
      <c r="E125" s="20">
        <v>170</v>
      </c>
      <c r="G125" s="25"/>
      <c r="I125" s="30" t="s">
        <v>30</v>
      </c>
      <c r="J125" s="22">
        <v>1</v>
      </c>
      <c r="K125" s="22"/>
      <c r="M125" s="25"/>
      <c r="N125" s="26"/>
      <c r="O125" s="73"/>
      <c r="P125" s="73"/>
      <c r="Q125" s="73"/>
      <c r="R125" s="73"/>
      <c r="S125" s="73"/>
      <c r="U125" s="25"/>
      <c r="V125" s="20" t="str">
        <f t="shared" si="20"/>
        <v/>
      </c>
      <c r="W125" s="20">
        <f t="shared" si="21"/>
        <v>1</v>
      </c>
      <c r="X125" s="19">
        <f t="shared" si="14"/>
        <v>2015</v>
      </c>
      <c r="Y125" s="21">
        <f t="shared" si="15"/>
        <v>10</v>
      </c>
      <c r="Z125" s="19" t="str">
        <f t="shared" si="22"/>
        <v/>
      </c>
      <c r="AA125" s="21" t="str">
        <f t="shared" si="23"/>
        <v/>
      </c>
      <c r="AB125" t="str">
        <f t="shared" si="24"/>
        <v/>
      </c>
      <c r="AC125" s="21" t="str">
        <f t="shared" si="25"/>
        <v/>
      </c>
      <c r="AD125" s="19" t="str">
        <f t="shared" si="26"/>
        <v/>
      </c>
      <c r="AE125" s="21" t="str">
        <f t="shared" si="27"/>
        <v/>
      </c>
      <c r="AF125" s="19" t="str">
        <f t="shared" si="28"/>
        <v/>
      </c>
      <c r="AG125" s="21" t="str">
        <f t="shared" si="29"/>
        <v/>
      </c>
    </row>
    <row r="126" spans="1:33">
      <c r="A126" s="16" t="str">
        <f t="shared" si="18"/>
        <v/>
      </c>
      <c r="B126" s="16"/>
      <c r="C126" s="20" t="str">
        <f t="shared" si="19"/>
        <v>SNGD</v>
      </c>
      <c r="D126" s="23">
        <v>42298</v>
      </c>
      <c r="E126" s="20">
        <v>171</v>
      </c>
      <c r="G126" s="25"/>
      <c r="I126" s="30" t="s">
        <v>30</v>
      </c>
      <c r="J126" s="22">
        <v>1</v>
      </c>
      <c r="K126" s="22"/>
      <c r="M126" s="25"/>
      <c r="N126" s="26"/>
      <c r="O126" s="73"/>
      <c r="P126" s="73"/>
      <c r="Q126" s="73"/>
      <c r="R126" s="73"/>
      <c r="S126" s="73"/>
      <c r="U126" s="25"/>
      <c r="V126" s="20" t="str">
        <f t="shared" si="20"/>
        <v/>
      </c>
      <c r="W126" s="20">
        <f t="shared" si="21"/>
        <v>1</v>
      </c>
      <c r="X126" s="19">
        <f t="shared" si="14"/>
        <v>2015</v>
      </c>
      <c r="Y126" s="21">
        <f t="shared" si="15"/>
        <v>10</v>
      </c>
      <c r="Z126" s="19" t="str">
        <f t="shared" si="22"/>
        <v/>
      </c>
      <c r="AA126" s="21" t="str">
        <f t="shared" si="23"/>
        <v/>
      </c>
      <c r="AB126" t="str">
        <f t="shared" si="24"/>
        <v/>
      </c>
      <c r="AC126" s="21" t="str">
        <f t="shared" si="25"/>
        <v/>
      </c>
      <c r="AD126" s="19" t="str">
        <f t="shared" si="26"/>
        <v/>
      </c>
      <c r="AE126" s="21" t="str">
        <f t="shared" si="27"/>
        <v/>
      </c>
      <c r="AF126" s="19" t="str">
        <f t="shared" si="28"/>
        <v/>
      </c>
      <c r="AG126" s="21" t="str">
        <f t="shared" si="29"/>
        <v/>
      </c>
    </row>
    <row r="127" spans="1:33">
      <c r="A127" s="16" t="str">
        <f t="shared" si="18"/>
        <v/>
      </c>
      <c r="B127" s="16"/>
      <c r="C127" s="20" t="str">
        <f t="shared" si="19"/>
        <v>SNGD</v>
      </c>
      <c r="D127" s="23">
        <v>42298</v>
      </c>
      <c r="E127" s="20">
        <v>172</v>
      </c>
      <c r="G127" s="25"/>
      <c r="H127" s="14"/>
      <c r="I127" s="30" t="s">
        <v>29</v>
      </c>
      <c r="J127" s="22">
        <v>1</v>
      </c>
      <c r="K127" s="22"/>
      <c r="M127" s="25"/>
      <c r="N127" s="26"/>
      <c r="O127" s="73"/>
      <c r="P127" s="73"/>
      <c r="Q127" s="73"/>
      <c r="R127" s="73"/>
      <c r="S127" s="73"/>
      <c r="U127" s="25"/>
      <c r="V127" s="20" t="str">
        <f t="shared" si="20"/>
        <v/>
      </c>
      <c r="W127" s="20">
        <f t="shared" si="21"/>
        <v>1</v>
      </c>
      <c r="X127" s="19">
        <f t="shared" si="14"/>
        <v>2015</v>
      </c>
      <c r="Y127" s="21">
        <f t="shared" si="15"/>
        <v>10</v>
      </c>
      <c r="Z127" s="19" t="str">
        <f t="shared" si="22"/>
        <v/>
      </c>
      <c r="AA127" s="21" t="str">
        <f t="shared" si="23"/>
        <v/>
      </c>
      <c r="AB127" t="str">
        <f t="shared" si="24"/>
        <v/>
      </c>
      <c r="AC127" s="21" t="str">
        <f t="shared" si="25"/>
        <v/>
      </c>
      <c r="AD127" s="19" t="str">
        <f t="shared" si="26"/>
        <v/>
      </c>
      <c r="AE127" s="21" t="str">
        <f t="shared" si="27"/>
        <v/>
      </c>
      <c r="AF127" s="19" t="str">
        <f t="shared" si="28"/>
        <v/>
      </c>
      <c r="AG127" s="21" t="str">
        <f t="shared" si="29"/>
        <v/>
      </c>
    </row>
    <row r="128" spans="1:33">
      <c r="A128" s="16" t="str">
        <f t="shared" si="18"/>
        <v/>
      </c>
      <c r="B128" s="16"/>
      <c r="C128" s="20" t="str">
        <f t="shared" si="19"/>
        <v>SNGD</v>
      </c>
      <c r="D128" s="23">
        <v>42298</v>
      </c>
      <c r="E128" s="20">
        <v>173</v>
      </c>
      <c r="G128" s="25">
        <v>78</v>
      </c>
      <c r="H128" s="14"/>
      <c r="I128" s="30" t="s">
        <v>27</v>
      </c>
      <c r="J128" s="22"/>
      <c r="K128" s="22"/>
      <c r="M128" s="25"/>
      <c r="N128" s="26"/>
      <c r="O128" s="73"/>
      <c r="P128" s="73"/>
      <c r="Q128" s="73"/>
      <c r="R128" s="73"/>
      <c r="S128" s="73">
        <v>42299</v>
      </c>
      <c r="U128" s="25"/>
      <c r="V128" s="20">
        <f t="shared" si="20"/>
        <v>78</v>
      </c>
      <c r="W128" s="20">
        <f t="shared" si="21"/>
        <v>1</v>
      </c>
      <c r="X128" s="19">
        <f t="shared" si="14"/>
        <v>2015</v>
      </c>
      <c r="Y128" s="21">
        <f t="shared" si="15"/>
        <v>10</v>
      </c>
      <c r="Z128" s="19" t="str">
        <f t="shared" si="22"/>
        <v/>
      </c>
      <c r="AA128" s="21" t="str">
        <f t="shared" si="23"/>
        <v/>
      </c>
      <c r="AB128" t="str">
        <f t="shared" si="24"/>
        <v/>
      </c>
      <c r="AC128" s="21" t="str">
        <f t="shared" si="25"/>
        <v/>
      </c>
      <c r="AD128" s="19">
        <f t="shared" si="26"/>
        <v>2015</v>
      </c>
      <c r="AE128" s="21">
        <f t="shared" si="27"/>
        <v>10</v>
      </c>
      <c r="AF128" s="19" t="str">
        <f t="shared" si="28"/>
        <v/>
      </c>
      <c r="AG128" s="21" t="str">
        <f t="shared" si="29"/>
        <v/>
      </c>
    </row>
    <row r="129" spans="3:9">
      <c r="C129" s="20" t="str">
        <f t="shared" si="19"/>
        <v/>
      </c>
      <c r="I129" s="30"/>
    </row>
    <row r="130" spans="3:9">
      <c r="C130" s="20" t="str">
        <f t="shared" si="19"/>
        <v/>
      </c>
      <c r="I130" s="30"/>
    </row>
    <row r="131" spans="3:9">
      <c r="C131" s="20" t="str">
        <f t="shared" si="19"/>
        <v/>
      </c>
      <c r="I131" s="30"/>
    </row>
    <row r="132" spans="3:9">
      <c r="C132" s="20" t="str">
        <f t="shared" si="19"/>
        <v/>
      </c>
      <c r="I132" s="30"/>
    </row>
    <row r="133" spans="3:9">
      <c r="C133" s="20" t="str">
        <f t="shared" si="19"/>
        <v/>
      </c>
    </row>
  </sheetData>
  <autoFilter ref="C5:U128"/>
  <mergeCells count="7">
    <mergeCell ref="AF4:AG4"/>
    <mergeCell ref="H1:I1"/>
    <mergeCell ref="H2:I2"/>
    <mergeCell ref="X4:Y4"/>
    <mergeCell ref="Z4:AA4"/>
    <mergeCell ref="AB4:AC4"/>
    <mergeCell ref="AD4:AE4"/>
  </mergeCells>
  <dataValidations count="2">
    <dataValidation type="list" allowBlank="1" showInputMessage="1" showErrorMessage="1" sqref="I6:I132">
      <formula1>[5]Feuil2!A1:A11</formula1>
    </dataValidation>
    <dataValidation type="list" allowBlank="1" showInputMessage="1" showErrorMessage="1" sqref="F2">
      <formula1>[5]Feuil2!A14:A20</formula1>
    </dataValidation>
  </dataValidations>
  <pageMargins left="0.7" right="0.7" top="0.75" bottom="0.75" header="0.3" footer="0.3"/>
  <pageSetup paperSize="9" scale="27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AG102"/>
  <sheetViews>
    <sheetView tabSelected="1" topLeftCell="F1" zoomScale="85" zoomScaleNormal="85" workbookViewId="0">
      <pane ySplit="5" topLeftCell="A89" activePane="bottomLeft" state="frozen"/>
      <selection activeCell="C36" sqref="C36"/>
      <selection pane="bottomLeft" activeCell="J95" sqref="J95"/>
    </sheetView>
  </sheetViews>
  <sheetFormatPr baseColWidth="10" defaultColWidth="9.140625" defaultRowHeight="15"/>
  <cols>
    <col min="1" max="2" width="18" style="20" hidden="1" customWidth="1"/>
    <col min="3" max="3" width="9.140625" style="20" customWidth="1"/>
    <col min="4" max="4" width="13.5703125" customWidth="1"/>
    <col min="5" max="5" width="49.42578125" style="20" customWidth="1"/>
    <col min="6" max="6" width="31" style="19" customWidth="1"/>
    <col min="7" max="7" width="9.140625" style="20"/>
    <col min="8" max="8" width="20.140625" style="22" customWidth="1"/>
    <col min="9" max="9" width="33" style="31" customWidth="1"/>
    <col min="10" max="10" width="9.42578125" customWidth="1"/>
    <col min="11" max="11" width="9.140625" style="20" customWidth="1"/>
    <col min="12" max="12" width="18" style="20" customWidth="1"/>
    <col min="13" max="13" width="11.140625" customWidth="1"/>
    <col min="14" max="14" width="11.140625" style="20" customWidth="1"/>
    <col min="15" max="15" width="11.140625" customWidth="1"/>
    <col min="16" max="16" width="11.140625" style="20" customWidth="1"/>
    <col min="17" max="17" width="11.140625" customWidth="1"/>
    <col min="18" max="18" width="11.140625" style="20" customWidth="1"/>
    <col min="19" max="19" width="11.140625" customWidth="1"/>
    <col min="20" max="20" width="25.85546875" style="20" customWidth="1"/>
    <col min="21" max="21" width="25.85546875" customWidth="1"/>
    <col min="22" max="23" width="9.140625" style="20"/>
    <col min="24" max="24" width="9.140625" style="19"/>
    <col min="25" max="25" width="9.140625" style="21"/>
    <col min="26" max="26" width="9.140625" style="19"/>
    <col min="27" max="27" width="9.140625" style="21"/>
    <col min="29" max="29" width="9.140625" style="21"/>
    <col min="30" max="30" width="9.140625" style="19"/>
    <col min="31" max="31" width="9.140625" style="21"/>
    <col min="33" max="33" width="9.140625" style="41"/>
  </cols>
  <sheetData>
    <row r="1" spans="1:33" s="25" customFormat="1" ht="15.75" thickBot="1">
      <c r="A1" s="224"/>
      <c r="B1" s="225"/>
      <c r="C1" s="225"/>
      <c r="D1" s="225"/>
      <c r="E1" s="226"/>
      <c r="F1" s="226"/>
      <c r="G1" s="227"/>
      <c r="H1" s="264"/>
      <c r="I1" s="265"/>
      <c r="J1" s="225"/>
      <c r="K1" s="225"/>
      <c r="L1" s="225"/>
      <c r="M1" s="225"/>
      <c r="N1" s="225"/>
      <c r="O1" s="225"/>
      <c r="P1" s="225"/>
      <c r="Q1" s="225"/>
      <c r="R1" s="225"/>
      <c r="S1" s="225"/>
      <c r="T1" s="228"/>
      <c r="AG1" s="49"/>
    </row>
    <row r="2" spans="1:33" s="25" customFormat="1" ht="15.75" thickBot="1">
      <c r="A2" s="229"/>
      <c r="B2" s="230"/>
      <c r="C2" s="230"/>
      <c r="D2" s="230"/>
      <c r="E2" s="231"/>
      <c r="F2" s="231"/>
      <c r="G2" s="230"/>
      <c r="H2" s="266"/>
      <c r="I2" s="267"/>
      <c r="J2" s="230"/>
      <c r="K2" s="232"/>
      <c r="L2" s="230"/>
      <c r="M2" s="230"/>
      <c r="N2" s="230"/>
      <c r="O2" s="230"/>
      <c r="P2" s="230"/>
      <c r="Q2" s="230"/>
      <c r="R2" s="230"/>
      <c r="S2" s="230"/>
      <c r="T2" s="233"/>
      <c r="AG2" s="49"/>
    </row>
    <row r="3" spans="1:33" s="25" customFormat="1" ht="15.75" thickBot="1">
      <c r="A3" s="234"/>
      <c r="B3" s="235"/>
      <c r="C3" s="235"/>
      <c r="D3" s="235"/>
      <c r="E3" s="235"/>
      <c r="F3" s="235"/>
      <c r="G3" s="235"/>
      <c r="H3" s="235"/>
      <c r="I3" s="236"/>
      <c r="J3" s="235"/>
      <c r="K3" s="235"/>
      <c r="L3" s="235"/>
      <c r="M3" s="235"/>
      <c r="N3" s="235"/>
      <c r="O3" s="235"/>
      <c r="P3" s="235"/>
      <c r="Q3" s="235"/>
      <c r="R3" s="235"/>
      <c r="S3" s="235"/>
      <c r="T3" s="237"/>
      <c r="AG3" s="49"/>
    </row>
    <row r="4" spans="1:33" s="3" customFormat="1" ht="15.75" thickBot="1">
      <c r="A4" s="54"/>
      <c r="B4" s="54"/>
      <c r="C4" s="1"/>
      <c r="D4" s="32"/>
      <c r="E4" s="1"/>
      <c r="F4" s="2"/>
      <c r="G4" s="1"/>
      <c r="H4" s="2"/>
      <c r="I4" s="1"/>
      <c r="J4" s="2"/>
      <c r="K4" s="1"/>
      <c r="L4" s="1"/>
      <c r="M4" s="2"/>
      <c r="N4" s="1"/>
      <c r="O4" s="2"/>
      <c r="P4" s="1"/>
      <c r="Q4" s="2"/>
      <c r="R4" s="1"/>
      <c r="S4" s="2"/>
      <c r="T4" s="1"/>
      <c r="V4" s="4"/>
      <c r="W4" s="4"/>
      <c r="X4" s="268" t="s">
        <v>0</v>
      </c>
      <c r="Y4" s="269"/>
      <c r="Z4" s="268" t="s">
        <v>1</v>
      </c>
      <c r="AA4" s="269"/>
      <c r="AB4" s="268" t="s">
        <v>2</v>
      </c>
      <c r="AC4" s="269"/>
      <c r="AD4" s="268" t="s">
        <v>3</v>
      </c>
      <c r="AE4" s="269"/>
      <c r="AF4" s="260" t="s">
        <v>37</v>
      </c>
      <c r="AG4" s="261"/>
    </row>
    <row r="5" spans="1:33" s="3" customFormat="1" ht="30.75" thickBot="1">
      <c r="A5" s="55" t="s">
        <v>13</v>
      </c>
      <c r="B5" s="55"/>
      <c r="C5" s="5" t="s">
        <v>4</v>
      </c>
      <c r="D5" s="35" t="s">
        <v>5</v>
      </c>
      <c r="E5" s="7" t="s">
        <v>6</v>
      </c>
      <c r="F5" s="8" t="s">
        <v>7</v>
      </c>
      <c r="G5" s="7" t="s">
        <v>8</v>
      </c>
      <c r="H5" s="9" t="s">
        <v>9</v>
      </c>
      <c r="I5" s="7" t="s">
        <v>10</v>
      </c>
      <c r="J5" s="8" t="s">
        <v>11</v>
      </c>
      <c r="K5" s="7" t="s">
        <v>12</v>
      </c>
      <c r="L5" s="7" t="s">
        <v>13</v>
      </c>
      <c r="M5" s="6" t="s">
        <v>14</v>
      </c>
      <c r="N5" s="10" t="s">
        <v>15</v>
      </c>
      <c r="O5" s="8" t="s">
        <v>14</v>
      </c>
      <c r="P5" s="10" t="s">
        <v>15</v>
      </c>
      <c r="Q5" s="6" t="s">
        <v>16</v>
      </c>
      <c r="R5" s="10" t="s">
        <v>17</v>
      </c>
      <c r="S5" s="6" t="s">
        <v>18</v>
      </c>
      <c r="T5" s="7" t="s">
        <v>19</v>
      </c>
      <c r="U5" s="11"/>
      <c r="V5" s="12" t="s">
        <v>20</v>
      </c>
      <c r="W5" s="50" t="s">
        <v>21</v>
      </c>
      <c r="X5" s="51" t="s">
        <v>22</v>
      </c>
      <c r="Y5" s="52" t="s">
        <v>23</v>
      </c>
      <c r="Z5" s="51" t="s">
        <v>24</v>
      </c>
      <c r="AA5" s="52" t="s">
        <v>23</v>
      </c>
      <c r="AB5" s="53" t="s">
        <v>24</v>
      </c>
      <c r="AC5" s="52" t="s">
        <v>23</v>
      </c>
      <c r="AD5" s="51" t="s">
        <v>24</v>
      </c>
      <c r="AE5" s="52" t="s">
        <v>23</v>
      </c>
      <c r="AF5" s="56" t="s">
        <v>24</v>
      </c>
      <c r="AG5" s="57" t="s">
        <v>23</v>
      </c>
    </row>
    <row r="6" spans="1:33" s="18" customFormat="1">
      <c r="A6" s="38" t="str">
        <f>IF(L6="","",L6)</f>
        <v/>
      </c>
      <c r="B6" s="38"/>
      <c r="C6" s="20" t="str">
        <f t="shared" ref="C6:C11" si="0">IF(I6&gt;0,"RARR","")</f>
        <v>RARR</v>
      </c>
      <c r="D6" s="23"/>
      <c r="E6" s="222">
        <v>174</v>
      </c>
      <c r="F6" s="19"/>
      <c r="G6" s="20">
        <v>92</v>
      </c>
      <c r="H6" s="22"/>
      <c r="I6" s="223" t="s">
        <v>26</v>
      </c>
      <c r="J6" s="25"/>
      <c r="K6" s="20">
        <v>1</v>
      </c>
      <c r="L6" s="20"/>
      <c r="M6" s="23">
        <v>42230</v>
      </c>
      <c r="N6" s="26"/>
      <c r="O6" s="23"/>
      <c r="P6" s="26"/>
      <c r="Q6" s="23"/>
      <c r="R6" s="26">
        <v>42290</v>
      </c>
      <c r="S6" s="23"/>
      <c r="T6" s="34"/>
      <c r="U6" s="47"/>
      <c r="V6" s="16">
        <f>IF(G6="","",IF(G6&gt;1000,ROUNDDOWN(G6/1000,0),G6))</f>
        <v>92</v>
      </c>
      <c r="W6" s="16">
        <f>IF(I6="","",IF(J6="",1,J6))</f>
        <v>1</v>
      </c>
      <c r="X6" s="13" t="str">
        <f t="shared" ref="X6:X69" si="1">IF(D6="","",YEAR(D6))</f>
        <v/>
      </c>
      <c r="Y6" s="17" t="str">
        <f t="shared" ref="Y6:Y69" si="2">IF(D6="","",MONTH(D6))</f>
        <v/>
      </c>
      <c r="Z6" s="13">
        <f>IF(O6&gt;0,YEAR(O6),IF(M6="","",YEAR(M6)))</f>
        <v>2015</v>
      </c>
      <c r="AA6" s="17">
        <f>IF(O6&gt;0,MONTH(O6),IF(M6="","",MONTH(M6)))</f>
        <v>8</v>
      </c>
      <c r="AB6" s="18">
        <f>IF(R6="","",YEAR(R6))</f>
        <v>2015</v>
      </c>
      <c r="AC6" s="17">
        <f>IF(R6="","",MONTH(R6))</f>
        <v>10</v>
      </c>
      <c r="AD6" s="13" t="str">
        <f>IF(S6="","",YEAR(S6))</f>
        <v/>
      </c>
      <c r="AE6" s="17" t="str">
        <f>IF(S6="","",MONTH(S6))</f>
        <v/>
      </c>
      <c r="AF6" s="58" t="str">
        <f t="shared" ref="AF6:AF69" si="3">IF(Q6="","",YEAR(Q6))</f>
        <v/>
      </c>
      <c r="AG6" s="59" t="str">
        <f t="shared" ref="AG6:AG69" si="4">IF(Q6="","",MONTH(Q6))</f>
        <v/>
      </c>
    </row>
    <row r="7" spans="1:33" ht="15.75" thickBot="1">
      <c r="A7" s="16" t="str">
        <f t="shared" ref="A7:A70" si="5">IF(L7="","",L7)</f>
        <v/>
      </c>
      <c r="B7" s="16"/>
      <c r="C7" s="20" t="str">
        <f t="shared" si="0"/>
        <v>RARR</v>
      </c>
      <c r="D7" s="23">
        <v>42248</v>
      </c>
      <c r="E7" s="20">
        <v>175</v>
      </c>
      <c r="G7" s="16"/>
      <c r="H7" s="14"/>
      <c r="I7" s="30" t="s">
        <v>33</v>
      </c>
      <c r="J7" s="25"/>
      <c r="M7" s="23"/>
      <c r="N7" s="26"/>
      <c r="O7" s="23"/>
      <c r="P7" s="26"/>
      <c r="Q7" s="23"/>
      <c r="R7" s="26"/>
      <c r="S7" s="23"/>
      <c r="T7" s="34"/>
      <c r="U7" s="40"/>
      <c r="V7" s="20" t="str">
        <f t="shared" ref="V7:V70" si="6">IF(G7="","",IF(G7&gt;1000,ROUNDDOWN(G7/1000,0),G7))</f>
        <v/>
      </c>
      <c r="W7" s="20">
        <f t="shared" ref="W7:W70" si="7">IF(I7="","",IF(J7="",1,J7))</f>
        <v>1</v>
      </c>
      <c r="X7" s="19">
        <f t="shared" si="1"/>
        <v>2015</v>
      </c>
      <c r="Y7" s="21">
        <f t="shared" si="2"/>
        <v>9</v>
      </c>
      <c r="Z7" s="19" t="str">
        <f t="shared" ref="Z7:Z70" si="8">IF(O7&gt;0,YEAR(O7),IF(M7="","",YEAR(M7)))</f>
        <v/>
      </c>
      <c r="AA7" s="21" t="str">
        <f t="shared" ref="AA7:AA70" si="9">IF(O7&gt;0,MONTH(O7),IF(M7="","",MONTH(M7)))</f>
        <v/>
      </c>
      <c r="AB7" t="str">
        <f t="shared" ref="AB7:AB70" si="10">IF(R7="","",YEAR(R7))</f>
        <v/>
      </c>
      <c r="AC7" s="21" t="str">
        <f t="shared" ref="AC7:AC70" si="11">IF(R7="","",MONTH(R7))</f>
        <v/>
      </c>
      <c r="AD7" s="19" t="str">
        <f t="shared" ref="AD7:AD70" si="12">IF(S7="","",YEAR(S7))</f>
        <v/>
      </c>
      <c r="AE7" s="21" t="str">
        <f t="shared" ref="AE7:AE70" si="13">IF(S7="","",MONTH(S7))</f>
        <v/>
      </c>
      <c r="AF7" s="19" t="str">
        <f t="shared" si="3"/>
        <v/>
      </c>
      <c r="AG7" s="21" t="str">
        <f t="shared" si="4"/>
        <v/>
      </c>
    </row>
    <row r="8" spans="1:33">
      <c r="A8" s="16" t="str">
        <f t="shared" si="5"/>
        <v/>
      </c>
      <c r="B8" s="16"/>
      <c r="C8" s="20" t="str">
        <f t="shared" si="0"/>
        <v>RARR</v>
      </c>
      <c r="D8" s="23">
        <v>42248</v>
      </c>
      <c r="E8" s="222">
        <v>176</v>
      </c>
      <c r="G8" s="20">
        <v>75</v>
      </c>
      <c r="I8" s="30" t="s">
        <v>31</v>
      </c>
      <c r="J8" s="25"/>
      <c r="K8" s="20">
        <v>2</v>
      </c>
      <c r="M8" s="23">
        <v>42251</v>
      </c>
      <c r="N8" s="26"/>
      <c r="O8" s="23"/>
      <c r="P8" s="26"/>
      <c r="Q8" s="23"/>
      <c r="R8" s="26"/>
      <c r="S8" s="23"/>
      <c r="T8" s="34" t="s">
        <v>40</v>
      </c>
      <c r="U8" s="40"/>
      <c r="V8" s="20">
        <f t="shared" si="6"/>
        <v>75</v>
      </c>
      <c r="W8" s="20">
        <f t="shared" si="7"/>
        <v>1</v>
      </c>
      <c r="X8" s="19">
        <f t="shared" si="1"/>
        <v>2015</v>
      </c>
      <c r="Y8" s="21">
        <f t="shared" si="2"/>
        <v>9</v>
      </c>
      <c r="Z8" s="19">
        <f t="shared" si="8"/>
        <v>2015</v>
      </c>
      <c r="AA8" s="21">
        <f t="shared" si="9"/>
        <v>9</v>
      </c>
      <c r="AB8" t="str">
        <f t="shared" si="10"/>
        <v/>
      </c>
      <c r="AC8" s="21" t="str">
        <f t="shared" si="11"/>
        <v/>
      </c>
      <c r="AD8" s="19" t="str">
        <f t="shared" si="12"/>
        <v/>
      </c>
      <c r="AE8" s="21" t="str">
        <f t="shared" si="13"/>
        <v/>
      </c>
      <c r="AF8" s="19" t="str">
        <f t="shared" si="3"/>
        <v/>
      </c>
      <c r="AG8" s="21" t="str">
        <f t="shared" si="4"/>
        <v/>
      </c>
    </row>
    <row r="9" spans="1:33" ht="15.75" thickBot="1">
      <c r="A9" s="16" t="str">
        <f t="shared" si="5"/>
        <v/>
      </c>
      <c r="B9" s="16"/>
      <c r="C9" s="20" t="str">
        <f t="shared" si="0"/>
        <v>RARR</v>
      </c>
      <c r="D9" s="23">
        <v>42249</v>
      </c>
      <c r="E9" s="20">
        <v>177</v>
      </c>
      <c r="G9" s="20">
        <v>75</v>
      </c>
      <c r="I9" s="30" t="s">
        <v>30</v>
      </c>
      <c r="J9" s="25">
        <v>1</v>
      </c>
      <c r="M9" s="23"/>
      <c r="N9" s="26"/>
      <c r="O9" s="23"/>
      <c r="P9" s="26"/>
      <c r="Q9" s="23"/>
      <c r="R9" s="26"/>
      <c r="S9" s="23"/>
      <c r="T9" s="34"/>
      <c r="U9" s="40"/>
      <c r="V9" s="20">
        <f t="shared" si="6"/>
        <v>75</v>
      </c>
      <c r="W9" s="20">
        <f t="shared" si="7"/>
        <v>1</v>
      </c>
      <c r="X9" s="19">
        <f t="shared" si="1"/>
        <v>2015</v>
      </c>
      <c r="Y9" s="21">
        <f t="shared" si="2"/>
        <v>9</v>
      </c>
      <c r="Z9" s="19" t="str">
        <f t="shared" si="8"/>
        <v/>
      </c>
      <c r="AA9" s="21" t="str">
        <f t="shared" si="9"/>
        <v/>
      </c>
      <c r="AB9" t="str">
        <f t="shared" si="10"/>
        <v/>
      </c>
      <c r="AC9" s="21" t="str">
        <f t="shared" si="11"/>
        <v/>
      </c>
      <c r="AD9" s="19" t="str">
        <f t="shared" si="12"/>
        <v/>
      </c>
      <c r="AE9" s="21" t="str">
        <f t="shared" si="13"/>
        <v/>
      </c>
      <c r="AF9" s="19" t="str">
        <f t="shared" si="3"/>
        <v/>
      </c>
      <c r="AG9" s="21" t="str">
        <f t="shared" si="4"/>
        <v/>
      </c>
    </row>
    <row r="10" spans="1:33">
      <c r="A10" s="16" t="str">
        <f t="shared" si="5"/>
        <v/>
      </c>
      <c r="B10" s="16"/>
      <c r="C10" s="20" t="str">
        <f t="shared" si="0"/>
        <v>RARR</v>
      </c>
      <c r="D10" s="23">
        <v>42249</v>
      </c>
      <c r="E10" s="222">
        <v>178</v>
      </c>
      <c r="G10" s="20">
        <v>75</v>
      </c>
      <c r="I10" s="30" t="s">
        <v>30</v>
      </c>
      <c r="J10" s="25">
        <v>1</v>
      </c>
      <c r="M10" s="23"/>
      <c r="N10" s="26"/>
      <c r="O10" s="23"/>
      <c r="P10" s="26"/>
      <c r="Q10" s="23"/>
      <c r="R10" s="26"/>
      <c r="S10" s="23"/>
      <c r="U10" s="25"/>
      <c r="V10" s="20">
        <f t="shared" si="6"/>
        <v>75</v>
      </c>
      <c r="W10" s="20">
        <f t="shared" si="7"/>
        <v>1</v>
      </c>
      <c r="X10" s="19">
        <f t="shared" si="1"/>
        <v>2015</v>
      </c>
      <c r="Y10" s="21">
        <f t="shared" si="2"/>
        <v>9</v>
      </c>
      <c r="Z10" s="19" t="str">
        <f t="shared" si="8"/>
        <v/>
      </c>
      <c r="AA10" s="21" t="str">
        <f t="shared" si="9"/>
        <v/>
      </c>
      <c r="AB10" t="str">
        <f t="shared" si="10"/>
        <v/>
      </c>
      <c r="AC10" s="21" t="str">
        <f t="shared" si="11"/>
        <v/>
      </c>
      <c r="AD10" s="19" t="str">
        <f t="shared" si="12"/>
        <v/>
      </c>
      <c r="AE10" s="21" t="str">
        <f t="shared" si="13"/>
        <v/>
      </c>
      <c r="AF10" s="19" t="str">
        <f t="shared" si="3"/>
        <v/>
      </c>
      <c r="AG10" s="21" t="str">
        <f t="shared" si="4"/>
        <v/>
      </c>
    </row>
    <row r="11" spans="1:33" ht="15.75" thickBot="1">
      <c r="A11" s="16" t="str">
        <f t="shared" si="5"/>
        <v/>
      </c>
      <c r="B11" s="16"/>
      <c r="C11" s="20" t="str">
        <f t="shared" si="0"/>
        <v>RARR</v>
      </c>
      <c r="D11" s="23">
        <v>42250</v>
      </c>
      <c r="E11" s="20">
        <v>179</v>
      </c>
      <c r="I11" s="30" t="s">
        <v>33</v>
      </c>
      <c r="J11" s="25"/>
      <c r="M11" s="23"/>
      <c r="N11" s="26"/>
      <c r="O11" s="23"/>
      <c r="P11" s="26"/>
      <c r="Q11" s="23"/>
      <c r="R11" s="26"/>
      <c r="S11" s="23"/>
      <c r="U11" s="25"/>
      <c r="V11" s="20" t="str">
        <f t="shared" si="6"/>
        <v/>
      </c>
      <c r="W11" s="20">
        <f t="shared" si="7"/>
        <v>1</v>
      </c>
      <c r="X11" s="19">
        <f t="shared" si="1"/>
        <v>2015</v>
      </c>
      <c r="Y11" s="21">
        <f t="shared" si="2"/>
        <v>9</v>
      </c>
      <c r="Z11" s="19" t="str">
        <f t="shared" si="8"/>
        <v/>
      </c>
      <c r="AA11" s="21" t="str">
        <f t="shared" si="9"/>
        <v/>
      </c>
      <c r="AB11" t="str">
        <f t="shared" si="10"/>
        <v/>
      </c>
      <c r="AC11" s="21" t="str">
        <f t="shared" si="11"/>
        <v/>
      </c>
      <c r="AD11" s="19" t="str">
        <f t="shared" si="12"/>
        <v/>
      </c>
      <c r="AE11" s="21" t="str">
        <f t="shared" si="13"/>
        <v/>
      </c>
      <c r="AF11" s="19" t="str">
        <f t="shared" si="3"/>
        <v/>
      </c>
      <c r="AG11" s="21" t="str">
        <f t="shared" si="4"/>
        <v/>
      </c>
    </row>
    <row r="12" spans="1:33">
      <c r="A12" s="16" t="str">
        <f t="shared" si="5"/>
        <v/>
      </c>
      <c r="B12" s="16"/>
      <c r="C12" s="20" t="str">
        <f>IF(I12&gt;0,"RARR","")</f>
        <v>RARR</v>
      </c>
      <c r="D12" s="23"/>
      <c r="E12" s="222">
        <v>180</v>
      </c>
      <c r="G12" s="20">
        <v>75</v>
      </c>
      <c r="I12" s="30" t="s">
        <v>26</v>
      </c>
      <c r="J12" s="25"/>
      <c r="K12" s="20">
        <v>2</v>
      </c>
      <c r="M12" s="23">
        <v>42244</v>
      </c>
      <c r="N12" s="26"/>
      <c r="O12" s="23"/>
      <c r="P12" s="26"/>
      <c r="Q12" s="23">
        <v>42284</v>
      </c>
      <c r="R12" s="26"/>
      <c r="S12" s="23"/>
      <c r="U12" s="25"/>
      <c r="V12" s="20">
        <f t="shared" si="6"/>
        <v>75</v>
      </c>
      <c r="W12" s="20">
        <f t="shared" si="7"/>
        <v>1</v>
      </c>
      <c r="X12" s="19" t="str">
        <f t="shared" si="1"/>
        <v/>
      </c>
      <c r="Y12" s="21" t="str">
        <f t="shared" si="2"/>
        <v/>
      </c>
      <c r="Z12" s="19">
        <f t="shared" si="8"/>
        <v>2015</v>
      </c>
      <c r="AA12" s="21">
        <f t="shared" si="9"/>
        <v>8</v>
      </c>
      <c r="AB12" t="str">
        <f t="shared" si="10"/>
        <v/>
      </c>
      <c r="AC12" s="21" t="str">
        <f t="shared" si="11"/>
        <v/>
      </c>
      <c r="AD12" s="19" t="str">
        <f t="shared" si="12"/>
        <v/>
      </c>
      <c r="AE12" s="21" t="str">
        <f t="shared" si="13"/>
        <v/>
      </c>
      <c r="AF12" s="19">
        <f t="shared" si="3"/>
        <v>2015</v>
      </c>
      <c r="AG12" s="21">
        <f t="shared" si="4"/>
        <v>10</v>
      </c>
    </row>
    <row r="13" spans="1:33" ht="15.75" thickBot="1">
      <c r="A13" s="16" t="str">
        <f t="shared" si="5"/>
        <v/>
      </c>
      <c r="B13" s="16"/>
      <c r="C13" s="20" t="str">
        <f t="shared" ref="C13:C76" si="14">IF(I13&gt;0,"RARR","")</f>
        <v>RARR</v>
      </c>
      <c r="D13" s="23">
        <v>42254</v>
      </c>
      <c r="E13" s="20">
        <v>181</v>
      </c>
      <c r="G13" s="20">
        <v>93</v>
      </c>
      <c r="I13" s="30" t="s">
        <v>26</v>
      </c>
      <c r="J13" s="25"/>
      <c r="K13" s="20">
        <v>1</v>
      </c>
      <c r="M13" s="23">
        <v>42250</v>
      </c>
      <c r="N13" s="26"/>
      <c r="O13" s="23"/>
      <c r="P13" s="26"/>
      <c r="Q13" s="23"/>
      <c r="R13" s="26"/>
      <c r="S13" s="23"/>
      <c r="U13" s="25"/>
      <c r="V13" s="20">
        <f t="shared" si="6"/>
        <v>93</v>
      </c>
      <c r="W13" s="20">
        <f t="shared" si="7"/>
        <v>1</v>
      </c>
      <c r="X13" s="19">
        <f t="shared" si="1"/>
        <v>2015</v>
      </c>
      <c r="Y13" s="21">
        <f t="shared" si="2"/>
        <v>9</v>
      </c>
      <c r="Z13" s="19">
        <f t="shared" si="8"/>
        <v>2015</v>
      </c>
      <c r="AA13" s="21">
        <f t="shared" si="9"/>
        <v>9</v>
      </c>
      <c r="AB13" t="str">
        <f t="shared" si="10"/>
        <v/>
      </c>
      <c r="AC13" s="21" t="str">
        <f t="shared" si="11"/>
        <v/>
      </c>
      <c r="AD13" s="19" t="str">
        <f t="shared" si="12"/>
        <v/>
      </c>
      <c r="AE13" s="21" t="str">
        <f t="shared" si="13"/>
        <v/>
      </c>
      <c r="AF13" s="19" t="str">
        <f t="shared" si="3"/>
        <v/>
      </c>
      <c r="AG13" s="21" t="str">
        <f t="shared" si="4"/>
        <v/>
      </c>
    </row>
    <row r="14" spans="1:33">
      <c r="A14" s="16" t="str">
        <f t="shared" si="5"/>
        <v/>
      </c>
      <c r="B14" s="16"/>
      <c r="C14" s="20" t="str">
        <f t="shared" si="14"/>
        <v>RARR</v>
      </c>
      <c r="D14" s="23">
        <v>42250</v>
      </c>
      <c r="E14" s="222">
        <v>182</v>
      </c>
      <c r="G14" s="20">
        <v>75</v>
      </c>
      <c r="I14" s="30" t="s">
        <v>30</v>
      </c>
      <c r="J14" s="25">
        <v>1</v>
      </c>
      <c r="M14" s="23"/>
      <c r="N14" s="26"/>
      <c r="O14" s="23"/>
      <c r="P14" s="26"/>
      <c r="Q14" s="23"/>
      <c r="R14" s="26"/>
      <c r="S14" s="23"/>
      <c r="U14" s="25"/>
      <c r="V14" s="20">
        <f t="shared" si="6"/>
        <v>75</v>
      </c>
      <c r="W14" s="20">
        <f t="shared" si="7"/>
        <v>1</v>
      </c>
      <c r="X14" s="19">
        <f t="shared" si="1"/>
        <v>2015</v>
      </c>
      <c r="Y14" s="21">
        <f t="shared" si="2"/>
        <v>9</v>
      </c>
      <c r="Z14" s="19" t="str">
        <f t="shared" si="8"/>
        <v/>
      </c>
      <c r="AA14" s="21" t="str">
        <f t="shared" si="9"/>
        <v/>
      </c>
      <c r="AB14" t="str">
        <f t="shared" si="10"/>
        <v/>
      </c>
      <c r="AC14" s="21" t="str">
        <f t="shared" si="11"/>
        <v/>
      </c>
      <c r="AD14" s="19" t="str">
        <f t="shared" si="12"/>
        <v/>
      </c>
      <c r="AE14" s="21" t="str">
        <f t="shared" si="13"/>
        <v/>
      </c>
      <c r="AF14" s="19" t="str">
        <f t="shared" si="3"/>
        <v/>
      </c>
      <c r="AG14" s="21" t="str">
        <f t="shared" si="4"/>
        <v/>
      </c>
    </row>
    <row r="15" spans="1:33" ht="15.75" thickBot="1">
      <c r="A15" s="16" t="str">
        <f t="shared" si="5"/>
        <v/>
      </c>
      <c r="B15" s="16"/>
      <c r="C15" s="20" t="str">
        <f t="shared" si="14"/>
        <v>RARR</v>
      </c>
      <c r="D15" s="23">
        <v>42251</v>
      </c>
      <c r="E15" s="20">
        <v>183</v>
      </c>
      <c r="G15" s="20">
        <v>75</v>
      </c>
      <c r="I15" s="30" t="s">
        <v>26</v>
      </c>
      <c r="J15" s="25"/>
      <c r="K15" s="20">
        <v>1</v>
      </c>
      <c r="M15" s="23">
        <v>42244</v>
      </c>
      <c r="N15" s="26"/>
      <c r="O15" s="23"/>
      <c r="P15" s="26"/>
      <c r="Q15" s="23">
        <v>42283</v>
      </c>
      <c r="R15" s="26"/>
      <c r="S15" s="23"/>
      <c r="U15" s="25"/>
      <c r="V15" s="20">
        <f t="shared" si="6"/>
        <v>75</v>
      </c>
      <c r="W15" s="20">
        <f t="shared" si="7"/>
        <v>1</v>
      </c>
      <c r="X15" s="19">
        <f t="shared" si="1"/>
        <v>2015</v>
      </c>
      <c r="Y15" s="21">
        <f t="shared" si="2"/>
        <v>9</v>
      </c>
      <c r="Z15" s="19">
        <f t="shared" si="8"/>
        <v>2015</v>
      </c>
      <c r="AA15" s="21">
        <f t="shared" si="9"/>
        <v>8</v>
      </c>
      <c r="AB15" t="str">
        <f t="shared" si="10"/>
        <v/>
      </c>
      <c r="AC15" s="21" t="str">
        <f t="shared" si="11"/>
        <v/>
      </c>
      <c r="AD15" s="19" t="str">
        <f t="shared" si="12"/>
        <v/>
      </c>
      <c r="AE15" s="21" t="str">
        <f t="shared" si="13"/>
        <v/>
      </c>
      <c r="AF15" s="19">
        <f t="shared" si="3"/>
        <v>2015</v>
      </c>
      <c r="AG15" s="21">
        <f t="shared" si="4"/>
        <v>10</v>
      </c>
    </row>
    <row r="16" spans="1:33">
      <c r="A16" s="16" t="str">
        <f t="shared" si="5"/>
        <v/>
      </c>
      <c r="B16" s="16"/>
      <c r="C16" s="20" t="str">
        <f t="shared" si="14"/>
        <v>RARR</v>
      </c>
      <c r="D16" s="23">
        <v>42251</v>
      </c>
      <c r="E16" s="222">
        <v>184</v>
      </c>
      <c r="G16" s="20">
        <v>75</v>
      </c>
      <c r="I16" s="30" t="s">
        <v>26</v>
      </c>
      <c r="J16" s="25"/>
      <c r="K16" s="20">
        <v>2</v>
      </c>
      <c r="M16" s="23">
        <v>42251</v>
      </c>
      <c r="N16" s="26">
        <v>42285</v>
      </c>
      <c r="O16" s="23"/>
      <c r="P16" s="26"/>
      <c r="Q16" s="23"/>
      <c r="R16" s="26">
        <v>42286</v>
      </c>
      <c r="S16" s="23"/>
      <c r="U16" s="25"/>
      <c r="V16" s="20">
        <f t="shared" si="6"/>
        <v>75</v>
      </c>
      <c r="W16" s="20">
        <f t="shared" si="7"/>
        <v>1</v>
      </c>
      <c r="X16" s="19">
        <f t="shared" si="1"/>
        <v>2015</v>
      </c>
      <c r="Y16" s="21">
        <f t="shared" si="2"/>
        <v>9</v>
      </c>
      <c r="Z16" s="19">
        <f t="shared" si="8"/>
        <v>2015</v>
      </c>
      <c r="AA16" s="21">
        <f t="shared" si="9"/>
        <v>9</v>
      </c>
      <c r="AB16">
        <f t="shared" si="10"/>
        <v>2015</v>
      </c>
      <c r="AC16" s="21">
        <f t="shared" si="11"/>
        <v>10</v>
      </c>
      <c r="AD16" s="19" t="str">
        <f t="shared" si="12"/>
        <v/>
      </c>
      <c r="AE16" s="21" t="str">
        <f t="shared" si="13"/>
        <v/>
      </c>
      <c r="AF16" s="19" t="str">
        <f t="shared" si="3"/>
        <v/>
      </c>
      <c r="AG16" s="21" t="str">
        <f t="shared" si="4"/>
        <v/>
      </c>
    </row>
    <row r="17" spans="1:33" ht="15.75" thickBot="1">
      <c r="A17" s="16" t="str">
        <f t="shared" si="5"/>
        <v/>
      </c>
      <c r="B17" s="16"/>
      <c r="C17" s="20" t="str">
        <f t="shared" si="14"/>
        <v>RARR</v>
      </c>
      <c r="D17" s="23">
        <v>42251</v>
      </c>
      <c r="E17" s="20">
        <v>185</v>
      </c>
      <c r="G17" s="20">
        <v>75</v>
      </c>
      <c r="I17" s="30" t="s">
        <v>26</v>
      </c>
      <c r="J17" s="25"/>
      <c r="K17" s="20">
        <v>2</v>
      </c>
      <c r="M17" s="23">
        <v>42251</v>
      </c>
      <c r="N17" s="26">
        <v>42272</v>
      </c>
      <c r="O17" s="23"/>
      <c r="P17" s="26"/>
      <c r="Q17" s="23"/>
      <c r="R17" s="26">
        <v>42275</v>
      </c>
      <c r="S17" s="23"/>
      <c r="U17" s="25"/>
      <c r="V17" s="20">
        <f t="shared" si="6"/>
        <v>75</v>
      </c>
      <c r="W17" s="20">
        <f t="shared" si="7"/>
        <v>1</v>
      </c>
      <c r="X17" s="19">
        <f t="shared" si="1"/>
        <v>2015</v>
      </c>
      <c r="Y17" s="21">
        <f t="shared" si="2"/>
        <v>9</v>
      </c>
      <c r="Z17" s="19">
        <f t="shared" si="8"/>
        <v>2015</v>
      </c>
      <c r="AA17" s="21">
        <f t="shared" si="9"/>
        <v>9</v>
      </c>
      <c r="AB17">
        <f t="shared" si="10"/>
        <v>2015</v>
      </c>
      <c r="AC17" s="21">
        <f t="shared" si="11"/>
        <v>9</v>
      </c>
      <c r="AD17" s="19" t="str">
        <f t="shared" si="12"/>
        <v/>
      </c>
      <c r="AE17" s="21" t="str">
        <f t="shared" si="13"/>
        <v/>
      </c>
      <c r="AF17" s="19" t="str">
        <f t="shared" si="3"/>
        <v/>
      </c>
      <c r="AG17" s="21" t="str">
        <f t="shared" si="4"/>
        <v/>
      </c>
    </row>
    <row r="18" spans="1:33">
      <c r="A18" s="16" t="str">
        <f t="shared" si="5"/>
        <v/>
      </c>
      <c r="B18" s="16"/>
      <c r="C18" s="20" t="str">
        <f t="shared" si="14"/>
        <v>RARR</v>
      </c>
      <c r="D18" s="23"/>
      <c r="E18" s="222">
        <v>186</v>
      </c>
      <c r="G18" s="20">
        <v>75</v>
      </c>
      <c r="I18" s="30" t="s">
        <v>26</v>
      </c>
      <c r="J18" s="25"/>
      <c r="K18" s="20">
        <v>2</v>
      </c>
      <c r="M18" s="23">
        <v>42207</v>
      </c>
      <c r="N18" s="26"/>
      <c r="O18" s="23"/>
      <c r="P18" s="26"/>
      <c r="Q18" s="23"/>
      <c r="R18" s="26">
        <v>42235</v>
      </c>
      <c r="S18" s="23"/>
      <c r="U18" s="25"/>
      <c r="V18" s="20">
        <f t="shared" si="6"/>
        <v>75</v>
      </c>
      <c r="W18" s="20">
        <f t="shared" si="7"/>
        <v>1</v>
      </c>
      <c r="X18" s="19" t="str">
        <f t="shared" si="1"/>
        <v/>
      </c>
      <c r="Y18" s="21" t="str">
        <f t="shared" si="2"/>
        <v/>
      </c>
      <c r="Z18" s="19">
        <f t="shared" si="8"/>
        <v>2015</v>
      </c>
      <c r="AA18" s="21">
        <f t="shared" si="9"/>
        <v>7</v>
      </c>
      <c r="AB18">
        <f t="shared" si="10"/>
        <v>2015</v>
      </c>
      <c r="AC18" s="21">
        <f t="shared" si="11"/>
        <v>8</v>
      </c>
      <c r="AD18" s="19" t="str">
        <f t="shared" si="12"/>
        <v/>
      </c>
      <c r="AE18" s="21" t="str">
        <f t="shared" si="13"/>
        <v/>
      </c>
      <c r="AF18" s="19" t="str">
        <f t="shared" si="3"/>
        <v/>
      </c>
      <c r="AG18" s="21" t="str">
        <f t="shared" si="4"/>
        <v/>
      </c>
    </row>
    <row r="19" spans="1:33" ht="15.75" thickBot="1">
      <c r="A19" s="16" t="str">
        <f t="shared" si="5"/>
        <v/>
      </c>
      <c r="B19" s="16"/>
      <c r="C19" s="20" t="str">
        <f t="shared" si="14"/>
        <v>RARR</v>
      </c>
      <c r="D19" s="23"/>
      <c r="E19" s="20">
        <v>187</v>
      </c>
      <c r="G19" s="20">
        <v>75</v>
      </c>
      <c r="I19" s="30" t="s">
        <v>25</v>
      </c>
      <c r="J19" s="25"/>
      <c r="K19" s="20">
        <v>2</v>
      </c>
      <c r="M19" s="23">
        <v>42263</v>
      </c>
      <c r="N19" s="26">
        <v>42264</v>
      </c>
      <c r="O19" s="23">
        <v>42264</v>
      </c>
      <c r="P19" s="26"/>
      <c r="Q19" s="23"/>
      <c r="R19" s="26"/>
      <c r="S19" s="23"/>
      <c r="U19" s="25"/>
      <c r="V19" s="20">
        <f t="shared" si="6"/>
        <v>75</v>
      </c>
      <c r="W19" s="20">
        <f t="shared" si="7"/>
        <v>1</v>
      </c>
      <c r="X19" s="19" t="str">
        <f t="shared" si="1"/>
        <v/>
      </c>
      <c r="Y19" s="21" t="str">
        <f t="shared" si="2"/>
        <v/>
      </c>
      <c r="Z19" s="19">
        <f t="shared" si="8"/>
        <v>2015</v>
      </c>
      <c r="AA19" s="21">
        <f t="shared" si="9"/>
        <v>9</v>
      </c>
      <c r="AB19" t="str">
        <f t="shared" si="10"/>
        <v/>
      </c>
      <c r="AC19" s="21" t="str">
        <f t="shared" si="11"/>
        <v/>
      </c>
      <c r="AD19" s="19" t="str">
        <f t="shared" si="12"/>
        <v/>
      </c>
      <c r="AE19" s="21" t="str">
        <f t="shared" si="13"/>
        <v/>
      </c>
      <c r="AF19" s="19" t="str">
        <f t="shared" si="3"/>
        <v/>
      </c>
      <c r="AG19" s="21" t="str">
        <f t="shared" si="4"/>
        <v/>
      </c>
    </row>
    <row r="20" spans="1:33">
      <c r="A20" s="16" t="str">
        <f t="shared" si="5"/>
        <v/>
      </c>
      <c r="B20" s="16"/>
      <c r="C20" s="20" t="str">
        <f t="shared" si="14"/>
        <v>RARR</v>
      </c>
      <c r="D20" s="23">
        <v>42254</v>
      </c>
      <c r="E20" s="222">
        <v>188</v>
      </c>
      <c r="I20" s="30" t="s">
        <v>29</v>
      </c>
      <c r="J20" s="25"/>
      <c r="M20" s="23"/>
      <c r="N20" s="26"/>
      <c r="O20" s="23"/>
      <c r="P20" s="26"/>
      <c r="Q20" s="23"/>
      <c r="R20" s="26"/>
      <c r="S20" s="23"/>
      <c r="U20" s="25"/>
      <c r="V20" s="20" t="str">
        <f t="shared" si="6"/>
        <v/>
      </c>
      <c r="W20" s="20">
        <f t="shared" si="7"/>
        <v>1</v>
      </c>
      <c r="X20" s="19">
        <f t="shared" si="1"/>
        <v>2015</v>
      </c>
      <c r="Y20" s="21">
        <f t="shared" si="2"/>
        <v>9</v>
      </c>
      <c r="Z20" s="19" t="str">
        <f t="shared" si="8"/>
        <v/>
      </c>
      <c r="AA20" s="21" t="str">
        <f t="shared" si="9"/>
        <v/>
      </c>
      <c r="AB20" t="str">
        <f t="shared" si="10"/>
        <v/>
      </c>
      <c r="AC20" s="21" t="str">
        <f t="shared" si="11"/>
        <v/>
      </c>
      <c r="AD20" s="19" t="str">
        <f t="shared" si="12"/>
        <v/>
      </c>
      <c r="AE20" s="21" t="str">
        <f t="shared" si="13"/>
        <v/>
      </c>
      <c r="AF20" s="19" t="str">
        <f t="shared" si="3"/>
        <v/>
      </c>
      <c r="AG20" s="21" t="str">
        <f t="shared" si="4"/>
        <v/>
      </c>
    </row>
    <row r="21" spans="1:33" ht="15.75" thickBot="1">
      <c r="A21" s="16" t="str">
        <f t="shared" si="5"/>
        <v/>
      </c>
      <c r="B21" s="16"/>
      <c r="C21" s="20" t="str">
        <f t="shared" si="14"/>
        <v>RARR</v>
      </c>
      <c r="D21" s="23">
        <v>42254</v>
      </c>
      <c r="E21" s="20">
        <v>189</v>
      </c>
      <c r="G21" s="20">
        <v>75</v>
      </c>
      <c r="I21" s="30" t="s">
        <v>26</v>
      </c>
      <c r="J21" s="25"/>
      <c r="K21" s="20">
        <v>2</v>
      </c>
      <c r="M21" s="23">
        <v>42257</v>
      </c>
      <c r="N21" s="26"/>
      <c r="O21" s="23">
        <v>42277</v>
      </c>
      <c r="P21" s="26"/>
      <c r="Q21" s="23"/>
      <c r="R21" s="26"/>
      <c r="S21" s="23"/>
      <c r="U21" s="25"/>
      <c r="V21" s="20">
        <f t="shared" si="6"/>
        <v>75</v>
      </c>
      <c r="W21" s="20">
        <f t="shared" si="7"/>
        <v>1</v>
      </c>
      <c r="X21" s="19">
        <f t="shared" si="1"/>
        <v>2015</v>
      </c>
      <c r="Y21" s="21">
        <f t="shared" si="2"/>
        <v>9</v>
      </c>
      <c r="Z21" s="19">
        <f t="shared" si="8"/>
        <v>2015</v>
      </c>
      <c r="AA21" s="21">
        <f t="shared" si="9"/>
        <v>9</v>
      </c>
      <c r="AB21" t="str">
        <f t="shared" si="10"/>
        <v/>
      </c>
      <c r="AC21" s="21" t="str">
        <f t="shared" si="11"/>
        <v/>
      </c>
      <c r="AD21" s="19" t="str">
        <f t="shared" si="12"/>
        <v/>
      </c>
      <c r="AE21" s="21" t="str">
        <f t="shared" si="13"/>
        <v/>
      </c>
      <c r="AF21" s="19" t="str">
        <f t="shared" si="3"/>
        <v/>
      </c>
      <c r="AG21" s="21" t="str">
        <f t="shared" si="4"/>
        <v/>
      </c>
    </row>
    <row r="22" spans="1:33">
      <c r="A22" s="16" t="str">
        <f t="shared" si="5"/>
        <v/>
      </c>
      <c r="B22" s="16"/>
      <c r="C22" s="20" t="str">
        <f t="shared" si="14"/>
        <v>RARR</v>
      </c>
      <c r="D22" s="23">
        <v>42254</v>
      </c>
      <c r="E22" s="222">
        <v>190</v>
      </c>
      <c r="G22" s="20">
        <v>75</v>
      </c>
      <c r="I22" s="30" t="s">
        <v>26</v>
      </c>
      <c r="J22" s="25"/>
      <c r="K22" s="20">
        <v>1</v>
      </c>
      <c r="M22" s="23">
        <v>42262</v>
      </c>
      <c r="N22" s="26">
        <v>42283</v>
      </c>
      <c r="O22" s="36"/>
      <c r="P22" s="26"/>
      <c r="Q22" s="23"/>
      <c r="R22" s="26"/>
      <c r="S22" s="23"/>
      <c r="U22" s="25"/>
      <c r="V22" s="20">
        <f t="shared" si="6"/>
        <v>75</v>
      </c>
      <c r="W22" s="20">
        <f t="shared" si="7"/>
        <v>1</v>
      </c>
      <c r="X22" s="19">
        <f t="shared" si="1"/>
        <v>2015</v>
      </c>
      <c r="Y22" s="21">
        <f t="shared" si="2"/>
        <v>9</v>
      </c>
      <c r="Z22" s="19">
        <f t="shared" si="8"/>
        <v>2015</v>
      </c>
      <c r="AA22" s="21">
        <f t="shared" si="9"/>
        <v>9</v>
      </c>
      <c r="AB22" t="str">
        <f t="shared" si="10"/>
        <v/>
      </c>
      <c r="AC22" s="21" t="str">
        <f t="shared" si="11"/>
        <v/>
      </c>
      <c r="AD22" s="19" t="str">
        <f t="shared" si="12"/>
        <v/>
      </c>
      <c r="AE22" s="21" t="str">
        <f t="shared" si="13"/>
        <v/>
      </c>
      <c r="AF22" s="19" t="str">
        <f t="shared" si="3"/>
        <v/>
      </c>
      <c r="AG22" s="21" t="str">
        <f t="shared" si="4"/>
        <v/>
      </c>
    </row>
    <row r="23" spans="1:33" ht="15.75" thickBot="1">
      <c r="A23" s="16" t="str">
        <f t="shared" si="5"/>
        <v/>
      </c>
      <c r="B23" s="16"/>
      <c r="C23" s="20" t="str">
        <f t="shared" si="14"/>
        <v>RARR</v>
      </c>
      <c r="D23" s="23">
        <v>42254</v>
      </c>
      <c r="E23" s="20">
        <v>191</v>
      </c>
      <c r="G23" s="20">
        <v>75</v>
      </c>
      <c r="I23" s="30" t="s">
        <v>30</v>
      </c>
      <c r="J23" s="25">
        <v>1</v>
      </c>
      <c r="M23" s="23"/>
      <c r="N23" s="26"/>
      <c r="O23" s="23"/>
      <c r="P23" s="26"/>
      <c r="Q23" s="23"/>
      <c r="R23" s="26"/>
      <c r="S23" s="23"/>
      <c r="U23" s="25"/>
      <c r="V23" s="20">
        <f t="shared" si="6"/>
        <v>75</v>
      </c>
      <c r="W23" s="20">
        <f t="shared" si="7"/>
        <v>1</v>
      </c>
      <c r="X23" s="19">
        <f t="shared" si="1"/>
        <v>2015</v>
      </c>
      <c r="Y23" s="21">
        <f t="shared" si="2"/>
        <v>9</v>
      </c>
      <c r="Z23" s="19" t="str">
        <f t="shared" si="8"/>
        <v/>
      </c>
      <c r="AA23" s="21" t="str">
        <f t="shared" si="9"/>
        <v/>
      </c>
      <c r="AB23" t="str">
        <f t="shared" si="10"/>
        <v/>
      </c>
      <c r="AC23" s="21" t="str">
        <f t="shared" si="11"/>
        <v/>
      </c>
      <c r="AD23" s="19" t="str">
        <f t="shared" si="12"/>
        <v/>
      </c>
      <c r="AE23" s="21" t="str">
        <f t="shared" si="13"/>
        <v/>
      </c>
      <c r="AF23" s="19" t="str">
        <f t="shared" si="3"/>
        <v/>
      </c>
      <c r="AG23" s="21" t="str">
        <f t="shared" si="4"/>
        <v/>
      </c>
    </row>
    <row r="24" spans="1:33">
      <c r="A24" s="16" t="str">
        <f t="shared" si="5"/>
        <v/>
      </c>
      <c r="B24" s="16"/>
      <c r="C24" s="20" t="str">
        <f t="shared" si="14"/>
        <v>RARR</v>
      </c>
      <c r="D24" s="23">
        <v>42255</v>
      </c>
      <c r="E24" s="222">
        <v>192</v>
      </c>
      <c r="G24" s="20">
        <v>75</v>
      </c>
      <c r="I24" s="30" t="s">
        <v>26</v>
      </c>
      <c r="J24" s="25"/>
      <c r="K24" s="20">
        <v>1</v>
      </c>
      <c r="M24" s="23"/>
      <c r="N24" s="26"/>
      <c r="O24" s="23">
        <v>42258</v>
      </c>
      <c r="P24" s="26">
        <v>42261</v>
      </c>
      <c r="Q24" s="23"/>
      <c r="R24" s="26">
        <v>42262</v>
      </c>
      <c r="S24" s="23"/>
      <c r="U24" s="25"/>
      <c r="V24" s="20">
        <f t="shared" si="6"/>
        <v>75</v>
      </c>
      <c r="W24" s="20">
        <f t="shared" si="7"/>
        <v>1</v>
      </c>
      <c r="X24" s="19">
        <f t="shared" si="1"/>
        <v>2015</v>
      </c>
      <c r="Y24" s="21">
        <f t="shared" si="2"/>
        <v>9</v>
      </c>
      <c r="Z24" s="19">
        <f t="shared" si="8"/>
        <v>2015</v>
      </c>
      <c r="AA24" s="21">
        <f t="shared" si="9"/>
        <v>9</v>
      </c>
      <c r="AB24">
        <f t="shared" si="10"/>
        <v>2015</v>
      </c>
      <c r="AC24" s="21">
        <f t="shared" si="11"/>
        <v>9</v>
      </c>
      <c r="AD24" s="19" t="str">
        <f t="shared" si="12"/>
        <v/>
      </c>
      <c r="AE24" s="21" t="str">
        <f t="shared" si="13"/>
        <v/>
      </c>
      <c r="AF24" s="19" t="str">
        <f t="shared" si="3"/>
        <v/>
      </c>
      <c r="AG24" s="21" t="str">
        <f t="shared" si="4"/>
        <v/>
      </c>
    </row>
    <row r="25" spans="1:33" ht="15.75" thickBot="1">
      <c r="A25" s="16" t="str">
        <f t="shared" si="5"/>
        <v/>
      </c>
      <c r="B25" s="16"/>
      <c r="C25" s="20" t="str">
        <f t="shared" si="14"/>
        <v>RARR</v>
      </c>
      <c r="D25" s="23">
        <v>42255</v>
      </c>
      <c r="E25" s="20">
        <v>193</v>
      </c>
      <c r="G25" s="20">
        <v>92</v>
      </c>
      <c r="I25" s="30" t="s">
        <v>26</v>
      </c>
      <c r="J25" s="25"/>
      <c r="K25" s="20">
        <v>2</v>
      </c>
      <c r="M25" s="23">
        <v>42257</v>
      </c>
      <c r="N25" s="26"/>
      <c r="O25" s="23"/>
      <c r="P25" s="26"/>
      <c r="Q25" s="23"/>
      <c r="R25" s="26"/>
      <c r="S25" s="23"/>
      <c r="U25" s="25"/>
      <c r="V25" s="20">
        <f t="shared" si="6"/>
        <v>92</v>
      </c>
      <c r="W25" s="20">
        <f t="shared" si="7"/>
        <v>1</v>
      </c>
      <c r="X25" s="19">
        <f t="shared" si="1"/>
        <v>2015</v>
      </c>
      <c r="Y25" s="21">
        <f t="shared" si="2"/>
        <v>9</v>
      </c>
      <c r="Z25" s="19">
        <f t="shared" si="8"/>
        <v>2015</v>
      </c>
      <c r="AA25" s="21">
        <f t="shared" si="9"/>
        <v>9</v>
      </c>
      <c r="AB25" t="str">
        <f t="shared" si="10"/>
        <v/>
      </c>
      <c r="AC25" s="21" t="str">
        <f t="shared" si="11"/>
        <v/>
      </c>
      <c r="AD25" s="19" t="str">
        <f t="shared" si="12"/>
        <v/>
      </c>
      <c r="AE25" s="21" t="str">
        <f t="shared" si="13"/>
        <v/>
      </c>
      <c r="AF25" s="19" t="str">
        <f t="shared" si="3"/>
        <v/>
      </c>
      <c r="AG25" s="21" t="str">
        <f t="shared" si="4"/>
        <v/>
      </c>
    </row>
    <row r="26" spans="1:33">
      <c r="A26" s="16" t="str">
        <f t="shared" si="5"/>
        <v/>
      </c>
      <c r="B26" s="16"/>
      <c r="C26" s="20" t="str">
        <f t="shared" si="14"/>
        <v>RARR</v>
      </c>
      <c r="D26" s="23">
        <v>42255</v>
      </c>
      <c r="E26" s="222">
        <v>194</v>
      </c>
      <c r="G26" s="20">
        <v>93</v>
      </c>
      <c r="I26" s="30" t="s">
        <v>26</v>
      </c>
      <c r="J26" s="25"/>
      <c r="M26" s="23">
        <v>42223</v>
      </c>
      <c r="N26" s="26"/>
      <c r="O26" s="23"/>
      <c r="P26" s="26">
        <v>42255</v>
      </c>
      <c r="Q26" s="23"/>
      <c r="R26" s="26">
        <v>42269</v>
      </c>
      <c r="S26" s="23"/>
      <c r="U26" s="25"/>
      <c r="V26" s="20">
        <f t="shared" si="6"/>
        <v>93</v>
      </c>
      <c r="W26" s="20">
        <f t="shared" si="7"/>
        <v>1</v>
      </c>
      <c r="X26" s="19">
        <f t="shared" si="1"/>
        <v>2015</v>
      </c>
      <c r="Y26" s="21">
        <f t="shared" si="2"/>
        <v>9</v>
      </c>
      <c r="Z26" s="19">
        <f t="shared" si="8"/>
        <v>2015</v>
      </c>
      <c r="AA26" s="21">
        <f t="shared" si="9"/>
        <v>8</v>
      </c>
      <c r="AB26">
        <f t="shared" si="10"/>
        <v>2015</v>
      </c>
      <c r="AC26" s="21">
        <f t="shared" si="11"/>
        <v>9</v>
      </c>
      <c r="AD26" s="19" t="str">
        <f t="shared" si="12"/>
        <v/>
      </c>
      <c r="AE26" s="21" t="str">
        <f t="shared" si="13"/>
        <v/>
      </c>
      <c r="AF26" s="19" t="str">
        <f t="shared" si="3"/>
        <v/>
      </c>
      <c r="AG26" s="21" t="str">
        <f t="shared" si="4"/>
        <v/>
      </c>
    </row>
    <row r="27" spans="1:33" ht="15.75" thickBot="1">
      <c r="A27" s="16" t="str">
        <f t="shared" si="5"/>
        <v/>
      </c>
      <c r="B27" s="16"/>
      <c r="C27" s="20" t="str">
        <f t="shared" si="14"/>
        <v>RARR</v>
      </c>
      <c r="D27" s="23">
        <v>42255</v>
      </c>
      <c r="E27" s="20">
        <v>195</v>
      </c>
      <c r="G27" s="16"/>
      <c r="H27" s="14"/>
      <c r="I27" s="30" t="s">
        <v>28</v>
      </c>
      <c r="J27" s="25">
        <v>1</v>
      </c>
      <c r="M27" s="23"/>
      <c r="N27" s="26"/>
      <c r="O27" s="23"/>
      <c r="P27" s="26"/>
      <c r="Q27" s="23"/>
      <c r="R27" s="26"/>
      <c r="S27" s="23"/>
      <c r="U27" s="25"/>
      <c r="V27" s="20" t="str">
        <f t="shared" si="6"/>
        <v/>
      </c>
      <c r="W27" s="20">
        <f t="shared" si="7"/>
        <v>1</v>
      </c>
      <c r="X27" s="19">
        <f t="shared" si="1"/>
        <v>2015</v>
      </c>
      <c r="Y27" s="21">
        <f t="shared" si="2"/>
        <v>9</v>
      </c>
      <c r="Z27" s="19" t="str">
        <f t="shared" si="8"/>
        <v/>
      </c>
      <c r="AA27" s="21" t="str">
        <f t="shared" si="9"/>
        <v/>
      </c>
      <c r="AB27" t="str">
        <f t="shared" si="10"/>
        <v/>
      </c>
      <c r="AC27" s="21" t="str">
        <f t="shared" si="11"/>
        <v/>
      </c>
      <c r="AD27" s="19" t="str">
        <f t="shared" si="12"/>
        <v/>
      </c>
      <c r="AE27" s="21" t="str">
        <f t="shared" si="13"/>
        <v/>
      </c>
      <c r="AF27" s="19" t="str">
        <f t="shared" si="3"/>
        <v/>
      </c>
      <c r="AG27" s="21" t="str">
        <f t="shared" si="4"/>
        <v/>
      </c>
    </row>
    <row r="28" spans="1:33">
      <c r="A28" s="16" t="str">
        <f t="shared" si="5"/>
        <v/>
      </c>
      <c r="B28" s="16"/>
      <c r="C28" s="20" t="str">
        <f t="shared" si="14"/>
        <v>RARR</v>
      </c>
      <c r="D28" s="23">
        <v>42255</v>
      </c>
      <c r="E28" s="222">
        <v>196</v>
      </c>
      <c r="G28" s="20">
        <v>94</v>
      </c>
      <c r="I28" s="30" t="s">
        <v>26</v>
      </c>
      <c r="J28" s="25"/>
      <c r="K28" s="20">
        <v>1</v>
      </c>
      <c r="M28" s="23">
        <v>42268</v>
      </c>
      <c r="N28" s="26">
        <v>42272</v>
      </c>
      <c r="O28" s="23"/>
      <c r="P28" s="26"/>
      <c r="Q28" s="23"/>
      <c r="R28" s="26">
        <v>42277</v>
      </c>
      <c r="S28" s="23"/>
      <c r="U28" s="25"/>
      <c r="V28" s="20">
        <f t="shared" si="6"/>
        <v>94</v>
      </c>
      <c r="W28" s="20">
        <f t="shared" si="7"/>
        <v>1</v>
      </c>
      <c r="X28" s="19">
        <f t="shared" si="1"/>
        <v>2015</v>
      </c>
      <c r="Y28" s="21">
        <f t="shared" si="2"/>
        <v>9</v>
      </c>
      <c r="Z28" s="19">
        <f t="shared" si="8"/>
        <v>2015</v>
      </c>
      <c r="AA28" s="21">
        <f t="shared" si="9"/>
        <v>9</v>
      </c>
      <c r="AB28">
        <f t="shared" si="10"/>
        <v>2015</v>
      </c>
      <c r="AC28" s="21">
        <f t="shared" si="11"/>
        <v>9</v>
      </c>
      <c r="AD28" s="19" t="str">
        <f t="shared" si="12"/>
        <v/>
      </c>
      <c r="AE28" s="21" t="str">
        <f t="shared" si="13"/>
        <v/>
      </c>
      <c r="AF28" s="19" t="str">
        <f t="shared" si="3"/>
        <v/>
      </c>
      <c r="AG28" s="21" t="str">
        <f t="shared" si="4"/>
        <v/>
      </c>
    </row>
    <row r="29" spans="1:33" ht="15.75" thickBot="1">
      <c r="A29" s="16" t="str">
        <f t="shared" si="5"/>
        <v/>
      </c>
      <c r="B29" s="16"/>
      <c r="C29" s="20" t="str">
        <f t="shared" si="14"/>
        <v>RARR</v>
      </c>
      <c r="D29" s="23">
        <v>42255</v>
      </c>
      <c r="E29" s="20">
        <v>197</v>
      </c>
      <c r="G29" s="20">
        <v>78</v>
      </c>
      <c r="I29" s="30" t="s">
        <v>26</v>
      </c>
      <c r="J29" s="25"/>
      <c r="K29" s="20">
        <v>1</v>
      </c>
      <c r="M29" s="23">
        <v>42243</v>
      </c>
      <c r="N29" s="26"/>
      <c r="O29" s="23"/>
      <c r="P29" s="26"/>
      <c r="Q29" s="23">
        <v>42249</v>
      </c>
      <c r="R29" s="26">
        <v>42262</v>
      </c>
      <c r="S29" s="23"/>
      <c r="U29" s="25"/>
      <c r="V29" s="20">
        <f t="shared" si="6"/>
        <v>78</v>
      </c>
      <c r="W29" s="20">
        <f t="shared" si="7"/>
        <v>1</v>
      </c>
      <c r="X29" s="19">
        <f t="shared" si="1"/>
        <v>2015</v>
      </c>
      <c r="Y29" s="21">
        <f t="shared" si="2"/>
        <v>9</v>
      </c>
      <c r="Z29" s="19">
        <f t="shared" si="8"/>
        <v>2015</v>
      </c>
      <c r="AA29" s="21">
        <f t="shared" si="9"/>
        <v>8</v>
      </c>
      <c r="AB29">
        <f t="shared" si="10"/>
        <v>2015</v>
      </c>
      <c r="AC29" s="21">
        <f t="shared" si="11"/>
        <v>9</v>
      </c>
      <c r="AD29" s="19" t="str">
        <f t="shared" si="12"/>
        <v/>
      </c>
      <c r="AE29" s="21" t="str">
        <f t="shared" si="13"/>
        <v/>
      </c>
      <c r="AF29" s="19">
        <f t="shared" si="3"/>
        <v>2015</v>
      </c>
      <c r="AG29" s="21">
        <f t="shared" si="4"/>
        <v>9</v>
      </c>
    </row>
    <row r="30" spans="1:33">
      <c r="A30" s="16" t="str">
        <f t="shared" si="5"/>
        <v/>
      </c>
      <c r="B30" s="16"/>
      <c r="C30" s="20" t="str">
        <f t="shared" si="14"/>
        <v>RARR</v>
      </c>
      <c r="D30" s="23">
        <v>42255</v>
      </c>
      <c r="E30" s="222">
        <v>198</v>
      </c>
      <c r="G30" s="16">
        <v>75</v>
      </c>
      <c r="H30" s="14"/>
      <c r="I30" s="30" t="s">
        <v>26</v>
      </c>
      <c r="J30" s="25"/>
      <c r="M30" s="23">
        <v>42215</v>
      </c>
      <c r="N30" s="26"/>
      <c r="O30" s="23"/>
      <c r="P30" s="26">
        <v>42255</v>
      </c>
      <c r="Q30" s="23"/>
      <c r="R30" s="26">
        <v>42270</v>
      </c>
      <c r="S30" s="23"/>
      <c r="U30" s="25"/>
      <c r="V30" s="20">
        <f t="shared" si="6"/>
        <v>75</v>
      </c>
      <c r="W30" s="20">
        <f t="shared" si="7"/>
        <v>1</v>
      </c>
      <c r="X30" s="19">
        <f t="shared" si="1"/>
        <v>2015</v>
      </c>
      <c r="Y30" s="21">
        <f t="shared" si="2"/>
        <v>9</v>
      </c>
      <c r="Z30" s="19">
        <f t="shared" si="8"/>
        <v>2015</v>
      </c>
      <c r="AA30" s="21">
        <f t="shared" si="9"/>
        <v>7</v>
      </c>
      <c r="AB30">
        <f t="shared" si="10"/>
        <v>2015</v>
      </c>
      <c r="AC30" s="21">
        <f t="shared" si="11"/>
        <v>9</v>
      </c>
      <c r="AD30" s="19" t="str">
        <f t="shared" si="12"/>
        <v/>
      </c>
      <c r="AE30" s="21" t="str">
        <f t="shared" si="13"/>
        <v/>
      </c>
      <c r="AF30" s="19" t="str">
        <f t="shared" si="3"/>
        <v/>
      </c>
      <c r="AG30" s="21" t="str">
        <f t="shared" si="4"/>
        <v/>
      </c>
    </row>
    <row r="31" spans="1:33" ht="15.75" thickBot="1">
      <c r="A31" s="16" t="str">
        <f t="shared" si="5"/>
        <v/>
      </c>
      <c r="B31" s="16"/>
      <c r="C31" s="20" t="str">
        <f t="shared" si="14"/>
        <v>RARR</v>
      </c>
      <c r="D31" s="23"/>
      <c r="E31" s="20">
        <v>199</v>
      </c>
      <c r="G31" s="16">
        <v>95</v>
      </c>
      <c r="H31" s="14"/>
      <c r="I31" s="30" t="s">
        <v>26</v>
      </c>
      <c r="J31" s="25"/>
      <c r="K31" s="20">
        <v>2</v>
      </c>
      <c r="M31" s="23"/>
      <c r="N31" s="26"/>
      <c r="O31" s="23"/>
      <c r="P31" s="26">
        <v>42256</v>
      </c>
      <c r="Q31" s="23"/>
      <c r="R31" s="26">
        <v>42265</v>
      </c>
      <c r="S31" s="23"/>
      <c r="U31" s="25"/>
      <c r="V31" s="20">
        <f t="shared" si="6"/>
        <v>95</v>
      </c>
      <c r="W31" s="20">
        <f t="shared" si="7"/>
        <v>1</v>
      </c>
      <c r="X31" s="19" t="str">
        <f t="shared" si="1"/>
        <v/>
      </c>
      <c r="Y31" s="21" t="str">
        <f t="shared" si="2"/>
        <v/>
      </c>
      <c r="Z31" s="19" t="str">
        <f t="shared" si="8"/>
        <v/>
      </c>
      <c r="AA31" s="21" t="str">
        <f t="shared" si="9"/>
        <v/>
      </c>
      <c r="AB31">
        <f t="shared" si="10"/>
        <v>2015</v>
      </c>
      <c r="AC31" s="21">
        <f t="shared" si="11"/>
        <v>9</v>
      </c>
      <c r="AD31" s="19" t="str">
        <f t="shared" si="12"/>
        <v/>
      </c>
      <c r="AE31" s="21" t="str">
        <f t="shared" si="13"/>
        <v/>
      </c>
      <c r="AF31" s="19" t="str">
        <f t="shared" si="3"/>
        <v/>
      </c>
      <c r="AG31" s="21" t="str">
        <f t="shared" si="4"/>
        <v/>
      </c>
    </row>
    <row r="32" spans="1:33">
      <c r="A32" s="16" t="str">
        <f t="shared" si="5"/>
        <v/>
      </c>
      <c r="B32" s="16"/>
      <c r="C32" s="20" t="str">
        <f t="shared" si="14"/>
        <v>RARR</v>
      </c>
      <c r="D32" s="23"/>
      <c r="E32" s="222">
        <v>200</v>
      </c>
      <c r="G32" s="16"/>
      <c r="H32" s="14"/>
      <c r="I32" s="30" t="s">
        <v>28</v>
      </c>
      <c r="J32" s="25">
        <v>15</v>
      </c>
      <c r="M32" s="23"/>
      <c r="N32" s="26"/>
      <c r="O32" s="23"/>
      <c r="P32" s="26"/>
      <c r="Q32" s="23"/>
      <c r="R32" s="26"/>
      <c r="S32" s="23"/>
      <c r="U32" s="25"/>
      <c r="V32" s="20" t="str">
        <f t="shared" si="6"/>
        <v/>
      </c>
      <c r="W32" s="20">
        <f t="shared" si="7"/>
        <v>15</v>
      </c>
      <c r="X32" s="19" t="str">
        <f t="shared" si="1"/>
        <v/>
      </c>
      <c r="Y32" s="21" t="str">
        <f t="shared" si="2"/>
        <v/>
      </c>
      <c r="Z32" s="19" t="str">
        <f t="shared" si="8"/>
        <v/>
      </c>
      <c r="AA32" s="21" t="str">
        <f t="shared" si="9"/>
        <v/>
      </c>
      <c r="AB32" t="str">
        <f t="shared" si="10"/>
        <v/>
      </c>
      <c r="AC32" s="21" t="str">
        <f t="shared" si="11"/>
        <v/>
      </c>
      <c r="AD32" s="19" t="str">
        <f t="shared" si="12"/>
        <v/>
      </c>
      <c r="AE32" s="21" t="str">
        <f t="shared" si="13"/>
        <v/>
      </c>
      <c r="AF32" s="19" t="str">
        <f t="shared" si="3"/>
        <v/>
      </c>
      <c r="AG32" s="21" t="str">
        <f t="shared" si="4"/>
        <v/>
      </c>
    </row>
    <row r="33" spans="1:33" ht="15.75" thickBot="1">
      <c r="A33" s="16" t="str">
        <f t="shared" si="5"/>
        <v/>
      </c>
      <c r="B33" s="16"/>
      <c r="C33" s="20" t="str">
        <f t="shared" si="14"/>
        <v>RARR</v>
      </c>
      <c r="D33" s="23">
        <v>42256</v>
      </c>
      <c r="E33" s="20">
        <v>201</v>
      </c>
      <c r="G33" s="20">
        <v>75</v>
      </c>
      <c r="I33" s="30" t="s">
        <v>26</v>
      </c>
      <c r="J33" s="25"/>
      <c r="K33" s="20">
        <v>1</v>
      </c>
      <c r="M33" s="23"/>
      <c r="N33" s="26"/>
      <c r="O33" s="23"/>
      <c r="P33" s="26"/>
      <c r="Q33" s="23"/>
      <c r="R33" s="26"/>
      <c r="S33" s="23"/>
      <c r="U33" s="25"/>
      <c r="V33" s="20">
        <f t="shared" si="6"/>
        <v>75</v>
      </c>
      <c r="W33" s="20">
        <f t="shared" si="7"/>
        <v>1</v>
      </c>
      <c r="X33" s="19">
        <f t="shared" si="1"/>
        <v>2015</v>
      </c>
      <c r="Y33" s="21">
        <f t="shared" si="2"/>
        <v>9</v>
      </c>
      <c r="Z33" s="19" t="str">
        <f t="shared" si="8"/>
        <v/>
      </c>
      <c r="AA33" s="21" t="str">
        <f t="shared" si="9"/>
        <v/>
      </c>
      <c r="AB33" t="str">
        <f t="shared" si="10"/>
        <v/>
      </c>
      <c r="AC33" s="21" t="str">
        <f t="shared" si="11"/>
        <v/>
      </c>
      <c r="AD33" s="19" t="str">
        <f t="shared" si="12"/>
        <v/>
      </c>
      <c r="AE33" s="21" t="str">
        <f t="shared" si="13"/>
        <v/>
      </c>
      <c r="AF33" s="19" t="str">
        <f t="shared" si="3"/>
        <v/>
      </c>
      <c r="AG33" s="21" t="str">
        <f t="shared" si="4"/>
        <v/>
      </c>
    </row>
    <row r="34" spans="1:33">
      <c r="A34" s="16" t="str">
        <f t="shared" si="5"/>
        <v/>
      </c>
      <c r="B34" s="16"/>
      <c r="C34" s="20" t="str">
        <f t="shared" si="14"/>
        <v>RARR</v>
      </c>
      <c r="D34" s="23"/>
      <c r="E34" s="222">
        <v>202</v>
      </c>
      <c r="G34" s="16">
        <v>93</v>
      </c>
      <c r="H34" s="14"/>
      <c r="I34" s="30" t="s">
        <v>27</v>
      </c>
      <c r="J34" s="25"/>
      <c r="M34" s="23">
        <v>42249</v>
      </c>
      <c r="N34" s="26"/>
      <c r="O34" s="23"/>
      <c r="P34" s="26">
        <v>42256</v>
      </c>
      <c r="Q34" s="23"/>
      <c r="R34" s="26">
        <v>42262</v>
      </c>
      <c r="S34" s="23"/>
      <c r="U34" s="25"/>
      <c r="V34" s="20">
        <f t="shared" si="6"/>
        <v>93</v>
      </c>
      <c r="W34" s="20">
        <f t="shared" si="7"/>
        <v>1</v>
      </c>
      <c r="X34" s="19" t="str">
        <f t="shared" si="1"/>
        <v/>
      </c>
      <c r="Y34" s="21" t="str">
        <f t="shared" si="2"/>
        <v/>
      </c>
      <c r="Z34" s="19">
        <f t="shared" si="8"/>
        <v>2015</v>
      </c>
      <c r="AA34" s="21">
        <f t="shared" si="9"/>
        <v>9</v>
      </c>
      <c r="AB34">
        <f t="shared" si="10"/>
        <v>2015</v>
      </c>
      <c r="AC34" s="21">
        <f t="shared" si="11"/>
        <v>9</v>
      </c>
      <c r="AD34" s="19" t="str">
        <f t="shared" si="12"/>
        <v/>
      </c>
      <c r="AE34" s="21" t="str">
        <f t="shared" si="13"/>
        <v/>
      </c>
      <c r="AF34" s="19" t="str">
        <f t="shared" si="3"/>
        <v/>
      </c>
      <c r="AG34" s="21" t="str">
        <f t="shared" si="4"/>
        <v/>
      </c>
    </row>
    <row r="35" spans="1:33" ht="15.75" thickBot="1">
      <c r="A35" s="16" t="str">
        <f t="shared" si="5"/>
        <v/>
      </c>
      <c r="B35" s="16"/>
      <c r="C35" s="20" t="str">
        <f t="shared" si="14"/>
        <v>RARR</v>
      </c>
      <c r="D35" s="23">
        <v>42256</v>
      </c>
      <c r="E35" s="20">
        <v>203</v>
      </c>
      <c r="G35" s="16">
        <v>94</v>
      </c>
      <c r="H35" s="14"/>
      <c r="I35" s="30" t="s">
        <v>26</v>
      </c>
      <c r="J35" s="25"/>
      <c r="K35" s="20">
        <v>1</v>
      </c>
      <c r="M35" s="23">
        <v>42256</v>
      </c>
      <c r="N35" s="26"/>
      <c r="O35" s="23"/>
      <c r="P35" s="26"/>
      <c r="Q35" s="23"/>
      <c r="R35" s="26"/>
      <c r="S35" s="23"/>
      <c r="U35" s="25"/>
      <c r="V35" s="20">
        <f t="shared" si="6"/>
        <v>94</v>
      </c>
      <c r="W35" s="20">
        <f t="shared" si="7"/>
        <v>1</v>
      </c>
      <c r="X35" s="19">
        <f t="shared" si="1"/>
        <v>2015</v>
      </c>
      <c r="Y35" s="21">
        <f t="shared" si="2"/>
        <v>9</v>
      </c>
      <c r="Z35" s="19">
        <f t="shared" si="8"/>
        <v>2015</v>
      </c>
      <c r="AA35" s="21">
        <f t="shared" si="9"/>
        <v>9</v>
      </c>
      <c r="AB35" t="str">
        <f t="shared" si="10"/>
        <v/>
      </c>
      <c r="AC35" s="21" t="str">
        <f t="shared" si="11"/>
        <v/>
      </c>
      <c r="AD35" s="19" t="str">
        <f t="shared" si="12"/>
        <v/>
      </c>
      <c r="AE35" s="21" t="str">
        <f t="shared" si="13"/>
        <v/>
      </c>
      <c r="AF35" s="19" t="str">
        <f t="shared" si="3"/>
        <v/>
      </c>
      <c r="AG35" s="21" t="str">
        <f t="shared" si="4"/>
        <v/>
      </c>
    </row>
    <row r="36" spans="1:33">
      <c r="A36" s="16" t="str">
        <f t="shared" si="5"/>
        <v/>
      </c>
      <c r="B36" s="16"/>
      <c r="C36" s="20" t="str">
        <f t="shared" si="14"/>
        <v>RARR</v>
      </c>
      <c r="D36" s="23">
        <v>42256</v>
      </c>
      <c r="E36" s="222">
        <v>204</v>
      </c>
      <c r="G36" s="16">
        <v>75</v>
      </c>
      <c r="H36" s="14"/>
      <c r="I36" s="30" t="s">
        <v>26</v>
      </c>
      <c r="J36" s="25"/>
      <c r="K36" s="20">
        <v>2</v>
      </c>
      <c r="M36" s="23">
        <v>42256</v>
      </c>
      <c r="N36" s="26"/>
      <c r="O36" s="23">
        <v>42268</v>
      </c>
      <c r="P36" s="26">
        <v>42284</v>
      </c>
      <c r="Q36" s="23"/>
      <c r="R36" s="26"/>
      <c r="S36" s="23"/>
      <c r="U36" s="25"/>
      <c r="V36" s="20">
        <f t="shared" si="6"/>
        <v>75</v>
      </c>
      <c r="W36" s="20">
        <f t="shared" si="7"/>
        <v>1</v>
      </c>
      <c r="X36" s="19">
        <f t="shared" si="1"/>
        <v>2015</v>
      </c>
      <c r="Y36" s="21">
        <f t="shared" si="2"/>
        <v>9</v>
      </c>
      <c r="Z36" s="19">
        <f t="shared" si="8"/>
        <v>2015</v>
      </c>
      <c r="AA36" s="21">
        <f t="shared" si="9"/>
        <v>9</v>
      </c>
      <c r="AB36" t="str">
        <f t="shared" si="10"/>
        <v/>
      </c>
      <c r="AC36" s="21" t="str">
        <f t="shared" si="11"/>
        <v/>
      </c>
      <c r="AD36" s="19" t="str">
        <f t="shared" si="12"/>
        <v/>
      </c>
      <c r="AE36" s="21" t="str">
        <f t="shared" si="13"/>
        <v/>
      </c>
      <c r="AF36" s="19" t="str">
        <f t="shared" si="3"/>
        <v/>
      </c>
      <c r="AG36" s="21" t="str">
        <f t="shared" si="4"/>
        <v/>
      </c>
    </row>
    <row r="37" spans="1:33" ht="15.75" thickBot="1">
      <c r="A37" s="16" t="str">
        <f t="shared" si="5"/>
        <v/>
      </c>
      <c r="B37" s="16"/>
      <c r="C37" s="20" t="str">
        <f t="shared" si="14"/>
        <v>RARR</v>
      </c>
      <c r="D37" s="23">
        <v>42257</v>
      </c>
      <c r="E37" s="20">
        <v>205</v>
      </c>
      <c r="G37" s="16"/>
      <c r="H37" s="14"/>
      <c r="I37" s="30" t="s">
        <v>28</v>
      </c>
      <c r="J37" s="25">
        <v>6</v>
      </c>
      <c r="M37" s="23"/>
      <c r="N37" s="26"/>
      <c r="O37" s="23"/>
      <c r="P37" s="26"/>
      <c r="Q37" s="23"/>
      <c r="R37" s="26"/>
      <c r="S37" s="23"/>
      <c r="U37" s="25"/>
      <c r="V37" s="20" t="str">
        <f t="shared" si="6"/>
        <v/>
      </c>
      <c r="W37" s="20">
        <f t="shared" si="7"/>
        <v>6</v>
      </c>
      <c r="X37" s="19">
        <f t="shared" si="1"/>
        <v>2015</v>
      </c>
      <c r="Y37" s="21">
        <f t="shared" si="2"/>
        <v>9</v>
      </c>
      <c r="Z37" s="19" t="str">
        <f t="shared" si="8"/>
        <v/>
      </c>
      <c r="AA37" s="21" t="str">
        <f t="shared" si="9"/>
        <v/>
      </c>
      <c r="AB37" t="str">
        <f t="shared" si="10"/>
        <v/>
      </c>
      <c r="AC37" s="21" t="str">
        <f t="shared" si="11"/>
        <v/>
      </c>
      <c r="AD37" s="19" t="str">
        <f t="shared" si="12"/>
        <v/>
      </c>
      <c r="AE37" s="21" t="str">
        <f t="shared" si="13"/>
        <v/>
      </c>
      <c r="AF37" s="19" t="str">
        <f t="shared" si="3"/>
        <v/>
      </c>
      <c r="AG37" s="21" t="str">
        <f t="shared" si="4"/>
        <v/>
      </c>
    </row>
    <row r="38" spans="1:33">
      <c r="A38" s="16" t="str">
        <f t="shared" si="5"/>
        <v/>
      </c>
      <c r="B38" s="16"/>
      <c r="C38" s="20" t="str">
        <f t="shared" si="14"/>
        <v>RARR</v>
      </c>
      <c r="D38" s="23">
        <v>42257</v>
      </c>
      <c r="E38" s="222">
        <v>206</v>
      </c>
      <c r="G38" s="20">
        <v>94</v>
      </c>
      <c r="I38" s="30" t="s">
        <v>30</v>
      </c>
      <c r="J38" s="25">
        <v>1</v>
      </c>
      <c r="M38" s="23"/>
      <c r="N38" s="26"/>
      <c r="O38" s="23"/>
      <c r="P38" s="26"/>
      <c r="Q38" s="23"/>
      <c r="R38" s="26"/>
      <c r="S38" s="23"/>
      <c r="T38" s="20" t="s">
        <v>41</v>
      </c>
      <c r="U38" s="25"/>
      <c r="V38" s="20">
        <f t="shared" si="6"/>
        <v>94</v>
      </c>
      <c r="W38" s="20">
        <f t="shared" si="7"/>
        <v>1</v>
      </c>
      <c r="X38" s="19">
        <f t="shared" si="1"/>
        <v>2015</v>
      </c>
      <c r="Y38" s="21">
        <f t="shared" si="2"/>
        <v>9</v>
      </c>
      <c r="Z38" s="19" t="str">
        <f t="shared" si="8"/>
        <v/>
      </c>
      <c r="AA38" s="21" t="str">
        <f t="shared" si="9"/>
        <v/>
      </c>
      <c r="AB38" t="str">
        <f t="shared" si="10"/>
        <v/>
      </c>
      <c r="AC38" s="21" t="str">
        <f t="shared" si="11"/>
        <v/>
      </c>
      <c r="AD38" s="19" t="str">
        <f t="shared" si="12"/>
        <v/>
      </c>
      <c r="AE38" s="21" t="str">
        <f t="shared" si="13"/>
        <v/>
      </c>
      <c r="AF38" s="19" t="str">
        <f t="shared" si="3"/>
        <v/>
      </c>
      <c r="AG38" s="21" t="str">
        <f t="shared" si="4"/>
        <v/>
      </c>
    </row>
    <row r="39" spans="1:33" ht="15.75" thickBot="1">
      <c r="A39" s="16" t="str">
        <f t="shared" si="5"/>
        <v/>
      </c>
      <c r="B39" s="16"/>
      <c r="C39" s="20" t="str">
        <f t="shared" si="14"/>
        <v>RARR</v>
      </c>
      <c r="D39" s="23">
        <v>42257</v>
      </c>
      <c r="E39" s="20">
        <v>207</v>
      </c>
      <c r="G39" s="20">
        <v>94</v>
      </c>
      <c r="I39" s="30" t="s">
        <v>30</v>
      </c>
      <c r="J39" s="25">
        <v>1</v>
      </c>
      <c r="M39" s="23"/>
      <c r="N39" s="26"/>
      <c r="O39" s="23"/>
      <c r="P39" s="26"/>
      <c r="Q39" s="23"/>
      <c r="R39" s="26"/>
      <c r="S39" s="23"/>
      <c r="T39" s="20" t="s">
        <v>41</v>
      </c>
      <c r="U39" s="25"/>
      <c r="V39" s="20">
        <f t="shared" si="6"/>
        <v>94</v>
      </c>
      <c r="W39" s="20">
        <f t="shared" si="7"/>
        <v>1</v>
      </c>
      <c r="X39" s="19">
        <f t="shared" si="1"/>
        <v>2015</v>
      </c>
      <c r="Y39" s="21">
        <f t="shared" si="2"/>
        <v>9</v>
      </c>
      <c r="Z39" s="19" t="str">
        <f t="shared" si="8"/>
        <v/>
      </c>
      <c r="AA39" s="21" t="str">
        <f t="shared" si="9"/>
        <v/>
      </c>
      <c r="AB39" t="str">
        <f t="shared" si="10"/>
        <v/>
      </c>
      <c r="AC39" s="21" t="str">
        <f t="shared" si="11"/>
        <v/>
      </c>
      <c r="AD39" s="19" t="str">
        <f t="shared" si="12"/>
        <v/>
      </c>
      <c r="AE39" s="21" t="str">
        <f t="shared" si="13"/>
        <v/>
      </c>
      <c r="AF39" s="19" t="str">
        <f t="shared" si="3"/>
        <v/>
      </c>
      <c r="AG39" s="21" t="str">
        <f t="shared" si="4"/>
        <v/>
      </c>
    </row>
    <row r="40" spans="1:33">
      <c r="A40" s="16" t="str">
        <f t="shared" si="5"/>
        <v/>
      </c>
      <c r="B40" s="16"/>
      <c r="C40" s="20" t="str">
        <f t="shared" si="14"/>
        <v>RARR</v>
      </c>
      <c r="D40" s="23">
        <v>42257</v>
      </c>
      <c r="E40" s="222">
        <v>208</v>
      </c>
      <c r="G40" s="16">
        <v>93</v>
      </c>
      <c r="H40" s="14"/>
      <c r="I40" s="30" t="s">
        <v>30</v>
      </c>
      <c r="J40" s="25"/>
      <c r="M40" s="23"/>
      <c r="N40" s="26"/>
      <c r="O40" s="23"/>
      <c r="P40" s="26"/>
      <c r="Q40" s="23"/>
      <c r="R40" s="26"/>
      <c r="S40" s="23"/>
      <c r="T40" s="20" t="s">
        <v>42</v>
      </c>
      <c r="U40" s="25"/>
      <c r="V40" s="20">
        <f t="shared" si="6"/>
        <v>93</v>
      </c>
      <c r="W40" s="20">
        <f t="shared" si="7"/>
        <v>1</v>
      </c>
      <c r="X40" s="19">
        <f t="shared" si="1"/>
        <v>2015</v>
      </c>
      <c r="Y40" s="21">
        <f t="shared" si="2"/>
        <v>9</v>
      </c>
      <c r="Z40" s="19" t="str">
        <f t="shared" si="8"/>
        <v/>
      </c>
      <c r="AA40" s="21" t="str">
        <f t="shared" si="9"/>
        <v/>
      </c>
      <c r="AB40" t="str">
        <f t="shared" si="10"/>
        <v/>
      </c>
      <c r="AC40" s="21" t="str">
        <f t="shared" si="11"/>
        <v/>
      </c>
      <c r="AD40" s="19" t="str">
        <f t="shared" si="12"/>
        <v/>
      </c>
      <c r="AE40" s="21" t="str">
        <f t="shared" si="13"/>
        <v/>
      </c>
      <c r="AF40" s="19" t="str">
        <f t="shared" si="3"/>
        <v/>
      </c>
      <c r="AG40" s="21" t="str">
        <f t="shared" si="4"/>
        <v/>
      </c>
    </row>
    <row r="41" spans="1:33" ht="15.75" thickBot="1">
      <c r="A41" s="16" t="str">
        <f t="shared" si="5"/>
        <v/>
      </c>
      <c r="B41" s="16"/>
      <c r="C41" s="20" t="str">
        <f t="shared" si="14"/>
        <v>RARR</v>
      </c>
      <c r="D41" s="23"/>
      <c r="E41" s="20">
        <v>209</v>
      </c>
      <c r="G41" s="16">
        <v>75</v>
      </c>
      <c r="H41" s="14"/>
      <c r="I41" s="30" t="s">
        <v>26</v>
      </c>
      <c r="J41" s="25"/>
      <c r="K41" s="20">
        <v>1</v>
      </c>
      <c r="M41" s="23">
        <v>42257</v>
      </c>
      <c r="N41" s="26"/>
      <c r="O41" s="23">
        <v>42284</v>
      </c>
      <c r="P41" s="26"/>
      <c r="Q41" s="23"/>
      <c r="R41" s="26"/>
      <c r="S41" s="23"/>
      <c r="T41" s="20" t="s">
        <v>43</v>
      </c>
      <c r="U41" s="25"/>
      <c r="V41" s="20">
        <f t="shared" si="6"/>
        <v>75</v>
      </c>
      <c r="W41" s="20">
        <f t="shared" si="7"/>
        <v>1</v>
      </c>
      <c r="X41" s="19" t="str">
        <f t="shared" si="1"/>
        <v/>
      </c>
      <c r="Y41" s="21" t="str">
        <f t="shared" si="2"/>
        <v/>
      </c>
      <c r="Z41" s="19">
        <f t="shared" si="8"/>
        <v>2015</v>
      </c>
      <c r="AA41" s="21">
        <f t="shared" si="9"/>
        <v>10</v>
      </c>
      <c r="AB41" t="str">
        <f t="shared" si="10"/>
        <v/>
      </c>
      <c r="AC41" s="21" t="str">
        <f t="shared" si="11"/>
        <v/>
      </c>
      <c r="AD41" s="19" t="str">
        <f t="shared" si="12"/>
        <v/>
      </c>
      <c r="AE41" s="21" t="str">
        <f t="shared" si="13"/>
        <v/>
      </c>
      <c r="AF41" s="19" t="str">
        <f t="shared" si="3"/>
        <v/>
      </c>
      <c r="AG41" s="21" t="str">
        <f t="shared" si="4"/>
        <v/>
      </c>
    </row>
    <row r="42" spans="1:33">
      <c r="A42" s="16" t="str">
        <f t="shared" si="5"/>
        <v/>
      </c>
      <c r="B42" s="16"/>
      <c r="C42" s="20" t="str">
        <f t="shared" si="14"/>
        <v>RARR</v>
      </c>
      <c r="D42" s="23"/>
      <c r="E42" s="222">
        <v>210</v>
      </c>
      <c r="I42" s="30" t="s">
        <v>29</v>
      </c>
      <c r="J42" s="25"/>
      <c r="M42" s="23"/>
      <c r="N42" s="26"/>
      <c r="O42" s="23"/>
      <c r="P42" s="26"/>
      <c r="Q42" s="23"/>
      <c r="R42" s="26"/>
      <c r="S42" s="23"/>
      <c r="U42" s="25"/>
      <c r="V42" s="20" t="str">
        <f t="shared" si="6"/>
        <v/>
      </c>
      <c r="W42" s="20">
        <f t="shared" si="7"/>
        <v>1</v>
      </c>
      <c r="X42" s="19" t="str">
        <f t="shared" si="1"/>
        <v/>
      </c>
      <c r="Y42" s="21" t="str">
        <f t="shared" si="2"/>
        <v/>
      </c>
      <c r="Z42" s="19" t="str">
        <f t="shared" si="8"/>
        <v/>
      </c>
      <c r="AA42" s="21" t="str">
        <f t="shared" si="9"/>
        <v/>
      </c>
      <c r="AB42" t="str">
        <f t="shared" si="10"/>
        <v/>
      </c>
      <c r="AC42" s="21" t="str">
        <f t="shared" si="11"/>
        <v/>
      </c>
      <c r="AD42" s="19" t="str">
        <f t="shared" si="12"/>
        <v/>
      </c>
      <c r="AE42" s="21" t="str">
        <f t="shared" si="13"/>
        <v/>
      </c>
      <c r="AF42" s="19" t="str">
        <f t="shared" si="3"/>
        <v/>
      </c>
      <c r="AG42" s="21" t="str">
        <f t="shared" si="4"/>
        <v/>
      </c>
    </row>
    <row r="43" spans="1:33" ht="15.75" thickBot="1">
      <c r="A43" s="16" t="str">
        <f t="shared" si="5"/>
        <v/>
      </c>
      <c r="B43" s="16"/>
      <c r="C43" s="20" t="str">
        <f t="shared" si="14"/>
        <v>RARR</v>
      </c>
      <c r="D43" s="23">
        <v>42258</v>
      </c>
      <c r="E43" s="20">
        <v>211</v>
      </c>
      <c r="G43" s="20">
        <v>75</v>
      </c>
      <c r="I43" s="30" t="s">
        <v>26</v>
      </c>
      <c r="J43" s="25"/>
      <c r="K43" s="20">
        <v>1</v>
      </c>
      <c r="M43" s="23">
        <v>42258</v>
      </c>
      <c r="N43" s="26"/>
      <c r="O43" s="23"/>
      <c r="P43" s="26"/>
      <c r="Q43" s="23">
        <v>42258</v>
      </c>
      <c r="R43" s="26"/>
      <c r="S43" s="23"/>
      <c r="U43" s="25"/>
      <c r="V43" s="20">
        <f t="shared" si="6"/>
        <v>75</v>
      </c>
      <c r="W43" s="20">
        <f t="shared" si="7"/>
        <v>1</v>
      </c>
      <c r="X43" s="19">
        <f t="shared" si="1"/>
        <v>2015</v>
      </c>
      <c r="Y43" s="21">
        <f t="shared" si="2"/>
        <v>9</v>
      </c>
      <c r="Z43" s="19">
        <f t="shared" si="8"/>
        <v>2015</v>
      </c>
      <c r="AA43" s="21">
        <f t="shared" si="9"/>
        <v>9</v>
      </c>
      <c r="AB43" t="str">
        <f t="shared" si="10"/>
        <v/>
      </c>
      <c r="AC43" s="21" t="str">
        <f t="shared" si="11"/>
        <v/>
      </c>
      <c r="AD43" s="19" t="str">
        <f t="shared" si="12"/>
        <v/>
      </c>
      <c r="AE43" s="21" t="str">
        <f t="shared" si="13"/>
        <v/>
      </c>
      <c r="AF43" s="19">
        <f t="shared" si="3"/>
        <v>2015</v>
      </c>
      <c r="AG43" s="21">
        <f t="shared" si="4"/>
        <v>9</v>
      </c>
    </row>
    <row r="44" spans="1:33">
      <c r="A44" s="16" t="str">
        <f t="shared" si="5"/>
        <v/>
      </c>
      <c r="B44" s="16"/>
      <c r="C44" s="20" t="str">
        <f t="shared" si="14"/>
        <v>RARR</v>
      </c>
      <c r="D44" s="23"/>
      <c r="E44" s="222">
        <v>212</v>
      </c>
      <c r="G44" s="20">
        <v>75</v>
      </c>
      <c r="I44" s="30" t="s">
        <v>26</v>
      </c>
      <c r="J44" s="25"/>
      <c r="K44" s="20">
        <v>1</v>
      </c>
      <c r="M44" s="23">
        <v>42220</v>
      </c>
      <c r="N44" s="26">
        <v>42258</v>
      </c>
      <c r="O44" s="23"/>
      <c r="P44" s="26"/>
      <c r="Q44" s="23"/>
      <c r="R44" s="26"/>
      <c r="S44" s="23"/>
      <c r="U44" s="25"/>
      <c r="V44" s="20">
        <f t="shared" si="6"/>
        <v>75</v>
      </c>
      <c r="W44" s="20">
        <f t="shared" si="7"/>
        <v>1</v>
      </c>
      <c r="X44" s="19" t="str">
        <f t="shared" si="1"/>
        <v/>
      </c>
      <c r="Y44" s="21" t="str">
        <f t="shared" si="2"/>
        <v/>
      </c>
      <c r="Z44" s="19">
        <f t="shared" si="8"/>
        <v>2015</v>
      </c>
      <c r="AA44" s="21">
        <f t="shared" si="9"/>
        <v>8</v>
      </c>
      <c r="AB44" t="str">
        <f t="shared" si="10"/>
        <v/>
      </c>
      <c r="AC44" s="21" t="str">
        <f t="shared" si="11"/>
        <v/>
      </c>
      <c r="AD44" s="19" t="str">
        <f t="shared" si="12"/>
        <v/>
      </c>
      <c r="AE44" s="21" t="str">
        <f t="shared" si="13"/>
        <v/>
      </c>
      <c r="AF44" s="19" t="str">
        <f t="shared" si="3"/>
        <v/>
      </c>
      <c r="AG44" s="21" t="str">
        <f t="shared" si="4"/>
        <v/>
      </c>
    </row>
    <row r="45" spans="1:33" ht="15.75" thickBot="1">
      <c r="A45" s="16" t="str">
        <f t="shared" si="5"/>
        <v/>
      </c>
      <c r="B45" s="16"/>
      <c r="C45" s="20" t="str">
        <f t="shared" si="14"/>
        <v>RARR</v>
      </c>
      <c r="D45" s="23"/>
      <c r="E45" s="20">
        <v>213</v>
      </c>
      <c r="G45" s="20">
        <v>75</v>
      </c>
      <c r="I45" s="30" t="s">
        <v>26</v>
      </c>
      <c r="J45" s="25"/>
      <c r="K45" s="20">
        <v>1</v>
      </c>
      <c r="M45" s="23">
        <v>42206</v>
      </c>
      <c r="N45" s="26"/>
      <c r="O45" s="23"/>
      <c r="P45" s="26"/>
      <c r="Q45" s="23">
        <v>42258</v>
      </c>
      <c r="R45" s="26"/>
      <c r="S45" s="23"/>
      <c r="U45" s="25"/>
      <c r="V45" s="20">
        <f t="shared" si="6"/>
        <v>75</v>
      </c>
      <c r="W45" s="20">
        <f t="shared" si="7"/>
        <v>1</v>
      </c>
      <c r="X45" s="19" t="str">
        <f t="shared" si="1"/>
        <v/>
      </c>
      <c r="Y45" s="21" t="str">
        <f t="shared" si="2"/>
        <v/>
      </c>
      <c r="Z45" s="19">
        <f t="shared" si="8"/>
        <v>2015</v>
      </c>
      <c r="AA45" s="21">
        <f t="shared" si="9"/>
        <v>7</v>
      </c>
      <c r="AB45" t="str">
        <f t="shared" si="10"/>
        <v/>
      </c>
      <c r="AC45" s="21" t="str">
        <f t="shared" si="11"/>
        <v/>
      </c>
      <c r="AD45" s="19" t="str">
        <f t="shared" si="12"/>
        <v/>
      </c>
      <c r="AE45" s="21" t="str">
        <f t="shared" si="13"/>
        <v/>
      </c>
      <c r="AF45" s="19">
        <f t="shared" si="3"/>
        <v>2015</v>
      </c>
      <c r="AG45" s="21">
        <f t="shared" si="4"/>
        <v>9</v>
      </c>
    </row>
    <row r="46" spans="1:33">
      <c r="A46" s="16" t="str">
        <f t="shared" si="5"/>
        <v/>
      </c>
      <c r="B46" s="16"/>
      <c r="C46" s="20" t="str">
        <f t="shared" si="14"/>
        <v>RARR</v>
      </c>
      <c r="D46" s="23">
        <v>42261</v>
      </c>
      <c r="E46" s="222">
        <v>214</v>
      </c>
      <c r="I46" s="30" t="s">
        <v>28</v>
      </c>
      <c r="J46" s="25">
        <v>11</v>
      </c>
      <c r="M46" s="23"/>
      <c r="N46" s="26"/>
      <c r="O46" s="23"/>
      <c r="P46" s="26"/>
      <c r="Q46" s="23"/>
      <c r="R46" s="26"/>
      <c r="S46" s="23"/>
      <c r="U46" s="25"/>
      <c r="V46" s="20" t="str">
        <f t="shared" si="6"/>
        <v/>
      </c>
      <c r="W46" s="20">
        <f t="shared" si="7"/>
        <v>11</v>
      </c>
      <c r="X46" s="19">
        <f t="shared" si="1"/>
        <v>2015</v>
      </c>
      <c r="Y46" s="21">
        <f t="shared" si="2"/>
        <v>9</v>
      </c>
      <c r="Z46" s="19" t="str">
        <f t="shared" si="8"/>
        <v/>
      </c>
      <c r="AA46" s="21" t="str">
        <f t="shared" si="9"/>
        <v/>
      </c>
      <c r="AB46" t="str">
        <f t="shared" si="10"/>
        <v/>
      </c>
      <c r="AC46" s="21" t="str">
        <f t="shared" si="11"/>
        <v/>
      </c>
      <c r="AD46" s="19" t="str">
        <f t="shared" si="12"/>
        <v/>
      </c>
      <c r="AE46" s="21" t="str">
        <f t="shared" si="13"/>
        <v/>
      </c>
      <c r="AF46" s="19" t="str">
        <f t="shared" si="3"/>
        <v/>
      </c>
      <c r="AG46" s="21" t="str">
        <f t="shared" si="4"/>
        <v/>
      </c>
    </row>
    <row r="47" spans="1:33" ht="15.75" thickBot="1">
      <c r="A47" s="16" t="str">
        <f t="shared" si="5"/>
        <v/>
      </c>
      <c r="B47" s="16"/>
      <c r="C47" s="20" t="str">
        <f t="shared" si="14"/>
        <v>RARR</v>
      </c>
      <c r="D47" s="23">
        <v>42261</v>
      </c>
      <c r="E47" s="20">
        <v>215</v>
      </c>
      <c r="G47" s="16">
        <v>75</v>
      </c>
      <c r="H47" s="14"/>
      <c r="I47" s="30" t="s">
        <v>26</v>
      </c>
      <c r="J47" s="25"/>
      <c r="K47" s="20">
        <v>1</v>
      </c>
      <c r="M47" s="23"/>
      <c r="N47" s="26"/>
      <c r="O47" s="23"/>
      <c r="P47" s="26"/>
      <c r="Q47" s="23">
        <v>42261</v>
      </c>
      <c r="R47" s="26"/>
      <c r="S47" s="23"/>
      <c r="T47" s="20" t="s">
        <v>44</v>
      </c>
      <c r="U47" s="25"/>
      <c r="V47" s="20">
        <f t="shared" si="6"/>
        <v>75</v>
      </c>
      <c r="W47" s="20">
        <f t="shared" si="7"/>
        <v>1</v>
      </c>
      <c r="X47" s="19">
        <f t="shared" si="1"/>
        <v>2015</v>
      </c>
      <c r="Y47" s="21">
        <f t="shared" si="2"/>
        <v>9</v>
      </c>
      <c r="Z47" s="19" t="str">
        <f t="shared" si="8"/>
        <v/>
      </c>
      <c r="AA47" s="21" t="str">
        <f t="shared" si="9"/>
        <v/>
      </c>
      <c r="AB47" t="str">
        <f t="shared" si="10"/>
        <v/>
      </c>
      <c r="AC47" s="21" t="str">
        <f t="shared" si="11"/>
        <v/>
      </c>
      <c r="AD47" s="19" t="str">
        <f t="shared" si="12"/>
        <v/>
      </c>
      <c r="AE47" s="21" t="str">
        <f t="shared" si="13"/>
        <v/>
      </c>
      <c r="AF47" s="19">
        <f t="shared" si="3"/>
        <v>2015</v>
      </c>
      <c r="AG47" s="21">
        <f t="shared" si="4"/>
        <v>9</v>
      </c>
    </row>
    <row r="48" spans="1:33">
      <c r="A48" s="16" t="str">
        <f t="shared" si="5"/>
        <v/>
      </c>
      <c r="B48" s="16"/>
      <c r="C48" s="20" t="str">
        <f t="shared" si="14"/>
        <v>RARR</v>
      </c>
      <c r="D48" s="23"/>
      <c r="E48" s="222">
        <v>216</v>
      </c>
      <c r="G48" s="16">
        <v>75</v>
      </c>
      <c r="H48" s="14"/>
      <c r="I48" s="30" t="s">
        <v>26</v>
      </c>
      <c r="J48" s="25"/>
      <c r="K48" s="20">
        <v>2</v>
      </c>
      <c r="M48" s="23">
        <v>42230</v>
      </c>
      <c r="N48" s="26"/>
      <c r="O48" s="23"/>
      <c r="P48" s="26"/>
      <c r="Q48" s="23">
        <v>42261</v>
      </c>
      <c r="R48" s="26">
        <v>42296</v>
      </c>
      <c r="S48" s="23"/>
      <c r="U48" s="25"/>
      <c r="V48" s="20">
        <f t="shared" si="6"/>
        <v>75</v>
      </c>
      <c r="W48" s="20">
        <f t="shared" si="7"/>
        <v>1</v>
      </c>
      <c r="X48" s="19" t="str">
        <f t="shared" si="1"/>
        <v/>
      </c>
      <c r="Y48" s="21" t="str">
        <f t="shared" si="2"/>
        <v/>
      </c>
      <c r="Z48" s="19">
        <f t="shared" si="8"/>
        <v>2015</v>
      </c>
      <c r="AA48" s="21">
        <f t="shared" si="9"/>
        <v>8</v>
      </c>
      <c r="AB48">
        <f t="shared" si="10"/>
        <v>2015</v>
      </c>
      <c r="AC48" s="21">
        <f t="shared" si="11"/>
        <v>10</v>
      </c>
      <c r="AD48" s="19" t="str">
        <f t="shared" si="12"/>
        <v/>
      </c>
      <c r="AE48" s="21" t="str">
        <f t="shared" si="13"/>
        <v/>
      </c>
      <c r="AF48" s="19">
        <f t="shared" si="3"/>
        <v>2015</v>
      </c>
      <c r="AG48" s="21">
        <f t="shared" si="4"/>
        <v>9</v>
      </c>
    </row>
    <row r="49" spans="1:33" ht="15.75" thickBot="1">
      <c r="A49" s="16" t="str">
        <f t="shared" si="5"/>
        <v/>
      </c>
      <c r="B49" s="16"/>
      <c r="C49" s="20" t="str">
        <f t="shared" si="14"/>
        <v>RARR</v>
      </c>
      <c r="D49" s="23">
        <v>42262</v>
      </c>
      <c r="E49" s="20">
        <v>217</v>
      </c>
      <c r="G49" s="20">
        <v>94</v>
      </c>
      <c r="I49" s="30" t="s">
        <v>27</v>
      </c>
      <c r="J49" s="25"/>
      <c r="K49" s="20">
        <v>1</v>
      </c>
      <c r="M49" s="23"/>
      <c r="N49" s="26"/>
      <c r="O49" s="23"/>
      <c r="P49" s="26"/>
      <c r="Q49" s="23"/>
      <c r="R49" s="26"/>
      <c r="S49" s="23"/>
      <c r="U49" s="25"/>
      <c r="V49" s="20">
        <f t="shared" si="6"/>
        <v>94</v>
      </c>
      <c r="W49" s="20">
        <f t="shared" si="7"/>
        <v>1</v>
      </c>
      <c r="X49" s="19">
        <f t="shared" si="1"/>
        <v>2015</v>
      </c>
      <c r="Y49" s="21">
        <f t="shared" si="2"/>
        <v>9</v>
      </c>
      <c r="Z49" s="19" t="str">
        <f t="shared" si="8"/>
        <v/>
      </c>
      <c r="AA49" s="21" t="str">
        <f t="shared" si="9"/>
        <v/>
      </c>
      <c r="AB49" t="str">
        <f t="shared" si="10"/>
        <v/>
      </c>
      <c r="AC49" s="21" t="str">
        <f t="shared" si="11"/>
        <v/>
      </c>
      <c r="AD49" s="19" t="str">
        <f t="shared" si="12"/>
        <v/>
      </c>
      <c r="AE49" s="21" t="str">
        <f t="shared" si="13"/>
        <v/>
      </c>
      <c r="AF49" s="19" t="str">
        <f t="shared" si="3"/>
        <v/>
      </c>
      <c r="AG49" s="21" t="str">
        <f t="shared" si="4"/>
        <v/>
      </c>
    </row>
    <row r="50" spans="1:33">
      <c r="A50" s="16" t="str">
        <f t="shared" si="5"/>
        <v/>
      </c>
      <c r="B50" s="16"/>
      <c r="C50" s="20" t="str">
        <f t="shared" si="14"/>
        <v>RARR</v>
      </c>
      <c r="D50" s="23">
        <v>42262</v>
      </c>
      <c r="E50" s="222">
        <v>218</v>
      </c>
      <c r="G50" s="20">
        <v>92</v>
      </c>
      <c r="I50" s="30" t="s">
        <v>26</v>
      </c>
      <c r="J50" s="25"/>
      <c r="K50" s="20">
        <v>1</v>
      </c>
      <c r="M50" s="23">
        <v>42240</v>
      </c>
      <c r="N50" s="26"/>
      <c r="O50" s="23"/>
      <c r="P50" s="26"/>
      <c r="Q50" s="23">
        <v>42284</v>
      </c>
      <c r="R50" s="26"/>
      <c r="S50" s="23"/>
      <c r="U50" s="25"/>
      <c r="V50" s="20">
        <f t="shared" si="6"/>
        <v>92</v>
      </c>
      <c r="W50" s="20">
        <f t="shared" si="7"/>
        <v>1</v>
      </c>
      <c r="X50" s="19">
        <f t="shared" si="1"/>
        <v>2015</v>
      </c>
      <c r="Y50" s="21">
        <f t="shared" si="2"/>
        <v>9</v>
      </c>
      <c r="Z50" s="19">
        <f t="shared" si="8"/>
        <v>2015</v>
      </c>
      <c r="AA50" s="21">
        <f t="shared" si="9"/>
        <v>8</v>
      </c>
      <c r="AB50" t="str">
        <f t="shared" si="10"/>
        <v/>
      </c>
      <c r="AC50" s="21" t="str">
        <f t="shared" si="11"/>
        <v/>
      </c>
      <c r="AD50" s="19" t="str">
        <f t="shared" si="12"/>
        <v/>
      </c>
      <c r="AE50" s="21" t="str">
        <f t="shared" si="13"/>
        <v/>
      </c>
      <c r="AF50" s="19">
        <f t="shared" si="3"/>
        <v>2015</v>
      </c>
      <c r="AG50" s="21">
        <f t="shared" si="4"/>
        <v>10</v>
      </c>
    </row>
    <row r="51" spans="1:33" ht="15.75" thickBot="1">
      <c r="A51" s="16" t="str">
        <f t="shared" si="5"/>
        <v/>
      </c>
      <c r="B51" s="16"/>
      <c r="C51" s="20" t="str">
        <f t="shared" si="14"/>
        <v>RARR</v>
      </c>
      <c r="D51" s="23"/>
      <c r="E51" s="20">
        <v>219</v>
      </c>
      <c r="G51" s="16">
        <v>93</v>
      </c>
      <c r="H51" s="14"/>
      <c r="I51" s="30" t="s">
        <v>26</v>
      </c>
      <c r="J51" s="25"/>
      <c r="M51" s="23">
        <v>42233</v>
      </c>
      <c r="N51" s="26"/>
      <c r="O51" s="23"/>
      <c r="P51" s="26"/>
      <c r="Q51" s="23">
        <v>42262</v>
      </c>
      <c r="R51" s="26"/>
      <c r="S51" s="23"/>
      <c r="U51" s="25"/>
      <c r="V51" s="20">
        <f t="shared" si="6"/>
        <v>93</v>
      </c>
      <c r="W51" s="20">
        <f t="shared" si="7"/>
        <v>1</v>
      </c>
      <c r="X51" s="19" t="str">
        <f t="shared" si="1"/>
        <v/>
      </c>
      <c r="Y51" s="21" t="str">
        <f t="shared" si="2"/>
        <v/>
      </c>
      <c r="Z51" s="19">
        <f t="shared" si="8"/>
        <v>2015</v>
      </c>
      <c r="AA51" s="21">
        <f t="shared" si="9"/>
        <v>8</v>
      </c>
      <c r="AB51" t="str">
        <f t="shared" si="10"/>
        <v/>
      </c>
      <c r="AC51" s="21" t="str">
        <f t="shared" si="11"/>
        <v/>
      </c>
      <c r="AD51" s="19" t="str">
        <f t="shared" si="12"/>
        <v/>
      </c>
      <c r="AE51" s="21" t="str">
        <f t="shared" si="13"/>
        <v/>
      </c>
      <c r="AF51" s="19">
        <f t="shared" si="3"/>
        <v>2015</v>
      </c>
      <c r="AG51" s="21">
        <f t="shared" si="4"/>
        <v>9</v>
      </c>
    </row>
    <row r="52" spans="1:33">
      <c r="A52" s="16" t="str">
        <f t="shared" si="5"/>
        <v/>
      </c>
      <c r="B52" s="16"/>
      <c r="C52" s="20" t="str">
        <f t="shared" si="14"/>
        <v>RARR</v>
      </c>
      <c r="D52" s="23">
        <v>42263</v>
      </c>
      <c r="E52" s="222">
        <v>220</v>
      </c>
      <c r="I52" s="30" t="s">
        <v>28</v>
      </c>
      <c r="J52" s="25">
        <v>6</v>
      </c>
      <c r="M52" s="23"/>
      <c r="N52" s="26"/>
      <c r="O52" s="23"/>
      <c r="P52" s="26"/>
      <c r="Q52" s="23"/>
      <c r="R52" s="26"/>
      <c r="S52" s="23"/>
      <c r="U52" s="25"/>
      <c r="V52" s="20" t="str">
        <f t="shared" si="6"/>
        <v/>
      </c>
      <c r="W52" s="20">
        <f t="shared" si="7"/>
        <v>6</v>
      </c>
      <c r="X52" s="19">
        <f t="shared" si="1"/>
        <v>2015</v>
      </c>
      <c r="Y52" s="21">
        <f t="shared" si="2"/>
        <v>9</v>
      </c>
      <c r="Z52" s="19" t="str">
        <f t="shared" si="8"/>
        <v/>
      </c>
      <c r="AA52" s="21" t="str">
        <f t="shared" si="9"/>
        <v/>
      </c>
      <c r="AB52" t="str">
        <f t="shared" si="10"/>
        <v/>
      </c>
      <c r="AC52" s="21" t="str">
        <f t="shared" si="11"/>
        <v/>
      </c>
      <c r="AD52" s="19" t="str">
        <f t="shared" si="12"/>
        <v/>
      </c>
      <c r="AE52" s="21" t="str">
        <f t="shared" si="13"/>
        <v/>
      </c>
      <c r="AF52" s="19" t="str">
        <f t="shared" si="3"/>
        <v/>
      </c>
      <c r="AG52" s="21" t="str">
        <f t="shared" si="4"/>
        <v/>
      </c>
    </row>
    <row r="53" spans="1:33" ht="15.75" thickBot="1">
      <c r="A53" s="16" t="str">
        <f t="shared" si="5"/>
        <v/>
      </c>
      <c r="B53" s="16"/>
      <c r="C53" s="20" t="str">
        <f t="shared" si="14"/>
        <v>RARR</v>
      </c>
      <c r="D53" s="23"/>
      <c r="E53" s="20">
        <v>221</v>
      </c>
      <c r="G53" s="20">
        <v>75</v>
      </c>
      <c r="I53" s="30" t="s">
        <v>26</v>
      </c>
      <c r="J53" s="25"/>
      <c r="M53" s="23">
        <v>42262</v>
      </c>
      <c r="N53" s="26"/>
      <c r="O53" s="23"/>
      <c r="P53" s="26"/>
      <c r="Q53" s="23"/>
      <c r="R53" s="26"/>
      <c r="S53" s="23"/>
      <c r="U53" s="25"/>
      <c r="V53" s="20">
        <f t="shared" si="6"/>
        <v>75</v>
      </c>
      <c r="W53" s="20">
        <f t="shared" si="7"/>
        <v>1</v>
      </c>
      <c r="X53" s="19" t="str">
        <f t="shared" si="1"/>
        <v/>
      </c>
      <c r="Y53" s="21" t="str">
        <f t="shared" si="2"/>
        <v/>
      </c>
      <c r="Z53" s="19">
        <f t="shared" si="8"/>
        <v>2015</v>
      </c>
      <c r="AA53" s="21">
        <f t="shared" si="9"/>
        <v>9</v>
      </c>
      <c r="AB53" t="str">
        <f t="shared" si="10"/>
        <v/>
      </c>
      <c r="AC53" s="21" t="str">
        <f t="shared" si="11"/>
        <v/>
      </c>
      <c r="AD53" s="19" t="str">
        <f t="shared" si="12"/>
        <v/>
      </c>
      <c r="AE53" s="21" t="str">
        <f t="shared" si="13"/>
        <v/>
      </c>
      <c r="AF53" s="19" t="str">
        <f t="shared" si="3"/>
        <v/>
      </c>
      <c r="AG53" s="21" t="str">
        <f t="shared" si="4"/>
        <v/>
      </c>
    </row>
    <row r="54" spans="1:33">
      <c r="A54" s="16" t="str">
        <f t="shared" si="5"/>
        <v/>
      </c>
      <c r="B54" s="16"/>
      <c r="C54" s="20" t="str">
        <f t="shared" si="14"/>
        <v>RARR</v>
      </c>
      <c r="D54" s="23">
        <v>42264</v>
      </c>
      <c r="E54" s="222">
        <v>222</v>
      </c>
      <c r="I54" s="30" t="s">
        <v>29</v>
      </c>
      <c r="J54" s="25"/>
      <c r="M54" s="23"/>
      <c r="N54" s="26"/>
      <c r="O54" s="23"/>
      <c r="P54" s="26"/>
      <c r="Q54" s="23"/>
      <c r="R54" s="26"/>
      <c r="S54" s="23"/>
      <c r="U54" s="25"/>
      <c r="V54" s="20" t="str">
        <f t="shared" si="6"/>
        <v/>
      </c>
      <c r="W54" s="20">
        <f t="shared" si="7"/>
        <v>1</v>
      </c>
      <c r="X54" s="19">
        <f t="shared" si="1"/>
        <v>2015</v>
      </c>
      <c r="Y54" s="21">
        <f t="shared" si="2"/>
        <v>9</v>
      </c>
      <c r="Z54" s="19" t="str">
        <f t="shared" si="8"/>
        <v/>
      </c>
      <c r="AA54" s="21" t="str">
        <f t="shared" si="9"/>
        <v/>
      </c>
      <c r="AB54" t="str">
        <f t="shared" si="10"/>
        <v/>
      </c>
      <c r="AC54" s="21" t="str">
        <f t="shared" si="11"/>
        <v/>
      </c>
      <c r="AD54" s="19" t="str">
        <f t="shared" si="12"/>
        <v/>
      </c>
      <c r="AE54" s="21" t="str">
        <f t="shared" si="13"/>
        <v/>
      </c>
      <c r="AF54" s="19" t="str">
        <f t="shared" si="3"/>
        <v/>
      </c>
      <c r="AG54" s="21" t="str">
        <f t="shared" si="4"/>
        <v/>
      </c>
    </row>
    <row r="55" spans="1:33" ht="15.75" thickBot="1">
      <c r="A55" s="16" t="str">
        <f t="shared" si="5"/>
        <v/>
      </c>
      <c r="B55" s="16"/>
      <c r="C55" s="20" t="str">
        <f t="shared" si="14"/>
        <v>RARR</v>
      </c>
      <c r="D55" s="23">
        <v>42265</v>
      </c>
      <c r="E55" s="20">
        <v>223</v>
      </c>
      <c r="I55" s="30" t="s">
        <v>28</v>
      </c>
      <c r="J55" s="25">
        <v>2</v>
      </c>
      <c r="M55" s="23"/>
      <c r="N55" s="26"/>
      <c r="O55" s="23"/>
      <c r="P55" s="26"/>
      <c r="Q55" s="23"/>
      <c r="R55" s="26"/>
      <c r="S55" s="23"/>
      <c r="U55" s="25"/>
      <c r="V55" s="20" t="str">
        <f t="shared" si="6"/>
        <v/>
      </c>
      <c r="W55" s="20">
        <f t="shared" si="7"/>
        <v>2</v>
      </c>
      <c r="X55" s="19">
        <f t="shared" si="1"/>
        <v>2015</v>
      </c>
      <c r="Y55" s="21">
        <f t="shared" si="2"/>
        <v>9</v>
      </c>
      <c r="Z55" s="19" t="str">
        <f t="shared" si="8"/>
        <v/>
      </c>
      <c r="AA55" s="21" t="str">
        <f t="shared" si="9"/>
        <v/>
      </c>
      <c r="AB55" t="str">
        <f t="shared" si="10"/>
        <v/>
      </c>
      <c r="AC55" s="21" t="str">
        <f t="shared" si="11"/>
        <v/>
      </c>
      <c r="AD55" s="19" t="str">
        <f t="shared" si="12"/>
        <v/>
      </c>
      <c r="AE55" s="21" t="str">
        <f t="shared" si="13"/>
        <v/>
      </c>
      <c r="AF55" s="19" t="str">
        <f t="shared" si="3"/>
        <v/>
      </c>
      <c r="AG55" s="21" t="str">
        <f t="shared" si="4"/>
        <v/>
      </c>
    </row>
    <row r="56" spans="1:33">
      <c r="A56" s="16" t="str">
        <f t="shared" si="5"/>
        <v/>
      </c>
      <c r="B56" s="16"/>
      <c r="C56" s="20" t="str">
        <f t="shared" si="14"/>
        <v>RARR</v>
      </c>
      <c r="D56" s="23">
        <v>42265</v>
      </c>
      <c r="E56" s="222">
        <v>224</v>
      </c>
      <c r="G56" s="20">
        <v>92</v>
      </c>
      <c r="I56" s="30" t="s">
        <v>27</v>
      </c>
      <c r="J56" s="25"/>
      <c r="M56" s="23">
        <v>42275</v>
      </c>
      <c r="N56" s="26"/>
      <c r="O56" s="23"/>
      <c r="P56" s="26"/>
      <c r="Q56" s="23"/>
      <c r="R56" s="26"/>
      <c r="S56" s="23"/>
      <c r="U56" s="25"/>
      <c r="V56" s="20">
        <f t="shared" si="6"/>
        <v>92</v>
      </c>
      <c r="W56" s="20">
        <f t="shared" si="7"/>
        <v>1</v>
      </c>
      <c r="X56" s="19">
        <f t="shared" si="1"/>
        <v>2015</v>
      </c>
      <c r="Y56" s="21">
        <f t="shared" si="2"/>
        <v>9</v>
      </c>
      <c r="Z56" s="19">
        <f t="shared" si="8"/>
        <v>2015</v>
      </c>
      <c r="AA56" s="21">
        <f t="shared" si="9"/>
        <v>9</v>
      </c>
      <c r="AB56" t="str">
        <f t="shared" si="10"/>
        <v/>
      </c>
      <c r="AC56" s="21" t="str">
        <f t="shared" si="11"/>
        <v/>
      </c>
      <c r="AD56" s="19" t="str">
        <f t="shared" si="12"/>
        <v/>
      </c>
      <c r="AE56" s="21" t="str">
        <f t="shared" si="13"/>
        <v/>
      </c>
      <c r="AF56" s="19" t="str">
        <f t="shared" si="3"/>
        <v/>
      </c>
      <c r="AG56" s="21" t="str">
        <f t="shared" si="4"/>
        <v/>
      </c>
    </row>
    <row r="57" spans="1:33" ht="15.75" thickBot="1">
      <c r="A57" s="16" t="str">
        <f t="shared" si="5"/>
        <v/>
      </c>
      <c r="B57" s="16"/>
      <c r="C57" s="20" t="str">
        <f t="shared" si="14"/>
        <v>RARR</v>
      </c>
      <c r="D57" s="23">
        <v>42268</v>
      </c>
      <c r="E57" s="20">
        <v>225</v>
      </c>
      <c r="I57" s="30" t="s">
        <v>33</v>
      </c>
      <c r="J57" s="25"/>
      <c r="M57" s="23"/>
      <c r="N57" s="26"/>
      <c r="O57" s="23"/>
      <c r="P57" s="26"/>
      <c r="Q57" s="23"/>
      <c r="R57" s="26"/>
      <c r="S57" s="23"/>
      <c r="U57" s="25"/>
      <c r="V57" s="20" t="str">
        <f t="shared" si="6"/>
        <v/>
      </c>
      <c r="W57" s="20">
        <f t="shared" si="7"/>
        <v>1</v>
      </c>
      <c r="X57" s="19">
        <f t="shared" si="1"/>
        <v>2015</v>
      </c>
      <c r="Y57" s="21">
        <f t="shared" si="2"/>
        <v>9</v>
      </c>
      <c r="Z57" s="19" t="str">
        <f t="shared" si="8"/>
        <v/>
      </c>
      <c r="AA57" s="21" t="str">
        <f t="shared" si="9"/>
        <v/>
      </c>
      <c r="AB57" t="str">
        <f t="shared" si="10"/>
        <v/>
      </c>
      <c r="AC57" s="21" t="str">
        <f t="shared" si="11"/>
        <v/>
      </c>
      <c r="AD57" s="19" t="str">
        <f t="shared" si="12"/>
        <v/>
      </c>
      <c r="AE57" s="21" t="str">
        <f t="shared" si="13"/>
        <v/>
      </c>
      <c r="AF57" s="19" t="str">
        <f t="shared" si="3"/>
        <v/>
      </c>
      <c r="AG57" s="21" t="str">
        <f t="shared" si="4"/>
        <v/>
      </c>
    </row>
    <row r="58" spans="1:33">
      <c r="A58" s="16" t="str">
        <f t="shared" si="5"/>
        <v/>
      </c>
      <c r="B58" s="16"/>
      <c r="C58" s="20" t="str">
        <f t="shared" si="14"/>
        <v>RARR</v>
      </c>
      <c r="D58" s="23">
        <v>42268</v>
      </c>
      <c r="E58" s="222">
        <v>226</v>
      </c>
      <c r="G58" s="20">
        <v>75</v>
      </c>
      <c r="I58" s="30" t="s">
        <v>30</v>
      </c>
      <c r="J58" s="25">
        <v>1</v>
      </c>
      <c r="M58" s="23"/>
      <c r="N58" s="26"/>
      <c r="O58" s="23"/>
      <c r="P58" s="26"/>
      <c r="Q58" s="23">
        <v>42283</v>
      </c>
      <c r="R58" s="26"/>
      <c r="S58" s="23"/>
      <c r="T58" s="20" t="s">
        <v>45</v>
      </c>
      <c r="U58" s="25"/>
      <c r="V58" s="20">
        <f t="shared" si="6"/>
        <v>75</v>
      </c>
      <c r="W58" s="20">
        <f t="shared" si="7"/>
        <v>1</v>
      </c>
      <c r="X58" s="19">
        <f t="shared" si="1"/>
        <v>2015</v>
      </c>
      <c r="Y58" s="21">
        <f t="shared" si="2"/>
        <v>9</v>
      </c>
      <c r="Z58" s="19" t="str">
        <f t="shared" si="8"/>
        <v/>
      </c>
      <c r="AA58" s="21" t="str">
        <f t="shared" si="9"/>
        <v/>
      </c>
      <c r="AB58" t="str">
        <f t="shared" si="10"/>
        <v/>
      </c>
      <c r="AC58" s="21" t="str">
        <f t="shared" si="11"/>
        <v/>
      </c>
      <c r="AD58" s="19" t="str">
        <f t="shared" si="12"/>
        <v/>
      </c>
      <c r="AE58" s="21" t="str">
        <f t="shared" si="13"/>
        <v/>
      </c>
      <c r="AF58" s="19">
        <f t="shared" si="3"/>
        <v>2015</v>
      </c>
      <c r="AG58" s="21">
        <f t="shared" si="4"/>
        <v>10</v>
      </c>
    </row>
    <row r="59" spans="1:33" ht="15.75" thickBot="1">
      <c r="A59" s="16" t="str">
        <f t="shared" si="5"/>
        <v/>
      </c>
      <c r="B59" s="16"/>
      <c r="C59" s="20" t="str">
        <f t="shared" si="14"/>
        <v>RARR</v>
      </c>
      <c r="D59" s="23">
        <v>42269</v>
      </c>
      <c r="E59" s="20">
        <v>227</v>
      </c>
      <c r="I59" s="30" t="s">
        <v>28</v>
      </c>
      <c r="J59" s="25">
        <v>3</v>
      </c>
      <c r="M59" s="23"/>
      <c r="N59" s="26"/>
      <c r="O59" s="23"/>
      <c r="P59" s="26"/>
      <c r="Q59" s="23"/>
      <c r="R59" s="26"/>
      <c r="S59" s="23"/>
      <c r="U59" s="25"/>
      <c r="V59" s="20" t="str">
        <f t="shared" si="6"/>
        <v/>
      </c>
      <c r="W59" s="20">
        <f t="shared" si="7"/>
        <v>3</v>
      </c>
      <c r="X59" s="19">
        <f t="shared" si="1"/>
        <v>2015</v>
      </c>
      <c r="Y59" s="21">
        <f t="shared" si="2"/>
        <v>9</v>
      </c>
      <c r="Z59" s="19" t="str">
        <f t="shared" si="8"/>
        <v/>
      </c>
      <c r="AA59" s="21" t="str">
        <f t="shared" si="9"/>
        <v/>
      </c>
      <c r="AB59" t="str">
        <f t="shared" si="10"/>
        <v/>
      </c>
      <c r="AC59" s="21" t="str">
        <f t="shared" si="11"/>
        <v/>
      </c>
      <c r="AD59" s="19" t="str">
        <f t="shared" si="12"/>
        <v/>
      </c>
      <c r="AE59" s="21" t="str">
        <f t="shared" si="13"/>
        <v/>
      </c>
      <c r="AF59" s="19" t="str">
        <f t="shared" si="3"/>
        <v/>
      </c>
      <c r="AG59" s="21" t="str">
        <f t="shared" si="4"/>
        <v/>
      </c>
    </row>
    <row r="60" spans="1:33">
      <c r="A60" s="16" t="str">
        <f t="shared" si="5"/>
        <v/>
      </c>
      <c r="B60" s="16"/>
      <c r="C60" s="20" t="str">
        <f t="shared" si="14"/>
        <v>RARR</v>
      </c>
      <c r="D60" s="23">
        <v>42269</v>
      </c>
      <c r="E60" s="222">
        <v>228</v>
      </c>
      <c r="G60" s="20">
        <v>95</v>
      </c>
      <c r="I60" s="30" t="s">
        <v>26</v>
      </c>
      <c r="J60" s="25"/>
      <c r="K60" s="20">
        <v>2</v>
      </c>
      <c r="M60" s="23">
        <v>42230</v>
      </c>
      <c r="N60" s="26"/>
      <c r="O60" s="23"/>
      <c r="P60" s="26">
        <v>42264</v>
      </c>
      <c r="Q60" s="23"/>
      <c r="R60" s="26">
        <v>42265</v>
      </c>
      <c r="S60" s="23"/>
      <c r="U60" s="25"/>
      <c r="V60" s="20">
        <f t="shared" si="6"/>
        <v>95</v>
      </c>
      <c r="W60" s="20">
        <f t="shared" si="7"/>
        <v>1</v>
      </c>
      <c r="X60" s="19">
        <f t="shared" si="1"/>
        <v>2015</v>
      </c>
      <c r="Y60" s="21">
        <f t="shared" si="2"/>
        <v>9</v>
      </c>
      <c r="Z60" s="19">
        <f t="shared" si="8"/>
        <v>2015</v>
      </c>
      <c r="AA60" s="21">
        <f t="shared" si="9"/>
        <v>8</v>
      </c>
      <c r="AB60">
        <f t="shared" si="10"/>
        <v>2015</v>
      </c>
      <c r="AC60" s="21">
        <f t="shared" si="11"/>
        <v>9</v>
      </c>
      <c r="AD60" s="19" t="str">
        <f t="shared" si="12"/>
        <v/>
      </c>
      <c r="AE60" s="21" t="str">
        <f t="shared" si="13"/>
        <v/>
      </c>
      <c r="AF60" s="19" t="str">
        <f t="shared" si="3"/>
        <v/>
      </c>
      <c r="AG60" s="21" t="str">
        <f t="shared" si="4"/>
        <v/>
      </c>
    </row>
    <row r="61" spans="1:33" ht="15.75" thickBot="1">
      <c r="A61" s="16" t="str">
        <f t="shared" si="5"/>
        <v/>
      </c>
      <c r="B61" s="16"/>
      <c r="C61" s="20" t="str">
        <f t="shared" si="14"/>
        <v>RARR</v>
      </c>
      <c r="D61" s="23">
        <v>42269</v>
      </c>
      <c r="E61" s="20">
        <v>229</v>
      </c>
      <c r="I61" s="30" t="s">
        <v>28</v>
      </c>
      <c r="J61" s="25">
        <v>2</v>
      </c>
      <c r="M61" s="23"/>
      <c r="N61" s="26"/>
      <c r="O61" s="23"/>
      <c r="P61" s="26"/>
      <c r="Q61" s="23"/>
      <c r="R61" s="26"/>
      <c r="S61" s="23"/>
      <c r="U61" s="25"/>
      <c r="V61" s="20" t="str">
        <f t="shared" si="6"/>
        <v/>
      </c>
      <c r="W61" s="20">
        <f t="shared" si="7"/>
        <v>2</v>
      </c>
      <c r="X61" s="19">
        <f t="shared" si="1"/>
        <v>2015</v>
      </c>
      <c r="Y61" s="21">
        <f t="shared" si="2"/>
        <v>9</v>
      </c>
      <c r="Z61" s="19" t="str">
        <f t="shared" si="8"/>
        <v/>
      </c>
      <c r="AA61" s="21" t="str">
        <f t="shared" si="9"/>
        <v/>
      </c>
      <c r="AB61" t="str">
        <f t="shared" si="10"/>
        <v/>
      </c>
      <c r="AC61" s="21" t="str">
        <f t="shared" si="11"/>
        <v/>
      </c>
      <c r="AD61" s="19" t="str">
        <f t="shared" si="12"/>
        <v/>
      </c>
      <c r="AE61" s="21" t="str">
        <f t="shared" si="13"/>
        <v/>
      </c>
      <c r="AF61" s="19" t="str">
        <f t="shared" si="3"/>
        <v/>
      </c>
      <c r="AG61" s="21" t="str">
        <f t="shared" si="4"/>
        <v/>
      </c>
    </row>
    <row r="62" spans="1:33">
      <c r="A62" s="16" t="str">
        <f t="shared" si="5"/>
        <v/>
      </c>
      <c r="B62" s="16"/>
      <c r="C62" s="20" t="str">
        <f t="shared" si="14"/>
        <v>RARR</v>
      </c>
      <c r="D62" s="23">
        <v>42270</v>
      </c>
      <c r="E62" s="222">
        <v>230</v>
      </c>
      <c r="I62" s="30" t="s">
        <v>28</v>
      </c>
      <c r="J62" s="25">
        <v>2</v>
      </c>
      <c r="M62" s="23"/>
      <c r="N62" s="26"/>
      <c r="O62" s="23"/>
      <c r="P62" s="26"/>
      <c r="Q62" s="23"/>
      <c r="R62" s="26"/>
      <c r="S62" s="23"/>
      <c r="U62" s="25"/>
      <c r="V62" s="20" t="str">
        <f t="shared" si="6"/>
        <v/>
      </c>
      <c r="W62" s="20">
        <f t="shared" si="7"/>
        <v>2</v>
      </c>
      <c r="X62" s="19">
        <f t="shared" si="1"/>
        <v>2015</v>
      </c>
      <c r="Y62" s="21">
        <f t="shared" si="2"/>
        <v>9</v>
      </c>
      <c r="Z62" s="19" t="str">
        <f t="shared" si="8"/>
        <v/>
      </c>
      <c r="AA62" s="21" t="str">
        <f t="shared" si="9"/>
        <v/>
      </c>
      <c r="AB62" t="str">
        <f t="shared" si="10"/>
        <v/>
      </c>
      <c r="AC62" s="21" t="str">
        <f t="shared" si="11"/>
        <v/>
      </c>
      <c r="AD62" s="19" t="str">
        <f t="shared" si="12"/>
        <v/>
      </c>
      <c r="AE62" s="21" t="str">
        <f t="shared" si="13"/>
        <v/>
      </c>
      <c r="AF62" s="19" t="str">
        <f t="shared" si="3"/>
        <v/>
      </c>
      <c r="AG62" s="21" t="str">
        <f t="shared" si="4"/>
        <v/>
      </c>
    </row>
    <row r="63" spans="1:33" ht="15.75" thickBot="1">
      <c r="A63" s="16" t="str">
        <f t="shared" si="5"/>
        <v/>
      </c>
      <c r="B63" s="16"/>
      <c r="C63" s="20" t="str">
        <f t="shared" si="14"/>
        <v>RARR</v>
      </c>
      <c r="D63" s="23">
        <v>42270</v>
      </c>
      <c r="E63" s="20">
        <v>231</v>
      </c>
      <c r="G63" s="20">
        <v>75</v>
      </c>
      <c r="I63" s="30" t="s">
        <v>30</v>
      </c>
      <c r="J63" s="25">
        <v>3</v>
      </c>
      <c r="M63" s="23"/>
      <c r="N63" s="26"/>
      <c r="O63" s="23"/>
      <c r="P63" s="26"/>
      <c r="Q63" s="23"/>
      <c r="R63" s="26"/>
      <c r="S63" s="23"/>
      <c r="U63" s="25"/>
      <c r="V63" s="20">
        <f t="shared" si="6"/>
        <v>75</v>
      </c>
      <c r="W63" s="20">
        <f t="shared" si="7"/>
        <v>3</v>
      </c>
      <c r="X63" s="19">
        <f t="shared" si="1"/>
        <v>2015</v>
      </c>
      <c r="Y63" s="21">
        <f t="shared" si="2"/>
        <v>9</v>
      </c>
      <c r="Z63" s="19" t="str">
        <f t="shared" si="8"/>
        <v/>
      </c>
      <c r="AA63" s="21" t="str">
        <f t="shared" si="9"/>
        <v/>
      </c>
      <c r="AB63" t="str">
        <f t="shared" si="10"/>
        <v/>
      </c>
      <c r="AC63" s="21" t="str">
        <f t="shared" si="11"/>
        <v/>
      </c>
      <c r="AD63" s="19" t="str">
        <f t="shared" si="12"/>
        <v/>
      </c>
      <c r="AE63" s="21" t="str">
        <f t="shared" si="13"/>
        <v/>
      </c>
      <c r="AF63" s="19" t="str">
        <f t="shared" si="3"/>
        <v/>
      </c>
      <c r="AG63" s="21" t="str">
        <f t="shared" si="4"/>
        <v/>
      </c>
    </row>
    <row r="64" spans="1:33">
      <c r="A64" s="16" t="str">
        <f t="shared" si="5"/>
        <v/>
      </c>
      <c r="B64" s="16"/>
      <c r="C64" s="20" t="str">
        <f t="shared" si="14"/>
        <v>RARR</v>
      </c>
      <c r="D64" s="23">
        <v>42272</v>
      </c>
      <c r="E64" s="222">
        <v>232</v>
      </c>
      <c r="I64" s="30" t="s">
        <v>28</v>
      </c>
      <c r="J64" s="25">
        <v>1</v>
      </c>
      <c r="M64" s="23"/>
      <c r="N64" s="26"/>
      <c r="O64" s="23"/>
      <c r="P64" s="26"/>
      <c r="Q64" s="23"/>
      <c r="R64" s="26"/>
      <c r="S64" s="23"/>
      <c r="U64" s="25"/>
      <c r="V64" s="20" t="str">
        <f t="shared" si="6"/>
        <v/>
      </c>
      <c r="W64" s="20">
        <f t="shared" si="7"/>
        <v>1</v>
      </c>
      <c r="X64" s="19">
        <f t="shared" si="1"/>
        <v>2015</v>
      </c>
      <c r="Y64" s="21">
        <f t="shared" si="2"/>
        <v>9</v>
      </c>
      <c r="Z64" s="19" t="str">
        <f t="shared" si="8"/>
        <v/>
      </c>
      <c r="AA64" s="21" t="str">
        <f t="shared" si="9"/>
        <v/>
      </c>
      <c r="AB64" t="str">
        <f t="shared" si="10"/>
        <v/>
      </c>
      <c r="AC64" s="21" t="str">
        <f t="shared" si="11"/>
        <v/>
      </c>
      <c r="AD64" s="19" t="str">
        <f t="shared" si="12"/>
        <v/>
      </c>
      <c r="AE64" s="21" t="str">
        <f t="shared" si="13"/>
        <v/>
      </c>
      <c r="AF64" s="19" t="str">
        <f t="shared" si="3"/>
        <v/>
      </c>
      <c r="AG64" s="21" t="str">
        <f t="shared" si="4"/>
        <v/>
      </c>
    </row>
    <row r="65" spans="1:33" ht="15.75" thickBot="1">
      <c r="A65" s="16" t="str">
        <f t="shared" si="5"/>
        <v/>
      </c>
      <c r="B65" s="16"/>
      <c r="C65" s="20" t="str">
        <f t="shared" si="14"/>
        <v>RARR</v>
      </c>
      <c r="D65" s="23">
        <v>42272</v>
      </c>
      <c r="E65" s="20">
        <v>233</v>
      </c>
      <c r="G65" s="20">
        <v>95</v>
      </c>
      <c r="I65" s="30" t="s">
        <v>26</v>
      </c>
      <c r="J65" s="25"/>
      <c r="K65" s="20">
        <v>2</v>
      </c>
      <c r="M65" s="23">
        <v>42275</v>
      </c>
      <c r="N65" s="26"/>
      <c r="O65" s="23"/>
      <c r="P65" s="26"/>
      <c r="Q65" s="23"/>
      <c r="R65" s="26"/>
      <c r="S65" s="23"/>
      <c r="U65" s="25"/>
      <c r="V65" s="20">
        <f t="shared" si="6"/>
        <v>95</v>
      </c>
      <c r="W65" s="20">
        <f t="shared" si="7"/>
        <v>1</v>
      </c>
      <c r="X65" s="19">
        <f t="shared" si="1"/>
        <v>2015</v>
      </c>
      <c r="Y65" s="21">
        <f t="shared" si="2"/>
        <v>9</v>
      </c>
      <c r="Z65" s="19">
        <f t="shared" si="8"/>
        <v>2015</v>
      </c>
      <c r="AA65" s="21">
        <f t="shared" si="9"/>
        <v>9</v>
      </c>
      <c r="AB65" t="str">
        <f t="shared" si="10"/>
        <v/>
      </c>
      <c r="AC65" s="21" t="str">
        <f t="shared" si="11"/>
        <v/>
      </c>
      <c r="AD65" s="19" t="str">
        <f t="shared" si="12"/>
        <v/>
      </c>
      <c r="AE65" s="21" t="str">
        <f t="shared" si="13"/>
        <v/>
      </c>
      <c r="AF65" s="19" t="str">
        <f t="shared" si="3"/>
        <v/>
      </c>
      <c r="AG65" s="21" t="str">
        <f t="shared" si="4"/>
        <v/>
      </c>
    </row>
    <row r="66" spans="1:33">
      <c r="A66" s="16" t="str">
        <f t="shared" si="5"/>
        <v/>
      </c>
      <c r="B66" s="16"/>
      <c r="C66" s="20" t="str">
        <f t="shared" si="14"/>
        <v>RARR</v>
      </c>
      <c r="D66" s="23">
        <v>42275</v>
      </c>
      <c r="E66" s="222">
        <v>234</v>
      </c>
      <c r="G66" s="16"/>
      <c r="H66" s="14"/>
      <c r="I66" s="30" t="s">
        <v>28</v>
      </c>
      <c r="J66" s="25">
        <v>4</v>
      </c>
      <c r="M66" s="23"/>
      <c r="N66" s="26"/>
      <c r="O66" s="23"/>
      <c r="P66" s="26"/>
      <c r="Q66" s="23"/>
      <c r="R66" s="26"/>
      <c r="S66" s="23"/>
      <c r="U66" s="25"/>
      <c r="V66" s="20" t="str">
        <f t="shared" si="6"/>
        <v/>
      </c>
      <c r="W66" s="20">
        <f t="shared" si="7"/>
        <v>4</v>
      </c>
      <c r="X66" s="19">
        <f t="shared" si="1"/>
        <v>2015</v>
      </c>
      <c r="Y66" s="21">
        <f t="shared" si="2"/>
        <v>9</v>
      </c>
      <c r="Z66" s="19" t="str">
        <f t="shared" si="8"/>
        <v/>
      </c>
      <c r="AA66" s="21" t="str">
        <f t="shared" si="9"/>
        <v/>
      </c>
      <c r="AB66" t="str">
        <f t="shared" si="10"/>
        <v/>
      </c>
      <c r="AC66" s="21" t="str">
        <f t="shared" si="11"/>
        <v/>
      </c>
      <c r="AD66" s="19" t="str">
        <f t="shared" si="12"/>
        <v/>
      </c>
      <c r="AE66" s="21" t="str">
        <f t="shared" si="13"/>
        <v/>
      </c>
      <c r="AF66" s="19" t="str">
        <f t="shared" si="3"/>
        <v/>
      </c>
      <c r="AG66" s="21" t="str">
        <f t="shared" si="4"/>
        <v/>
      </c>
    </row>
    <row r="67" spans="1:33" ht="15.75" thickBot="1">
      <c r="A67" s="16" t="str">
        <f t="shared" si="5"/>
        <v/>
      </c>
      <c r="B67" s="16"/>
      <c r="C67" s="20" t="str">
        <f t="shared" si="14"/>
        <v>RARR</v>
      </c>
      <c r="D67" s="23">
        <v>42275</v>
      </c>
      <c r="E67" s="20">
        <v>235</v>
      </c>
      <c r="G67" s="16">
        <v>92</v>
      </c>
      <c r="H67" s="14"/>
      <c r="I67" s="30" t="s">
        <v>27</v>
      </c>
      <c r="J67" s="25">
        <v>5</v>
      </c>
      <c r="K67" s="20">
        <v>5</v>
      </c>
      <c r="M67" s="23"/>
      <c r="N67" s="26"/>
      <c r="O67" s="23">
        <v>42275</v>
      </c>
      <c r="P67" s="26"/>
      <c r="Q67" s="23"/>
      <c r="R67" s="26"/>
      <c r="S67" s="23"/>
      <c r="U67" s="25"/>
      <c r="V67" s="20">
        <f t="shared" si="6"/>
        <v>92</v>
      </c>
      <c r="W67" s="20">
        <f t="shared" si="7"/>
        <v>5</v>
      </c>
      <c r="X67" s="19">
        <f t="shared" si="1"/>
        <v>2015</v>
      </c>
      <c r="Y67" s="21">
        <f t="shared" si="2"/>
        <v>9</v>
      </c>
      <c r="Z67" s="19">
        <f t="shared" si="8"/>
        <v>2015</v>
      </c>
      <c r="AA67" s="21">
        <f t="shared" si="9"/>
        <v>9</v>
      </c>
      <c r="AB67" t="str">
        <f t="shared" si="10"/>
        <v/>
      </c>
      <c r="AC67" s="21" t="str">
        <f t="shared" si="11"/>
        <v/>
      </c>
      <c r="AD67" s="19" t="str">
        <f t="shared" si="12"/>
        <v/>
      </c>
      <c r="AE67" s="21" t="str">
        <f t="shared" si="13"/>
        <v/>
      </c>
      <c r="AF67" s="19" t="str">
        <f t="shared" si="3"/>
        <v/>
      </c>
      <c r="AG67" s="21" t="str">
        <f t="shared" si="4"/>
        <v/>
      </c>
    </row>
    <row r="68" spans="1:33">
      <c r="A68" s="16" t="str">
        <f t="shared" si="5"/>
        <v/>
      </c>
      <c r="B68" s="16"/>
      <c r="C68" s="20" t="str">
        <f t="shared" si="14"/>
        <v>RARR</v>
      </c>
      <c r="D68" s="23">
        <v>42275</v>
      </c>
      <c r="E68" s="222">
        <v>236</v>
      </c>
      <c r="G68" s="20">
        <v>93</v>
      </c>
      <c r="I68" s="30" t="s">
        <v>26</v>
      </c>
      <c r="J68" s="25"/>
      <c r="M68" s="23"/>
      <c r="N68" s="26"/>
      <c r="O68" s="23"/>
      <c r="P68" s="26"/>
      <c r="Q68" s="23">
        <v>42275</v>
      </c>
      <c r="R68" s="26"/>
      <c r="S68" s="23"/>
      <c r="U68" s="25"/>
      <c r="V68" s="20">
        <f t="shared" si="6"/>
        <v>93</v>
      </c>
      <c r="W68" s="20">
        <f t="shared" si="7"/>
        <v>1</v>
      </c>
      <c r="X68" s="19">
        <f t="shared" si="1"/>
        <v>2015</v>
      </c>
      <c r="Y68" s="21">
        <f t="shared" si="2"/>
        <v>9</v>
      </c>
      <c r="Z68" s="19" t="str">
        <f t="shared" si="8"/>
        <v/>
      </c>
      <c r="AA68" s="21" t="str">
        <f t="shared" si="9"/>
        <v/>
      </c>
      <c r="AB68" t="str">
        <f t="shared" si="10"/>
        <v/>
      </c>
      <c r="AC68" s="21" t="str">
        <f t="shared" si="11"/>
        <v/>
      </c>
      <c r="AD68" s="19" t="str">
        <f t="shared" si="12"/>
        <v/>
      </c>
      <c r="AE68" s="21" t="str">
        <f t="shared" si="13"/>
        <v/>
      </c>
      <c r="AF68" s="19">
        <f t="shared" si="3"/>
        <v>2015</v>
      </c>
      <c r="AG68" s="21">
        <f t="shared" si="4"/>
        <v>9</v>
      </c>
    </row>
    <row r="69" spans="1:33" ht="15.75" thickBot="1">
      <c r="A69" s="16" t="str">
        <f t="shared" si="5"/>
        <v/>
      </c>
      <c r="B69" s="16"/>
      <c r="C69" s="20" t="str">
        <f t="shared" si="14"/>
        <v>RARR</v>
      </c>
      <c r="D69" s="23">
        <v>42275</v>
      </c>
      <c r="E69" s="20">
        <v>237</v>
      </c>
      <c r="G69" s="16">
        <v>92</v>
      </c>
      <c r="H69" s="14"/>
      <c r="I69" s="30" t="s">
        <v>27</v>
      </c>
      <c r="J69" s="25">
        <v>2</v>
      </c>
      <c r="K69" s="20">
        <v>2</v>
      </c>
      <c r="M69" s="23">
        <v>42275</v>
      </c>
      <c r="N69" s="26"/>
      <c r="O69" s="23"/>
      <c r="P69" s="26"/>
      <c r="Q69" s="23"/>
      <c r="R69" s="26"/>
      <c r="S69" s="23"/>
      <c r="U69" s="25"/>
      <c r="V69" s="20">
        <f t="shared" si="6"/>
        <v>92</v>
      </c>
      <c r="W69" s="20">
        <f t="shared" si="7"/>
        <v>2</v>
      </c>
      <c r="X69" s="19">
        <f t="shared" si="1"/>
        <v>2015</v>
      </c>
      <c r="Y69" s="21">
        <f t="shared" si="2"/>
        <v>9</v>
      </c>
      <c r="Z69" s="19">
        <f t="shared" si="8"/>
        <v>2015</v>
      </c>
      <c r="AA69" s="21">
        <f t="shared" si="9"/>
        <v>9</v>
      </c>
      <c r="AB69" t="str">
        <f t="shared" si="10"/>
        <v/>
      </c>
      <c r="AC69" s="21" t="str">
        <f t="shared" si="11"/>
        <v/>
      </c>
      <c r="AD69" s="19" t="str">
        <f t="shared" si="12"/>
        <v/>
      </c>
      <c r="AE69" s="21" t="str">
        <f t="shared" si="13"/>
        <v/>
      </c>
      <c r="AF69" s="19" t="str">
        <f t="shared" si="3"/>
        <v/>
      </c>
      <c r="AG69" s="21" t="str">
        <f t="shared" si="4"/>
        <v/>
      </c>
    </row>
    <row r="70" spans="1:33">
      <c r="A70" s="16" t="str">
        <f t="shared" si="5"/>
        <v/>
      </c>
      <c r="B70" s="16"/>
      <c r="C70" s="20" t="str">
        <f t="shared" si="14"/>
        <v>RARR</v>
      </c>
      <c r="D70" s="23">
        <v>42276</v>
      </c>
      <c r="E70" s="222">
        <v>238</v>
      </c>
      <c r="G70" s="16"/>
      <c r="H70" s="14"/>
      <c r="I70" s="30" t="s">
        <v>28</v>
      </c>
      <c r="J70" s="25">
        <v>5</v>
      </c>
      <c r="M70" s="23"/>
      <c r="N70" s="26"/>
      <c r="O70" s="23"/>
      <c r="P70" s="26"/>
      <c r="Q70" s="23"/>
      <c r="R70" s="26"/>
      <c r="S70" s="23"/>
      <c r="U70" s="25"/>
      <c r="V70" s="20" t="str">
        <f t="shared" si="6"/>
        <v/>
      </c>
      <c r="W70" s="20">
        <f t="shared" si="7"/>
        <v>5</v>
      </c>
      <c r="X70" s="19">
        <f t="shared" ref="X70:X98" si="15">IF(D70="","",YEAR(D70))</f>
        <v>2015</v>
      </c>
      <c r="Y70" s="21">
        <f t="shared" ref="Y70:Y98" si="16">IF(D70="","",MONTH(D70))</f>
        <v>9</v>
      </c>
      <c r="Z70" s="19" t="str">
        <f t="shared" si="8"/>
        <v/>
      </c>
      <c r="AA70" s="21" t="str">
        <f t="shared" si="9"/>
        <v/>
      </c>
      <c r="AB70" t="str">
        <f t="shared" si="10"/>
        <v/>
      </c>
      <c r="AC70" s="21" t="str">
        <f t="shared" si="11"/>
        <v/>
      </c>
      <c r="AD70" s="19" t="str">
        <f t="shared" si="12"/>
        <v/>
      </c>
      <c r="AE70" s="21" t="str">
        <f t="shared" si="13"/>
        <v/>
      </c>
      <c r="AF70" s="19" t="str">
        <f t="shared" ref="AF70:AF81" si="17">IF(Q70="","",YEAR(Q70))</f>
        <v/>
      </c>
      <c r="AG70" s="21" t="str">
        <f t="shared" ref="AG70:AG81" si="18">IF(Q70="","",MONTH(Q70))</f>
        <v/>
      </c>
    </row>
    <row r="71" spans="1:33" ht="15.75" thickBot="1">
      <c r="A71" s="16" t="str">
        <f t="shared" ref="A71:A98" si="19">IF(L71="","",L71)</f>
        <v/>
      </c>
      <c r="B71" s="16"/>
      <c r="C71" s="20" t="str">
        <f t="shared" si="14"/>
        <v>RARR</v>
      </c>
      <c r="D71" s="23">
        <v>42276</v>
      </c>
      <c r="E71" s="20">
        <v>239</v>
      </c>
      <c r="G71" s="16">
        <v>94</v>
      </c>
      <c r="H71" s="14"/>
      <c r="I71" s="30" t="s">
        <v>27</v>
      </c>
      <c r="J71" s="25"/>
      <c r="M71" s="23">
        <v>42277</v>
      </c>
      <c r="N71" s="26"/>
      <c r="O71" s="23"/>
      <c r="P71" s="26"/>
      <c r="Q71" s="23"/>
      <c r="R71" s="26"/>
      <c r="S71" s="23"/>
      <c r="U71" s="25"/>
      <c r="V71" s="20">
        <f t="shared" ref="V71:V98" si="20">IF(G71="","",IF(G71&gt;1000,ROUNDDOWN(G71/1000,0),G71))</f>
        <v>94</v>
      </c>
      <c r="W71" s="20">
        <f t="shared" ref="W71:W98" si="21">IF(I71="","",IF(J71="",1,J71))</f>
        <v>1</v>
      </c>
      <c r="X71" s="19">
        <f t="shared" si="15"/>
        <v>2015</v>
      </c>
      <c r="Y71" s="21">
        <f t="shared" si="16"/>
        <v>9</v>
      </c>
      <c r="Z71" s="19">
        <f t="shared" ref="Z71:Z98" si="22">IF(O71&gt;0,YEAR(O71),IF(M71="","",YEAR(M71)))</f>
        <v>2015</v>
      </c>
      <c r="AA71" s="21">
        <f t="shared" ref="AA71:AA98" si="23">IF(O71&gt;0,MONTH(O71),IF(M71="","",MONTH(M71)))</f>
        <v>9</v>
      </c>
      <c r="AB71" t="str">
        <f t="shared" ref="AB71:AB98" si="24">IF(R71="","",YEAR(R71))</f>
        <v/>
      </c>
      <c r="AC71" s="21" t="str">
        <f t="shared" ref="AC71:AC98" si="25">IF(R71="","",MONTH(R71))</f>
        <v/>
      </c>
      <c r="AD71" s="19" t="str">
        <f t="shared" ref="AD71:AD98" si="26">IF(S71="","",YEAR(S71))</f>
        <v/>
      </c>
      <c r="AE71" s="21" t="str">
        <f t="shared" ref="AE71:AE98" si="27">IF(S71="","",MONTH(S71))</f>
        <v/>
      </c>
      <c r="AF71" s="19" t="str">
        <f t="shared" si="17"/>
        <v/>
      </c>
      <c r="AG71" s="21" t="str">
        <f t="shared" si="18"/>
        <v/>
      </c>
    </row>
    <row r="72" spans="1:33">
      <c r="A72" s="16" t="str">
        <f t="shared" si="19"/>
        <v/>
      </c>
      <c r="B72" s="16"/>
      <c r="C72" s="20" t="str">
        <f t="shared" si="14"/>
        <v>RARR</v>
      </c>
      <c r="D72" s="23">
        <v>42277</v>
      </c>
      <c r="E72" s="222">
        <v>240</v>
      </c>
      <c r="I72" s="30" t="s">
        <v>28</v>
      </c>
      <c r="J72" s="25">
        <v>14</v>
      </c>
      <c r="M72" s="23"/>
      <c r="N72" s="26"/>
      <c r="O72" s="23"/>
      <c r="P72" s="26"/>
      <c r="Q72" s="23"/>
      <c r="R72" s="26"/>
      <c r="S72" s="23"/>
      <c r="U72" s="25"/>
      <c r="V72" s="20" t="str">
        <f t="shared" si="20"/>
        <v/>
      </c>
      <c r="W72" s="20">
        <f t="shared" si="21"/>
        <v>14</v>
      </c>
      <c r="X72" s="19">
        <f t="shared" si="15"/>
        <v>2015</v>
      </c>
      <c r="Y72" s="21">
        <f t="shared" si="16"/>
        <v>9</v>
      </c>
      <c r="Z72" s="19" t="str">
        <f t="shared" si="22"/>
        <v/>
      </c>
      <c r="AA72" s="21" t="str">
        <f t="shared" si="23"/>
        <v/>
      </c>
      <c r="AB72" t="str">
        <f t="shared" si="24"/>
        <v/>
      </c>
      <c r="AC72" s="21" t="str">
        <f t="shared" si="25"/>
        <v/>
      </c>
      <c r="AD72" s="19" t="str">
        <f t="shared" si="26"/>
        <v/>
      </c>
      <c r="AE72" s="21" t="str">
        <f t="shared" si="27"/>
        <v/>
      </c>
      <c r="AF72" s="19" t="str">
        <f t="shared" si="17"/>
        <v/>
      </c>
      <c r="AG72" s="21" t="str">
        <f t="shared" si="18"/>
        <v/>
      </c>
    </row>
    <row r="73" spans="1:33" ht="15.75" thickBot="1">
      <c r="A73" s="16" t="str">
        <f t="shared" si="19"/>
        <v/>
      </c>
      <c r="B73" s="16"/>
      <c r="C73" s="20" t="str">
        <f t="shared" si="14"/>
        <v>RARR</v>
      </c>
      <c r="D73" s="23">
        <v>42277</v>
      </c>
      <c r="E73" s="20">
        <v>241</v>
      </c>
      <c r="G73" s="20">
        <v>95</v>
      </c>
      <c r="I73" s="30" t="s">
        <v>26</v>
      </c>
      <c r="J73" s="25"/>
      <c r="M73" s="23"/>
      <c r="N73" s="26"/>
      <c r="O73" s="23"/>
      <c r="P73" s="26"/>
      <c r="Q73" s="23"/>
      <c r="R73" s="26"/>
      <c r="S73" s="23"/>
      <c r="U73" s="25"/>
      <c r="V73" s="20">
        <f t="shared" si="20"/>
        <v>95</v>
      </c>
      <c r="W73" s="20">
        <f t="shared" si="21"/>
        <v>1</v>
      </c>
      <c r="X73" s="19">
        <f t="shared" si="15"/>
        <v>2015</v>
      </c>
      <c r="Y73" s="21">
        <f t="shared" si="16"/>
        <v>9</v>
      </c>
      <c r="Z73" s="19" t="str">
        <f t="shared" si="22"/>
        <v/>
      </c>
      <c r="AA73" s="21" t="str">
        <f t="shared" si="23"/>
        <v/>
      </c>
      <c r="AB73" t="str">
        <f t="shared" si="24"/>
        <v/>
      </c>
      <c r="AC73" s="21" t="str">
        <f t="shared" si="25"/>
        <v/>
      </c>
      <c r="AD73" s="19" t="str">
        <f t="shared" si="26"/>
        <v/>
      </c>
      <c r="AE73" s="21" t="str">
        <f t="shared" si="27"/>
        <v/>
      </c>
      <c r="AF73" s="19" t="str">
        <f t="shared" si="17"/>
        <v/>
      </c>
      <c r="AG73" s="21" t="str">
        <f t="shared" si="18"/>
        <v/>
      </c>
    </row>
    <row r="74" spans="1:33">
      <c r="A74" s="16" t="str">
        <f t="shared" si="19"/>
        <v/>
      </c>
      <c r="B74" s="16"/>
      <c r="C74" s="20" t="str">
        <f t="shared" si="14"/>
        <v>RARR</v>
      </c>
      <c r="D74" s="23">
        <v>42277</v>
      </c>
      <c r="E74" s="222">
        <v>242</v>
      </c>
      <c r="G74" s="20">
        <v>95</v>
      </c>
      <c r="I74" s="30" t="s">
        <v>26</v>
      </c>
      <c r="J74" s="25"/>
      <c r="M74" s="23"/>
      <c r="N74" s="26"/>
      <c r="O74" s="23"/>
      <c r="P74" s="26"/>
      <c r="Q74" s="23"/>
      <c r="R74" s="26"/>
      <c r="S74" s="23"/>
      <c r="U74" s="25"/>
      <c r="V74" s="20">
        <f t="shared" si="20"/>
        <v>95</v>
      </c>
      <c r="W74" s="20">
        <f t="shared" si="21"/>
        <v>1</v>
      </c>
      <c r="X74" s="19">
        <f t="shared" si="15"/>
        <v>2015</v>
      </c>
      <c r="Y74" s="21">
        <f t="shared" si="16"/>
        <v>9</v>
      </c>
      <c r="Z74" s="19" t="str">
        <f t="shared" si="22"/>
        <v/>
      </c>
      <c r="AA74" s="21" t="str">
        <f t="shared" si="23"/>
        <v/>
      </c>
      <c r="AB74" t="str">
        <f t="shared" si="24"/>
        <v/>
      </c>
      <c r="AC74" s="21" t="str">
        <f t="shared" si="25"/>
        <v/>
      </c>
      <c r="AD74" s="19" t="str">
        <f t="shared" si="26"/>
        <v/>
      </c>
      <c r="AE74" s="21" t="str">
        <f t="shared" si="27"/>
        <v/>
      </c>
      <c r="AF74" s="19" t="str">
        <f t="shared" si="17"/>
        <v/>
      </c>
      <c r="AG74" s="21" t="str">
        <f t="shared" si="18"/>
        <v/>
      </c>
    </row>
    <row r="75" spans="1:33" ht="15.75" thickBot="1">
      <c r="A75" s="16" t="str">
        <f t="shared" si="19"/>
        <v/>
      </c>
      <c r="B75" s="16"/>
      <c r="C75" s="20" t="str">
        <f t="shared" si="14"/>
        <v>RARR</v>
      </c>
      <c r="D75" s="23">
        <v>42283</v>
      </c>
      <c r="E75" s="20">
        <v>243</v>
      </c>
      <c r="I75" s="30" t="s">
        <v>28</v>
      </c>
      <c r="J75" s="25">
        <v>11</v>
      </c>
      <c r="M75" s="23"/>
      <c r="N75" s="26"/>
      <c r="O75" s="23"/>
      <c r="P75" s="26"/>
      <c r="Q75" s="23"/>
      <c r="R75" s="26"/>
      <c r="S75" s="23"/>
      <c r="U75" s="25"/>
      <c r="V75" s="20" t="str">
        <f t="shared" si="20"/>
        <v/>
      </c>
      <c r="W75" s="20">
        <f t="shared" si="21"/>
        <v>11</v>
      </c>
      <c r="X75" s="19">
        <f t="shared" si="15"/>
        <v>2015</v>
      </c>
      <c r="Y75" s="21">
        <f t="shared" si="16"/>
        <v>10</v>
      </c>
      <c r="Z75" s="19" t="str">
        <f t="shared" si="22"/>
        <v/>
      </c>
      <c r="AA75" s="21" t="str">
        <f t="shared" si="23"/>
        <v/>
      </c>
      <c r="AB75" t="str">
        <f t="shared" si="24"/>
        <v/>
      </c>
      <c r="AC75" s="21" t="str">
        <f t="shared" si="25"/>
        <v/>
      </c>
      <c r="AD75" s="19" t="str">
        <f t="shared" si="26"/>
        <v/>
      </c>
      <c r="AE75" s="21" t="str">
        <f t="shared" si="27"/>
        <v/>
      </c>
      <c r="AF75" s="19" t="str">
        <f t="shared" si="17"/>
        <v/>
      </c>
      <c r="AG75" s="21" t="str">
        <f t="shared" si="18"/>
        <v/>
      </c>
    </row>
    <row r="76" spans="1:33">
      <c r="A76" s="16" t="str">
        <f t="shared" si="19"/>
        <v/>
      </c>
      <c r="B76" s="16"/>
      <c r="C76" s="20" t="str">
        <f t="shared" si="14"/>
        <v>RARR</v>
      </c>
      <c r="D76" s="23">
        <v>42283</v>
      </c>
      <c r="E76" s="222">
        <v>244</v>
      </c>
      <c r="G76" s="20">
        <v>75</v>
      </c>
      <c r="I76" s="30" t="s">
        <v>26</v>
      </c>
      <c r="J76" s="25"/>
      <c r="K76" s="20">
        <v>1</v>
      </c>
      <c r="M76" s="23"/>
      <c r="N76" s="26"/>
      <c r="O76" s="23"/>
      <c r="P76" s="26"/>
      <c r="Q76" s="23"/>
      <c r="R76" s="26"/>
      <c r="S76" s="23"/>
      <c r="T76" s="20" t="s">
        <v>46</v>
      </c>
      <c r="U76" s="25"/>
      <c r="V76" s="20">
        <f t="shared" si="20"/>
        <v>75</v>
      </c>
      <c r="W76" s="20">
        <f t="shared" si="21"/>
        <v>1</v>
      </c>
      <c r="X76" s="19">
        <f t="shared" si="15"/>
        <v>2015</v>
      </c>
      <c r="Y76" s="21">
        <f t="shared" si="16"/>
        <v>10</v>
      </c>
      <c r="Z76" s="19" t="str">
        <f t="shared" si="22"/>
        <v/>
      </c>
      <c r="AA76" s="21" t="str">
        <f t="shared" si="23"/>
        <v/>
      </c>
      <c r="AB76" t="str">
        <f t="shared" si="24"/>
        <v/>
      </c>
      <c r="AC76" s="21" t="str">
        <f t="shared" si="25"/>
        <v/>
      </c>
      <c r="AD76" s="19" t="str">
        <f t="shared" si="26"/>
        <v/>
      </c>
      <c r="AE76" s="21" t="str">
        <f t="shared" si="27"/>
        <v/>
      </c>
      <c r="AF76" s="19" t="str">
        <f t="shared" si="17"/>
        <v/>
      </c>
      <c r="AG76" s="21" t="str">
        <f t="shared" si="18"/>
        <v/>
      </c>
    </row>
    <row r="77" spans="1:33" ht="15.75" thickBot="1">
      <c r="A77" s="16" t="str">
        <f t="shared" si="19"/>
        <v/>
      </c>
      <c r="B77" s="16"/>
      <c r="C77" s="20" t="str">
        <f t="shared" ref="C77:C98" si="28">IF(I77&gt;0,"RARR","")</f>
        <v>RARR</v>
      </c>
      <c r="D77" s="23">
        <v>42284</v>
      </c>
      <c r="E77" s="20">
        <v>245</v>
      </c>
      <c r="I77" s="30" t="s">
        <v>28</v>
      </c>
      <c r="J77" s="25">
        <v>2</v>
      </c>
      <c r="M77" s="23"/>
      <c r="N77" s="26"/>
      <c r="O77" s="23"/>
      <c r="P77" s="26"/>
      <c r="Q77" s="23"/>
      <c r="R77" s="26"/>
      <c r="S77" s="23"/>
      <c r="U77" s="25"/>
      <c r="V77" s="20" t="str">
        <f t="shared" si="20"/>
        <v/>
      </c>
      <c r="W77" s="20">
        <f t="shared" si="21"/>
        <v>2</v>
      </c>
      <c r="X77" s="19">
        <f t="shared" si="15"/>
        <v>2015</v>
      </c>
      <c r="Y77" s="21">
        <f t="shared" si="16"/>
        <v>10</v>
      </c>
      <c r="Z77" s="19" t="str">
        <f t="shared" si="22"/>
        <v/>
      </c>
      <c r="AA77" s="21" t="str">
        <f t="shared" si="23"/>
        <v/>
      </c>
      <c r="AB77" t="str">
        <f t="shared" si="24"/>
        <v/>
      </c>
      <c r="AC77" s="21" t="str">
        <f t="shared" si="25"/>
        <v/>
      </c>
      <c r="AD77" s="19" t="str">
        <f t="shared" si="26"/>
        <v/>
      </c>
      <c r="AE77" s="21" t="str">
        <f t="shared" si="27"/>
        <v/>
      </c>
      <c r="AF77" s="19" t="str">
        <f t="shared" si="17"/>
        <v/>
      </c>
      <c r="AG77" s="21" t="str">
        <f t="shared" si="18"/>
        <v/>
      </c>
    </row>
    <row r="78" spans="1:33">
      <c r="A78" s="16" t="str">
        <f t="shared" si="19"/>
        <v/>
      </c>
      <c r="B78" s="16"/>
      <c r="C78" s="20" t="str">
        <f t="shared" si="28"/>
        <v>RARR</v>
      </c>
      <c r="D78" s="23">
        <v>42284</v>
      </c>
      <c r="E78" s="222">
        <v>246</v>
      </c>
      <c r="I78" s="30" t="s">
        <v>33</v>
      </c>
      <c r="J78" s="25"/>
      <c r="M78" s="23"/>
      <c r="N78" s="26"/>
      <c r="O78" s="23"/>
      <c r="P78" s="26"/>
      <c r="Q78" s="23"/>
      <c r="R78" s="26"/>
      <c r="S78" s="23"/>
      <c r="U78" s="25"/>
      <c r="V78" s="20" t="str">
        <f t="shared" si="20"/>
        <v/>
      </c>
      <c r="W78" s="20">
        <f t="shared" si="21"/>
        <v>1</v>
      </c>
      <c r="X78" s="19">
        <f t="shared" si="15"/>
        <v>2015</v>
      </c>
      <c r="Y78" s="21">
        <f t="shared" si="16"/>
        <v>10</v>
      </c>
      <c r="Z78" s="19" t="str">
        <f t="shared" si="22"/>
        <v/>
      </c>
      <c r="AA78" s="21" t="str">
        <f t="shared" si="23"/>
        <v/>
      </c>
      <c r="AB78" t="str">
        <f t="shared" si="24"/>
        <v/>
      </c>
      <c r="AC78" s="21" t="str">
        <f t="shared" si="25"/>
        <v/>
      </c>
      <c r="AD78" s="19" t="str">
        <f t="shared" si="26"/>
        <v/>
      </c>
      <c r="AE78" s="21" t="str">
        <f t="shared" si="27"/>
        <v/>
      </c>
      <c r="AF78" s="19" t="str">
        <f t="shared" si="17"/>
        <v/>
      </c>
      <c r="AG78" s="21" t="str">
        <f t="shared" si="18"/>
        <v/>
      </c>
    </row>
    <row r="79" spans="1:33" ht="15.75" thickBot="1">
      <c r="A79" s="16" t="str">
        <f t="shared" si="19"/>
        <v/>
      </c>
      <c r="B79" s="16"/>
      <c r="C79" s="20" t="str">
        <f t="shared" si="28"/>
        <v>RARR</v>
      </c>
      <c r="D79" s="23">
        <v>42285</v>
      </c>
      <c r="E79" s="20">
        <v>247</v>
      </c>
      <c r="G79" s="20">
        <v>94</v>
      </c>
      <c r="I79" s="30" t="s">
        <v>26</v>
      </c>
      <c r="J79" s="25"/>
      <c r="K79" s="20">
        <v>2</v>
      </c>
      <c r="M79" s="23"/>
      <c r="N79" s="26"/>
      <c r="O79" s="23"/>
      <c r="P79" s="26"/>
      <c r="Q79" s="23"/>
      <c r="R79" s="26"/>
      <c r="S79" s="23"/>
      <c r="U79" s="25"/>
      <c r="V79" s="20">
        <f t="shared" si="20"/>
        <v>94</v>
      </c>
      <c r="W79" s="20">
        <f t="shared" si="21"/>
        <v>1</v>
      </c>
      <c r="X79" s="19">
        <f t="shared" si="15"/>
        <v>2015</v>
      </c>
      <c r="Y79" s="21">
        <f t="shared" si="16"/>
        <v>10</v>
      </c>
      <c r="Z79" s="19" t="str">
        <f t="shared" si="22"/>
        <v/>
      </c>
      <c r="AA79" s="21" t="str">
        <f t="shared" si="23"/>
        <v/>
      </c>
      <c r="AB79" t="str">
        <f t="shared" si="24"/>
        <v/>
      </c>
      <c r="AC79" s="21" t="str">
        <f t="shared" si="25"/>
        <v/>
      </c>
      <c r="AD79" s="19" t="str">
        <f t="shared" si="26"/>
        <v/>
      </c>
      <c r="AE79" s="21" t="str">
        <f t="shared" si="27"/>
        <v/>
      </c>
      <c r="AF79" s="19" t="str">
        <f t="shared" si="17"/>
        <v/>
      </c>
      <c r="AG79" s="21" t="str">
        <f t="shared" si="18"/>
        <v/>
      </c>
    </row>
    <row r="80" spans="1:33">
      <c r="A80" s="16" t="str">
        <f t="shared" si="19"/>
        <v/>
      </c>
      <c r="B80" s="16"/>
      <c r="C80" s="20" t="str">
        <f t="shared" si="28"/>
        <v>RARR</v>
      </c>
      <c r="D80" s="23">
        <v>42285</v>
      </c>
      <c r="E80" s="222">
        <v>248</v>
      </c>
      <c r="G80" s="20">
        <v>92</v>
      </c>
      <c r="I80" s="30" t="s">
        <v>26</v>
      </c>
      <c r="J80" s="25"/>
      <c r="K80" s="20">
        <v>1</v>
      </c>
      <c r="M80" s="23"/>
      <c r="N80" s="26"/>
      <c r="O80" s="23"/>
      <c r="P80" s="26"/>
      <c r="Q80" s="23"/>
      <c r="R80" s="26"/>
      <c r="S80" s="23"/>
      <c r="U80" s="25"/>
      <c r="V80" s="20">
        <f t="shared" si="20"/>
        <v>92</v>
      </c>
      <c r="W80" s="20">
        <f t="shared" si="21"/>
        <v>1</v>
      </c>
      <c r="X80" s="19">
        <f t="shared" si="15"/>
        <v>2015</v>
      </c>
      <c r="Y80" s="21">
        <f t="shared" si="16"/>
        <v>10</v>
      </c>
      <c r="Z80" s="19" t="str">
        <f t="shared" si="22"/>
        <v/>
      </c>
      <c r="AA80" s="21" t="str">
        <f t="shared" si="23"/>
        <v/>
      </c>
      <c r="AB80" t="str">
        <f t="shared" si="24"/>
        <v/>
      </c>
      <c r="AC80" s="21" t="str">
        <f t="shared" si="25"/>
        <v/>
      </c>
      <c r="AD80" s="19" t="str">
        <f t="shared" si="26"/>
        <v/>
      </c>
      <c r="AE80" s="21" t="str">
        <f t="shared" si="27"/>
        <v/>
      </c>
      <c r="AF80" s="19" t="str">
        <f t="shared" si="17"/>
        <v/>
      </c>
      <c r="AG80" s="21" t="str">
        <f t="shared" si="18"/>
        <v/>
      </c>
    </row>
    <row r="81" spans="1:33" ht="15.75" thickBot="1">
      <c r="A81" s="16" t="str">
        <f t="shared" si="19"/>
        <v/>
      </c>
      <c r="B81" s="16"/>
      <c r="C81" s="20" t="str">
        <f t="shared" si="28"/>
        <v>RARR</v>
      </c>
      <c r="D81" s="23">
        <v>42285</v>
      </c>
      <c r="E81" s="20">
        <v>249</v>
      </c>
      <c r="G81" s="20">
        <v>75</v>
      </c>
      <c r="I81" s="30" t="s">
        <v>26</v>
      </c>
      <c r="J81" s="25"/>
      <c r="K81" s="20">
        <v>2</v>
      </c>
      <c r="M81" s="23">
        <v>42290</v>
      </c>
      <c r="N81" s="26">
        <v>42297</v>
      </c>
      <c r="O81" s="23">
        <v>42298</v>
      </c>
      <c r="P81" s="26"/>
      <c r="Q81" s="23"/>
      <c r="R81" s="26"/>
      <c r="S81" s="23"/>
      <c r="T81" s="20" t="s">
        <v>47</v>
      </c>
      <c r="U81" s="25"/>
      <c r="V81" s="20">
        <f t="shared" si="20"/>
        <v>75</v>
      </c>
      <c r="W81" s="20">
        <f t="shared" si="21"/>
        <v>1</v>
      </c>
      <c r="X81" s="19">
        <f t="shared" si="15"/>
        <v>2015</v>
      </c>
      <c r="Y81" s="21">
        <f t="shared" si="16"/>
        <v>10</v>
      </c>
      <c r="Z81" s="19">
        <f t="shared" si="22"/>
        <v>2015</v>
      </c>
      <c r="AA81" s="21">
        <f t="shared" si="23"/>
        <v>10</v>
      </c>
      <c r="AB81" t="str">
        <f t="shared" si="24"/>
        <v/>
      </c>
      <c r="AC81" s="21" t="str">
        <f t="shared" si="25"/>
        <v/>
      </c>
      <c r="AD81" s="19" t="str">
        <f t="shared" si="26"/>
        <v/>
      </c>
      <c r="AE81" s="21" t="str">
        <f t="shared" si="27"/>
        <v/>
      </c>
      <c r="AF81" s="19" t="str">
        <f t="shared" si="17"/>
        <v/>
      </c>
      <c r="AG81" s="21" t="str">
        <f t="shared" si="18"/>
        <v/>
      </c>
    </row>
    <row r="82" spans="1:33">
      <c r="A82" s="16" t="str">
        <f t="shared" si="19"/>
        <v/>
      </c>
      <c r="B82" s="16"/>
      <c r="C82" s="20" t="str">
        <f t="shared" si="28"/>
        <v>RARR</v>
      </c>
      <c r="D82" s="23">
        <v>42286</v>
      </c>
      <c r="E82" s="222">
        <v>250</v>
      </c>
      <c r="G82" s="20">
        <v>78</v>
      </c>
      <c r="I82" s="30" t="s">
        <v>31</v>
      </c>
      <c r="J82" s="25"/>
      <c r="K82" s="20">
        <v>1</v>
      </c>
      <c r="M82" s="23"/>
      <c r="N82" s="26"/>
      <c r="O82" s="23"/>
      <c r="P82" s="26"/>
      <c r="Q82" s="23"/>
      <c r="R82" s="26"/>
      <c r="S82" s="23"/>
      <c r="U82" s="25"/>
      <c r="V82" s="20">
        <f t="shared" si="20"/>
        <v>78</v>
      </c>
      <c r="W82" s="20">
        <f t="shared" si="21"/>
        <v>1</v>
      </c>
      <c r="X82" s="19">
        <f t="shared" si="15"/>
        <v>2015</v>
      </c>
      <c r="Y82" s="21">
        <f t="shared" si="16"/>
        <v>10</v>
      </c>
      <c r="Z82" s="19" t="str">
        <f t="shared" si="22"/>
        <v/>
      </c>
      <c r="AA82" s="21" t="str">
        <f t="shared" si="23"/>
        <v/>
      </c>
      <c r="AB82" t="str">
        <f t="shared" si="24"/>
        <v/>
      </c>
      <c r="AC82" s="21" t="str">
        <f t="shared" si="25"/>
        <v/>
      </c>
      <c r="AD82" s="19" t="str">
        <f t="shared" si="26"/>
        <v/>
      </c>
      <c r="AE82" s="21" t="str">
        <f t="shared" si="27"/>
        <v/>
      </c>
      <c r="AF82" s="19" t="str">
        <f>IF(Q82="","",YEAR(Q82))</f>
        <v/>
      </c>
      <c r="AG82" s="21" t="str">
        <f>IF(Q82="","",MONTH(Q82))</f>
        <v/>
      </c>
    </row>
    <row r="83" spans="1:33" ht="15.75" thickBot="1">
      <c r="A83" s="16" t="str">
        <f t="shared" si="19"/>
        <v/>
      </c>
      <c r="B83" s="16"/>
      <c r="C83" s="20" t="str">
        <f t="shared" si="28"/>
        <v>RARR</v>
      </c>
      <c r="D83" s="23">
        <v>42286</v>
      </c>
      <c r="E83" s="20">
        <v>251</v>
      </c>
      <c r="G83" s="20">
        <v>75</v>
      </c>
      <c r="I83" s="30" t="s">
        <v>26</v>
      </c>
      <c r="J83" s="25"/>
      <c r="M83" s="23"/>
      <c r="N83" s="26"/>
      <c r="O83" s="23"/>
      <c r="P83" s="26"/>
      <c r="Q83" s="23"/>
      <c r="R83" s="26"/>
      <c r="S83" s="23"/>
      <c r="U83" s="25"/>
      <c r="V83" s="20">
        <f t="shared" si="20"/>
        <v>75</v>
      </c>
      <c r="W83" s="20">
        <f t="shared" si="21"/>
        <v>1</v>
      </c>
      <c r="X83" s="19">
        <f t="shared" si="15"/>
        <v>2015</v>
      </c>
      <c r="Y83" s="21">
        <f t="shared" si="16"/>
        <v>10</v>
      </c>
      <c r="Z83" s="19" t="str">
        <f t="shared" si="22"/>
        <v/>
      </c>
      <c r="AA83" s="21" t="str">
        <f t="shared" si="23"/>
        <v/>
      </c>
      <c r="AB83" t="str">
        <f t="shared" si="24"/>
        <v/>
      </c>
      <c r="AC83" s="21" t="str">
        <f t="shared" si="25"/>
        <v/>
      </c>
      <c r="AD83" s="19" t="str">
        <f t="shared" si="26"/>
        <v/>
      </c>
      <c r="AE83" s="21" t="str">
        <f t="shared" si="27"/>
        <v/>
      </c>
      <c r="AF83" s="19" t="str">
        <f t="shared" ref="AF83:AF98" si="29">IF(Q83="","",YEAR(Q83))</f>
        <v/>
      </c>
      <c r="AG83" s="21" t="str">
        <f t="shared" ref="AG83:AG98" si="30">IF(Q83="","",MONTH(Q83))</f>
        <v/>
      </c>
    </row>
    <row r="84" spans="1:33">
      <c r="A84" s="16" t="str">
        <f t="shared" si="19"/>
        <v/>
      </c>
      <c r="B84" s="16"/>
      <c r="C84" s="20" t="str">
        <f t="shared" si="28"/>
        <v>RARR</v>
      </c>
      <c r="D84" s="23">
        <v>42286</v>
      </c>
      <c r="E84" s="222">
        <v>252</v>
      </c>
      <c r="I84" s="30" t="s">
        <v>28</v>
      </c>
      <c r="J84" s="25">
        <v>1</v>
      </c>
      <c r="M84" s="23"/>
      <c r="N84" s="26"/>
      <c r="O84" s="23"/>
      <c r="P84" s="26"/>
      <c r="Q84" s="23"/>
      <c r="R84" s="26"/>
      <c r="S84" s="23"/>
      <c r="T84" s="20" t="s">
        <v>48</v>
      </c>
      <c r="U84" s="25"/>
      <c r="V84" s="20" t="str">
        <f t="shared" si="20"/>
        <v/>
      </c>
      <c r="W84" s="20">
        <f t="shared" si="21"/>
        <v>1</v>
      </c>
      <c r="X84" s="19">
        <f t="shared" si="15"/>
        <v>2015</v>
      </c>
      <c r="Y84" s="21">
        <f t="shared" si="16"/>
        <v>10</v>
      </c>
      <c r="Z84" s="19" t="str">
        <f t="shared" si="22"/>
        <v/>
      </c>
      <c r="AA84" s="21" t="str">
        <f t="shared" si="23"/>
        <v/>
      </c>
      <c r="AB84" t="str">
        <f t="shared" si="24"/>
        <v/>
      </c>
      <c r="AC84" s="21" t="str">
        <f t="shared" si="25"/>
        <v/>
      </c>
      <c r="AD84" s="19" t="str">
        <f t="shared" si="26"/>
        <v/>
      </c>
      <c r="AE84" s="21" t="str">
        <f t="shared" si="27"/>
        <v/>
      </c>
      <c r="AF84" s="19" t="str">
        <f t="shared" si="29"/>
        <v/>
      </c>
      <c r="AG84" s="21" t="str">
        <f t="shared" si="30"/>
        <v/>
      </c>
    </row>
    <row r="85" spans="1:33" ht="15.75" thickBot="1">
      <c r="A85" s="16" t="str">
        <f t="shared" si="19"/>
        <v/>
      </c>
      <c r="B85" s="16"/>
      <c r="C85" s="20" t="str">
        <f t="shared" si="28"/>
        <v>RARR</v>
      </c>
      <c r="D85" s="23">
        <v>42290</v>
      </c>
      <c r="E85" s="20">
        <v>253</v>
      </c>
      <c r="I85" s="30" t="s">
        <v>28</v>
      </c>
      <c r="J85" s="25">
        <v>8</v>
      </c>
      <c r="M85" s="23"/>
      <c r="N85" s="26"/>
      <c r="O85" s="23"/>
      <c r="P85" s="26"/>
      <c r="Q85" s="23"/>
      <c r="R85" s="26"/>
      <c r="S85" s="23"/>
      <c r="U85" s="25"/>
      <c r="V85" s="20" t="str">
        <f t="shared" si="20"/>
        <v/>
      </c>
      <c r="W85" s="20">
        <f t="shared" si="21"/>
        <v>8</v>
      </c>
      <c r="X85" s="19">
        <f t="shared" si="15"/>
        <v>2015</v>
      </c>
      <c r="Y85" s="21">
        <f t="shared" si="16"/>
        <v>10</v>
      </c>
      <c r="Z85" s="19" t="str">
        <f t="shared" si="22"/>
        <v/>
      </c>
      <c r="AA85" s="21" t="str">
        <f t="shared" si="23"/>
        <v/>
      </c>
      <c r="AB85" t="str">
        <f t="shared" si="24"/>
        <v/>
      </c>
      <c r="AC85" s="21" t="str">
        <f t="shared" si="25"/>
        <v/>
      </c>
      <c r="AD85" s="19" t="str">
        <f t="shared" si="26"/>
        <v/>
      </c>
      <c r="AE85" s="21" t="str">
        <f t="shared" si="27"/>
        <v/>
      </c>
      <c r="AF85" s="19" t="str">
        <f t="shared" si="29"/>
        <v/>
      </c>
      <c r="AG85" s="21" t="str">
        <f t="shared" si="30"/>
        <v/>
      </c>
    </row>
    <row r="86" spans="1:33">
      <c r="A86" s="16" t="str">
        <f t="shared" si="19"/>
        <v/>
      </c>
      <c r="B86" s="16"/>
      <c r="C86" s="20" t="str">
        <f t="shared" si="28"/>
        <v>RARR</v>
      </c>
      <c r="D86" s="23">
        <v>42296</v>
      </c>
      <c r="E86" s="222">
        <v>254</v>
      </c>
      <c r="I86" s="30" t="s">
        <v>29</v>
      </c>
      <c r="J86" s="25"/>
      <c r="M86" s="23"/>
      <c r="N86" s="26"/>
      <c r="O86" s="23"/>
      <c r="P86" s="26"/>
      <c r="Q86" s="23"/>
      <c r="R86" s="26"/>
      <c r="S86" s="23"/>
      <c r="U86" s="25"/>
      <c r="V86" s="20" t="str">
        <f t="shared" si="20"/>
        <v/>
      </c>
      <c r="W86" s="20">
        <f t="shared" si="21"/>
        <v>1</v>
      </c>
      <c r="X86" s="19">
        <f t="shared" si="15"/>
        <v>2015</v>
      </c>
      <c r="Y86" s="21">
        <f t="shared" si="16"/>
        <v>10</v>
      </c>
      <c r="Z86" s="19" t="str">
        <f t="shared" si="22"/>
        <v/>
      </c>
      <c r="AA86" s="21" t="str">
        <f t="shared" si="23"/>
        <v/>
      </c>
      <c r="AB86" t="str">
        <f t="shared" si="24"/>
        <v/>
      </c>
      <c r="AC86" s="21" t="str">
        <f t="shared" si="25"/>
        <v/>
      </c>
      <c r="AD86" s="19" t="str">
        <f t="shared" si="26"/>
        <v/>
      </c>
      <c r="AE86" s="21" t="str">
        <f t="shared" si="27"/>
        <v/>
      </c>
      <c r="AF86" s="19" t="str">
        <f t="shared" si="29"/>
        <v/>
      </c>
      <c r="AG86" s="21" t="str">
        <f t="shared" si="30"/>
        <v/>
      </c>
    </row>
    <row r="87" spans="1:33" ht="15.75" thickBot="1">
      <c r="A87" s="16" t="str">
        <f t="shared" si="19"/>
        <v/>
      </c>
      <c r="B87" s="16"/>
      <c r="C87" s="20" t="str">
        <f t="shared" si="28"/>
        <v>RARR</v>
      </c>
      <c r="D87" s="23">
        <v>42296</v>
      </c>
      <c r="E87" s="20">
        <v>255</v>
      </c>
      <c r="G87" s="16"/>
      <c r="H87" s="14"/>
      <c r="I87" s="30" t="s">
        <v>33</v>
      </c>
      <c r="J87" s="25"/>
      <c r="M87" s="23"/>
      <c r="N87" s="26"/>
      <c r="O87" s="23"/>
      <c r="P87" s="26"/>
      <c r="Q87" s="23"/>
      <c r="R87" s="26"/>
      <c r="S87" s="23"/>
      <c r="U87" s="25"/>
      <c r="V87" s="20" t="str">
        <f t="shared" si="20"/>
        <v/>
      </c>
      <c r="W87" s="20">
        <f t="shared" si="21"/>
        <v>1</v>
      </c>
      <c r="X87" s="19">
        <f t="shared" si="15"/>
        <v>2015</v>
      </c>
      <c r="Y87" s="21">
        <f t="shared" si="16"/>
        <v>10</v>
      </c>
      <c r="Z87" s="19" t="str">
        <f t="shared" si="22"/>
        <v/>
      </c>
      <c r="AA87" s="21" t="str">
        <f t="shared" si="23"/>
        <v/>
      </c>
      <c r="AB87" t="str">
        <f t="shared" si="24"/>
        <v/>
      </c>
      <c r="AC87" s="21" t="str">
        <f t="shared" si="25"/>
        <v/>
      </c>
      <c r="AD87" s="19" t="str">
        <f t="shared" si="26"/>
        <v/>
      </c>
      <c r="AE87" s="21" t="str">
        <f t="shared" si="27"/>
        <v/>
      </c>
      <c r="AF87" s="19" t="str">
        <f t="shared" si="29"/>
        <v/>
      </c>
      <c r="AG87" s="21" t="str">
        <f t="shared" si="30"/>
        <v/>
      </c>
    </row>
    <row r="88" spans="1:33">
      <c r="A88" s="16" t="str">
        <f t="shared" si="19"/>
        <v/>
      </c>
      <c r="B88" s="16"/>
      <c r="C88" s="20" t="str">
        <f t="shared" si="28"/>
        <v>RARR</v>
      </c>
      <c r="D88" s="23">
        <v>42296</v>
      </c>
      <c r="E88" s="222">
        <v>256</v>
      </c>
      <c r="G88" s="20">
        <v>75</v>
      </c>
      <c r="I88" s="30" t="s">
        <v>26</v>
      </c>
      <c r="J88" s="25"/>
      <c r="K88" s="20">
        <v>1</v>
      </c>
      <c r="M88" s="23"/>
      <c r="N88" s="26"/>
      <c r="O88" s="23"/>
      <c r="P88" s="26"/>
      <c r="Q88" s="23"/>
      <c r="R88" s="26"/>
      <c r="S88" s="23"/>
      <c r="U88" s="25"/>
      <c r="V88" s="20">
        <f t="shared" si="20"/>
        <v>75</v>
      </c>
      <c r="W88" s="20">
        <f t="shared" si="21"/>
        <v>1</v>
      </c>
      <c r="X88" s="19">
        <f t="shared" si="15"/>
        <v>2015</v>
      </c>
      <c r="Y88" s="21">
        <f t="shared" si="16"/>
        <v>10</v>
      </c>
      <c r="Z88" s="19" t="str">
        <f t="shared" si="22"/>
        <v/>
      </c>
      <c r="AA88" s="21" t="str">
        <f t="shared" si="23"/>
        <v/>
      </c>
      <c r="AB88" t="str">
        <f t="shared" si="24"/>
        <v/>
      </c>
      <c r="AC88" s="21" t="str">
        <f t="shared" si="25"/>
        <v/>
      </c>
      <c r="AD88" s="19" t="str">
        <f t="shared" si="26"/>
        <v/>
      </c>
      <c r="AE88" s="21" t="str">
        <f t="shared" si="27"/>
        <v/>
      </c>
      <c r="AF88" s="19" t="str">
        <f t="shared" si="29"/>
        <v/>
      </c>
      <c r="AG88" s="21" t="str">
        <f t="shared" si="30"/>
        <v/>
      </c>
    </row>
    <row r="89" spans="1:33" ht="15.75" thickBot="1">
      <c r="A89" s="16" t="str">
        <f t="shared" si="19"/>
        <v/>
      </c>
      <c r="B89" s="16"/>
      <c r="C89" s="20" t="str">
        <f t="shared" si="28"/>
        <v>RARR</v>
      </c>
      <c r="D89" s="23">
        <v>42297</v>
      </c>
      <c r="E89" s="20">
        <v>257</v>
      </c>
      <c r="I89" s="30" t="s">
        <v>28</v>
      </c>
      <c r="J89" s="25"/>
      <c r="M89" s="23"/>
      <c r="N89" s="26"/>
      <c r="O89" s="23"/>
      <c r="P89" s="26"/>
      <c r="Q89" s="23"/>
      <c r="R89" s="26"/>
      <c r="S89" s="23"/>
      <c r="U89" s="25"/>
      <c r="V89" s="20" t="str">
        <f t="shared" si="20"/>
        <v/>
      </c>
      <c r="W89" s="20">
        <f t="shared" si="21"/>
        <v>1</v>
      </c>
      <c r="X89" s="19">
        <f t="shared" si="15"/>
        <v>2015</v>
      </c>
      <c r="Y89" s="21">
        <f t="shared" si="16"/>
        <v>10</v>
      </c>
      <c r="Z89" s="19" t="str">
        <f t="shared" si="22"/>
        <v/>
      </c>
      <c r="AA89" s="21" t="str">
        <f t="shared" si="23"/>
        <v/>
      </c>
      <c r="AB89" t="str">
        <f t="shared" si="24"/>
        <v/>
      </c>
      <c r="AC89" s="21" t="str">
        <f t="shared" si="25"/>
        <v/>
      </c>
      <c r="AD89" s="19" t="str">
        <f t="shared" si="26"/>
        <v/>
      </c>
      <c r="AE89" s="21" t="str">
        <f t="shared" si="27"/>
        <v/>
      </c>
      <c r="AF89" s="19" t="str">
        <f t="shared" si="29"/>
        <v/>
      </c>
      <c r="AG89" s="21" t="str">
        <f t="shared" si="30"/>
        <v/>
      </c>
    </row>
    <row r="90" spans="1:33">
      <c r="A90" s="16" t="str">
        <f t="shared" si="19"/>
        <v/>
      </c>
      <c r="B90" s="16"/>
      <c r="C90" s="20" t="str">
        <f t="shared" si="28"/>
        <v>RARR</v>
      </c>
      <c r="D90" s="23">
        <v>42297</v>
      </c>
      <c r="E90" s="222">
        <v>258</v>
      </c>
      <c r="G90" s="16">
        <v>78</v>
      </c>
      <c r="H90" s="14"/>
      <c r="I90" s="30" t="s">
        <v>26</v>
      </c>
      <c r="J90" s="25"/>
      <c r="M90" s="23"/>
      <c r="N90" s="26"/>
      <c r="O90" s="23"/>
      <c r="P90" s="26"/>
      <c r="Q90" s="23"/>
      <c r="R90" s="26"/>
      <c r="S90" s="23"/>
      <c r="T90" s="20" t="s">
        <v>49</v>
      </c>
      <c r="U90" s="25"/>
      <c r="V90" s="20">
        <f t="shared" si="20"/>
        <v>78</v>
      </c>
      <c r="W90" s="20">
        <f t="shared" si="21"/>
        <v>1</v>
      </c>
      <c r="X90" s="19">
        <f t="shared" si="15"/>
        <v>2015</v>
      </c>
      <c r="Y90" s="21">
        <f t="shared" si="16"/>
        <v>10</v>
      </c>
      <c r="Z90" s="19" t="str">
        <f t="shared" si="22"/>
        <v/>
      </c>
      <c r="AA90" s="21" t="str">
        <f t="shared" si="23"/>
        <v/>
      </c>
      <c r="AB90" t="str">
        <f t="shared" si="24"/>
        <v/>
      </c>
      <c r="AC90" s="21" t="str">
        <f t="shared" si="25"/>
        <v/>
      </c>
      <c r="AD90" s="19" t="str">
        <f t="shared" si="26"/>
        <v/>
      </c>
      <c r="AE90" s="21" t="str">
        <f t="shared" si="27"/>
        <v/>
      </c>
      <c r="AF90" s="19" t="str">
        <f t="shared" si="29"/>
        <v/>
      </c>
      <c r="AG90" s="21" t="str">
        <f t="shared" si="30"/>
        <v/>
      </c>
    </row>
    <row r="91" spans="1:33" ht="15.75" thickBot="1">
      <c r="A91" s="16" t="str">
        <f t="shared" si="19"/>
        <v/>
      </c>
      <c r="B91" s="16"/>
      <c r="C91" s="20" t="str">
        <f t="shared" si="28"/>
        <v>RARR</v>
      </c>
      <c r="D91" s="23">
        <v>42297</v>
      </c>
      <c r="E91" s="20">
        <v>259</v>
      </c>
      <c r="G91" s="16">
        <v>94</v>
      </c>
      <c r="H91" s="14"/>
      <c r="I91" s="30" t="s">
        <v>26</v>
      </c>
      <c r="J91" s="25"/>
      <c r="K91" s="20">
        <v>1</v>
      </c>
      <c r="M91" s="23"/>
      <c r="N91" s="26"/>
      <c r="O91" s="23"/>
      <c r="P91" s="26"/>
      <c r="Q91" s="23"/>
      <c r="R91" s="26"/>
      <c r="S91" s="23"/>
      <c r="U91" s="25"/>
      <c r="V91" s="20">
        <f t="shared" si="20"/>
        <v>94</v>
      </c>
      <c r="W91" s="20">
        <f t="shared" si="21"/>
        <v>1</v>
      </c>
      <c r="X91" s="19">
        <f t="shared" si="15"/>
        <v>2015</v>
      </c>
      <c r="Y91" s="21">
        <f t="shared" si="16"/>
        <v>10</v>
      </c>
      <c r="Z91" s="19" t="str">
        <f t="shared" si="22"/>
        <v/>
      </c>
      <c r="AA91" s="21" t="str">
        <f t="shared" si="23"/>
        <v/>
      </c>
      <c r="AB91" t="str">
        <f t="shared" si="24"/>
        <v/>
      </c>
      <c r="AC91" s="21" t="str">
        <f t="shared" si="25"/>
        <v/>
      </c>
      <c r="AD91" s="19" t="str">
        <f t="shared" si="26"/>
        <v/>
      </c>
      <c r="AE91" s="21" t="str">
        <f t="shared" si="27"/>
        <v/>
      </c>
      <c r="AF91" s="19" t="str">
        <f t="shared" si="29"/>
        <v/>
      </c>
      <c r="AG91" s="21" t="str">
        <f t="shared" si="30"/>
        <v/>
      </c>
    </row>
    <row r="92" spans="1:33">
      <c r="A92" s="16" t="str">
        <f t="shared" si="19"/>
        <v/>
      </c>
      <c r="B92" s="16"/>
      <c r="C92" s="20" t="str">
        <f t="shared" si="28"/>
        <v>RARR</v>
      </c>
      <c r="D92" s="23">
        <v>42298</v>
      </c>
      <c r="E92" s="222">
        <v>260</v>
      </c>
      <c r="G92" s="16">
        <v>92</v>
      </c>
      <c r="H92" s="14"/>
      <c r="I92" s="30" t="s">
        <v>26</v>
      </c>
      <c r="J92" s="25"/>
      <c r="M92" s="23"/>
      <c r="N92" s="26"/>
      <c r="O92" s="23"/>
      <c r="P92" s="26"/>
      <c r="Q92" s="23"/>
      <c r="R92" s="26"/>
      <c r="S92" s="23"/>
      <c r="U92" s="25"/>
      <c r="V92" s="20">
        <f t="shared" si="20"/>
        <v>92</v>
      </c>
      <c r="W92" s="20">
        <f t="shared" si="21"/>
        <v>1</v>
      </c>
      <c r="X92" s="19">
        <f t="shared" si="15"/>
        <v>2015</v>
      </c>
      <c r="Y92" s="21">
        <f t="shared" si="16"/>
        <v>10</v>
      </c>
      <c r="Z92" s="19" t="str">
        <f t="shared" si="22"/>
        <v/>
      </c>
      <c r="AA92" s="21" t="str">
        <f t="shared" si="23"/>
        <v/>
      </c>
      <c r="AB92" t="str">
        <f t="shared" si="24"/>
        <v/>
      </c>
      <c r="AC92" s="21" t="str">
        <f t="shared" si="25"/>
        <v/>
      </c>
      <c r="AD92" s="19" t="str">
        <f t="shared" si="26"/>
        <v/>
      </c>
      <c r="AE92" s="21" t="str">
        <f t="shared" si="27"/>
        <v/>
      </c>
      <c r="AF92" s="19" t="str">
        <f t="shared" si="29"/>
        <v/>
      </c>
      <c r="AG92" s="21" t="str">
        <f t="shared" si="30"/>
        <v/>
      </c>
    </row>
    <row r="93" spans="1:33">
      <c r="A93" s="16" t="str">
        <f t="shared" si="19"/>
        <v/>
      </c>
      <c r="B93" s="16"/>
      <c r="C93" s="20" t="str">
        <f t="shared" si="28"/>
        <v>RARR</v>
      </c>
      <c r="D93" s="23">
        <v>42298</v>
      </c>
      <c r="E93" s="20">
        <v>261</v>
      </c>
      <c r="G93" s="16">
        <v>75</v>
      </c>
      <c r="H93" s="14"/>
      <c r="I93" s="30" t="s">
        <v>26</v>
      </c>
      <c r="J93" s="25"/>
      <c r="M93" s="23"/>
      <c r="N93" s="26"/>
      <c r="O93" s="23"/>
      <c r="P93" s="26"/>
      <c r="Q93" s="23"/>
      <c r="R93" s="26"/>
      <c r="S93" s="23"/>
      <c r="U93" s="25"/>
      <c r="V93" s="20">
        <f t="shared" si="20"/>
        <v>75</v>
      </c>
      <c r="W93" s="20">
        <f t="shared" si="21"/>
        <v>1</v>
      </c>
      <c r="X93" s="19">
        <f t="shared" si="15"/>
        <v>2015</v>
      </c>
      <c r="Y93" s="21">
        <f t="shared" si="16"/>
        <v>10</v>
      </c>
      <c r="Z93" s="19" t="str">
        <f t="shared" si="22"/>
        <v/>
      </c>
      <c r="AA93" s="21" t="str">
        <f t="shared" si="23"/>
        <v/>
      </c>
      <c r="AB93" t="str">
        <f t="shared" si="24"/>
        <v/>
      </c>
      <c r="AC93" s="21" t="str">
        <f t="shared" si="25"/>
        <v/>
      </c>
      <c r="AD93" s="19" t="str">
        <f t="shared" si="26"/>
        <v/>
      </c>
      <c r="AE93" s="21" t="str">
        <f t="shared" si="27"/>
        <v/>
      </c>
      <c r="AF93" s="19" t="str">
        <f t="shared" si="29"/>
        <v/>
      </c>
      <c r="AG93" s="21" t="str">
        <f t="shared" si="30"/>
        <v/>
      </c>
    </row>
    <row r="94" spans="1:33">
      <c r="A94" s="16" t="str">
        <f t="shared" si="19"/>
        <v/>
      </c>
      <c r="B94" s="16"/>
      <c r="C94" s="20" t="str">
        <f t="shared" si="28"/>
        <v/>
      </c>
      <c r="D94" s="23"/>
      <c r="G94" s="16"/>
      <c r="H94" s="14"/>
      <c r="I94" s="30"/>
      <c r="J94" s="25"/>
      <c r="M94" s="23"/>
      <c r="N94" s="26"/>
      <c r="O94" s="23"/>
      <c r="P94" s="26"/>
      <c r="Q94" s="23"/>
      <c r="R94" s="26"/>
      <c r="S94" s="23"/>
      <c r="U94" s="25"/>
      <c r="V94" s="20" t="str">
        <f t="shared" si="20"/>
        <v/>
      </c>
      <c r="W94" s="20" t="str">
        <f t="shared" si="21"/>
        <v/>
      </c>
      <c r="X94" s="19" t="str">
        <f t="shared" si="15"/>
        <v/>
      </c>
      <c r="Y94" s="21" t="str">
        <f t="shared" si="16"/>
        <v/>
      </c>
      <c r="Z94" s="19" t="str">
        <f t="shared" si="22"/>
        <v/>
      </c>
      <c r="AA94" s="21" t="str">
        <f t="shared" si="23"/>
        <v/>
      </c>
      <c r="AB94" t="str">
        <f t="shared" si="24"/>
        <v/>
      </c>
      <c r="AC94" s="21" t="str">
        <f t="shared" si="25"/>
        <v/>
      </c>
      <c r="AD94" s="19" t="str">
        <f t="shared" si="26"/>
        <v/>
      </c>
      <c r="AE94" s="21" t="str">
        <f t="shared" si="27"/>
        <v/>
      </c>
      <c r="AF94" s="19" t="str">
        <f t="shared" si="29"/>
        <v/>
      </c>
      <c r="AG94" s="21" t="str">
        <f t="shared" si="30"/>
        <v/>
      </c>
    </row>
    <row r="95" spans="1:33">
      <c r="A95" s="16" t="str">
        <f t="shared" si="19"/>
        <v/>
      </c>
      <c r="B95" s="16"/>
      <c r="C95" s="20" t="str">
        <f t="shared" si="28"/>
        <v/>
      </c>
      <c r="D95" s="23"/>
      <c r="I95" s="30"/>
      <c r="J95" s="25"/>
      <c r="M95" s="23"/>
      <c r="N95" s="26"/>
      <c r="O95" s="23"/>
      <c r="P95" s="26"/>
      <c r="Q95" s="23"/>
      <c r="R95" s="26"/>
      <c r="S95" s="23"/>
      <c r="U95" s="25"/>
      <c r="V95" s="20" t="str">
        <f t="shared" si="20"/>
        <v/>
      </c>
      <c r="W95" s="20" t="str">
        <f t="shared" si="21"/>
        <v/>
      </c>
      <c r="X95" s="19" t="str">
        <f t="shared" si="15"/>
        <v/>
      </c>
      <c r="Y95" s="21" t="str">
        <f t="shared" si="16"/>
        <v/>
      </c>
      <c r="Z95" s="19" t="str">
        <f t="shared" si="22"/>
        <v/>
      </c>
      <c r="AA95" s="21" t="str">
        <f t="shared" si="23"/>
        <v/>
      </c>
      <c r="AB95" t="str">
        <f t="shared" si="24"/>
        <v/>
      </c>
      <c r="AC95" s="21" t="str">
        <f t="shared" si="25"/>
        <v/>
      </c>
      <c r="AD95" s="19" t="str">
        <f t="shared" si="26"/>
        <v/>
      </c>
      <c r="AE95" s="21" t="str">
        <f t="shared" si="27"/>
        <v/>
      </c>
      <c r="AF95" s="19" t="str">
        <f t="shared" si="29"/>
        <v/>
      </c>
      <c r="AG95" s="21" t="str">
        <f t="shared" si="30"/>
        <v/>
      </c>
    </row>
    <row r="96" spans="1:33">
      <c r="A96" s="16" t="str">
        <f t="shared" si="19"/>
        <v/>
      </c>
      <c r="B96" s="16"/>
      <c r="C96" s="20" t="str">
        <f t="shared" si="28"/>
        <v/>
      </c>
      <c r="D96" s="142"/>
      <c r="E96" s="130"/>
      <c r="F96" s="25"/>
      <c r="G96" s="16"/>
      <c r="H96" s="14"/>
      <c r="I96" s="138"/>
      <c r="J96" s="25"/>
      <c r="L96" s="22"/>
      <c r="M96" s="143"/>
      <c r="N96" s="144"/>
      <c r="O96" s="143"/>
      <c r="P96" s="142"/>
      <c r="Q96" s="143"/>
      <c r="R96" s="142"/>
      <c r="S96" s="143"/>
      <c r="T96" s="16"/>
      <c r="U96" s="25"/>
      <c r="V96" s="20" t="str">
        <f t="shared" si="20"/>
        <v/>
      </c>
      <c r="W96" s="20" t="str">
        <f t="shared" si="21"/>
        <v/>
      </c>
      <c r="X96" s="19" t="str">
        <f t="shared" si="15"/>
        <v/>
      </c>
      <c r="Y96" s="21" t="str">
        <f t="shared" si="16"/>
        <v/>
      </c>
      <c r="Z96" s="19" t="str">
        <f t="shared" si="22"/>
        <v/>
      </c>
      <c r="AA96" s="21" t="str">
        <f t="shared" si="23"/>
        <v/>
      </c>
      <c r="AB96" t="str">
        <f t="shared" si="24"/>
        <v/>
      </c>
      <c r="AC96" s="21" t="str">
        <f t="shared" si="25"/>
        <v/>
      </c>
      <c r="AD96" s="19" t="str">
        <f t="shared" si="26"/>
        <v/>
      </c>
      <c r="AE96" s="21" t="str">
        <f t="shared" si="27"/>
        <v/>
      </c>
      <c r="AF96" s="19" t="str">
        <f t="shared" si="29"/>
        <v/>
      </c>
      <c r="AG96" s="21" t="str">
        <f t="shared" si="30"/>
        <v/>
      </c>
    </row>
    <row r="97" spans="1:33">
      <c r="A97" s="16" t="str">
        <f t="shared" si="19"/>
        <v/>
      </c>
      <c r="B97" s="16"/>
      <c r="C97" s="20" t="str">
        <f t="shared" si="28"/>
        <v/>
      </c>
      <c r="D97" s="142"/>
      <c r="E97" s="130"/>
      <c r="F97" s="25"/>
      <c r="G97" s="16"/>
      <c r="H97" s="14"/>
      <c r="I97" s="138"/>
      <c r="J97" s="25"/>
      <c r="L97" s="22"/>
      <c r="M97" s="143"/>
      <c r="N97" s="144"/>
      <c r="O97" s="143"/>
      <c r="P97" s="142"/>
      <c r="Q97" s="143"/>
      <c r="R97" s="142"/>
      <c r="S97" s="143"/>
      <c r="T97" s="16"/>
      <c r="U97" s="25"/>
      <c r="V97" s="20" t="str">
        <f t="shared" si="20"/>
        <v/>
      </c>
      <c r="W97" s="20" t="str">
        <f t="shared" si="21"/>
        <v/>
      </c>
      <c r="X97" s="19" t="str">
        <f t="shared" si="15"/>
        <v/>
      </c>
      <c r="Y97" s="21" t="str">
        <f t="shared" si="16"/>
        <v/>
      </c>
      <c r="Z97" s="19" t="str">
        <f t="shared" si="22"/>
        <v/>
      </c>
      <c r="AA97" s="21" t="str">
        <f t="shared" si="23"/>
        <v/>
      </c>
      <c r="AB97" t="str">
        <f t="shared" si="24"/>
        <v/>
      </c>
      <c r="AC97" s="21" t="str">
        <f t="shared" si="25"/>
        <v/>
      </c>
      <c r="AD97" s="19" t="str">
        <f t="shared" si="26"/>
        <v/>
      </c>
      <c r="AE97" s="21" t="str">
        <f t="shared" si="27"/>
        <v/>
      </c>
      <c r="AF97" s="19" t="str">
        <f t="shared" si="29"/>
        <v/>
      </c>
      <c r="AG97" s="21" t="str">
        <f t="shared" si="30"/>
        <v/>
      </c>
    </row>
    <row r="98" spans="1:33">
      <c r="A98" s="16" t="str">
        <f t="shared" si="19"/>
        <v/>
      </c>
      <c r="B98" s="16"/>
      <c r="C98" s="20" t="str">
        <f t="shared" si="28"/>
        <v/>
      </c>
      <c r="D98" s="142"/>
      <c r="E98" s="130"/>
      <c r="F98" s="25"/>
      <c r="G98" s="16"/>
      <c r="H98" s="14"/>
      <c r="I98" s="138"/>
      <c r="J98" s="25"/>
      <c r="K98" s="16"/>
      <c r="L98" s="22"/>
      <c r="M98" s="145"/>
      <c r="N98" s="144"/>
      <c r="O98" s="143"/>
      <c r="P98" s="142"/>
      <c r="Q98" s="143"/>
      <c r="R98" s="142"/>
      <c r="S98" s="143"/>
      <c r="T98" s="16"/>
      <c r="U98" s="25"/>
      <c r="V98" s="20" t="str">
        <f t="shared" si="20"/>
        <v/>
      </c>
      <c r="W98" s="20" t="str">
        <f t="shared" si="21"/>
        <v/>
      </c>
      <c r="X98" s="19" t="str">
        <f t="shared" si="15"/>
        <v/>
      </c>
      <c r="Y98" s="21" t="str">
        <f t="shared" si="16"/>
        <v/>
      </c>
      <c r="Z98" s="19" t="str">
        <f t="shared" si="22"/>
        <v/>
      </c>
      <c r="AA98" s="21" t="str">
        <f t="shared" si="23"/>
        <v/>
      </c>
      <c r="AB98" t="str">
        <f t="shared" si="24"/>
        <v/>
      </c>
      <c r="AC98" s="21" t="str">
        <f t="shared" si="25"/>
        <v/>
      </c>
      <c r="AD98" s="19" t="str">
        <f t="shared" si="26"/>
        <v/>
      </c>
      <c r="AE98" s="21" t="str">
        <f t="shared" si="27"/>
        <v/>
      </c>
      <c r="AF98" s="19" t="str">
        <f t="shared" si="29"/>
        <v/>
      </c>
      <c r="AG98" s="21" t="str">
        <f t="shared" si="30"/>
        <v/>
      </c>
    </row>
    <row r="99" spans="1:33">
      <c r="B99" s="25"/>
      <c r="C99"/>
      <c r="E99"/>
      <c r="F99"/>
      <c r="G99"/>
      <c r="H99"/>
      <c r="I99" s="30"/>
      <c r="AA99" s="21" t="str">
        <f t="shared" ref="AA99:AA101" si="31">IF(O99&gt;0,MONTH(O99),IF(M99="","",MONTH(M99)))</f>
        <v/>
      </c>
      <c r="AB99" t="str">
        <f t="shared" ref="AB99:AB100" si="32">IF(R99="","",YEAR(R99))</f>
        <v/>
      </c>
      <c r="AC99" s="21" t="str">
        <f t="shared" ref="AC99:AC100" si="33">IF(R99="","",MONTH(R99))</f>
        <v/>
      </c>
      <c r="AG99"/>
    </row>
    <row r="100" spans="1:33">
      <c r="B100" s="25"/>
      <c r="C100"/>
      <c r="E100"/>
      <c r="F100"/>
      <c r="G100"/>
      <c r="H100"/>
      <c r="I100" s="30"/>
      <c r="AA100" s="21" t="str">
        <f t="shared" si="31"/>
        <v/>
      </c>
      <c r="AB100" t="str">
        <f t="shared" si="32"/>
        <v/>
      </c>
      <c r="AC100" s="21" t="str">
        <f t="shared" si="33"/>
        <v/>
      </c>
      <c r="AG100"/>
    </row>
    <row r="101" spans="1:33">
      <c r="B101" s="25"/>
      <c r="C101"/>
      <c r="E101"/>
      <c r="F101"/>
      <c r="G101"/>
      <c r="H101"/>
      <c r="AA101" s="21" t="str">
        <f t="shared" si="31"/>
        <v/>
      </c>
      <c r="AG101"/>
    </row>
    <row r="102" spans="1:33">
      <c r="B102" s="25"/>
      <c r="C102"/>
      <c r="E102"/>
      <c r="F102"/>
      <c r="G102"/>
      <c r="H102"/>
      <c r="AG102"/>
    </row>
  </sheetData>
  <autoFilter ref="C5:U98"/>
  <mergeCells count="7">
    <mergeCell ref="AF4:AG4"/>
    <mergeCell ref="H1:I1"/>
    <mergeCell ref="H2:I2"/>
    <mergeCell ref="X4:Y4"/>
    <mergeCell ref="Z4:AA4"/>
    <mergeCell ref="AB4:AC4"/>
    <mergeCell ref="AD4:AE4"/>
  </mergeCells>
  <dataValidations count="2">
    <dataValidation type="list" allowBlank="1" showInputMessage="1" showErrorMessage="1" sqref="I6:I98">
      <formula1>[6]Feuil2!A1:A11</formula1>
    </dataValidation>
    <dataValidation type="list" allowBlank="1" showInputMessage="1" showErrorMessage="1" sqref="F2">
      <formula1>[6]Feuil2!A14:A20</formula1>
    </dataValidation>
  </dataValidations>
  <pageMargins left="0.7" right="0.7" top="0.75" bottom="0.75" header="0.3" footer="0.3"/>
  <pageSetup paperSize="9" scale="27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</vt:lpstr>
      <vt:lpstr>VEFR</vt:lpstr>
      <vt:lpstr>SNGD</vt:lpstr>
      <vt:lpstr>RARR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tarik guignoune</dc:creator>
  <cp:lastModifiedBy>tarik guignoune</cp:lastModifiedBy>
  <dcterms:created xsi:type="dcterms:W3CDTF">2015-10-24T11:07:54Z</dcterms:created>
  <dcterms:modified xsi:type="dcterms:W3CDTF">2015-10-29T22:24:32Z</dcterms:modified>
</cp:coreProperties>
</file>