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AO7" i="1" l="1"/>
  <c r="C7" i="1"/>
  <c r="D7" i="1" s="1"/>
  <c r="AO6" i="1"/>
  <c r="AO5" i="1"/>
  <c r="AO4" i="1"/>
  <c r="P4" i="1"/>
  <c r="B4" i="1"/>
  <c r="AO3" i="1"/>
  <c r="C3" i="1"/>
  <c r="C6" i="1" l="1"/>
  <c r="C5" i="1" s="1"/>
  <c r="E7" i="1"/>
  <c r="D6" i="1"/>
  <c r="D5" i="1" s="1"/>
  <c r="F7" i="1" l="1"/>
  <c r="E6" i="1"/>
  <c r="E5" i="1" s="1"/>
  <c r="G7" i="1" l="1"/>
  <c r="F6" i="1"/>
  <c r="F5" i="1" s="1"/>
  <c r="H7" i="1" l="1"/>
  <c r="G6" i="1"/>
  <c r="G5" i="1" s="1"/>
  <c r="I7" i="1" l="1"/>
  <c r="H6" i="1"/>
  <c r="H5" i="1" s="1"/>
  <c r="J7" i="1" l="1"/>
  <c r="I6" i="1"/>
  <c r="I5" i="1" s="1"/>
  <c r="K7" i="1" l="1"/>
  <c r="J6" i="1"/>
  <c r="J5" i="1" s="1"/>
  <c r="L7" i="1" l="1"/>
  <c r="K6" i="1"/>
  <c r="K5" i="1" s="1"/>
  <c r="M7" i="1" l="1"/>
  <c r="L6" i="1"/>
  <c r="L5" i="1" s="1"/>
  <c r="N7" i="1" l="1"/>
  <c r="M6" i="1"/>
  <c r="M5" i="1" s="1"/>
  <c r="O7" i="1" l="1"/>
  <c r="N6" i="1"/>
  <c r="N5" i="1" s="1"/>
  <c r="P7" i="1" l="1"/>
  <c r="O6" i="1"/>
  <c r="O5" i="1" s="1"/>
  <c r="Q7" i="1" l="1"/>
  <c r="P6" i="1"/>
  <c r="P5" i="1" s="1"/>
  <c r="R7" i="1" l="1"/>
  <c r="Q6" i="1"/>
  <c r="Q5" i="1" s="1"/>
  <c r="S7" i="1" l="1"/>
  <c r="R6" i="1"/>
  <c r="R5" i="1" s="1"/>
  <c r="T7" i="1" l="1"/>
  <c r="S6" i="1"/>
  <c r="S5" i="1" s="1"/>
  <c r="U7" i="1" l="1"/>
  <c r="T6" i="1"/>
  <c r="T5" i="1" s="1"/>
  <c r="V7" i="1" l="1"/>
  <c r="U6" i="1"/>
  <c r="U5" i="1" s="1"/>
  <c r="W7" i="1" l="1"/>
  <c r="V6" i="1"/>
  <c r="V5" i="1" s="1"/>
  <c r="X7" i="1" l="1"/>
  <c r="W6" i="1"/>
  <c r="W5" i="1" s="1"/>
  <c r="Y7" i="1" l="1"/>
  <c r="X6" i="1"/>
  <c r="X5" i="1" s="1"/>
  <c r="Z7" i="1" l="1"/>
  <c r="Y6" i="1"/>
  <c r="Y5" i="1" s="1"/>
  <c r="AA7" i="1" l="1"/>
  <c r="Z6" i="1"/>
  <c r="Z5" i="1" s="1"/>
  <c r="AB7" i="1" l="1"/>
  <c r="AA6" i="1"/>
  <c r="AA5" i="1" s="1"/>
  <c r="AC7" i="1" l="1"/>
  <c r="AB6" i="1"/>
  <c r="AB5" i="1" s="1"/>
  <c r="AD7" i="1" l="1"/>
  <c r="AC6" i="1"/>
  <c r="AC5" i="1" s="1"/>
  <c r="AE7" i="1" l="1"/>
  <c r="AD6" i="1"/>
  <c r="AD5" i="1" s="1"/>
  <c r="AF7" i="1" l="1"/>
  <c r="AE6" i="1"/>
  <c r="AE5" i="1" s="1"/>
  <c r="AG7" i="1" l="1"/>
  <c r="AF6" i="1"/>
  <c r="AF5" i="1" s="1"/>
  <c r="AG6" i="1" l="1"/>
  <c r="AG5" i="1" s="1"/>
</calcChain>
</file>

<file path=xl/sharedStrings.xml><?xml version="1.0" encoding="utf-8"?>
<sst xmlns="http://schemas.openxmlformats.org/spreadsheetml/2006/main" count="6" uniqueCount="6">
  <si>
    <t>Date début</t>
  </si>
  <si>
    <t>Date fin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</si>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</sst>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yyyy"/>
    <numFmt numFmtId="165" formatCode="mmmm"/>
    <numFmt numFmtId="166" formatCode="mmmm\ yyyy"/>
    <numFmt numFmtId="167" formatCode="dd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left" vertical="center" indent="1"/>
    </xf>
    <xf numFmtId="0" fontId="0" fillId="2" borderId="0" xfId="0" applyFill="1" applyAlignment="1">
      <alignment horizontal="center" vertical="center"/>
    </xf>
    <xf numFmtId="0" fontId="3" fillId="2" borderId="0" xfId="0" applyFont="1" applyFill="1"/>
    <xf numFmtId="14" fontId="0" fillId="2" borderId="0" xfId="0" applyNumberFormat="1" applyFill="1" applyAlignment="1">
      <alignment horizontal="center" vertical="center"/>
    </xf>
    <xf numFmtId="14" fontId="0" fillId="2" borderId="0" xfId="0" applyNumberFormat="1" applyFill="1"/>
    <xf numFmtId="0" fontId="1" fillId="0" borderId="0" xfId="0" applyFont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164" fontId="5" fillId="2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6" fillId="0" borderId="0" xfId="0" applyNumberFormat="1" applyFont="1" applyAlignment="1">
      <alignment horizontal="left" vertical="center" indent="1"/>
    </xf>
    <xf numFmtId="165" fontId="7" fillId="2" borderId="1" xfId="0" applyNumberFormat="1" applyFont="1" applyFill="1" applyBorder="1" applyAlignment="1">
      <alignment vertical="center"/>
    </xf>
    <xf numFmtId="165" fontId="7" fillId="2" borderId="1" xfId="0" applyNumberFormat="1" applyFont="1" applyFill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left" vertical="center" indent="1"/>
    </xf>
    <xf numFmtId="165" fontId="8" fillId="2" borderId="0" xfId="0" applyNumberFormat="1" applyFont="1" applyFill="1" applyAlignment="1">
      <alignment horizontal="center" vertical="center" shrinkToFit="1"/>
    </xf>
    <xf numFmtId="0" fontId="3" fillId="0" borderId="0" xfId="0" applyFont="1" applyAlignment="1">
      <alignment horizontal="right" vertical="center"/>
    </xf>
    <xf numFmtId="14" fontId="0" fillId="0" borderId="0" xfId="0" applyNumberFormat="1"/>
    <xf numFmtId="0" fontId="2" fillId="0" borderId="0" xfId="0" applyFont="1" applyAlignment="1">
      <alignment horizontal="left" vertical="center" indent="1"/>
    </xf>
    <xf numFmtId="0" fontId="3" fillId="0" borderId="0" xfId="0" applyFont="1"/>
    <xf numFmtId="166" fontId="9" fillId="0" borderId="0" xfId="0" applyNumberFormat="1" applyFont="1" applyAlignment="1">
      <alignment vertical="center"/>
    </xf>
    <xf numFmtId="167" fontId="0" fillId="2" borderId="0" xfId="0" applyNumberFormat="1" applyFill="1" applyAlignment="1">
      <alignment horizontal="center" vertical="center"/>
    </xf>
    <xf numFmtId="0" fontId="3" fillId="0" borderId="0" xfId="0" applyFont="1" applyBorder="1"/>
    <xf numFmtId="0" fontId="2" fillId="4" borderId="0" xfId="0" applyFont="1" applyFill="1" applyAlignment="1">
      <alignment horizontal="left" vertical="center" indent="1"/>
    </xf>
    <xf numFmtId="0" fontId="0" fillId="4" borderId="0" xfId="0" applyFill="1" applyAlignment="1">
      <alignment horizontal="center" vertical="center"/>
    </xf>
    <xf numFmtId="0" fontId="3" fillId="4" borderId="0" xfId="0" applyFont="1" applyFill="1"/>
    <xf numFmtId="14" fontId="10" fillId="4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font>
        <color theme="0"/>
      </font>
    </dxf>
    <dxf>
      <border>
        <left style="thin">
          <color auto="1"/>
        </left>
        <top style="thin">
          <color auto="1"/>
        </top>
        <vertical/>
        <horizontal/>
      </border>
    </dxf>
    <dxf>
      <font>
        <color auto="1"/>
      </font>
      <border>
        <left/>
        <top style="thin">
          <color auto="1"/>
        </top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266700</xdr:colOff>
      <xdr:row>0</xdr:row>
      <xdr:rowOff>133350</xdr:rowOff>
    </xdr:from>
    <xdr:to>
      <xdr:col>10</xdr:col>
      <xdr:colOff>23700</xdr:colOff>
      <xdr:row>0</xdr:row>
      <xdr:rowOff>525750</xdr:rowOff>
    </xdr:to>
    <xdr:sp macro="" textlink="">
      <xdr:nvSpPr>
        <xdr:cNvPr id="2" name="Rectangle 1"/>
        <xdr:cNvSpPr/>
      </xdr:nvSpPr>
      <xdr:spPr>
        <a:xfrm>
          <a:off x="4314825" y="133350"/>
          <a:ext cx="900000" cy="392400"/>
        </a:xfrm>
        <a:prstGeom prst="rect">
          <a:avLst/>
        </a:prstGeom>
        <a:solidFill>
          <a:schemeClr val="bg1"/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ANNEE</a:t>
          </a:r>
        </a:p>
      </xdr:txBody>
    </xdr:sp>
    <xdr:clientData/>
  </xdr:twoCellAnchor>
  <xdr:twoCellAnchor editAs="absolute">
    <xdr:from>
      <xdr:col>10</xdr:col>
      <xdr:colOff>76200</xdr:colOff>
      <xdr:row>0</xdr:row>
      <xdr:rowOff>133350</xdr:rowOff>
    </xdr:from>
    <xdr:to>
      <xdr:col>11</xdr:col>
      <xdr:colOff>1200</xdr:colOff>
      <xdr:row>0</xdr:row>
      <xdr:rowOff>525750</xdr:rowOff>
    </xdr:to>
    <xdr:sp macro="[1]!Chevron8_Cliquer" textlink="">
      <xdr:nvSpPr>
        <xdr:cNvPr id="3" name="Chevron 2"/>
        <xdr:cNvSpPr/>
      </xdr:nvSpPr>
      <xdr:spPr>
        <a:xfrm>
          <a:off x="5267325" y="133350"/>
          <a:ext cx="306000" cy="392400"/>
        </a:xfrm>
        <a:prstGeom prst="chevron">
          <a:avLst/>
        </a:prstGeom>
        <a:solidFill>
          <a:schemeClr val="bg1"/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6</xdr:col>
      <xdr:colOff>285750</xdr:colOff>
      <xdr:row>0</xdr:row>
      <xdr:rowOff>133350</xdr:rowOff>
    </xdr:from>
    <xdr:to>
      <xdr:col>7</xdr:col>
      <xdr:colOff>210750</xdr:colOff>
      <xdr:row>0</xdr:row>
      <xdr:rowOff>525750</xdr:rowOff>
    </xdr:to>
    <xdr:sp macro="[1]!Chevron9_Cliquer" textlink="">
      <xdr:nvSpPr>
        <xdr:cNvPr id="4" name="Chevron 3"/>
        <xdr:cNvSpPr/>
      </xdr:nvSpPr>
      <xdr:spPr>
        <a:xfrm rot="10800000">
          <a:off x="3952875" y="133350"/>
          <a:ext cx="306000" cy="392400"/>
        </a:xfrm>
        <a:prstGeom prst="chevron">
          <a:avLst/>
        </a:prstGeom>
        <a:solidFill>
          <a:schemeClr val="bg1"/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2</xdr:col>
      <xdr:colOff>180976</xdr:colOff>
      <xdr:row>0</xdr:row>
      <xdr:rowOff>142875</xdr:rowOff>
    </xdr:from>
    <xdr:to>
      <xdr:col>4</xdr:col>
      <xdr:colOff>318976</xdr:colOff>
      <xdr:row>0</xdr:row>
      <xdr:rowOff>533400</xdr:rowOff>
    </xdr:to>
    <xdr:sp macro="" textlink="">
      <xdr:nvSpPr>
        <xdr:cNvPr id="9" name="Rectangle 8"/>
        <xdr:cNvSpPr/>
      </xdr:nvSpPr>
      <xdr:spPr>
        <a:xfrm>
          <a:off x="3409951" y="142875"/>
          <a:ext cx="900000" cy="390525"/>
        </a:xfrm>
        <a:prstGeom prst="rect">
          <a:avLst/>
        </a:prstGeom>
        <a:solidFill>
          <a:schemeClr val="bg1"/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MOIS</a:t>
          </a:r>
        </a:p>
      </xdr:txBody>
    </xdr:sp>
    <xdr:clientData/>
  </xdr:twoCellAnchor>
  <xdr:twoCellAnchor editAs="absolute">
    <xdr:from>
      <xdr:col>5</xdr:col>
      <xdr:colOff>0</xdr:colOff>
      <xdr:row>0</xdr:row>
      <xdr:rowOff>142875</xdr:rowOff>
    </xdr:from>
    <xdr:to>
      <xdr:col>5</xdr:col>
      <xdr:colOff>304800</xdr:colOff>
      <xdr:row>0</xdr:row>
      <xdr:rowOff>535275</xdr:rowOff>
    </xdr:to>
    <xdr:sp macro="[1]!Chevron3_Cliquer" textlink="">
      <xdr:nvSpPr>
        <xdr:cNvPr id="10" name="Chevron 9"/>
        <xdr:cNvSpPr/>
      </xdr:nvSpPr>
      <xdr:spPr>
        <a:xfrm>
          <a:off x="4371975" y="142875"/>
          <a:ext cx="304800" cy="392400"/>
        </a:xfrm>
        <a:prstGeom prst="chevron">
          <a:avLst/>
        </a:prstGeom>
        <a:solidFill>
          <a:schemeClr val="bg1"/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</xdr:col>
      <xdr:colOff>1495425</xdr:colOff>
      <xdr:row>0</xdr:row>
      <xdr:rowOff>142875</xdr:rowOff>
    </xdr:from>
    <xdr:to>
      <xdr:col>2</xdr:col>
      <xdr:colOff>123825</xdr:colOff>
      <xdr:row>0</xdr:row>
      <xdr:rowOff>535275</xdr:rowOff>
    </xdr:to>
    <xdr:sp macro="[1]!Chevron7_Cliquer" textlink="">
      <xdr:nvSpPr>
        <xdr:cNvPr id="11" name="Chevron 10"/>
        <xdr:cNvSpPr/>
      </xdr:nvSpPr>
      <xdr:spPr>
        <a:xfrm rot="10800000">
          <a:off x="3048000" y="142875"/>
          <a:ext cx="304800" cy="392400"/>
        </a:xfrm>
        <a:prstGeom prst="chevron">
          <a:avLst/>
        </a:prstGeom>
        <a:solidFill>
          <a:schemeClr val="bg1"/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Groupe%203%20administrat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"/>
      <sheetName val="parametrage"/>
      <sheetName val="BDD"/>
      <sheetName val="AJOUT"/>
      <sheetName val="SUPPRESSION"/>
      <sheetName val="MODIFICATION"/>
      <sheetName val="PARAM"/>
      <sheetName val="BOITE"/>
      <sheetName val="PREVISION"/>
      <sheetName val="FAMAS"/>
      <sheetName val="BADGE"/>
      <sheetName val="OPEX"/>
      <sheetName val="RAMASSAGE"/>
      <sheetName val="CCPM"/>
      <sheetName val="CCPM2"/>
      <sheetName val="VSA"/>
      <sheetName val="LICENCE"/>
      <sheetName val="PLD"/>
      <sheetName val="DONNEES CCPM"/>
      <sheetName val="POIC"/>
      <sheetName val="POIC2"/>
    </sheetNames>
    <definedNames>
      <definedName name="Chevron3_Cliquer"/>
      <definedName name="Chevron7_Cliquer"/>
      <definedName name="Chevron8_Cliquer"/>
      <definedName name="Chevron9_Cliqu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3"/>
  <sheetViews>
    <sheetView showGridLines="0" tabSelected="1" workbookViewId="0">
      <selection activeCell="B1" sqref="B1"/>
    </sheetView>
  </sheetViews>
  <sheetFormatPr baseColWidth="10" defaultRowHeight="18.75" x14ac:dyDescent="0.25"/>
  <cols>
    <col min="1" max="1" width="23.28515625" customWidth="1"/>
    <col min="2" max="2" width="25.140625" style="21" customWidth="1"/>
    <col min="3" max="33" width="5.7109375" style="3" customWidth="1"/>
    <col min="34" max="38" width="11.42578125" style="22" customWidth="1"/>
    <col min="39" max="39" width="11.42578125" style="11" customWidth="1"/>
    <col min="40" max="40" width="11.42578125" style="12" customWidth="1"/>
    <col min="41" max="41" width="11.42578125" style="20" hidden="1" customWidth="1"/>
    <col min="42" max="60" width="11.42578125" customWidth="1"/>
  </cols>
  <sheetData>
    <row r="1" spans="1:41" s="1" customFormat="1" ht="51" customHeight="1" x14ac:dyDescent="0.25">
      <c r="A1" s="29">
        <v>42370</v>
      </c>
      <c r="B1" s="26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8"/>
      <c r="AI1" s="28"/>
      <c r="AJ1" s="28"/>
      <c r="AK1" s="28"/>
      <c r="AL1" s="4"/>
      <c r="AM1" s="3"/>
      <c r="AN1" s="5"/>
      <c r="AO1" s="6"/>
    </row>
    <row r="2" spans="1:41" s="1" customFormat="1" x14ac:dyDescent="0.25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4"/>
      <c r="AI2" s="4"/>
      <c r="AJ2" s="4"/>
      <c r="AK2" s="4"/>
      <c r="AL2" s="4"/>
      <c r="AM2" s="3"/>
      <c r="AN2" s="5"/>
      <c r="AO2" s="6"/>
    </row>
    <row r="3" spans="1:41" s="11" customFormat="1" ht="33.75" x14ac:dyDescent="0.25">
      <c r="A3" s="7" t="s">
        <v>0</v>
      </c>
      <c r="B3" s="8">
        <v>42370</v>
      </c>
      <c r="C3" s="9">
        <f>B3</f>
        <v>42370</v>
      </c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  <c r="AI3" s="10"/>
      <c r="AJ3" s="10"/>
      <c r="AK3" s="10"/>
      <c r="AL3" s="10"/>
      <c r="AN3" s="12"/>
      <c r="AO3" s="12">
        <f ca="1">TODAY()</f>
        <v>42579</v>
      </c>
    </row>
    <row r="4" spans="1:41" s="11" customFormat="1" ht="28.5" x14ac:dyDescent="0.25">
      <c r="A4" s="7" t="s">
        <v>1</v>
      </c>
      <c r="B4" s="13">
        <f>EOMONTH(B3,0)</f>
        <v>42400</v>
      </c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5">
        <f>B3</f>
        <v>42370</v>
      </c>
      <c r="Q4" s="15"/>
      <c r="R4" s="15"/>
      <c r="S4" s="15"/>
      <c r="T4" s="15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0"/>
      <c r="AI4" s="10"/>
      <c r="AJ4" s="16"/>
      <c r="AK4" s="10"/>
      <c r="AL4" s="10"/>
      <c r="AM4" s="12"/>
      <c r="AN4" s="12"/>
      <c r="AO4" s="12">
        <f>EDATE(B3,-1)</f>
        <v>42339</v>
      </c>
    </row>
    <row r="5" spans="1:41" s="11" customFormat="1" x14ac:dyDescent="0.25">
      <c r="B5" s="17"/>
      <c r="C5" s="18" t="str">
        <f>IF(C6="L",1,IF(C6="J","S "&amp;_xlfn.ISOWEEKNUM(C7),""))</f>
        <v/>
      </c>
      <c r="D5" s="18" t="str">
        <f t="shared" ref="D5:AG5" si="0">IF(D6="L",1,IF(D6="J","S "&amp;_xlfn.ISOWEEKNUM(D7),""))</f>
        <v/>
      </c>
      <c r="E5" s="18" t="str">
        <f t="shared" si="0"/>
        <v/>
      </c>
      <c r="F5" s="18">
        <f t="shared" si="0"/>
        <v>1</v>
      </c>
      <c r="G5" s="18" t="str">
        <f t="shared" si="0"/>
        <v/>
      </c>
      <c r="H5" s="18" t="str">
        <f t="shared" si="0"/>
        <v/>
      </c>
      <c r="I5" s="18" t="str">
        <f t="shared" si="0"/>
        <v>S 1</v>
      </c>
      <c r="J5" s="18" t="str">
        <f t="shared" si="0"/>
        <v/>
      </c>
      <c r="K5" s="18" t="str">
        <f t="shared" si="0"/>
        <v/>
      </c>
      <c r="L5" s="18" t="str">
        <f t="shared" si="0"/>
        <v/>
      </c>
      <c r="M5" s="18">
        <f t="shared" si="0"/>
        <v>1</v>
      </c>
      <c r="N5" s="18" t="str">
        <f t="shared" si="0"/>
        <v/>
      </c>
      <c r="O5" s="18" t="str">
        <f t="shared" si="0"/>
        <v/>
      </c>
      <c r="P5" s="18" t="str">
        <f t="shared" si="0"/>
        <v>S 2</v>
      </c>
      <c r="Q5" s="18" t="str">
        <f t="shared" si="0"/>
        <v/>
      </c>
      <c r="R5" s="18" t="str">
        <f t="shared" si="0"/>
        <v/>
      </c>
      <c r="S5" s="18" t="str">
        <f t="shared" si="0"/>
        <v/>
      </c>
      <c r="T5" s="18">
        <f t="shared" si="0"/>
        <v>1</v>
      </c>
      <c r="U5" s="18" t="str">
        <f t="shared" si="0"/>
        <v/>
      </c>
      <c r="V5" s="18" t="str">
        <f t="shared" si="0"/>
        <v/>
      </c>
      <c r="W5" s="18" t="str">
        <f t="shared" si="0"/>
        <v>S 3</v>
      </c>
      <c r="X5" s="18" t="str">
        <f t="shared" si="0"/>
        <v/>
      </c>
      <c r="Y5" s="18" t="str">
        <f t="shared" si="0"/>
        <v/>
      </c>
      <c r="Z5" s="18" t="str">
        <f t="shared" si="0"/>
        <v/>
      </c>
      <c r="AA5" s="18">
        <f t="shared" si="0"/>
        <v>1</v>
      </c>
      <c r="AB5" s="18" t="str">
        <f t="shared" si="0"/>
        <v/>
      </c>
      <c r="AC5" s="18" t="str">
        <f t="shared" si="0"/>
        <v/>
      </c>
      <c r="AD5" s="18" t="str">
        <f t="shared" si="0"/>
        <v>S 4</v>
      </c>
      <c r="AE5" s="18" t="str">
        <f t="shared" si="0"/>
        <v/>
      </c>
      <c r="AF5" s="18" t="str">
        <f t="shared" si="0"/>
        <v/>
      </c>
      <c r="AG5" s="18" t="str">
        <f t="shared" si="0"/>
        <v/>
      </c>
      <c r="AH5" s="10"/>
      <c r="AI5" s="10"/>
      <c r="AJ5" s="10"/>
      <c r="AK5" s="10"/>
      <c r="AL5" s="19"/>
      <c r="AM5" s="12"/>
      <c r="AN5" s="12"/>
      <c r="AO5" s="20">
        <f>EDATE(B3,1)</f>
        <v>42401</v>
      </c>
    </row>
    <row r="6" spans="1:41" x14ac:dyDescent="0.25">
      <c r="C6" s="3" t="str">
        <f t="shared" ref="C6:AD6" si="1">CHOOSE(WEEKDAY(C7),"D","L","M","Me","J","V","S")</f>
        <v>V</v>
      </c>
      <c r="D6" s="3" t="str">
        <f t="shared" si="1"/>
        <v>S</v>
      </c>
      <c r="E6" s="3" t="str">
        <f t="shared" si="1"/>
        <v>D</v>
      </c>
      <c r="F6" s="3" t="str">
        <f t="shared" si="1"/>
        <v>L</v>
      </c>
      <c r="G6" s="3" t="str">
        <f t="shared" si="1"/>
        <v>M</v>
      </c>
      <c r="H6" s="3" t="str">
        <f t="shared" si="1"/>
        <v>Me</v>
      </c>
      <c r="I6" s="3" t="str">
        <f t="shared" si="1"/>
        <v>J</v>
      </c>
      <c r="J6" s="3" t="str">
        <f t="shared" si="1"/>
        <v>V</v>
      </c>
      <c r="K6" s="3" t="str">
        <f t="shared" si="1"/>
        <v>S</v>
      </c>
      <c r="L6" s="3" t="str">
        <f t="shared" si="1"/>
        <v>D</v>
      </c>
      <c r="M6" s="3" t="str">
        <f t="shared" si="1"/>
        <v>L</v>
      </c>
      <c r="N6" s="3" t="str">
        <f t="shared" si="1"/>
        <v>M</v>
      </c>
      <c r="O6" s="3" t="str">
        <f t="shared" si="1"/>
        <v>Me</v>
      </c>
      <c r="P6" s="3" t="str">
        <f t="shared" si="1"/>
        <v>J</v>
      </c>
      <c r="Q6" s="3" t="str">
        <f t="shared" si="1"/>
        <v>V</v>
      </c>
      <c r="R6" s="3" t="str">
        <f t="shared" si="1"/>
        <v>S</v>
      </c>
      <c r="S6" s="3" t="str">
        <f t="shared" si="1"/>
        <v>D</v>
      </c>
      <c r="T6" s="3" t="str">
        <f t="shared" si="1"/>
        <v>L</v>
      </c>
      <c r="U6" s="3" t="str">
        <f t="shared" si="1"/>
        <v>M</v>
      </c>
      <c r="V6" s="3" t="str">
        <f t="shared" si="1"/>
        <v>Me</v>
      </c>
      <c r="W6" s="3" t="str">
        <f t="shared" si="1"/>
        <v>J</v>
      </c>
      <c r="X6" s="3" t="str">
        <f t="shared" si="1"/>
        <v>V</v>
      </c>
      <c r="Y6" s="3" t="str">
        <f t="shared" si="1"/>
        <v>S</v>
      </c>
      <c r="Z6" s="3" t="str">
        <f t="shared" si="1"/>
        <v>D</v>
      </c>
      <c r="AA6" s="3" t="str">
        <f t="shared" si="1"/>
        <v>L</v>
      </c>
      <c r="AB6" s="3" t="str">
        <f t="shared" si="1"/>
        <v>M</v>
      </c>
      <c r="AC6" s="3" t="str">
        <f t="shared" si="1"/>
        <v>Me</v>
      </c>
      <c r="AD6" s="3" t="str">
        <f t="shared" si="1"/>
        <v>J</v>
      </c>
      <c r="AE6" s="3" t="str">
        <f>IFERROR(CHOOSE(WEEKDAY(AE7),"D","L","M","Me","J","V","S"),"")</f>
        <v>V</v>
      </c>
      <c r="AF6" s="3" t="str">
        <f>IFERROR(CHOOSE(WEEKDAY(AF7),"D","L","M","Me","J","V","S"),"")</f>
        <v>S</v>
      </c>
      <c r="AG6" s="3" t="str">
        <f>IFERROR(CHOOSE(WEEKDAY(AG7),"D","L","M","Me","J","V","S"),"")</f>
        <v>D</v>
      </c>
      <c r="AI6" s="23"/>
      <c r="AJ6" s="23"/>
      <c r="AM6" s="12"/>
      <c r="AO6" s="20">
        <f>EDATE(B3,-12)</f>
        <v>42005</v>
      </c>
    </row>
    <row r="7" spans="1:41" x14ac:dyDescent="0.25">
      <c r="C7" s="24">
        <f>$B$3</f>
        <v>42370</v>
      </c>
      <c r="D7" s="24">
        <f>C7+1</f>
        <v>42371</v>
      </c>
      <c r="E7" s="24">
        <f t="shared" ref="E7:AD7" si="2">D7+1</f>
        <v>42372</v>
      </c>
      <c r="F7" s="24">
        <f t="shared" si="2"/>
        <v>42373</v>
      </c>
      <c r="G7" s="24">
        <f t="shared" si="2"/>
        <v>42374</v>
      </c>
      <c r="H7" s="24">
        <f t="shared" si="2"/>
        <v>42375</v>
      </c>
      <c r="I7" s="24">
        <f t="shared" si="2"/>
        <v>42376</v>
      </c>
      <c r="J7" s="24">
        <f t="shared" si="2"/>
        <v>42377</v>
      </c>
      <c r="K7" s="24">
        <f t="shared" si="2"/>
        <v>42378</v>
      </c>
      <c r="L7" s="24">
        <f t="shared" si="2"/>
        <v>42379</v>
      </c>
      <c r="M7" s="24">
        <f t="shared" si="2"/>
        <v>42380</v>
      </c>
      <c r="N7" s="24">
        <f t="shared" si="2"/>
        <v>42381</v>
      </c>
      <c r="O7" s="24">
        <f t="shared" si="2"/>
        <v>42382</v>
      </c>
      <c r="P7" s="24">
        <f t="shared" si="2"/>
        <v>42383</v>
      </c>
      <c r="Q7" s="24">
        <f t="shared" si="2"/>
        <v>42384</v>
      </c>
      <c r="R7" s="24">
        <f t="shared" si="2"/>
        <v>42385</v>
      </c>
      <c r="S7" s="24">
        <f t="shared" si="2"/>
        <v>42386</v>
      </c>
      <c r="T7" s="24">
        <f t="shared" si="2"/>
        <v>42387</v>
      </c>
      <c r="U7" s="24">
        <f t="shared" si="2"/>
        <v>42388</v>
      </c>
      <c r="V7" s="24">
        <f t="shared" si="2"/>
        <v>42389</v>
      </c>
      <c r="W7" s="24">
        <f t="shared" si="2"/>
        <v>42390</v>
      </c>
      <c r="X7" s="24">
        <f t="shared" si="2"/>
        <v>42391</v>
      </c>
      <c r="Y7" s="24">
        <f t="shared" si="2"/>
        <v>42392</v>
      </c>
      <c r="Z7" s="24">
        <f t="shared" si="2"/>
        <v>42393</v>
      </c>
      <c r="AA7" s="24">
        <f t="shared" si="2"/>
        <v>42394</v>
      </c>
      <c r="AB7" s="24">
        <f t="shared" si="2"/>
        <v>42395</v>
      </c>
      <c r="AC7" s="24">
        <f t="shared" si="2"/>
        <v>42396</v>
      </c>
      <c r="AD7" s="24">
        <f t="shared" si="2"/>
        <v>42397</v>
      </c>
      <c r="AE7" s="24">
        <f t="shared" ref="AE7:AF7" si="3">(IFERROR(IF(AD7+1&gt;$B$4,"",AD7+1),""))</f>
        <v>42398</v>
      </c>
      <c r="AF7" s="24">
        <f t="shared" si="3"/>
        <v>42399</v>
      </c>
      <c r="AG7" s="24">
        <f>(IFERROR(IF(AF7+1&gt;$B$4,"",AF7+1),""))</f>
        <v>42400</v>
      </c>
      <c r="AI7" s="23"/>
      <c r="AJ7" s="23"/>
      <c r="AM7" s="12"/>
      <c r="AO7" s="20">
        <f>EDATE(B3,12)</f>
        <v>42736</v>
      </c>
    </row>
    <row r="8" spans="1:41" x14ac:dyDescent="0.25">
      <c r="B8" s="21" t="s">
        <v>2</v>
      </c>
      <c r="AM8" s="12"/>
    </row>
    <row r="9" spans="1:41" x14ac:dyDescent="0.25">
      <c r="B9" s="21" t="s">
        <v>3</v>
      </c>
      <c r="AH9" s="25"/>
      <c r="AM9" s="12"/>
    </row>
    <row r="10" spans="1:41" x14ac:dyDescent="0.25">
      <c r="B10" s="21" t="s">
        <v>4</v>
      </c>
      <c r="AH10" s="25"/>
      <c r="AM10" s="12"/>
    </row>
    <row r="11" spans="1:41" x14ac:dyDescent="0.25">
      <c r="B11" s="21" t="s">
        <v>5</v>
      </c>
      <c r="AH11" s="25"/>
      <c r="AM11" s="12"/>
    </row>
    <row r="12" spans="1:41" x14ac:dyDescent="0.25">
      <c r="AH12" s="25"/>
      <c r="AM12" s="12"/>
    </row>
    <row r="13" spans="1:41" x14ac:dyDescent="0.25">
      <c r="AM13" s="12"/>
    </row>
    <row r="14" spans="1:41" x14ac:dyDescent="0.25">
      <c r="AM14" s="12"/>
    </row>
    <row r="15" spans="1:41" x14ac:dyDescent="0.25">
      <c r="AM15" s="12"/>
    </row>
    <row r="16" spans="1:41" x14ac:dyDescent="0.25">
      <c r="AM16" s="12"/>
    </row>
    <row r="17" spans="39:39" x14ac:dyDescent="0.25">
      <c r="AM17" s="12"/>
    </row>
    <row r="18" spans="39:39" x14ac:dyDescent="0.25">
      <c r="AM18" s="12"/>
    </row>
    <row r="19" spans="39:39" x14ac:dyDescent="0.25">
      <c r="AM19" s="12"/>
    </row>
    <row r="20" spans="39:39" x14ac:dyDescent="0.25">
      <c r="AM20" s="12"/>
    </row>
    <row r="21" spans="39:39" x14ac:dyDescent="0.25">
      <c r="AM21" s="12"/>
    </row>
    <row r="22" spans="39:39" x14ac:dyDescent="0.25">
      <c r="AM22" s="12"/>
    </row>
    <row r="23" spans="39:39" x14ac:dyDescent="0.25">
      <c r="AM23" s="12"/>
    </row>
    <row r="24" spans="39:39" x14ac:dyDescent="0.25">
      <c r="AM24" s="12"/>
    </row>
    <row r="25" spans="39:39" x14ac:dyDescent="0.25">
      <c r="AM25" s="12"/>
    </row>
    <row r="26" spans="39:39" x14ac:dyDescent="0.25">
      <c r="AM26" s="12"/>
    </row>
    <row r="27" spans="39:39" x14ac:dyDescent="0.25">
      <c r="AM27" s="12"/>
    </row>
    <row r="28" spans="39:39" x14ac:dyDescent="0.25">
      <c r="AM28" s="12"/>
    </row>
    <row r="29" spans="39:39" x14ac:dyDescent="0.25">
      <c r="AM29" s="12"/>
    </row>
    <row r="30" spans="39:39" x14ac:dyDescent="0.25">
      <c r="AM30" s="12"/>
    </row>
    <row r="31" spans="39:39" x14ac:dyDescent="0.25">
      <c r="AM31" s="12"/>
    </row>
    <row r="32" spans="39:39" x14ac:dyDescent="0.25">
      <c r="AM32" s="12"/>
    </row>
    <row r="33" spans="39:39" x14ac:dyDescent="0.25">
      <c r="AM33" s="12"/>
    </row>
  </sheetData>
  <mergeCells count="2">
    <mergeCell ref="C3:AG3"/>
    <mergeCell ref="P4:T4"/>
  </mergeCells>
  <conditionalFormatting sqref="C6:AG7">
    <cfRule type="notContainsBlanks" dxfId="8" priority="9">
      <formula>LEN(TRIM(C6))&gt;0</formula>
    </cfRule>
  </conditionalFormatting>
  <conditionalFormatting sqref="C5:AG5">
    <cfRule type="containsText" dxfId="7" priority="5" operator="containsText" text="S">
      <formula>NOT(ISERROR(SEARCH("S",C5)))</formula>
    </cfRule>
    <cfRule type="notContainsBlanks" dxfId="6" priority="10">
      <formula>LEN(TRIM(C5))&gt;0</formula>
    </cfRule>
  </conditionalFormatting>
  <conditionalFormatting sqref="C5:AG5">
    <cfRule type="notContainsBlanks" dxfId="5" priority="6">
      <formula>LEN(TRIM(C5))&gt;0</formula>
    </cfRule>
  </conditionalFormatting>
  <conditionalFormatting sqref="AE4:AG64">
    <cfRule type="expression" dxfId="4" priority="2">
      <formula>IF(AE$6="",1,0)</formula>
    </cfRule>
  </conditionalFormatting>
  <conditionalFormatting sqref="B8:B64">
    <cfRule type="notContainsBlanks" dxfId="3" priority="4">
      <formula>LEN(TRIM(B8))&gt;0</formula>
    </cfRule>
  </conditionalFormatting>
  <conditionalFormatting sqref="C8:AG64">
    <cfRule type="expression" dxfId="2" priority="3">
      <formula>NOT(ISBLANK($B8))</formula>
    </cfRule>
  </conditionalFormatting>
  <conditionalFormatting sqref="C6:AG6">
    <cfRule type="containsText" dxfId="1" priority="7" operator="containsText" text="D">
      <formula>NOT(ISERROR(SEARCH("D",C6)))</formula>
    </cfRule>
    <cfRule type="containsText" dxfId="0" priority="8" operator="containsText" text="S">
      <formula>NOT(ISERROR(SEARCH("S",C6)))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2016-07-28T12:52:04Z</dcterms:modified>
</cp:coreProperties>
</file>