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2260" windowHeight="12645"/>
  </bookViews>
  <sheets>
    <sheet name="Planning" sheetId="1" r:id="rId1"/>
    <sheet name="Attente_planning" sheetId="4" r:id="rId2"/>
    <sheet name="PARAM" sheetId="3" r:id="rId3"/>
    <sheet name="Donnees_planning" sheetId="2" r:id="rId4"/>
  </sheets>
  <definedNames>
    <definedName name="MOTIF">OFFSET(Attente Planning!$D$1,1,,COUNTA(Attente Planning!$C:$C)-1)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2" l="1"/>
  <c r="A19" i="2"/>
  <c r="A20" i="2"/>
  <c r="A21" i="2"/>
  <c r="A10" i="2"/>
  <c r="A11" i="2"/>
  <c r="A12" i="2"/>
  <c r="A13" i="2"/>
  <c r="A14" i="2"/>
  <c r="A15" i="2"/>
  <c r="A16" i="2"/>
  <c r="A17" i="2"/>
  <c r="A8" i="2"/>
  <c r="A9" i="2"/>
  <c r="A5" i="2"/>
  <c r="A6" i="2"/>
  <c r="A7" i="2"/>
  <c r="A3" i="2" l="1"/>
  <c r="A4" i="2"/>
  <c r="A2" i="2" l="1"/>
  <c r="A5" i="3" l="1"/>
  <c r="A4" i="3"/>
  <c r="A3" i="3"/>
  <c r="A1" i="3"/>
  <c r="A2" i="3"/>
  <c r="C9" i="1" l="1"/>
  <c r="C6" i="1" l="1"/>
  <c r="C8" i="1"/>
  <c r="C7" i="1" s="1"/>
  <c r="D9" i="1"/>
  <c r="C10" i="1" l="1"/>
  <c r="D10" i="1"/>
  <c r="D8" i="1"/>
  <c r="D7" i="1" s="1"/>
  <c r="D6" i="1"/>
  <c r="C11" i="1"/>
  <c r="D14" i="1"/>
  <c r="C15" i="1"/>
  <c r="D16" i="1"/>
  <c r="C14" i="1"/>
  <c r="D15" i="1"/>
  <c r="C16" i="1"/>
  <c r="C13" i="1"/>
  <c r="C12" i="1"/>
  <c r="D11" i="1"/>
  <c r="D12" i="1"/>
  <c r="D13" i="1"/>
  <c r="E9" i="1"/>
  <c r="E10" i="1" s="1"/>
  <c r="E8" i="1" l="1"/>
  <c r="E7" i="1" s="1"/>
  <c r="E6" i="1"/>
  <c r="E16" i="1"/>
  <c r="E14" i="1"/>
  <c r="E15" i="1"/>
  <c r="E11" i="1"/>
  <c r="E12" i="1"/>
  <c r="E13" i="1"/>
  <c r="F9" i="1"/>
  <c r="F10" i="1" s="1"/>
  <c r="F8" i="1" l="1"/>
  <c r="F7" i="1" s="1"/>
  <c r="F6" i="1"/>
  <c r="F14" i="1"/>
  <c r="F15" i="1"/>
  <c r="F16" i="1"/>
  <c r="G9" i="1"/>
  <c r="G10" i="1" s="1"/>
  <c r="F11" i="1"/>
  <c r="F12" i="1"/>
  <c r="F13" i="1"/>
  <c r="G8" i="1" l="1"/>
  <c r="G7" i="1" s="1"/>
  <c r="G6" i="1"/>
  <c r="G14" i="1"/>
  <c r="G16" i="1"/>
  <c r="G15" i="1"/>
  <c r="H9" i="1"/>
  <c r="H10" i="1" s="1"/>
  <c r="G11" i="1"/>
  <c r="G12" i="1"/>
  <c r="G13" i="1"/>
  <c r="H8" i="1" l="1"/>
  <c r="H7" i="1" s="1"/>
  <c r="H6" i="1"/>
  <c r="H16" i="1"/>
  <c r="H14" i="1"/>
  <c r="H15" i="1"/>
  <c r="I9" i="1"/>
  <c r="I10" i="1" s="1"/>
  <c r="H11" i="1"/>
  <c r="H12" i="1"/>
  <c r="H13" i="1"/>
  <c r="I8" i="1" l="1"/>
  <c r="I7" i="1" s="1"/>
  <c r="I6" i="1"/>
  <c r="I15" i="1"/>
  <c r="I16" i="1"/>
  <c r="I14" i="1"/>
  <c r="J9" i="1"/>
  <c r="J10" i="1" s="1"/>
  <c r="I11" i="1"/>
  <c r="I12" i="1"/>
  <c r="I13" i="1"/>
  <c r="J8" i="1" l="1"/>
  <c r="J7" i="1" s="1"/>
  <c r="J6" i="1"/>
  <c r="J14" i="1"/>
  <c r="J16" i="1"/>
  <c r="J15" i="1"/>
  <c r="K9" i="1"/>
  <c r="K10" i="1" s="1"/>
  <c r="J11" i="1"/>
  <c r="J12" i="1"/>
  <c r="J13" i="1"/>
  <c r="K8" i="1" l="1"/>
  <c r="K7" i="1" s="1"/>
  <c r="K6" i="1"/>
  <c r="K14" i="1"/>
  <c r="K15" i="1"/>
  <c r="K16" i="1"/>
  <c r="L9" i="1"/>
  <c r="L10" i="1" s="1"/>
  <c r="K11" i="1"/>
  <c r="K12" i="1"/>
  <c r="K13" i="1"/>
  <c r="L8" i="1" l="1"/>
  <c r="L7" i="1" s="1"/>
  <c r="L6" i="1"/>
  <c r="L16" i="1"/>
  <c r="L15" i="1"/>
  <c r="L14" i="1"/>
  <c r="M9" i="1"/>
  <c r="M10" i="1" s="1"/>
  <c r="L11" i="1"/>
  <c r="L12" i="1"/>
  <c r="L13" i="1"/>
  <c r="M8" i="1" l="1"/>
  <c r="M7" i="1" s="1"/>
  <c r="M6" i="1"/>
  <c r="M15" i="1"/>
  <c r="M14" i="1"/>
  <c r="M16" i="1"/>
  <c r="N9" i="1"/>
  <c r="N10" i="1" s="1"/>
  <c r="M11" i="1"/>
  <c r="M12" i="1"/>
  <c r="M13" i="1"/>
  <c r="N8" i="1" l="1"/>
  <c r="N7" i="1" s="1"/>
  <c r="N6" i="1"/>
  <c r="N14" i="1"/>
  <c r="N15" i="1"/>
  <c r="N16" i="1"/>
  <c r="O9" i="1"/>
  <c r="N11" i="1"/>
  <c r="N12" i="1"/>
  <c r="N13" i="1"/>
  <c r="O10" i="1" l="1"/>
  <c r="O11" i="1"/>
  <c r="O8" i="1"/>
  <c r="O7" i="1" s="1"/>
  <c r="O6" i="1"/>
  <c r="O14" i="1"/>
  <c r="O16" i="1"/>
  <c r="O15" i="1"/>
  <c r="P9" i="1"/>
  <c r="P10" i="1" s="1"/>
  <c r="O12" i="1"/>
  <c r="O13" i="1"/>
  <c r="P8" i="1" l="1"/>
  <c r="P7" i="1" s="1"/>
  <c r="P6" i="1"/>
  <c r="P16" i="1"/>
  <c r="P14" i="1"/>
  <c r="P15" i="1"/>
  <c r="Q9" i="1"/>
  <c r="Q10" i="1" s="1"/>
  <c r="P11" i="1"/>
  <c r="P12" i="1"/>
  <c r="P13" i="1"/>
  <c r="Q8" i="1" l="1"/>
  <c r="Q7" i="1" s="1"/>
  <c r="Q6" i="1"/>
  <c r="Q15" i="1"/>
  <c r="Q16" i="1"/>
  <c r="Q14" i="1"/>
  <c r="R9" i="1"/>
  <c r="R10" i="1" s="1"/>
  <c r="Q11" i="1"/>
  <c r="Q12" i="1"/>
  <c r="Q13" i="1"/>
  <c r="R8" i="1" l="1"/>
  <c r="R7" i="1" s="1"/>
  <c r="R6" i="1"/>
  <c r="R14" i="1"/>
  <c r="R16" i="1"/>
  <c r="R15" i="1"/>
  <c r="S9" i="1"/>
  <c r="S10" i="1" s="1"/>
  <c r="R11" i="1"/>
  <c r="R12" i="1"/>
  <c r="R13" i="1"/>
  <c r="S8" i="1" l="1"/>
  <c r="S7" i="1" s="1"/>
  <c r="S6" i="1"/>
  <c r="S14" i="1"/>
  <c r="S15" i="1"/>
  <c r="S16" i="1"/>
  <c r="T9" i="1"/>
  <c r="T10" i="1" s="1"/>
  <c r="S11" i="1"/>
  <c r="S12" i="1"/>
  <c r="S13" i="1"/>
  <c r="T8" i="1" l="1"/>
  <c r="T7" i="1" s="1"/>
  <c r="T6" i="1"/>
  <c r="T16" i="1"/>
  <c r="T15" i="1"/>
  <c r="T14" i="1"/>
  <c r="U9" i="1"/>
  <c r="U10" i="1" s="1"/>
  <c r="T11" i="1"/>
  <c r="T12" i="1"/>
  <c r="T13" i="1"/>
  <c r="U8" i="1" l="1"/>
  <c r="U7" i="1" s="1"/>
  <c r="U6" i="1"/>
  <c r="U15" i="1"/>
  <c r="U14" i="1"/>
  <c r="U16" i="1"/>
  <c r="V9" i="1"/>
  <c r="V10" i="1" s="1"/>
  <c r="U11" i="1"/>
  <c r="U12" i="1"/>
  <c r="U13" i="1"/>
  <c r="V8" i="1" l="1"/>
  <c r="V7" i="1" s="1"/>
  <c r="V6" i="1"/>
  <c r="V14" i="1"/>
  <c r="V15" i="1"/>
  <c r="V16" i="1"/>
  <c r="W9" i="1"/>
  <c r="W10" i="1" s="1"/>
  <c r="V11" i="1"/>
  <c r="V12" i="1"/>
  <c r="V13" i="1"/>
  <c r="W8" i="1" l="1"/>
  <c r="W7" i="1" s="1"/>
  <c r="W6" i="1"/>
  <c r="W14" i="1"/>
  <c r="W16" i="1"/>
  <c r="W15" i="1"/>
  <c r="X9" i="1"/>
  <c r="X10" i="1" s="1"/>
  <c r="W11" i="1"/>
  <c r="W12" i="1"/>
  <c r="W13" i="1"/>
  <c r="X8" i="1" l="1"/>
  <c r="X7" i="1" s="1"/>
  <c r="X6" i="1"/>
  <c r="X16" i="1"/>
  <c r="X14" i="1"/>
  <c r="X15" i="1"/>
  <c r="Y9" i="1"/>
  <c r="Y10" i="1" s="1"/>
  <c r="X11" i="1"/>
  <c r="X12" i="1"/>
  <c r="X13" i="1"/>
  <c r="Y8" i="1" l="1"/>
  <c r="Y7" i="1" s="1"/>
  <c r="Y6" i="1"/>
  <c r="Y15" i="1"/>
  <c r="Y16" i="1"/>
  <c r="Y14" i="1"/>
  <c r="Z9" i="1"/>
  <c r="Z10" i="1" s="1"/>
  <c r="Y11" i="1"/>
  <c r="Y12" i="1"/>
  <c r="Y13" i="1"/>
  <c r="Z8" i="1" l="1"/>
  <c r="Z7" i="1" s="1"/>
  <c r="Z6" i="1"/>
  <c r="Z14" i="1"/>
  <c r="Z16" i="1"/>
  <c r="Z15" i="1"/>
  <c r="AA9" i="1"/>
  <c r="AA10" i="1" s="1"/>
  <c r="Z11" i="1"/>
  <c r="Z12" i="1"/>
  <c r="Z13" i="1"/>
  <c r="AA8" i="1" l="1"/>
  <c r="AA7" i="1" s="1"/>
  <c r="AA6" i="1"/>
  <c r="AA14" i="1"/>
  <c r="AA15" i="1"/>
  <c r="AA16" i="1"/>
  <c r="AB9" i="1"/>
  <c r="AB10" i="1" s="1"/>
  <c r="AA11" i="1"/>
  <c r="AA12" i="1"/>
  <c r="AA13" i="1"/>
  <c r="AB8" i="1" l="1"/>
  <c r="AB7" i="1" s="1"/>
  <c r="AB6" i="1"/>
  <c r="AB16" i="1"/>
  <c r="AB15" i="1"/>
  <c r="AB14" i="1"/>
  <c r="AC9" i="1"/>
  <c r="AC10" i="1" s="1"/>
  <c r="AB11" i="1"/>
  <c r="AB12" i="1"/>
  <c r="AB13" i="1"/>
  <c r="AC8" i="1" l="1"/>
  <c r="AC7" i="1" s="1"/>
  <c r="AC6" i="1"/>
  <c r="AC15" i="1"/>
  <c r="AC14" i="1"/>
  <c r="AC16" i="1"/>
  <c r="AD9" i="1"/>
  <c r="AD10" i="1" s="1"/>
  <c r="AC11" i="1"/>
  <c r="AC12" i="1"/>
  <c r="AC13" i="1"/>
  <c r="AD8" i="1" l="1"/>
  <c r="AD7" i="1" s="1"/>
  <c r="AD6" i="1"/>
  <c r="AD14" i="1"/>
  <c r="AD15" i="1"/>
  <c r="AD16" i="1"/>
  <c r="AE9" i="1"/>
  <c r="AE10" i="1" s="1"/>
  <c r="AD11" i="1"/>
  <c r="AD12" i="1"/>
  <c r="AD13" i="1"/>
  <c r="AE8" i="1" l="1"/>
  <c r="AE7" i="1" s="1"/>
  <c r="AE6" i="1"/>
  <c r="AE14" i="1"/>
  <c r="AE16" i="1"/>
  <c r="AE15" i="1"/>
  <c r="AF9" i="1"/>
  <c r="AF10" i="1" s="1"/>
  <c r="AE11" i="1"/>
  <c r="AE12" i="1"/>
  <c r="AE13" i="1"/>
  <c r="AF8" i="1" l="1"/>
  <c r="AF7" i="1" s="1"/>
  <c r="AF6" i="1"/>
  <c r="AF16" i="1"/>
  <c r="AF14" i="1"/>
  <c r="AF15" i="1"/>
  <c r="AG9" i="1"/>
  <c r="AG10" i="1" s="1"/>
  <c r="AF11" i="1"/>
  <c r="AF12" i="1"/>
  <c r="AF13" i="1"/>
  <c r="AG8" i="1" l="1"/>
  <c r="AG7" i="1" s="1"/>
  <c r="AG6" i="1"/>
  <c r="AG15" i="1"/>
  <c r="AG16" i="1"/>
  <c r="AG14" i="1"/>
  <c r="AH9" i="1"/>
  <c r="AH10" i="1" s="1"/>
  <c r="AG11" i="1"/>
  <c r="AG12" i="1"/>
  <c r="AG13" i="1"/>
  <c r="AH8" i="1" l="1"/>
  <c r="AH7" i="1" s="1"/>
  <c r="AH6" i="1"/>
  <c r="AH14" i="1"/>
  <c r="AH16" i="1"/>
  <c r="AH15" i="1"/>
  <c r="AI9" i="1"/>
  <c r="AI10" i="1" s="1"/>
  <c r="AH11" i="1"/>
  <c r="AH12" i="1"/>
  <c r="AH13" i="1"/>
  <c r="AI8" i="1" l="1"/>
  <c r="AI7" i="1" s="1"/>
  <c r="AI6" i="1"/>
  <c r="AI14" i="1"/>
  <c r="AI15" i="1"/>
  <c r="AI16" i="1"/>
  <c r="AJ9" i="1"/>
  <c r="AJ10" i="1" s="1"/>
  <c r="AI11" i="1"/>
  <c r="AI12" i="1"/>
  <c r="AI13" i="1"/>
  <c r="AJ8" i="1" l="1"/>
  <c r="AJ7" i="1" s="1"/>
  <c r="AJ6" i="1"/>
  <c r="AJ16" i="1"/>
  <c r="AJ15" i="1"/>
  <c r="AJ14" i="1"/>
  <c r="AK9" i="1"/>
  <c r="AK10" i="1" s="1"/>
  <c r="AJ11" i="1"/>
  <c r="AJ12" i="1"/>
  <c r="AJ13" i="1"/>
  <c r="AK8" i="1" l="1"/>
  <c r="AK7" i="1" s="1"/>
  <c r="AK6" i="1"/>
  <c r="AK15" i="1"/>
  <c r="AK14" i="1"/>
  <c r="AK16" i="1"/>
  <c r="AL9" i="1"/>
  <c r="AL10" i="1" s="1"/>
  <c r="AK11" i="1"/>
  <c r="AK12" i="1"/>
  <c r="AK13" i="1"/>
  <c r="AL8" i="1" l="1"/>
  <c r="AL7" i="1" s="1"/>
  <c r="AL6" i="1"/>
  <c r="AL14" i="1"/>
  <c r="AL15" i="1"/>
  <c r="AL16" i="1"/>
  <c r="AM9" i="1"/>
  <c r="AM10" i="1" s="1"/>
  <c r="AL11" i="1"/>
  <c r="AL12" i="1"/>
  <c r="AL13" i="1"/>
  <c r="AM8" i="1" l="1"/>
  <c r="AM7" i="1" s="1"/>
  <c r="AM6" i="1"/>
  <c r="AM16" i="1"/>
  <c r="AM15" i="1"/>
  <c r="AM14" i="1"/>
  <c r="AN9" i="1"/>
  <c r="AN10" i="1" s="1"/>
  <c r="AM11" i="1"/>
  <c r="AM12" i="1"/>
  <c r="AM13" i="1"/>
  <c r="AN8" i="1" l="1"/>
  <c r="AN7" i="1" s="1"/>
  <c r="AN6" i="1"/>
  <c r="AN16" i="1"/>
  <c r="AN14" i="1"/>
  <c r="AN15" i="1"/>
  <c r="AO9" i="1"/>
  <c r="AO10" i="1" s="1"/>
  <c r="AN11" i="1"/>
  <c r="AN12" i="1"/>
  <c r="AN13" i="1"/>
  <c r="AO8" i="1" l="1"/>
  <c r="AO7" i="1" s="1"/>
  <c r="AO6" i="1"/>
  <c r="AO15" i="1"/>
  <c r="AO14" i="1"/>
  <c r="AO16" i="1"/>
  <c r="AP9" i="1"/>
  <c r="AP10" i="1" s="1"/>
  <c r="AO11" i="1"/>
  <c r="AO12" i="1"/>
  <c r="AO13" i="1"/>
  <c r="AP8" i="1" l="1"/>
  <c r="AP7" i="1" s="1"/>
  <c r="AP6" i="1"/>
  <c r="AP14" i="1"/>
  <c r="AP16" i="1"/>
  <c r="AP15" i="1"/>
  <c r="AQ9" i="1"/>
  <c r="AQ10" i="1" s="1"/>
  <c r="AP11" i="1"/>
  <c r="AP12" i="1"/>
  <c r="AP13" i="1"/>
  <c r="AQ8" i="1" l="1"/>
  <c r="AQ7" i="1" s="1"/>
  <c r="AQ6" i="1"/>
  <c r="AQ14" i="1"/>
  <c r="AQ15" i="1"/>
  <c r="AQ16" i="1"/>
  <c r="AR9" i="1"/>
  <c r="AR10" i="1" s="1"/>
  <c r="AQ11" i="1"/>
  <c r="AQ12" i="1"/>
  <c r="AQ13" i="1"/>
  <c r="AR8" i="1" l="1"/>
  <c r="AR7" i="1" s="1"/>
  <c r="AR6" i="1"/>
  <c r="AR16" i="1"/>
  <c r="AR15" i="1"/>
  <c r="AR14" i="1"/>
  <c r="AS9" i="1"/>
  <c r="AS10" i="1" s="1"/>
  <c r="AR11" i="1"/>
  <c r="AR12" i="1"/>
  <c r="AR13" i="1"/>
  <c r="AS8" i="1" l="1"/>
  <c r="AS7" i="1" s="1"/>
  <c r="AS6" i="1"/>
  <c r="AS15" i="1"/>
  <c r="AS14" i="1"/>
  <c r="AS16" i="1"/>
  <c r="AT9" i="1"/>
  <c r="AT10" i="1" s="1"/>
  <c r="AS11" i="1"/>
  <c r="AS12" i="1"/>
  <c r="AS13" i="1"/>
  <c r="AT8" i="1" l="1"/>
  <c r="AT7" i="1" s="1"/>
  <c r="AT6" i="1"/>
  <c r="AT14" i="1"/>
  <c r="AT15" i="1"/>
  <c r="AT16" i="1"/>
  <c r="AU9" i="1"/>
  <c r="AU10" i="1" s="1"/>
  <c r="AT11" i="1"/>
  <c r="AT12" i="1"/>
  <c r="AT13" i="1"/>
  <c r="AU8" i="1" l="1"/>
  <c r="AU7" i="1" s="1"/>
  <c r="AU6" i="1"/>
  <c r="AU16" i="1"/>
  <c r="AU15" i="1"/>
  <c r="AU14" i="1"/>
  <c r="AU11" i="1"/>
  <c r="AU12" i="1"/>
  <c r="AU13" i="1"/>
</calcChain>
</file>

<file path=xl/sharedStrings.xml><?xml version="1.0" encoding="utf-8"?>
<sst xmlns="http://schemas.openxmlformats.org/spreadsheetml/2006/main" count="51" uniqueCount="15">
  <si>
    <t>NOM</t>
  </si>
  <si>
    <t>DATE</t>
  </si>
  <si>
    <t>MOTIF</t>
  </si>
  <si>
    <t>PO</t>
  </si>
  <si>
    <t>NOM DATE</t>
  </si>
  <si>
    <t>ALPHA</t>
  </si>
  <si>
    <t>BRAVO</t>
  </si>
  <si>
    <t>CHARLIE</t>
  </si>
  <si>
    <t>DELTA</t>
  </si>
  <si>
    <t>FOX</t>
  </si>
  <si>
    <t>ECHO</t>
  </si>
  <si>
    <t>CHEVRONS</t>
  </si>
  <si>
    <t>RS</t>
  </si>
  <si>
    <t>EFFACER</t>
  </si>
  <si>
    <t xml:space="preserve">NE PAS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</si>
</sst>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"/>
    <numFmt numFmtId="165" formatCode="dd\ mm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0" xfId="0" applyFont="1" applyFill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 shrinkToFit="1"/>
    </xf>
    <xf numFmtId="165" fontId="0" fillId="2" borderId="1" xfId="0" applyNumberFormat="1" applyFill="1" applyBorder="1" applyAlignment="1">
      <alignment horizontal="center" vertical="center" textRotation="90"/>
    </xf>
    <xf numFmtId="165" fontId="0" fillId="2" borderId="2" xfId="0" applyNumberFormat="1" applyFill="1" applyBorder="1" applyAlignment="1">
      <alignment horizontal="center" vertical="center" textRotation="90"/>
    </xf>
    <xf numFmtId="165" fontId="0" fillId="2" borderId="3" xfId="0" applyNumberFormat="1" applyFill="1" applyBorder="1" applyAlignment="1">
      <alignment horizontal="center" vertical="center" textRotation="90"/>
    </xf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26">
    <dxf>
      <fill>
        <patternFill>
          <bgColor rgb="FFD0CECE"/>
        </patternFill>
      </fill>
    </dxf>
    <dxf>
      <fill>
        <patternFill>
          <bgColor rgb="FFF4B084"/>
        </patternFill>
      </fill>
    </dxf>
    <dxf>
      <fill>
        <patternFill>
          <bgColor rgb="FFF4B084"/>
        </patternFill>
      </fill>
    </dxf>
    <dxf>
      <fill>
        <patternFill>
          <bgColor rgb="FFD9D9D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BC2E6"/>
        </patternFill>
      </fill>
    </dxf>
    <dxf>
      <fill>
        <patternFill>
          <bgColor rgb="FF2F75B5"/>
        </patternFill>
      </fill>
    </dxf>
    <dxf>
      <fill>
        <patternFill>
          <bgColor rgb="FF996600"/>
        </patternFill>
      </fill>
    </dxf>
    <dxf>
      <fill>
        <patternFill>
          <bgColor rgb="FFFF99CC"/>
        </patternFill>
      </fill>
    </dxf>
    <dxf>
      <fill>
        <patternFill>
          <bgColor rgb="FF99FF99"/>
        </patternFill>
      </fill>
    </dxf>
    <dxf>
      <fill>
        <patternFill>
          <bgColor rgb="FF548235"/>
        </patternFill>
      </fill>
    </dxf>
    <dxf>
      <fill>
        <patternFill>
          <bgColor rgb="FFA9D08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4" tint="0.39994506668294322"/>
        </patternFill>
      </fill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5FFF99"/>
      <color rgb="FFA9D08E"/>
      <color rgb="FF548235"/>
      <color rgb="FF99FF99"/>
      <color rgb="FFFF99CC"/>
      <color rgb="FF996600"/>
      <color rgb="FF9BC2E6"/>
      <color rgb="FFFFAA00"/>
      <color rgb="FFFFC000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666750</xdr:rowOff>
    </xdr:from>
    <xdr:to>
      <xdr:col>12</xdr:col>
      <xdr:colOff>266700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1247775" y="666750"/>
          <a:ext cx="3124200" cy="1238250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190500</xdr:colOff>
      <xdr:row>0</xdr:row>
      <xdr:rowOff>704850</xdr:rowOff>
    </xdr:from>
    <xdr:to>
      <xdr:col>11</xdr:col>
      <xdr:colOff>9525</xdr:colOff>
      <xdr:row>1</xdr:row>
      <xdr:rowOff>123825</xdr:rowOff>
    </xdr:to>
    <xdr:sp macro="" textlink="">
      <xdr:nvSpPr>
        <xdr:cNvPr id="3" name="Rectangle 2"/>
        <xdr:cNvSpPr/>
      </xdr:nvSpPr>
      <xdr:spPr>
        <a:xfrm>
          <a:off x="2867025" y="704850"/>
          <a:ext cx="962025" cy="2667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JOUR</a:t>
          </a:r>
        </a:p>
      </xdr:txBody>
    </xdr:sp>
    <xdr:clientData/>
  </xdr:twoCellAnchor>
  <xdr:twoCellAnchor editAs="absolute">
    <xdr:from>
      <xdr:col>7</xdr:col>
      <xdr:colOff>190500</xdr:colOff>
      <xdr:row>1</xdr:row>
      <xdr:rowOff>161925</xdr:rowOff>
    </xdr:from>
    <xdr:to>
      <xdr:col>11</xdr:col>
      <xdr:colOff>9525</xdr:colOff>
      <xdr:row>2</xdr:row>
      <xdr:rowOff>228600</xdr:rowOff>
    </xdr:to>
    <xdr:sp macro="" textlink="">
      <xdr:nvSpPr>
        <xdr:cNvPr id="6" name="Rectangle 5"/>
        <xdr:cNvSpPr/>
      </xdr:nvSpPr>
      <xdr:spPr>
        <a:xfrm>
          <a:off x="2867025" y="1009650"/>
          <a:ext cx="962025" cy="2667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MOIS</a:t>
          </a:r>
        </a:p>
      </xdr:txBody>
    </xdr:sp>
    <xdr:clientData/>
  </xdr:twoCellAnchor>
  <xdr:twoCellAnchor editAs="absolute">
    <xdr:from>
      <xdr:col>7</xdr:col>
      <xdr:colOff>190500</xdr:colOff>
      <xdr:row>2</xdr:row>
      <xdr:rowOff>266700</xdr:rowOff>
    </xdr:from>
    <xdr:to>
      <xdr:col>11</xdr:col>
      <xdr:colOff>9525</xdr:colOff>
      <xdr:row>3</xdr:row>
      <xdr:rowOff>57150</xdr:rowOff>
    </xdr:to>
    <xdr:sp macro="" textlink="">
      <xdr:nvSpPr>
        <xdr:cNvPr id="7" name="Rectangle 6"/>
        <xdr:cNvSpPr/>
      </xdr:nvSpPr>
      <xdr:spPr>
        <a:xfrm>
          <a:off x="2867025" y="1314450"/>
          <a:ext cx="962025" cy="2667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ANNEE</a:t>
          </a:r>
        </a:p>
      </xdr:txBody>
    </xdr:sp>
    <xdr:clientData/>
  </xdr:twoCellAnchor>
  <xdr:twoCellAnchor editAs="absolute">
    <xdr:from>
      <xdr:col>6</xdr:col>
      <xdr:colOff>228600</xdr:colOff>
      <xdr:row>3</xdr:row>
      <xdr:rowOff>95250</xdr:rowOff>
    </xdr:from>
    <xdr:to>
      <xdr:col>11</xdr:col>
      <xdr:colOff>276225</xdr:colOff>
      <xdr:row>4</xdr:row>
      <xdr:rowOff>171450</xdr:rowOff>
    </xdr:to>
    <xdr:sp macro="[0]!Rectangle7_Cliquer" textlink="">
      <xdr:nvSpPr>
        <xdr:cNvPr id="8" name="Rectangle 7"/>
        <xdr:cNvSpPr/>
      </xdr:nvSpPr>
      <xdr:spPr>
        <a:xfrm>
          <a:off x="2619375" y="1619250"/>
          <a:ext cx="1476375" cy="2667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solidFill>
                <a:schemeClr val="tx1"/>
              </a:solidFill>
            </a:rPr>
            <a:t>AUJOURD'HUI</a:t>
          </a:r>
        </a:p>
      </xdr:txBody>
    </xdr:sp>
    <xdr:clientData/>
  </xdr:twoCellAnchor>
  <xdr:twoCellAnchor editAs="absolute">
    <xdr:from>
      <xdr:col>11</xdr:col>
      <xdr:colOff>28575</xdr:colOff>
      <xdr:row>0</xdr:row>
      <xdr:rowOff>714375</xdr:rowOff>
    </xdr:from>
    <xdr:to>
      <xdr:col>11</xdr:col>
      <xdr:colOff>266700</xdr:colOff>
      <xdr:row>1</xdr:row>
      <xdr:rowOff>123826</xdr:rowOff>
    </xdr:to>
    <xdr:sp macro="[0]!Chevron8_Cliquer" textlink="">
      <xdr:nvSpPr>
        <xdr:cNvPr id="9" name="Chevron 8"/>
        <xdr:cNvSpPr/>
      </xdr:nvSpPr>
      <xdr:spPr>
        <a:xfrm>
          <a:off x="3848100" y="714375"/>
          <a:ext cx="238125" cy="257176"/>
        </a:xfrm>
        <a:prstGeom prst="chevron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6</xdr:col>
      <xdr:colOff>228600</xdr:colOff>
      <xdr:row>0</xdr:row>
      <xdr:rowOff>714374</xdr:rowOff>
    </xdr:from>
    <xdr:to>
      <xdr:col>7</xdr:col>
      <xdr:colOff>180975</xdr:colOff>
      <xdr:row>1</xdr:row>
      <xdr:rowOff>123825</xdr:rowOff>
    </xdr:to>
    <xdr:sp macro="[0]!Chevron9_Cliquer" textlink="">
      <xdr:nvSpPr>
        <xdr:cNvPr id="10" name="Chevron 9"/>
        <xdr:cNvSpPr/>
      </xdr:nvSpPr>
      <xdr:spPr>
        <a:xfrm rot="10800000">
          <a:off x="2619375" y="714374"/>
          <a:ext cx="238125" cy="257176"/>
        </a:xfrm>
        <a:prstGeom prst="chevron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11</xdr:col>
      <xdr:colOff>28575</xdr:colOff>
      <xdr:row>1</xdr:row>
      <xdr:rowOff>171450</xdr:rowOff>
    </xdr:from>
    <xdr:to>
      <xdr:col>11</xdr:col>
      <xdr:colOff>266700</xdr:colOff>
      <xdr:row>2</xdr:row>
      <xdr:rowOff>228601</xdr:rowOff>
    </xdr:to>
    <xdr:sp macro="[0]!Chevron10_Cliquer" textlink="">
      <xdr:nvSpPr>
        <xdr:cNvPr id="11" name="Chevron 10"/>
        <xdr:cNvSpPr/>
      </xdr:nvSpPr>
      <xdr:spPr>
        <a:xfrm>
          <a:off x="3848100" y="1019175"/>
          <a:ext cx="238125" cy="257176"/>
        </a:xfrm>
        <a:prstGeom prst="chevron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6</xdr:col>
      <xdr:colOff>228600</xdr:colOff>
      <xdr:row>1</xdr:row>
      <xdr:rowOff>171449</xdr:rowOff>
    </xdr:from>
    <xdr:to>
      <xdr:col>7</xdr:col>
      <xdr:colOff>180975</xdr:colOff>
      <xdr:row>2</xdr:row>
      <xdr:rowOff>228600</xdr:rowOff>
    </xdr:to>
    <xdr:sp macro="[0]!Chevron11_Cliquer" textlink="">
      <xdr:nvSpPr>
        <xdr:cNvPr id="12" name="Chevron 11"/>
        <xdr:cNvSpPr/>
      </xdr:nvSpPr>
      <xdr:spPr>
        <a:xfrm rot="10800000">
          <a:off x="2619375" y="1019174"/>
          <a:ext cx="238125" cy="257176"/>
        </a:xfrm>
        <a:prstGeom prst="chevron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11</xdr:col>
      <xdr:colOff>28575</xdr:colOff>
      <xdr:row>2</xdr:row>
      <xdr:rowOff>276226</xdr:rowOff>
    </xdr:from>
    <xdr:to>
      <xdr:col>11</xdr:col>
      <xdr:colOff>266700</xdr:colOff>
      <xdr:row>3</xdr:row>
      <xdr:rowOff>57152</xdr:rowOff>
    </xdr:to>
    <xdr:sp macro="[0]!Chevron12_Cliquer" textlink="">
      <xdr:nvSpPr>
        <xdr:cNvPr id="13" name="Chevron 12"/>
        <xdr:cNvSpPr/>
      </xdr:nvSpPr>
      <xdr:spPr>
        <a:xfrm>
          <a:off x="3848100" y="1323976"/>
          <a:ext cx="238125" cy="257176"/>
        </a:xfrm>
        <a:prstGeom prst="chevron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6</xdr:col>
      <xdr:colOff>228600</xdr:colOff>
      <xdr:row>2</xdr:row>
      <xdr:rowOff>276225</xdr:rowOff>
    </xdr:from>
    <xdr:to>
      <xdr:col>7</xdr:col>
      <xdr:colOff>180975</xdr:colOff>
      <xdr:row>3</xdr:row>
      <xdr:rowOff>57151</xdr:rowOff>
    </xdr:to>
    <xdr:sp macro="[0]!Chevron13_Cliquer" textlink="">
      <xdr:nvSpPr>
        <xdr:cNvPr id="14" name="Chevron 13"/>
        <xdr:cNvSpPr/>
      </xdr:nvSpPr>
      <xdr:spPr>
        <a:xfrm rot="10800000">
          <a:off x="2619375" y="1323975"/>
          <a:ext cx="238125" cy="257176"/>
        </a:xfrm>
        <a:prstGeom prst="chevron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47</xdr:col>
      <xdr:colOff>9525</xdr:colOff>
      <xdr:row>0</xdr:row>
      <xdr:rowOff>504825</xdr:rowOff>
    </xdr:to>
    <xdr:sp macro="" textlink="">
      <xdr:nvSpPr>
        <xdr:cNvPr id="15" name="Rectangle 14"/>
        <xdr:cNvSpPr/>
      </xdr:nvSpPr>
      <xdr:spPr>
        <a:xfrm>
          <a:off x="0" y="0"/>
          <a:ext cx="1411605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0</xdr:row>
      <xdr:rowOff>47625</xdr:rowOff>
    </xdr:from>
    <xdr:to>
      <xdr:col>1</xdr:col>
      <xdr:colOff>914400</xdr:colOff>
      <xdr:row>0</xdr:row>
      <xdr:rowOff>466725</xdr:rowOff>
    </xdr:to>
    <xdr:sp macro="" textlink="">
      <xdr:nvSpPr>
        <xdr:cNvPr id="16" name="Rectangle 15"/>
        <xdr:cNvSpPr/>
      </xdr:nvSpPr>
      <xdr:spPr>
        <a:xfrm>
          <a:off x="123825" y="47625"/>
          <a:ext cx="971550" cy="41910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Menu</a:t>
          </a:r>
        </a:p>
      </xdr:txBody>
    </xdr:sp>
    <xdr:clientData/>
  </xdr:twoCellAnchor>
  <xdr:twoCellAnchor>
    <xdr:from>
      <xdr:col>2</xdr:col>
      <xdr:colOff>95249</xdr:colOff>
      <xdr:row>0</xdr:row>
      <xdr:rowOff>152400</xdr:rowOff>
    </xdr:from>
    <xdr:to>
      <xdr:col>6</xdr:col>
      <xdr:colOff>123824</xdr:colOff>
      <xdr:row>0</xdr:row>
      <xdr:rowOff>504825</xdr:rowOff>
    </xdr:to>
    <xdr:sp macro="[0]!Rectangleaveccoinarrondi17_Cliquer" textlink="">
      <xdr:nvSpPr>
        <xdr:cNvPr id="18" name="Rectangle avec coin arrondi 17"/>
        <xdr:cNvSpPr/>
      </xdr:nvSpPr>
      <xdr:spPr>
        <a:xfrm>
          <a:off x="1343024" y="152400"/>
          <a:ext cx="1171575" cy="352425"/>
        </a:xfrm>
        <a:prstGeom prst="round1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Planning</a:t>
          </a:r>
        </a:p>
      </xdr:txBody>
    </xdr:sp>
    <xdr:clientData/>
  </xdr:twoCellAnchor>
  <xdr:twoCellAnchor>
    <xdr:from>
      <xdr:col>22</xdr:col>
      <xdr:colOff>76200</xdr:colOff>
      <xdr:row>1</xdr:row>
      <xdr:rowOff>76200</xdr:rowOff>
    </xdr:from>
    <xdr:to>
      <xdr:col>25</xdr:col>
      <xdr:colOff>18150</xdr:colOff>
      <xdr:row>2</xdr:row>
      <xdr:rowOff>203775</xdr:rowOff>
    </xdr:to>
    <xdr:sp macro="[0]!Rectangle21_Cliquer" textlink="">
      <xdr:nvSpPr>
        <xdr:cNvPr id="22" name="Rectangle 21"/>
        <xdr:cNvSpPr/>
      </xdr:nvSpPr>
      <xdr:spPr>
        <a:xfrm>
          <a:off x="7038975" y="923925"/>
          <a:ext cx="799200" cy="327600"/>
        </a:xfrm>
        <a:prstGeom prst="rect">
          <a:avLst/>
        </a:prstGeom>
        <a:solidFill>
          <a:srgbClr val="F4B084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GARDE</a:t>
          </a:r>
        </a:p>
      </xdr:txBody>
    </xdr:sp>
    <xdr:clientData/>
  </xdr:twoCellAnchor>
  <xdr:twoCellAnchor>
    <xdr:from>
      <xdr:col>19</xdr:col>
      <xdr:colOff>9525</xdr:colOff>
      <xdr:row>1</xdr:row>
      <xdr:rowOff>76200</xdr:rowOff>
    </xdr:from>
    <xdr:to>
      <xdr:col>21</xdr:col>
      <xdr:colOff>237225</xdr:colOff>
      <xdr:row>2</xdr:row>
      <xdr:rowOff>203775</xdr:rowOff>
    </xdr:to>
    <xdr:sp macro="" textlink="">
      <xdr:nvSpPr>
        <xdr:cNvPr id="4" name="Rectangle 3"/>
        <xdr:cNvSpPr/>
      </xdr:nvSpPr>
      <xdr:spPr>
        <a:xfrm>
          <a:off x="6115050" y="923925"/>
          <a:ext cx="799200" cy="3276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21" totalsRowShown="0" headerRowDxfId="25">
  <autoFilter ref="A1:D21"/>
  <tableColumns count="4">
    <tableColumn id="4" name="NOM DATE">
      <calculatedColumnFormula>Tableau1[NOM]&amp;Tableau1[DATE]</calculatedColumnFormula>
    </tableColumn>
    <tableColumn id="1" name="NOM"/>
    <tableColumn id="2" name="DATE" dataDxfId="24"/>
    <tableColumn id="3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U29"/>
  <sheetViews>
    <sheetView showGridLines="0" tabSelected="1" zoomScaleNormal="100" workbookViewId="0">
      <selection activeCell="V22" sqref="V22"/>
    </sheetView>
  </sheetViews>
  <sheetFormatPr baseColWidth="10" defaultColWidth="9.140625" defaultRowHeight="15" x14ac:dyDescent="0.25"/>
  <cols>
    <col min="1" max="1" width="2.7109375" customWidth="1"/>
    <col min="2" max="2" width="16" customWidth="1"/>
    <col min="3" max="47" width="4.28515625" customWidth="1"/>
  </cols>
  <sheetData>
    <row r="1" spans="2:47" ht="66.75" customHeight="1" x14ac:dyDescent="0.25"/>
    <row r="2" spans="2:47" ht="15.75" thickBot="1" x14ac:dyDescent="0.3"/>
    <row r="3" spans="2:47" ht="37.5" customHeight="1" thickBot="1" x14ac:dyDescent="0.3">
      <c r="N3" s="12">
        <v>42629</v>
      </c>
      <c r="O3" s="13"/>
      <c r="P3" s="13"/>
      <c r="Q3" s="13"/>
      <c r="R3" s="14"/>
    </row>
    <row r="6" spans="2:47" ht="38.25" customHeight="1" x14ac:dyDescent="0.25">
      <c r="C6" s="4">
        <f>C9</f>
        <v>42629</v>
      </c>
      <c r="D6" s="5" t="str">
        <f>IF(DAY(D9)=1,D9,"")</f>
        <v/>
      </c>
      <c r="E6" s="5" t="str">
        <f>IF(DAY(E9)=1,E9,"")</f>
        <v/>
      </c>
      <c r="F6" s="5" t="str">
        <f t="shared" ref="F6:AU6" si="0">IF(DAY(F9)=1,F9,"")</f>
        <v/>
      </c>
      <c r="G6" s="5" t="str">
        <f t="shared" si="0"/>
        <v/>
      </c>
      <c r="H6" s="5" t="str">
        <f t="shared" si="0"/>
        <v/>
      </c>
      <c r="I6" s="5" t="str">
        <f t="shared" si="0"/>
        <v/>
      </c>
      <c r="J6" s="5" t="str">
        <f t="shared" si="0"/>
        <v/>
      </c>
      <c r="K6" s="5" t="str">
        <f t="shared" si="0"/>
        <v/>
      </c>
      <c r="L6" s="5" t="str">
        <f t="shared" si="0"/>
        <v/>
      </c>
      <c r="M6" s="5" t="str">
        <f t="shared" si="0"/>
        <v/>
      </c>
      <c r="N6" s="5" t="str">
        <f t="shared" si="0"/>
        <v/>
      </c>
      <c r="O6" s="5" t="str">
        <f t="shared" si="0"/>
        <v/>
      </c>
      <c r="P6" s="5" t="str">
        <f t="shared" si="0"/>
        <v/>
      </c>
      <c r="Q6" s="5" t="str">
        <f t="shared" si="0"/>
        <v/>
      </c>
      <c r="R6" s="5">
        <f t="shared" si="0"/>
        <v>42644</v>
      </c>
      <c r="S6" s="5" t="str">
        <f t="shared" si="0"/>
        <v/>
      </c>
      <c r="T6" s="5" t="str">
        <f t="shared" si="0"/>
        <v/>
      </c>
      <c r="U6" s="5" t="str">
        <f t="shared" si="0"/>
        <v/>
      </c>
      <c r="V6" s="5" t="str">
        <f t="shared" si="0"/>
        <v/>
      </c>
      <c r="W6" s="5" t="str">
        <f t="shared" si="0"/>
        <v/>
      </c>
      <c r="X6" s="5" t="str">
        <f t="shared" si="0"/>
        <v/>
      </c>
      <c r="Y6" s="5" t="str">
        <f t="shared" si="0"/>
        <v/>
      </c>
      <c r="Z6" s="5" t="str">
        <f t="shared" si="0"/>
        <v/>
      </c>
      <c r="AA6" s="5" t="str">
        <f t="shared" si="0"/>
        <v/>
      </c>
      <c r="AB6" s="5" t="str">
        <f t="shared" si="0"/>
        <v/>
      </c>
      <c r="AC6" s="5" t="str">
        <f t="shared" si="0"/>
        <v/>
      </c>
      <c r="AD6" s="5" t="str">
        <f t="shared" si="0"/>
        <v/>
      </c>
      <c r="AE6" s="5" t="str">
        <f t="shared" si="0"/>
        <v/>
      </c>
      <c r="AF6" s="5" t="str">
        <f t="shared" si="0"/>
        <v/>
      </c>
      <c r="AG6" s="5" t="str">
        <f t="shared" si="0"/>
        <v/>
      </c>
      <c r="AH6" s="5" t="str">
        <f t="shared" si="0"/>
        <v/>
      </c>
      <c r="AI6" s="5" t="str">
        <f t="shared" si="0"/>
        <v/>
      </c>
      <c r="AJ6" s="5" t="str">
        <f t="shared" si="0"/>
        <v/>
      </c>
      <c r="AK6" s="5" t="str">
        <f t="shared" si="0"/>
        <v/>
      </c>
      <c r="AL6" s="5" t="str">
        <f t="shared" si="0"/>
        <v/>
      </c>
      <c r="AM6" s="5" t="str">
        <f t="shared" si="0"/>
        <v/>
      </c>
      <c r="AN6" s="5" t="str">
        <f t="shared" si="0"/>
        <v/>
      </c>
      <c r="AO6" s="5" t="str">
        <f t="shared" si="0"/>
        <v/>
      </c>
      <c r="AP6" s="5" t="str">
        <f t="shared" si="0"/>
        <v/>
      </c>
      <c r="AQ6" s="5" t="str">
        <f t="shared" si="0"/>
        <v/>
      </c>
      <c r="AR6" s="5" t="str">
        <f t="shared" si="0"/>
        <v/>
      </c>
      <c r="AS6" s="5" t="str">
        <f t="shared" si="0"/>
        <v/>
      </c>
      <c r="AT6" s="5" t="str">
        <f t="shared" si="0"/>
        <v/>
      </c>
      <c r="AU6" s="6" t="str">
        <f t="shared" si="0"/>
        <v/>
      </c>
    </row>
    <row r="7" spans="2:47" x14ac:dyDescent="0.25">
      <c r="C7" s="7" t="str">
        <f t="shared" ref="C7:AU7" si="1">IF(C8="L","S "&amp;_xlfn.ISOWEEKNUM(C9),"")</f>
        <v/>
      </c>
      <c r="D7" s="7" t="str">
        <f t="shared" si="1"/>
        <v/>
      </c>
      <c r="E7" s="7" t="str">
        <f t="shared" si="1"/>
        <v/>
      </c>
      <c r="F7" s="7" t="str">
        <f t="shared" si="1"/>
        <v>S 38</v>
      </c>
      <c r="G7" s="7" t="str">
        <f t="shared" si="1"/>
        <v/>
      </c>
      <c r="H7" s="7" t="str">
        <f t="shared" si="1"/>
        <v/>
      </c>
      <c r="I7" s="7" t="str">
        <f t="shared" si="1"/>
        <v/>
      </c>
      <c r="J7" s="7" t="str">
        <f t="shared" si="1"/>
        <v/>
      </c>
      <c r="K7" s="7" t="str">
        <f t="shared" si="1"/>
        <v/>
      </c>
      <c r="L7" s="7" t="str">
        <f t="shared" si="1"/>
        <v/>
      </c>
      <c r="M7" s="7" t="str">
        <f t="shared" si="1"/>
        <v>S 39</v>
      </c>
      <c r="N7" s="7" t="str">
        <f t="shared" si="1"/>
        <v/>
      </c>
      <c r="O7" s="7" t="str">
        <f t="shared" si="1"/>
        <v/>
      </c>
      <c r="P7" s="7" t="str">
        <f t="shared" si="1"/>
        <v/>
      </c>
      <c r="Q7" s="7" t="str">
        <f t="shared" si="1"/>
        <v/>
      </c>
      <c r="R7" s="7" t="str">
        <f t="shared" si="1"/>
        <v/>
      </c>
      <c r="S7" s="7" t="str">
        <f t="shared" si="1"/>
        <v/>
      </c>
      <c r="T7" s="7" t="str">
        <f t="shared" si="1"/>
        <v>S 40</v>
      </c>
      <c r="U7" s="7" t="str">
        <f t="shared" si="1"/>
        <v/>
      </c>
      <c r="V7" s="7" t="str">
        <f t="shared" si="1"/>
        <v/>
      </c>
      <c r="W7" s="7" t="str">
        <f t="shared" si="1"/>
        <v/>
      </c>
      <c r="X7" s="7" t="str">
        <f t="shared" si="1"/>
        <v/>
      </c>
      <c r="Y7" s="7" t="str">
        <f t="shared" si="1"/>
        <v/>
      </c>
      <c r="Z7" s="7" t="str">
        <f t="shared" si="1"/>
        <v/>
      </c>
      <c r="AA7" s="7" t="str">
        <f t="shared" si="1"/>
        <v>S 41</v>
      </c>
      <c r="AB7" s="7" t="str">
        <f t="shared" si="1"/>
        <v/>
      </c>
      <c r="AC7" s="7" t="str">
        <f t="shared" si="1"/>
        <v/>
      </c>
      <c r="AD7" s="7" t="str">
        <f t="shared" si="1"/>
        <v/>
      </c>
      <c r="AE7" s="7" t="str">
        <f t="shared" si="1"/>
        <v/>
      </c>
      <c r="AF7" s="7" t="str">
        <f t="shared" si="1"/>
        <v/>
      </c>
      <c r="AG7" s="7" t="str">
        <f t="shared" si="1"/>
        <v/>
      </c>
      <c r="AH7" s="7" t="str">
        <f t="shared" si="1"/>
        <v>S 42</v>
      </c>
      <c r="AI7" s="7" t="str">
        <f t="shared" si="1"/>
        <v/>
      </c>
      <c r="AJ7" s="7" t="str">
        <f t="shared" si="1"/>
        <v/>
      </c>
      <c r="AK7" s="7" t="str">
        <f t="shared" si="1"/>
        <v/>
      </c>
      <c r="AL7" s="7" t="str">
        <f t="shared" si="1"/>
        <v/>
      </c>
      <c r="AM7" s="7" t="str">
        <f t="shared" si="1"/>
        <v/>
      </c>
      <c r="AN7" s="7" t="str">
        <f t="shared" si="1"/>
        <v/>
      </c>
      <c r="AO7" s="7" t="str">
        <f t="shared" si="1"/>
        <v>S 43</v>
      </c>
      <c r="AP7" s="7" t="str">
        <f t="shared" si="1"/>
        <v/>
      </c>
      <c r="AQ7" s="7" t="str">
        <f t="shared" si="1"/>
        <v/>
      </c>
      <c r="AR7" s="7" t="str">
        <f t="shared" si="1"/>
        <v/>
      </c>
      <c r="AS7" s="7" t="str">
        <f t="shared" si="1"/>
        <v/>
      </c>
      <c r="AT7" s="7" t="str">
        <f t="shared" si="1"/>
        <v/>
      </c>
      <c r="AU7" s="7" t="str">
        <f t="shared" si="1"/>
        <v/>
      </c>
    </row>
    <row r="8" spans="2:47" x14ac:dyDescent="0.25">
      <c r="C8" s="8" t="str">
        <f>UPPER(LEFT(TEXT(C9,"jjj")))</f>
        <v>V</v>
      </c>
      <c r="D8" s="8" t="str">
        <f t="shared" ref="D8:AU8" si="2">UPPER(LEFT(TEXT(D9,"jjj")))</f>
        <v>S</v>
      </c>
      <c r="E8" s="8" t="str">
        <f t="shared" si="2"/>
        <v>D</v>
      </c>
      <c r="F8" s="8" t="str">
        <f t="shared" si="2"/>
        <v>L</v>
      </c>
      <c r="G8" s="8" t="str">
        <f t="shared" si="2"/>
        <v>M</v>
      </c>
      <c r="H8" s="8" t="str">
        <f t="shared" si="2"/>
        <v>M</v>
      </c>
      <c r="I8" s="8" t="str">
        <f t="shared" si="2"/>
        <v>J</v>
      </c>
      <c r="J8" s="8" t="str">
        <f t="shared" si="2"/>
        <v>V</v>
      </c>
      <c r="K8" s="8" t="str">
        <f t="shared" si="2"/>
        <v>S</v>
      </c>
      <c r="L8" s="8" t="str">
        <f t="shared" si="2"/>
        <v>D</v>
      </c>
      <c r="M8" s="8" t="str">
        <f t="shared" si="2"/>
        <v>L</v>
      </c>
      <c r="N8" s="8" t="str">
        <f t="shared" si="2"/>
        <v>M</v>
      </c>
      <c r="O8" s="8" t="str">
        <f t="shared" si="2"/>
        <v>M</v>
      </c>
      <c r="P8" s="8" t="str">
        <f t="shared" si="2"/>
        <v>J</v>
      </c>
      <c r="Q8" s="8" t="str">
        <f t="shared" si="2"/>
        <v>V</v>
      </c>
      <c r="R8" s="8" t="str">
        <f t="shared" si="2"/>
        <v>S</v>
      </c>
      <c r="S8" s="8" t="str">
        <f t="shared" si="2"/>
        <v>D</v>
      </c>
      <c r="T8" s="8" t="str">
        <f t="shared" si="2"/>
        <v>L</v>
      </c>
      <c r="U8" s="8" t="str">
        <f t="shared" si="2"/>
        <v>M</v>
      </c>
      <c r="V8" s="8" t="str">
        <f t="shared" si="2"/>
        <v>M</v>
      </c>
      <c r="W8" s="8" t="str">
        <f t="shared" si="2"/>
        <v>J</v>
      </c>
      <c r="X8" s="8" t="str">
        <f t="shared" si="2"/>
        <v>V</v>
      </c>
      <c r="Y8" s="8" t="str">
        <f t="shared" si="2"/>
        <v>S</v>
      </c>
      <c r="Z8" s="8" t="str">
        <f t="shared" si="2"/>
        <v>D</v>
      </c>
      <c r="AA8" s="8" t="str">
        <f t="shared" si="2"/>
        <v>L</v>
      </c>
      <c r="AB8" s="8" t="str">
        <f t="shared" si="2"/>
        <v>M</v>
      </c>
      <c r="AC8" s="8" t="str">
        <f t="shared" si="2"/>
        <v>M</v>
      </c>
      <c r="AD8" s="8" t="str">
        <f t="shared" si="2"/>
        <v>J</v>
      </c>
      <c r="AE8" s="8" t="str">
        <f t="shared" si="2"/>
        <v>V</v>
      </c>
      <c r="AF8" s="8" t="str">
        <f t="shared" si="2"/>
        <v>S</v>
      </c>
      <c r="AG8" s="8" t="str">
        <f t="shared" si="2"/>
        <v>D</v>
      </c>
      <c r="AH8" s="8" t="str">
        <f t="shared" si="2"/>
        <v>L</v>
      </c>
      <c r="AI8" s="8" t="str">
        <f t="shared" si="2"/>
        <v>M</v>
      </c>
      <c r="AJ8" s="8" t="str">
        <f t="shared" si="2"/>
        <v>M</v>
      </c>
      <c r="AK8" s="8" t="str">
        <f t="shared" si="2"/>
        <v>J</v>
      </c>
      <c r="AL8" s="8" t="str">
        <f t="shared" si="2"/>
        <v>V</v>
      </c>
      <c r="AM8" s="8" t="str">
        <f t="shared" si="2"/>
        <v>S</v>
      </c>
      <c r="AN8" s="8" t="str">
        <f t="shared" si="2"/>
        <v>D</v>
      </c>
      <c r="AO8" s="8" t="str">
        <f t="shared" si="2"/>
        <v>L</v>
      </c>
      <c r="AP8" s="8" t="str">
        <f t="shared" si="2"/>
        <v>M</v>
      </c>
      <c r="AQ8" s="8" t="str">
        <f t="shared" si="2"/>
        <v>M</v>
      </c>
      <c r="AR8" s="8" t="str">
        <f t="shared" si="2"/>
        <v>J</v>
      </c>
      <c r="AS8" s="8" t="str">
        <f t="shared" si="2"/>
        <v>V</v>
      </c>
      <c r="AT8" s="8" t="str">
        <f t="shared" si="2"/>
        <v>S</v>
      </c>
      <c r="AU8" s="8" t="str">
        <f t="shared" si="2"/>
        <v>D</v>
      </c>
    </row>
    <row r="9" spans="2:47" x14ac:dyDescent="0.25">
      <c r="C9" s="9">
        <f>N3</f>
        <v>42629</v>
      </c>
      <c r="D9" s="9">
        <f>C9+1</f>
        <v>42630</v>
      </c>
      <c r="E9" s="9">
        <f t="shared" ref="E9:AU9" si="3">D9+1</f>
        <v>42631</v>
      </c>
      <c r="F9" s="9">
        <f t="shared" si="3"/>
        <v>42632</v>
      </c>
      <c r="G9" s="9">
        <f t="shared" si="3"/>
        <v>42633</v>
      </c>
      <c r="H9" s="9">
        <f t="shared" si="3"/>
        <v>42634</v>
      </c>
      <c r="I9" s="9">
        <f t="shared" si="3"/>
        <v>42635</v>
      </c>
      <c r="J9" s="9">
        <f t="shared" si="3"/>
        <v>42636</v>
      </c>
      <c r="K9" s="9">
        <f t="shared" si="3"/>
        <v>42637</v>
      </c>
      <c r="L9" s="9">
        <f t="shared" si="3"/>
        <v>42638</v>
      </c>
      <c r="M9" s="9">
        <f t="shared" si="3"/>
        <v>42639</v>
      </c>
      <c r="N9" s="9">
        <f t="shared" si="3"/>
        <v>42640</v>
      </c>
      <c r="O9" s="9">
        <f t="shared" si="3"/>
        <v>42641</v>
      </c>
      <c r="P9" s="9">
        <f t="shared" si="3"/>
        <v>42642</v>
      </c>
      <c r="Q9" s="9">
        <f t="shared" si="3"/>
        <v>42643</v>
      </c>
      <c r="R9" s="9">
        <f t="shared" si="3"/>
        <v>42644</v>
      </c>
      <c r="S9" s="9">
        <f t="shared" si="3"/>
        <v>42645</v>
      </c>
      <c r="T9" s="9">
        <f t="shared" si="3"/>
        <v>42646</v>
      </c>
      <c r="U9" s="9">
        <f t="shared" si="3"/>
        <v>42647</v>
      </c>
      <c r="V9" s="9">
        <f t="shared" si="3"/>
        <v>42648</v>
      </c>
      <c r="W9" s="9">
        <f t="shared" si="3"/>
        <v>42649</v>
      </c>
      <c r="X9" s="9">
        <f t="shared" si="3"/>
        <v>42650</v>
      </c>
      <c r="Y9" s="9">
        <f t="shared" si="3"/>
        <v>42651</v>
      </c>
      <c r="Z9" s="9">
        <f t="shared" si="3"/>
        <v>42652</v>
      </c>
      <c r="AA9" s="9">
        <f t="shared" si="3"/>
        <v>42653</v>
      </c>
      <c r="AB9" s="9">
        <f t="shared" si="3"/>
        <v>42654</v>
      </c>
      <c r="AC9" s="9">
        <f t="shared" si="3"/>
        <v>42655</v>
      </c>
      <c r="AD9" s="9">
        <f t="shared" si="3"/>
        <v>42656</v>
      </c>
      <c r="AE9" s="9">
        <f t="shared" si="3"/>
        <v>42657</v>
      </c>
      <c r="AF9" s="9">
        <f t="shared" si="3"/>
        <v>42658</v>
      </c>
      <c r="AG9" s="9">
        <f t="shared" si="3"/>
        <v>42659</v>
      </c>
      <c r="AH9" s="9">
        <f t="shared" si="3"/>
        <v>42660</v>
      </c>
      <c r="AI9" s="9">
        <f t="shared" si="3"/>
        <v>42661</v>
      </c>
      <c r="AJ9" s="9">
        <f t="shared" si="3"/>
        <v>42662</v>
      </c>
      <c r="AK9" s="9">
        <f t="shared" si="3"/>
        <v>42663</v>
      </c>
      <c r="AL9" s="9">
        <f t="shared" si="3"/>
        <v>42664</v>
      </c>
      <c r="AM9" s="9">
        <f t="shared" si="3"/>
        <v>42665</v>
      </c>
      <c r="AN9" s="9">
        <f t="shared" si="3"/>
        <v>42666</v>
      </c>
      <c r="AO9" s="9">
        <f t="shared" si="3"/>
        <v>42667</v>
      </c>
      <c r="AP9" s="9">
        <f t="shared" si="3"/>
        <v>42668</v>
      </c>
      <c r="AQ9" s="9">
        <f t="shared" si="3"/>
        <v>42669</v>
      </c>
      <c r="AR9" s="9">
        <f t="shared" si="3"/>
        <v>42670</v>
      </c>
      <c r="AS9" s="9">
        <f t="shared" si="3"/>
        <v>42671</v>
      </c>
      <c r="AT9" s="9">
        <f t="shared" si="3"/>
        <v>42672</v>
      </c>
      <c r="AU9" s="9">
        <f t="shared" si="3"/>
        <v>42673</v>
      </c>
    </row>
    <row r="10" spans="2:47" hidden="1" x14ac:dyDescent="0.25">
      <c r="C10" s="3" t="str">
        <f>IFERROR(VLOOKUP($B10&amp;C$9,Tableau1[],4,FALSE),"")</f>
        <v/>
      </c>
      <c r="D10" s="3" t="str">
        <f>IFERROR(VLOOKUP($B10&amp;D$9,Tableau1[],4,FALSE),"")</f>
        <v/>
      </c>
      <c r="E10" s="3" t="str">
        <f>IFERROR(VLOOKUP($B10&amp;E$9,Tableau1[],4,FALSE),"")</f>
        <v/>
      </c>
      <c r="F10" s="3" t="str">
        <f>IFERROR(VLOOKUP($B10&amp;F$9,Tableau1[],4,FALSE),"")</f>
        <v/>
      </c>
      <c r="G10" s="3" t="str">
        <f>IFERROR(VLOOKUP($B10&amp;G$9,Tableau1[],4,FALSE),"")</f>
        <v/>
      </c>
      <c r="H10" s="3" t="str">
        <f>IFERROR(VLOOKUP($B10&amp;H$9,Tableau1[],4,FALSE),"")</f>
        <v/>
      </c>
      <c r="I10" s="3" t="str">
        <f>IFERROR(VLOOKUP($B10&amp;I$9,Tableau1[],4,FALSE),"")</f>
        <v/>
      </c>
      <c r="J10" s="3" t="str">
        <f>IFERROR(VLOOKUP($B10&amp;J$9,Tableau1[],4,FALSE),"")</f>
        <v/>
      </c>
      <c r="K10" s="3" t="str">
        <f>IFERROR(VLOOKUP($B10&amp;K$9,Tableau1[],4,FALSE),"")</f>
        <v/>
      </c>
      <c r="L10" s="3" t="str">
        <f>IFERROR(VLOOKUP($B10&amp;L$9,Tableau1[],4,FALSE),"")</f>
        <v/>
      </c>
      <c r="M10" s="3" t="str">
        <f>IFERROR(VLOOKUP($B10&amp;M$9,Tableau1[],4,FALSE),"")</f>
        <v/>
      </c>
      <c r="N10" s="3" t="str">
        <f>IFERROR(VLOOKUP($B10&amp;N$9,Tableau1[],4,FALSE),"")</f>
        <v/>
      </c>
      <c r="O10" s="3" t="str">
        <f>IFERROR(VLOOKUP($B10&amp;O$9,Tableau1[],4,FALSE),"")</f>
        <v/>
      </c>
      <c r="P10" s="3" t="str">
        <f>IFERROR(VLOOKUP($B10&amp;P$9,Tableau1[],4,FALSE),"")</f>
        <v/>
      </c>
      <c r="Q10" s="3" t="str">
        <f>IFERROR(VLOOKUP($B10&amp;Q$9,Tableau1[],4,FALSE),"")</f>
        <v/>
      </c>
      <c r="R10" s="3" t="str">
        <f>IFERROR(VLOOKUP($B10&amp;R$9,Tableau1[],4,FALSE),"")</f>
        <v/>
      </c>
      <c r="S10" s="3" t="str">
        <f>IFERROR(VLOOKUP($B10&amp;S$9,Tableau1[],4,FALSE),"")</f>
        <v/>
      </c>
      <c r="T10" s="3" t="str">
        <f>IFERROR(VLOOKUP($B10&amp;T$9,Tableau1[],4,FALSE),"")</f>
        <v/>
      </c>
      <c r="U10" s="3" t="str">
        <f>IFERROR(VLOOKUP($B10&amp;U$9,Tableau1[],4,FALSE),"")</f>
        <v/>
      </c>
      <c r="V10" s="3" t="str">
        <f>IFERROR(VLOOKUP($B10&amp;V$9,Tableau1[],4,FALSE),"")</f>
        <v/>
      </c>
      <c r="W10" s="3" t="str">
        <f>IFERROR(VLOOKUP($B10&amp;W$9,Tableau1[],4,FALSE),"")</f>
        <v/>
      </c>
      <c r="X10" s="3" t="str">
        <f>IFERROR(VLOOKUP($B10&amp;X$9,Tableau1[],4,FALSE),"")</f>
        <v/>
      </c>
      <c r="Y10" s="3" t="str">
        <f>IFERROR(VLOOKUP($B10&amp;Y$9,Tableau1[],4,FALSE),"")</f>
        <v/>
      </c>
      <c r="Z10" s="3" t="str">
        <f>IFERROR(VLOOKUP($B10&amp;Z$9,Tableau1[],4,FALSE),"")</f>
        <v/>
      </c>
      <c r="AA10" s="3" t="str">
        <f>IFERROR(VLOOKUP($B10&amp;AA$9,Tableau1[],4,FALSE),"")</f>
        <v/>
      </c>
      <c r="AB10" s="3" t="str">
        <f>IFERROR(VLOOKUP($B10&amp;AB$9,Tableau1[],4,FALSE),"")</f>
        <v/>
      </c>
      <c r="AC10" s="3" t="str">
        <f>IFERROR(VLOOKUP($B10&amp;AC$9,Tableau1[],4,FALSE),"")</f>
        <v/>
      </c>
      <c r="AD10" s="3" t="str">
        <f>IFERROR(VLOOKUP($B10&amp;AD$9,Tableau1[],4,FALSE),"")</f>
        <v/>
      </c>
      <c r="AE10" s="3" t="str">
        <f>IFERROR(VLOOKUP($B10&amp;AE$9,Tableau1[],4,FALSE),"")</f>
        <v/>
      </c>
      <c r="AF10" s="3" t="str">
        <f>IFERROR(VLOOKUP($B10&amp;AF$9,Tableau1[],4,FALSE),"")</f>
        <v/>
      </c>
      <c r="AG10" s="3" t="str">
        <f>IFERROR(VLOOKUP($B10&amp;AG$9,Tableau1[],4,FALSE),"")</f>
        <v/>
      </c>
      <c r="AH10" s="3" t="str">
        <f>IFERROR(VLOOKUP($B10&amp;AH$9,Tableau1[],4,FALSE),"")</f>
        <v/>
      </c>
      <c r="AI10" s="3" t="str">
        <f>IFERROR(VLOOKUP($B10&amp;AI$9,Tableau1[],4,FALSE),"")</f>
        <v/>
      </c>
      <c r="AJ10" s="3" t="str">
        <f>IFERROR(VLOOKUP($B10&amp;AJ$9,Tableau1[],4,FALSE),"")</f>
        <v/>
      </c>
      <c r="AK10" s="3" t="str">
        <f>IFERROR(VLOOKUP($B10&amp;AK$9,Tableau1[],4,FALSE),"")</f>
        <v/>
      </c>
      <c r="AL10" s="3" t="str">
        <f>IFERROR(VLOOKUP($B10&amp;AL$9,Tableau1[],4,FALSE),"")</f>
        <v/>
      </c>
      <c r="AM10" s="3" t="str">
        <f>IFERROR(VLOOKUP($B10&amp;AM$9,Tableau1[],4,FALSE),"")</f>
        <v/>
      </c>
      <c r="AN10" s="3" t="str">
        <f>IFERROR(VLOOKUP($B10&amp;AN$9,Tableau1[],4,FALSE),"")</f>
        <v/>
      </c>
      <c r="AO10" s="3" t="str">
        <f>IFERROR(VLOOKUP($B10&amp;AO$9,Tableau1[],4,FALSE),"")</f>
        <v/>
      </c>
      <c r="AP10" s="3" t="str">
        <f>IFERROR(VLOOKUP($B10&amp;AP$9,Tableau1[],4,FALSE),"")</f>
        <v/>
      </c>
      <c r="AQ10" s="3" t="str">
        <f>IFERROR(VLOOKUP($B10&amp;AQ$9,Tableau1[],4,FALSE),"")</f>
        <v/>
      </c>
      <c r="AR10" s="3" t="str">
        <f>IFERROR(VLOOKUP($B10&amp;AR$9,Tableau1[],4,FALSE),"")</f>
        <v/>
      </c>
      <c r="AS10" s="3" t="str">
        <f>IFERROR(VLOOKUP($B10&amp;AS$9,Tableau1[],4,FALSE),"")</f>
        <v/>
      </c>
      <c r="AT10" s="3" t="str">
        <f>IFERROR(VLOOKUP($B10&amp;AT$9,Tableau1[],4,FALSE),"")</f>
        <v/>
      </c>
      <c r="AU10" s="3" t="str">
        <f>IFERROR(VLOOKUP($B10&amp;AU$9,Tableau1[],4,FALSE),"")</f>
        <v/>
      </c>
    </row>
    <row r="11" spans="2:47" x14ac:dyDescent="0.25">
      <c r="B11" t="s">
        <v>5</v>
      </c>
      <c r="C11" s="3" t="str">
        <f>IFERROR(VLOOKUP($B11&amp;C$9,Tableau1[],4,FALSE),"")</f>
        <v/>
      </c>
      <c r="D11" s="3" t="str">
        <f>IFERROR(VLOOKUP($B11&amp;D$9,Tableau1[],4,FALSE),"")</f>
        <v/>
      </c>
      <c r="E11" s="3" t="str">
        <f>IFERROR(VLOOKUP($B11&amp;E$9,Tableau1[],4,FALSE),"")</f>
        <v/>
      </c>
      <c r="F11" s="3" t="str">
        <f>IFERROR(VLOOKUP($B11&amp;F$9,Tableau1[],4,FALSE),"")</f>
        <v>PO</v>
      </c>
      <c r="G11" s="3" t="str">
        <f>IFERROR(VLOOKUP($B11&amp;G$9,Tableau1[],4,FALSE),"")</f>
        <v>RS</v>
      </c>
      <c r="H11" s="3" t="str">
        <f>IFERROR(VLOOKUP($B11&amp;H$9,Tableau1[],4,FALSE),"")</f>
        <v/>
      </c>
      <c r="I11" s="3" t="str">
        <f>IFERROR(VLOOKUP($B11&amp;I$9,Tableau1[],4,FALSE),"")</f>
        <v/>
      </c>
      <c r="J11" s="3" t="str">
        <f>IFERROR(VLOOKUP($B11&amp;J$9,Tableau1[],4,FALSE),"")</f>
        <v/>
      </c>
      <c r="K11" s="3" t="str">
        <f>IFERROR(VLOOKUP($B11&amp;K$9,Tableau1[],4,FALSE),"")</f>
        <v/>
      </c>
      <c r="L11" s="3" t="str">
        <f>IFERROR(VLOOKUP($B11&amp;L$9,Tableau1[],4,FALSE),"")</f>
        <v/>
      </c>
      <c r="M11" s="3" t="str">
        <f>IFERROR(VLOOKUP($B11&amp;M$9,Tableau1[],4,FALSE),"")</f>
        <v/>
      </c>
      <c r="N11" s="3" t="str">
        <f>IFERROR(VLOOKUP($B11&amp;N$9,Tableau1[],4,FALSE),"")</f>
        <v/>
      </c>
      <c r="O11" s="3" t="str">
        <f>IFERROR(VLOOKUP($B11&amp;O$9,Tableau1[],4,FALSE),"")</f>
        <v/>
      </c>
      <c r="P11" s="3" t="str">
        <f>IFERROR(VLOOKUP($B11&amp;P$9,Tableau1[],4,FALSE),"")</f>
        <v/>
      </c>
      <c r="Q11" s="3" t="str">
        <f>IFERROR(VLOOKUP($B11&amp;Q$9,Tableau1[],4,FALSE),"")</f>
        <v/>
      </c>
      <c r="R11" s="3" t="str">
        <f>IFERROR(VLOOKUP($B11&amp;R$9,Tableau1[],4,FALSE),"")</f>
        <v/>
      </c>
      <c r="S11" s="3" t="str">
        <f>IFERROR(VLOOKUP($B11&amp;S$9,Tableau1[],4,FALSE),"")</f>
        <v>PO</v>
      </c>
      <c r="T11" s="3" t="str">
        <f>IFERROR(VLOOKUP($B11&amp;T$9,Tableau1[],4,FALSE),"")</f>
        <v/>
      </c>
      <c r="U11" s="3" t="str">
        <f>IFERROR(VLOOKUP($B11&amp;U$9,Tableau1[],4,FALSE),"")</f>
        <v>PO</v>
      </c>
      <c r="V11" s="3" t="str">
        <f>IFERROR(VLOOKUP($B11&amp;V$9,Tableau1[],4,FALSE),"")</f>
        <v>RS</v>
      </c>
      <c r="W11" s="3" t="str">
        <f>IFERROR(VLOOKUP($B11&amp;W$9,Tableau1[],4,FALSE),"")</f>
        <v/>
      </c>
      <c r="X11" s="3" t="str">
        <f>IFERROR(VLOOKUP($B11&amp;X$9,Tableau1[],4,FALSE),"")</f>
        <v/>
      </c>
      <c r="Y11" s="3" t="str">
        <f>IFERROR(VLOOKUP($B11&amp;Y$9,Tableau1[],4,FALSE),"")</f>
        <v/>
      </c>
      <c r="Z11" s="3" t="str">
        <f>IFERROR(VLOOKUP($B11&amp;Z$9,Tableau1[],4,FALSE),"")</f>
        <v/>
      </c>
      <c r="AA11" s="3" t="str">
        <f>IFERROR(VLOOKUP($B11&amp;AA$9,Tableau1[],4,FALSE),"")</f>
        <v/>
      </c>
      <c r="AB11" s="3" t="str">
        <f>IFERROR(VLOOKUP($B11&amp;AB$9,Tableau1[],4,FALSE),"")</f>
        <v/>
      </c>
      <c r="AC11" s="3" t="str">
        <f>IFERROR(VLOOKUP($B11&amp;AC$9,Tableau1[],4,FALSE),"")</f>
        <v/>
      </c>
      <c r="AD11" s="3" t="str">
        <f>IFERROR(VLOOKUP($B11&amp;AD$9,Tableau1[],4,FALSE),"")</f>
        <v/>
      </c>
      <c r="AE11" s="3" t="str">
        <f>IFERROR(VLOOKUP($B11&amp;AE$9,Tableau1[],4,FALSE),"")</f>
        <v/>
      </c>
      <c r="AF11" s="3" t="str">
        <f>IFERROR(VLOOKUP($B11&amp;AF$9,Tableau1[],4,FALSE),"")</f>
        <v/>
      </c>
      <c r="AG11" s="3" t="str">
        <f>IFERROR(VLOOKUP($B11&amp;AG$9,Tableau1[],4,FALSE),"")</f>
        <v/>
      </c>
      <c r="AH11" s="3" t="str">
        <f>IFERROR(VLOOKUP($B11&amp;AH$9,Tableau1[],4,FALSE),"")</f>
        <v/>
      </c>
      <c r="AI11" s="3" t="str">
        <f>IFERROR(VLOOKUP($B11&amp;AI$9,Tableau1[],4,FALSE),"")</f>
        <v/>
      </c>
      <c r="AJ11" s="3" t="str">
        <f>IFERROR(VLOOKUP($B11&amp;AJ$9,Tableau1[],4,FALSE),"")</f>
        <v/>
      </c>
      <c r="AK11" s="3" t="str">
        <f>IFERROR(VLOOKUP($B11&amp;AK$9,Tableau1[],4,FALSE),"")</f>
        <v/>
      </c>
      <c r="AL11" s="3" t="str">
        <f>IFERROR(VLOOKUP($B11&amp;AL$9,Tableau1[],4,FALSE),"")</f>
        <v/>
      </c>
      <c r="AM11" s="3" t="str">
        <f>IFERROR(VLOOKUP($B11&amp;AM$9,Tableau1[],4,FALSE),"")</f>
        <v/>
      </c>
      <c r="AN11" s="3" t="str">
        <f>IFERROR(VLOOKUP($B11&amp;AN$9,Tableau1[],4,FALSE),"")</f>
        <v/>
      </c>
      <c r="AO11" s="3" t="str">
        <f>IFERROR(VLOOKUP($B11&amp;AO$9,Tableau1[],4,FALSE),"")</f>
        <v/>
      </c>
      <c r="AP11" s="3" t="str">
        <f>IFERROR(VLOOKUP($B11&amp;AP$9,Tableau1[],4,FALSE),"")</f>
        <v/>
      </c>
      <c r="AQ11" s="3" t="str">
        <f>IFERROR(VLOOKUP($B11&amp;AQ$9,Tableau1[],4,FALSE),"")</f>
        <v/>
      </c>
      <c r="AR11" s="3" t="str">
        <f>IFERROR(VLOOKUP($B11&amp;AR$9,Tableau1[],4,FALSE),"")</f>
        <v/>
      </c>
      <c r="AS11" s="3" t="str">
        <f>IFERROR(VLOOKUP($B11&amp;AS$9,Tableau1[],4,FALSE),"")</f>
        <v/>
      </c>
      <c r="AT11" s="3" t="str">
        <f>IFERROR(VLOOKUP($B11&amp;AT$9,Tableau1[],4,FALSE),"")</f>
        <v/>
      </c>
      <c r="AU11" s="3" t="str">
        <f>IFERROR(VLOOKUP($B11&amp;AU$9,Tableau1[],4,FALSE),"")</f>
        <v/>
      </c>
    </row>
    <row r="12" spans="2:47" x14ac:dyDescent="0.25">
      <c r="B12" t="s">
        <v>6</v>
      </c>
      <c r="C12" s="3" t="str">
        <f>IFERROR(VLOOKUP($B12&amp;C$9,Tableau1[],4,FALSE),"")</f>
        <v/>
      </c>
      <c r="D12" s="3" t="str">
        <f>IFERROR(VLOOKUP($B12&amp;D$9,Tableau1[],4,FALSE),"")</f>
        <v/>
      </c>
      <c r="E12" s="3" t="str">
        <f>IFERROR(VLOOKUP($B12&amp;E$9,Tableau1[],4,FALSE),"")</f>
        <v/>
      </c>
      <c r="F12" s="3" t="str">
        <f>IFERROR(VLOOKUP($B12&amp;F$9,Tableau1[],4,FALSE),"")</f>
        <v>PO</v>
      </c>
      <c r="G12" s="3" t="str">
        <f>IFERROR(VLOOKUP($B12&amp;G$9,Tableau1[],4,FALSE),"")</f>
        <v>RS</v>
      </c>
      <c r="H12" s="3" t="str">
        <f>IFERROR(VLOOKUP($B12&amp;H$9,Tableau1[],4,FALSE),"")</f>
        <v/>
      </c>
      <c r="I12" s="3" t="str">
        <f>IFERROR(VLOOKUP($B12&amp;I$9,Tableau1[],4,FALSE),"")</f>
        <v/>
      </c>
      <c r="J12" s="3" t="str">
        <f>IFERROR(VLOOKUP($B12&amp;J$9,Tableau1[],4,FALSE),"")</f>
        <v/>
      </c>
      <c r="K12" s="3" t="str">
        <f>IFERROR(VLOOKUP($B12&amp;K$9,Tableau1[],4,FALSE),"")</f>
        <v/>
      </c>
      <c r="L12" s="3" t="str">
        <f>IFERROR(VLOOKUP($B12&amp;L$9,Tableau1[],4,FALSE),"")</f>
        <v/>
      </c>
      <c r="M12" s="3" t="str">
        <f>IFERROR(VLOOKUP($B12&amp;M$9,Tableau1[],4,FALSE),"")</f>
        <v/>
      </c>
      <c r="N12" s="3" t="str">
        <f>IFERROR(VLOOKUP($B12&amp;N$9,Tableau1[],4,FALSE),"")</f>
        <v/>
      </c>
      <c r="O12" s="3" t="str">
        <f>IFERROR(VLOOKUP($B12&amp;O$9,Tableau1[],4,FALSE),"")</f>
        <v/>
      </c>
      <c r="P12" s="3" t="str">
        <f>IFERROR(VLOOKUP($B12&amp;P$9,Tableau1[],4,FALSE),"")</f>
        <v/>
      </c>
      <c r="Q12" s="3" t="str">
        <f>IFERROR(VLOOKUP($B12&amp;Q$9,Tableau1[],4,FALSE),"")</f>
        <v/>
      </c>
      <c r="R12" s="3" t="str">
        <f>IFERROR(VLOOKUP($B12&amp;R$9,Tableau1[],4,FALSE),"")</f>
        <v/>
      </c>
      <c r="S12" s="3" t="str">
        <f>IFERROR(VLOOKUP($B12&amp;S$9,Tableau1[],4,FALSE),"")</f>
        <v>PO</v>
      </c>
      <c r="T12" s="3" t="str">
        <f>IFERROR(VLOOKUP($B12&amp;T$9,Tableau1[],4,FALSE),"")</f>
        <v/>
      </c>
      <c r="U12" s="3" t="str">
        <f>IFERROR(VLOOKUP($B12&amp;U$9,Tableau1[],4,FALSE),"")</f>
        <v/>
      </c>
      <c r="V12" s="3" t="str">
        <f>IFERROR(VLOOKUP($B12&amp;V$9,Tableau1[],4,FALSE),"")</f>
        <v/>
      </c>
      <c r="W12" s="3" t="str">
        <f>IFERROR(VLOOKUP($B12&amp;W$9,Tableau1[],4,FALSE),"")</f>
        <v/>
      </c>
      <c r="X12" s="3" t="str">
        <f>IFERROR(VLOOKUP($B12&amp;X$9,Tableau1[],4,FALSE),"")</f>
        <v/>
      </c>
      <c r="Y12" s="3" t="str">
        <f>IFERROR(VLOOKUP($B12&amp;Y$9,Tableau1[],4,FALSE),"")</f>
        <v/>
      </c>
      <c r="Z12" s="3" t="str">
        <f>IFERROR(VLOOKUP($B12&amp;Z$9,Tableau1[],4,FALSE),"")</f>
        <v/>
      </c>
      <c r="AA12" s="3" t="str">
        <f>IFERROR(VLOOKUP($B12&amp;AA$9,Tableau1[],4,FALSE),"")</f>
        <v/>
      </c>
      <c r="AB12" s="3" t="str">
        <f>IFERROR(VLOOKUP($B12&amp;AB$9,Tableau1[],4,FALSE),"")</f>
        <v/>
      </c>
      <c r="AC12" s="3" t="str">
        <f>IFERROR(VLOOKUP($B12&amp;AC$9,Tableau1[],4,FALSE),"")</f>
        <v/>
      </c>
      <c r="AD12" s="3" t="str">
        <f>IFERROR(VLOOKUP($B12&amp;AD$9,Tableau1[],4,FALSE),"")</f>
        <v/>
      </c>
      <c r="AE12" s="3" t="str">
        <f>IFERROR(VLOOKUP($B12&amp;AE$9,Tableau1[],4,FALSE),"")</f>
        <v/>
      </c>
      <c r="AF12" s="3" t="str">
        <f>IFERROR(VLOOKUP($B12&amp;AF$9,Tableau1[],4,FALSE),"")</f>
        <v/>
      </c>
      <c r="AG12" s="3" t="str">
        <f>IFERROR(VLOOKUP($B12&amp;AG$9,Tableau1[],4,FALSE),"")</f>
        <v/>
      </c>
      <c r="AH12" s="3" t="str">
        <f>IFERROR(VLOOKUP($B12&amp;AH$9,Tableau1[],4,FALSE),"")</f>
        <v/>
      </c>
      <c r="AI12" s="3" t="str">
        <f>IFERROR(VLOOKUP($B12&amp;AI$9,Tableau1[],4,FALSE),"")</f>
        <v/>
      </c>
      <c r="AJ12" s="3" t="str">
        <f>IFERROR(VLOOKUP($B12&amp;AJ$9,Tableau1[],4,FALSE),"")</f>
        <v/>
      </c>
      <c r="AK12" s="3" t="str">
        <f>IFERROR(VLOOKUP($B12&amp;AK$9,Tableau1[],4,FALSE),"")</f>
        <v/>
      </c>
      <c r="AL12" s="3" t="str">
        <f>IFERROR(VLOOKUP($B12&amp;AL$9,Tableau1[],4,FALSE),"")</f>
        <v/>
      </c>
      <c r="AM12" s="3" t="str">
        <f>IFERROR(VLOOKUP($B12&amp;AM$9,Tableau1[],4,FALSE),"")</f>
        <v/>
      </c>
      <c r="AN12" s="3" t="str">
        <f>IFERROR(VLOOKUP($B12&amp;AN$9,Tableau1[],4,FALSE),"")</f>
        <v/>
      </c>
      <c r="AO12" s="3" t="str">
        <f>IFERROR(VLOOKUP($B12&amp;AO$9,Tableau1[],4,FALSE),"")</f>
        <v/>
      </c>
      <c r="AP12" s="3" t="str">
        <f>IFERROR(VLOOKUP($B12&amp;AP$9,Tableau1[],4,FALSE),"")</f>
        <v/>
      </c>
      <c r="AQ12" s="3" t="str">
        <f>IFERROR(VLOOKUP($B12&amp;AQ$9,Tableau1[],4,FALSE),"")</f>
        <v/>
      </c>
      <c r="AR12" s="3" t="str">
        <f>IFERROR(VLOOKUP($B12&amp;AR$9,Tableau1[],4,FALSE),"")</f>
        <v/>
      </c>
      <c r="AS12" s="3" t="str">
        <f>IFERROR(VLOOKUP($B12&amp;AS$9,Tableau1[],4,FALSE),"")</f>
        <v/>
      </c>
      <c r="AT12" s="3" t="str">
        <f>IFERROR(VLOOKUP($B12&amp;AT$9,Tableau1[],4,FALSE),"")</f>
        <v/>
      </c>
      <c r="AU12" s="3" t="str">
        <f>IFERROR(VLOOKUP($B12&amp;AU$9,Tableau1[],4,FALSE),"")</f>
        <v/>
      </c>
    </row>
    <row r="13" spans="2:47" x14ac:dyDescent="0.25">
      <c r="B13" t="s">
        <v>7</v>
      </c>
      <c r="C13" s="3" t="str">
        <f>IFERROR(VLOOKUP($B13&amp;C$9,Tableau1[],4,FALSE),"")</f>
        <v/>
      </c>
      <c r="D13" s="3" t="str">
        <f>IFERROR(VLOOKUP($B13&amp;D$9,Tableau1[],4,FALSE),"")</f>
        <v/>
      </c>
      <c r="E13" s="3" t="str">
        <f>IFERROR(VLOOKUP($B13&amp;E$9,Tableau1[],4,FALSE),"")</f>
        <v/>
      </c>
      <c r="F13" s="3" t="str">
        <f>IFERROR(VLOOKUP($B13&amp;F$9,Tableau1[],4,FALSE),"")</f>
        <v>PO</v>
      </c>
      <c r="G13" s="3" t="str">
        <f>IFERROR(VLOOKUP($B13&amp;G$9,Tableau1[],4,FALSE),"")</f>
        <v>RS</v>
      </c>
      <c r="H13" s="3" t="str">
        <f>IFERROR(VLOOKUP($B13&amp;H$9,Tableau1[],4,FALSE),"")</f>
        <v/>
      </c>
      <c r="I13" s="3" t="str">
        <f>IFERROR(VLOOKUP($B13&amp;I$9,Tableau1[],4,FALSE),"")</f>
        <v/>
      </c>
      <c r="J13" s="3" t="str">
        <f>IFERROR(VLOOKUP($B13&amp;J$9,Tableau1[],4,FALSE),"")</f>
        <v/>
      </c>
      <c r="K13" s="3" t="str">
        <f>IFERROR(VLOOKUP($B13&amp;K$9,Tableau1[],4,FALSE),"")</f>
        <v/>
      </c>
      <c r="L13" s="3" t="str">
        <f>IFERROR(VLOOKUP($B13&amp;L$9,Tableau1[],4,FALSE),"")</f>
        <v/>
      </c>
      <c r="M13" s="3" t="str">
        <f>IFERROR(VLOOKUP($B13&amp;M$9,Tableau1[],4,FALSE),"")</f>
        <v/>
      </c>
      <c r="N13" s="3" t="str">
        <f>IFERROR(VLOOKUP($B13&amp;N$9,Tableau1[],4,FALSE),"")</f>
        <v/>
      </c>
      <c r="O13" s="3" t="str">
        <f>IFERROR(VLOOKUP($B13&amp;O$9,Tableau1[],4,FALSE),"")</f>
        <v/>
      </c>
      <c r="P13" s="3" t="str">
        <f>IFERROR(VLOOKUP($B13&amp;P$9,Tableau1[],4,FALSE),"")</f>
        <v/>
      </c>
      <c r="Q13" s="3" t="str">
        <f>IFERROR(VLOOKUP($B13&amp;Q$9,Tableau1[],4,FALSE),"")</f>
        <v/>
      </c>
      <c r="R13" s="3" t="str">
        <f>IFERROR(VLOOKUP($B13&amp;R$9,Tableau1[],4,FALSE),"")</f>
        <v/>
      </c>
      <c r="S13" s="3" t="str">
        <f>IFERROR(VLOOKUP($B13&amp;S$9,Tableau1[],4,FALSE),"")</f>
        <v/>
      </c>
      <c r="T13" s="3" t="str">
        <f>IFERROR(VLOOKUP($B13&amp;T$9,Tableau1[],4,FALSE),"")</f>
        <v/>
      </c>
      <c r="U13" s="3" t="str">
        <f>IFERROR(VLOOKUP($B13&amp;U$9,Tableau1[],4,FALSE),"")</f>
        <v/>
      </c>
      <c r="V13" s="3" t="str">
        <f>IFERROR(VLOOKUP($B13&amp;V$9,Tableau1[],4,FALSE),"")</f>
        <v>PO</v>
      </c>
      <c r="W13" s="3" t="str">
        <f>IFERROR(VLOOKUP($B13&amp;W$9,Tableau1[],4,FALSE),"")</f>
        <v/>
      </c>
      <c r="X13" s="3" t="str">
        <f>IFERROR(VLOOKUP($B13&amp;X$9,Tableau1[],4,FALSE),"")</f>
        <v/>
      </c>
      <c r="Y13" s="3" t="str">
        <f>IFERROR(VLOOKUP($B13&amp;Y$9,Tableau1[],4,FALSE),"")</f>
        <v/>
      </c>
      <c r="Z13" s="3" t="str">
        <f>IFERROR(VLOOKUP($B13&amp;Z$9,Tableau1[],4,FALSE),"")</f>
        <v/>
      </c>
      <c r="AA13" s="3" t="str">
        <f>IFERROR(VLOOKUP($B13&amp;AA$9,Tableau1[],4,FALSE),"")</f>
        <v/>
      </c>
      <c r="AB13" s="3" t="str">
        <f>IFERROR(VLOOKUP($B13&amp;AB$9,Tableau1[],4,FALSE),"")</f>
        <v/>
      </c>
      <c r="AC13" s="3" t="str">
        <f>IFERROR(VLOOKUP($B13&amp;AC$9,Tableau1[],4,FALSE),"")</f>
        <v/>
      </c>
      <c r="AD13" s="3" t="str">
        <f>IFERROR(VLOOKUP($B13&amp;AD$9,Tableau1[],4,FALSE),"")</f>
        <v/>
      </c>
      <c r="AE13" s="3" t="str">
        <f>IFERROR(VLOOKUP($B13&amp;AE$9,Tableau1[],4,FALSE),"")</f>
        <v/>
      </c>
      <c r="AF13" s="3" t="str">
        <f>IFERROR(VLOOKUP($B13&amp;AF$9,Tableau1[],4,FALSE),"")</f>
        <v/>
      </c>
      <c r="AG13" s="3" t="str">
        <f>IFERROR(VLOOKUP($B13&amp;AG$9,Tableau1[],4,FALSE),"")</f>
        <v/>
      </c>
      <c r="AH13" s="3" t="str">
        <f>IFERROR(VLOOKUP($B13&amp;AH$9,Tableau1[],4,FALSE),"")</f>
        <v/>
      </c>
      <c r="AI13" s="3" t="str">
        <f>IFERROR(VLOOKUP($B13&amp;AI$9,Tableau1[],4,FALSE),"")</f>
        <v/>
      </c>
      <c r="AJ13" s="3" t="str">
        <f>IFERROR(VLOOKUP($B13&amp;AJ$9,Tableau1[],4,FALSE),"")</f>
        <v/>
      </c>
      <c r="AK13" s="3" t="str">
        <f>IFERROR(VLOOKUP($B13&amp;AK$9,Tableau1[],4,FALSE),"")</f>
        <v/>
      </c>
      <c r="AL13" s="3" t="str">
        <f>IFERROR(VLOOKUP($B13&amp;AL$9,Tableau1[],4,FALSE),"")</f>
        <v/>
      </c>
      <c r="AM13" s="3" t="str">
        <f>IFERROR(VLOOKUP($B13&amp;AM$9,Tableau1[],4,FALSE),"")</f>
        <v/>
      </c>
      <c r="AN13" s="3" t="str">
        <f>IFERROR(VLOOKUP($B13&amp;AN$9,Tableau1[],4,FALSE),"")</f>
        <v/>
      </c>
      <c r="AO13" s="3" t="str">
        <f>IFERROR(VLOOKUP($B13&amp;AO$9,Tableau1[],4,FALSE),"")</f>
        <v/>
      </c>
      <c r="AP13" s="3" t="str">
        <f>IFERROR(VLOOKUP($B13&amp;AP$9,Tableau1[],4,FALSE),"")</f>
        <v/>
      </c>
      <c r="AQ13" s="3" t="str">
        <f>IFERROR(VLOOKUP($B13&amp;AQ$9,Tableau1[],4,FALSE),"")</f>
        <v/>
      </c>
      <c r="AR13" s="3" t="str">
        <f>IFERROR(VLOOKUP($B13&amp;AR$9,Tableau1[],4,FALSE),"")</f>
        <v/>
      </c>
      <c r="AS13" s="3" t="str">
        <f>IFERROR(VLOOKUP($B13&amp;AS$9,Tableau1[],4,FALSE),"")</f>
        <v/>
      </c>
      <c r="AT13" s="3" t="str">
        <f>IFERROR(VLOOKUP($B13&amp;AT$9,Tableau1[],4,FALSE),"")</f>
        <v/>
      </c>
      <c r="AU13" s="3" t="str">
        <f>IFERROR(VLOOKUP($B13&amp;AU$9,Tableau1[],4,FALSE),"")</f>
        <v/>
      </c>
    </row>
    <row r="14" spans="2:47" x14ac:dyDescent="0.25">
      <c r="B14" t="s">
        <v>8</v>
      </c>
      <c r="C14" s="3" t="str">
        <f>IFERROR(VLOOKUP($B14&amp;C$9,Tableau1[],4,FALSE),"")</f>
        <v/>
      </c>
      <c r="D14" s="3" t="str">
        <f>IFERROR(VLOOKUP($B14&amp;D$9,Tableau1[],4,FALSE),"")</f>
        <v/>
      </c>
      <c r="E14" s="3" t="str">
        <f>IFERROR(VLOOKUP($B14&amp;E$9,Tableau1[],4,FALSE),"")</f>
        <v/>
      </c>
      <c r="F14" s="3" t="str">
        <f>IFERROR(VLOOKUP($B14&amp;F$9,Tableau1[],4,FALSE),"")</f>
        <v>PO</v>
      </c>
      <c r="G14" s="3" t="str">
        <f>IFERROR(VLOOKUP($B14&amp;G$9,Tableau1[],4,FALSE),"")</f>
        <v>RS</v>
      </c>
      <c r="H14" s="3" t="str">
        <f>IFERROR(VLOOKUP($B14&amp;H$9,Tableau1[],4,FALSE),"")</f>
        <v/>
      </c>
      <c r="I14" s="3" t="str">
        <f>IFERROR(VLOOKUP($B14&amp;I$9,Tableau1[],4,FALSE),"")</f>
        <v/>
      </c>
      <c r="J14" s="3" t="str">
        <f>IFERROR(VLOOKUP($B14&amp;J$9,Tableau1[],4,FALSE),"")</f>
        <v/>
      </c>
      <c r="K14" s="3" t="str">
        <f>IFERROR(VLOOKUP($B14&amp;K$9,Tableau1[],4,FALSE),"")</f>
        <v/>
      </c>
      <c r="L14" s="3" t="str">
        <f>IFERROR(VLOOKUP($B14&amp;L$9,Tableau1[],4,FALSE),"")</f>
        <v/>
      </c>
      <c r="M14" s="3" t="str">
        <f>IFERROR(VLOOKUP($B14&amp;M$9,Tableau1[],4,FALSE),"")</f>
        <v/>
      </c>
      <c r="N14" s="3" t="str">
        <f>IFERROR(VLOOKUP($B14&amp;N$9,Tableau1[],4,FALSE),"")</f>
        <v/>
      </c>
      <c r="O14" s="3" t="str">
        <f>IFERROR(VLOOKUP($B14&amp;O$9,Tableau1[],4,FALSE),"")</f>
        <v/>
      </c>
      <c r="P14" s="3" t="str">
        <f>IFERROR(VLOOKUP($B14&amp;P$9,Tableau1[],4,FALSE),"")</f>
        <v/>
      </c>
      <c r="Q14" s="3" t="str">
        <f>IFERROR(VLOOKUP($B14&amp;Q$9,Tableau1[],4,FALSE),"")</f>
        <v/>
      </c>
      <c r="R14" s="3" t="str">
        <f>IFERROR(VLOOKUP($B14&amp;R$9,Tableau1[],4,FALSE),"")</f>
        <v/>
      </c>
      <c r="S14" s="3" t="str">
        <f>IFERROR(VLOOKUP($B14&amp;S$9,Tableau1[],4,FALSE),"")</f>
        <v/>
      </c>
      <c r="T14" s="3" t="str">
        <f>IFERROR(VLOOKUP($B14&amp;T$9,Tableau1[],4,FALSE),"")</f>
        <v/>
      </c>
      <c r="U14" s="3" t="str">
        <f>IFERROR(VLOOKUP($B14&amp;U$9,Tableau1[],4,FALSE),"")</f>
        <v/>
      </c>
      <c r="V14" s="3" t="str">
        <f>IFERROR(VLOOKUP($B14&amp;V$9,Tableau1[],4,FALSE),"")</f>
        <v/>
      </c>
      <c r="W14" s="3" t="str">
        <f>IFERROR(VLOOKUP($B14&amp;W$9,Tableau1[],4,FALSE),"")</f>
        <v/>
      </c>
      <c r="X14" s="3" t="str">
        <f>IFERROR(VLOOKUP($B14&amp;X$9,Tableau1[],4,FALSE),"")</f>
        <v/>
      </c>
      <c r="Y14" s="3" t="str">
        <f>IFERROR(VLOOKUP($B14&amp;Y$9,Tableau1[],4,FALSE),"")</f>
        <v/>
      </c>
      <c r="Z14" s="3" t="str">
        <f>IFERROR(VLOOKUP($B14&amp;Z$9,Tableau1[],4,FALSE),"")</f>
        <v/>
      </c>
      <c r="AA14" s="3" t="str">
        <f>IFERROR(VLOOKUP($B14&amp;AA$9,Tableau1[],4,FALSE),"")</f>
        <v/>
      </c>
      <c r="AB14" s="3" t="str">
        <f>IFERROR(VLOOKUP($B14&amp;AB$9,Tableau1[],4,FALSE),"")</f>
        <v/>
      </c>
      <c r="AC14" s="3" t="str">
        <f>IFERROR(VLOOKUP($B14&amp;AC$9,Tableau1[],4,FALSE),"")</f>
        <v/>
      </c>
      <c r="AD14" s="3" t="str">
        <f>IFERROR(VLOOKUP($B14&amp;AD$9,Tableau1[],4,FALSE),"")</f>
        <v/>
      </c>
      <c r="AE14" s="3" t="str">
        <f>IFERROR(VLOOKUP($B14&amp;AE$9,Tableau1[],4,FALSE),"")</f>
        <v/>
      </c>
      <c r="AF14" s="3" t="str">
        <f>IFERROR(VLOOKUP($B14&amp;AF$9,Tableau1[],4,FALSE),"")</f>
        <v/>
      </c>
      <c r="AG14" s="3" t="str">
        <f>IFERROR(VLOOKUP($B14&amp;AG$9,Tableau1[],4,FALSE),"")</f>
        <v/>
      </c>
      <c r="AH14" s="3" t="str">
        <f>IFERROR(VLOOKUP($B14&amp;AH$9,Tableau1[],4,FALSE),"")</f>
        <v/>
      </c>
      <c r="AI14" s="3" t="str">
        <f>IFERROR(VLOOKUP($B14&amp;AI$9,Tableau1[],4,FALSE),"")</f>
        <v/>
      </c>
      <c r="AJ14" s="3" t="str">
        <f>IFERROR(VLOOKUP($B14&amp;AJ$9,Tableau1[],4,FALSE),"")</f>
        <v/>
      </c>
      <c r="AK14" s="3" t="str">
        <f>IFERROR(VLOOKUP($B14&amp;AK$9,Tableau1[],4,FALSE),"")</f>
        <v/>
      </c>
      <c r="AL14" s="3" t="str">
        <f>IFERROR(VLOOKUP($B14&amp;AL$9,Tableau1[],4,FALSE),"")</f>
        <v/>
      </c>
      <c r="AM14" s="3" t="str">
        <f>IFERROR(VLOOKUP($B14&amp;AM$9,Tableau1[],4,FALSE),"")</f>
        <v/>
      </c>
      <c r="AN14" s="3" t="str">
        <f>IFERROR(VLOOKUP($B14&amp;AN$9,Tableau1[],4,FALSE),"")</f>
        <v/>
      </c>
      <c r="AO14" s="3" t="str">
        <f>IFERROR(VLOOKUP($B14&amp;AO$9,Tableau1[],4,FALSE),"")</f>
        <v/>
      </c>
      <c r="AP14" s="3" t="str">
        <f>IFERROR(VLOOKUP($B14&amp;AP$9,Tableau1[],4,FALSE),"")</f>
        <v/>
      </c>
      <c r="AQ14" s="3" t="str">
        <f>IFERROR(VLOOKUP($B14&amp;AQ$9,Tableau1[],4,FALSE),"")</f>
        <v/>
      </c>
      <c r="AR14" s="3" t="str">
        <f>IFERROR(VLOOKUP($B14&amp;AR$9,Tableau1[],4,FALSE),"")</f>
        <v/>
      </c>
      <c r="AS14" s="3" t="str">
        <f>IFERROR(VLOOKUP($B14&amp;AS$9,Tableau1[],4,FALSE),"")</f>
        <v/>
      </c>
      <c r="AT14" s="3" t="str">
        <f>IFERROR(VLOOKUP($B14&amp;AT$9,Tableau1[],4,FALSE),"")</f>
        <v/>
      </c>
      <c r="AU14" s="3" t="str">
        <f>IFERROR(VLOOKUP($B14&amp;AU$9,Tableau1[],4,FALSE),"")</f>
        <v/>
      </c>
    </row>
    <row r="15" spans="2:47" x14ac:dyDescent="0.25">
      <c r="B15" t="s">
        <v>10</v>
      </c>
      <c r="C15" s="3" t="str">
        <f>IFERROR(VLOOKUP($B15&amp;C$9,Tableau1[],4,FALSE),"")</f>
        <v/>
      </c>
      <c r="D15" s="3" t="str">
        <f>IFERROR(VLOOKUP($B15&amp;D$9,Tableau1[],4,FALSE),"")</f>
        <v/>
      </c>
      <c r="E15" s="3" t="str">
        <f>IFERROR(VLOOKUP($B15&amp;E$9,Tableau1[],4,FALSE),"")</f>
        <v/>
      </c>
      <c r="F15" s="3" t="str">
        <f>IFERROR(VLOOKUP($B15&amp;F$9,Tableau1[],4,FALSE),"")</f>
        <v/>
      </c>
      <c r="G15" s="3" t="str">
        <f>IFERROR(VLOOKUP($B15&amp;G$9,Tableau1[],4,FALSE),"")</f>
        <v>PO</v>
      </c>
      <c r="H15" s="3" t="str">
        <f>IFERROR(VLOOKUP($B15&amp;H$9,Tableau1[],4,FALSE),"")</f>
        <v>RS</v>
      </c>
      <c r="I15" s="3" t="str">
        <f>IFERROR(VLOOKUP($B15&amp;I$9,Tableau1[],4,FALSE),"")</f>
        <v/>
      </c>
      <c r="J15" s="3" t="str">
        <f>IFERROR(VLOOKUP($B15&amp;J$9,Tableau1[],4,FALSE),"")</f>
        <v/>
      </c>
      <c r="K15" s="3" t="str">
        <f>IFERROR(VLOOKUP($B15&amp;K$9,Tableau1[],4,FALSE),"")</f>
        <v/>
      </c>
      <c r="L15" s="3" t="str">
        <f>IFERROR(VLOOKUP($B15&amp;L$9,Tableau1[],4,FALSE),"")</f>
        <v/>
      </c>
      <c r="M15" s="3" t="str">
        <f>IFERROR(VLOOKUP($B15&amp;M$9,Tableau1[],4,FALSE),"")</f>
        <v/>
      </c>
      <c r="N15" s="3" t="str">
        <f>IFERROR(VLOOKUP($B15&amp;N$9,Tableau1[],4,FALSE),"")</f>
        <v/>
      </c>
      <c r="O15" s="3" t="str">
        <f>IFERROR(VLOOKUP($B15&amp;O$9,Tableau1[],4,FALSE),"")</f>
        <v/>
      </c>
      <c r="P15" s="3" t="str">
        <f>IFERROR(VLOOKUP($B15&amp;P$9,Tableau1[],4,FALSE),"")</f>
        <v/>
      </c>
      <c r="Q15" s="3" t="str">
        <f>IFERROR(VLOOKUP($B15&amp;Q$9,Tableau1[],4,FALSE),"")</f>
        <v/>
      </c>
      <c r="R15" s="3" t="str">
        <f>IFERROR(VLOOKUP($B15&amp;R$9,Tableau1[],4,FALSE),"")</f>
        <v/>
      </c>
      <c r="S15" s="3" t="str">
        <f>IFERROR(VLOOKUP($B15&amp;S$9,Tableau1[],4,FALSE),"")</f>
        <v/>
      </c>
      <c r="T15" s="3" t="str">
        <f>IFERROR(VLOOKUP($B15&amp;T$9,Tableau1[],4,FALSE),"")</f>
        <v>PO</v>
      </c>
      <c r="U15" s="3" t="str">
        <f>IFERROR(VLOOKUP($B15&amp;U$9,Tableau1[],4,FALSE),"")</f>
        <v>RS</v>
      </c>
      <c r="V15" s="3" t="str">
        <f>IFERROR(VLOOKUP($B15&amp;V$9,Tableau1[],4,FALSE),"")</f>
        <v/>
      </c>
      <c r="W15" s="3" t="str">
        <f>IFERROR(VLOOKUP($B15&amp;W$9,Tableau1[],4,FALSE),"")</f>
        <v/>
      </c>
      <c r="X15" s="3" t="str">
        <f>IFERROR(VLOOKUP($B15&amp;X$9,Tableau1[],4,FALSE),"")</f>
        <v/>
      </c>
      <c r="Y15" s="3" t="str">
        <f>IFERROR(VLOOKUP($B15&amp;Y$9,Tableau1[],4,FALSE),"")</f>
        <v/>
      </c>
      <c r="Z15" s="3" t="str">
        <f>IFERROR(VLOOKUP($B15&amp;Z$9,Tableau1[],4,FALSE),"")</f>
        <v/>
      </c>
      <c r="AA15" s="3" t="str">
        <f>IFERROR(VLOOKUP($B15&amp;AA$9,Tableau1[],4,FALSE),"")</f>
        <v/>
      </c>
      <c r="AB15" s="3" t="str">
        <f>IFERROR(VLOOKUP($B15&amp;AB$9,Tableau1[],4,FALSE),"")</f>
        <v/>
      </c>
      <c r="AC15" s="3" t="str">
        <f>IFERROR(VLOOKUP($B15&amp;AC$9,Tableau1[],4,FALSE),"")</f>
        <v/>
      </c>
      <c r="AD15" s="3" t="str">
        <f>IFERROR(VLOOKUP($B15&amp;AD$9,Tableau1[],4,FALSE),"")</f>
        <v/>
      </c>
      <c r="AE15" s="3" t="str">
        <f>IFERROR(VLOOKUP($B15&amp;AE$9,Tableau1[],4,FALSE),"")</f>
        <v/>
      </c>
      <c r="AF15" s="3" t="str">
        <f>IFERROR(VLOOKUP($B15&amp;AF$9,Tableau1[],4,FALSE),"")</f>
        <v/>
      </c>
      <c r="AG15" s="3" t="str">
        <f>IFERROR(VLOOKUP($B15&amp;AG$9,Tableau1[],4,FALSE),"")</f>
        <v/>
      </c>
      <c r="AH15" s="3" t="str">
        <f>IFERROR(VLOOKUP($B15&amp;AH$9,Tableau1[],4,FALSE),"")</f>
        <v/>
      </c>
      <c r="AI15" s="3" t="str">
        <f>IFERROR(VLOOKUP($B15&amp;AI$9,Tableau1[],4,FALSE),"")</f>
        <v/>
      </c>
      <c r="AJ15" s="3" t="str">
        <f>IFERROR(VLOOKUP($B15&amp;AJ$9,Tableau1[],4,FALSE),"")</f>
        <v/>
      </c>
      <c r="AK15" s="3" t="str">
        <f>IFERROR(VLOOKUP($B15&amp;AK$9,Tableau1[],4,FALSE),"")</f>
        <v/>
      </c>
      <c r="AL15" s="3" t="str">
        <f>IFERROR(VLOOKUP($B15&amp;AL$9,Tableau1[],4,FALSE),"")</f>
        <v/>
      </c>
      <c r="AM15" s="3" t="str">
        <f>IFERROR(VLOOKUP($B15&amp;AM$9,Tableau1[],4,FALSE),"")</f>
        <v/>
      </c>
      <c r="AN15" s="3" t="str">
        <f>IFERROR(VLOOKUP($B15&amp;AN$9,Tableau1[],4,FALSE),"")</f>
        <v/>
      </c>
      <c r="AO15" s="3" t="str">
        <f>IFERROR(VLOOKUP($B15&amp;AO$9,Tableau1[],4,FALSE),"")</f>
        <v/>
      </c>
      <c r="AP15" s="3" t="str">
        <f>IFERROR(VLOOKUP($B15&amp;AP$9,Tableau1[],4,FALSE),"")</f>
        <v/>
      </c>
      <c r="AQ15" s="3" t="str">
        <f>IFERROR(VLOOKUP($B15&amp;AQ$9,Tableau1[],4,FALSE),"")</f>
        <v/>
      </c>
      <c r="AR15" s="3" t="str">
        <f>IFERROR(VLOOKUP($B15&amp;AR$9,Tableau1[],4,FALSE),"")</f>
        <v/>
      </c>
      <c r="AS15" s="3" t="str">
        <f>IFERROR(VLOOKUP($B15&amp;AS$9,Tableau1[],4,FALSE),"")</f>
        <v/>
      </c>
      <c r="AT15" s="3" t="str">
        <f>IFERROR(VLOOKUP($B15&amp;AT$9,Tableau1[],4,FALSE),"")</f>
        <v/>
      </c>
      <c r="AU15" s="3" t="str">
        <f>IFERROR(VLOOKUP($B15&amp;AU$9,Tableau1[],4,FALSE),"")</f>
        <v/>
      </c>
    </row>
    <row r="16" spans="2:47" x14ac:dyDescent="0.25">
      <c r="B16" t="s">
        <v>9</v>
      </c>
      <c r="C16" s="3" t="str">
        <f>IFERROR(VLOOKUP($B16&amp;C$9,Tableau1[],4,FALSE),"")</f>
        <v/>
      </c>
      <c r="D16" s="3" t="str">
        <f>IFERROR(VLOOKUP($B16&amp;D$9,Tableau1[],4,FALSE),"")</f>
        <v/>
      </c>
      <c r="E16" s="3" t="str">
        <f>IFERROR(VLOOKUP($B16&amp;E$9,Tableau1[],4,FALSE),"")</f>
        <v/>
      </c>
      <c r="F16" s="3" t="str">
        <f>IFERROR(VLOOKUP($B16&amp;F$9,Tableau1[],4,FALSE),"")</f>
        <v/>
      </c>
      <c r="G16" s="3" t="str">
        <f>IFERROR(VLOOKUP($B16&amp;G$9,Tableau1[],4,FALSE),"")</f>
        <v>PO</v>
      </c>
      <c r="H16" s="3" t="str">
        <f>IFERROR(VLOOKUP($B16&amp;H$9,Tableau1[],4,FALSE),"")</f>
        <v>RS</v>
      </c>
      <c r="I16" s="3" t="str">
        <f>IFERROR(VLOOKUP($B16&amp;I$9,Tableau1[],4,FALSE),"")</f>
        <v/>
      </c>
      <c r="J16" s="3" t="str">
        <f>IFERROR(VLOOKUP($B16&amp;J$9,Tableau1[],4,FALSE),"")</f>
        <v/>
      </c>
      <c r="K16" s="3" t="str">
        <f>IFERROR(VLOOKUP($B16&amp;K$9,Tableau1[],4,FALSE),"")</f>
        <v/>
      </c>
      <c r="L16" s="3" t="str">
        <f>IFERROR(VLOOKUP($B16&amp;L$9,Tableau1[],4,FALSE),"")</f>
        <v/>
      </c>
      <c r="M16" s="3" t="str">
        <f>IFERROR(VLOOKUP($B16&amp;M$9,Tableau1[],4,FALSE),"")</f>
        <v/>
      </c>
      <c r="N16" s="3" t="str">
        <f>IFERROR(VLOOKUP($B16&amp;N$9,Tableau1[],4,FALSE),"")</f>
        <v/>
      </c>
      <c r="O16" s="3" t="str">
        <f>IFERROR(VLOOKUP($B16&amp;O$9,Tableau1[],4,FALSE),"")</f>
        <v/>
      </c>
      <c r="P16" s="3" t="str">
        <f>IFERROR(VLOOKUP($B16&amp;P$9,Tableau1[],4,FALSE),"")</f>
        <v/>
      </c>
      <c r="Q16" s="3" t="str">
        <f>IFERROR(VLOOKUP($B16&amp;Q$9,Tableau1[],4,FALSE),"")</f>
        <v/>
      </c>
      <c r="R16" s="3" t="str">
        <f>IFERROR(VLOOKUP($B16&amp;R$9,Tableau1[],4,FALSE),"")</f>
        <v/>
      </c>
      <c r="S16" s="3" t="str">
        <f>IFERROR(VLOOKUP($B16&amp;S$9,Tableau1[],4,FALSE),"")</f>
        <v/>
      </c>
      <c r="T16" s="3" t="str">
        <f>IFERROR(VLOOKUP($B16&amp;T$9,Tableau1[],4,FALSE),"")</f>
        <v/>
      </c>
      <c r="U16" s="3" t="str">
        <f>IFERROR(VLOOKUP($B16&amp;U$9,Tableau1[],4,FALSE),"")</f>
        <v/>
      </c>
      <c r="V16" s="3" t="str">
        <f>IFERROR(VLOOKUP($B16&amp;V$9,Tableau1[],4,FALSE),"")</f>
        <v/>
      </c>
      <c r="W16" s="3" t="str">
        <f>IFERROR(VLOOKUP($B16&amp;W$9,Tableau1[],4,FALSE),"")</f>
        <v/>
      </c>
      <c r="X16" s="3" t="str">
        <f>IFERROR(VLOOKUP($B16&amp;X$9,Tableau1[],4,FALSE),"")</f>
        <v/>
      </c>
      <c r="Y16" s="3" t="str">
        <f>IFERROR(VLOOKUP($B16&amp;Y$9,Tableau1[],4,FALSE),"")</f>
        <v/>
      </c>
      <c r="Z16" s="3" t="str">
        <f>IFERROR(VLOOKUP($B16&amp;Z$9,Tableau1[],4,FALSE),"")</f>
        <v/>
      </c>
      <c r="AA16" s="3" t="str">
        <f>IFERROR(VLOOKUP($B16&amp;AA$9,Tableau1[],4,FALSE),"")</f>
        <v/>
      </c>
      <c r="AB16" s="3" t="str">
        <f>IFERROR(VLOOKUP($B16&amp;AB$9,Tableau1[],4,FALSE),"")</f>
        <v/>
      </c>
      <c r="AC16" s="3" t="str">
        <f>IFERROR(VLOOKUP($B16&amp;AC$9,Tableau1[],4,FALSE),"")</f>
        <v/>
      </c>
      <c r="AD16" s="3" t="str">
        <f>IFERROR(VLOOKUP($B16&amp;AD$9,Tableau1[],4,FALSE),"")</f>
        <v/>
      </c>
      <c r="AE16" s="3" t="str">
        <f>IFERROR(VLOOKUP($B16&amp;AE$9,Tableau1[],4,FALSE),"")</f>
        <v/>
      </c>
      <c r="AF16" s="3" t="str">
        <f>IFERROR(VLOOKUP($B16&amp;AF$9,Tableau1[],4,FALSE),"")</f>
        <v/>
      </c>
      <c r="AG16" s="3" t="str">
        <f>IFERROR(VLOOKUP($B16&amp;AG$9,Tableau1[],4,FALSE),"")</f>
        <v/>
      </c>
      <c r="AH16" s="3" t="str">
        <f>IFERROR(VLOOKUP($B16&amp;AH$9,Tableau1[],4,FALSE),"")</f>
        <v/>
      </c>
      <c r="AI16" s="3" t="str">
        <f>IFERROR(VLOOKUP($B16&amp;AI$9,Tableau1[],4,FALSE),"")</f>
        <v/>
      </c>
      <c r="AJ16" s="3" t="str">
        <f>IFERROR(VLOOKUP($B16&amp;AJ$9,Tableau1[],4,FALSE),"")</f>
        <v/>
      </c>
      <c r="AK16" s="3" t="str">
        <f>IFERROR(VLOOKUP($B16&amp;AK$9,Tableau1[],4,FALSE),"")</f>
        <v/>
      </c>
      <c r="AL16" s="3" t="str">
        <f>IFERROR(VLOOKUP($B16&amp;AL$9,Tableau1[],4,FALSE),"")</f>
        <v/>
      </c>
      <c r="AM16" s="3" t="str">
        <f>IFERROR(VLOOKUP($B16&amp;AM$9,Tableau1[],4,FALSE),"")</f>
        <v/>
      </c>
      <c r="AN16" s="3" t="str">
        <f>IFERROR(VLOOKUP($B16&amp;AN$9,Tableau1[],4,FALSE),"")</f>
        <v/>
      </c>
      <c r="AO16" s="3" t="str">
        <f>IFERROR(VLOOKUP($B16&amp;AO$9,Tableau1[],4,FALSE),"")</f>
        <v/>
      </c>
      <c r="AP16" s="3" t="str">
        <f>IFERROR(VLOOKUP($B16&amp;AP$9,Tableau1[],4,FALSE),"")</f>
        <v/>
      </c>
      <c r="AQ16" s="3" t="str">
        <f>IFERROR(VLOOKUP($B16&amp;AQ$9,Tableau1[],4,FALSE),"")</f>
        <v/>
      </c>
      <c r="AR16" s="3" t="str">
        <f>IFERROR(VLOOKUP($B16&amp;AR$9,Tableau1[],4,FALSE),"")</f>
        <v/>
      </c>
      <c r="AS16" s="3" t="str">
        <f>IFERROR(VLOOKUP($B16&amp;AS$9,Tableau1[],4,FALSE),"")</f>
        <v/>
      </c>
      <c r="AT16" s="3" t="str">
        <f>IFERROR(VLOOKUP($B16&amp;AT$9,Tableau1[],4,FALSE),"")</f>
        <v/>
      </c>
      <c r="AU16" s="3" t="str">
        <f>IFERROR(VLOOKUP($B16&amp;AU$9,Tableau1[],4,FALSE),"")</f>
        <v/>
      </c>
    </row>
    <row r="17" spans="3:47" x14ac:dyDescent="0.25"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</row>
    <row r="18" spans="3:47" x14ac:dyDescent="0.25"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</row>
    <row r="19" spans="3:47" x14ac:dyDescent="0.25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3:47" x14ac:dyDescent="0.25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3:47" x14ac:dyDescent="0.2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3:47" x14ac:dyDescent="0.2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3:47" x14ac:dyDescent="0.2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3:47" x14ac:dyDescent="0.2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3:47" x14ac:dyDescent="0.2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3:47" x14ac:dyDescent="0.2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3:47" x14ac:dyDescent="0.2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3:47" x14ac:dyDescent="0.2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3:47" x14ac:dyDescent="0.2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</row>
  </sheetData>
  <mergeCells count="1">
    <mergeCell ref="N3:R3"/>
  </mergeCells>
  <conditionalFormatting sqref="C6:AU6">
    <cfRule type="notContainsBlanks" dxfId="23" priority="25">
      <formula>LEN(TRIM(C6))&gt;0</formula>
    </cfRule>
  </conditionalFormatting>
  <conditionalFormatting sqref="C7:AU7">
    <cfRule type="notContainsBlanks" dxfId="22" priority="23">
      <formula>LEN(TRIM(C7))&gt;0</formula>
    </cfRule>
  </conditionalFormatting>
  <conditionalFormatting sqref="C8:AU8">
    <cfRule type="containsText" dxfId="21" priority="21" operator="containsText" text="D">
      <formula>NOT(ISERROR(SEARCH("D",C8)))</formula>
    </cfRule>
    <cfRule type="containsText" dxfId="20" priority="22" operator="containsText" text="S">
      <formula>NOT(ISERROR(SEARCH("S",C8)))</formula>
    </cfRule>
  </conditionalFormatting>
  <conditionalFormatting sqref="C9:AU16">
    <cfRule type="expression" dxfId="19" priority="19">
      <formula>C$8="D"</formula>
    </cfRule>
    <cfRule type="expression" dxfId="18" priority="20">
      <formula>C$8="S"</formula>
    </cfRule>
  </conditionalFormatting>
  <conditionalFormatting sqref="C10:AU25">
    <cfRule type="expression" dxfId="17" priority="18">
      <formula>NOT(ISBLANK($B10))</formula>
    </cfRule>
  </conditionalFormatting>
  <conditionalFormatting sqref="B1:B1048576">
    <cfRule type="notContainsBlanks" dxfId="16" priority="17">
      <formula>LEN(TRIM(B1))&gt;0</formula>
    </cfRule>
  </conditionalFormatting>
  <conditionalFormatting sqref="C11:AU40">
    <cfRule type="cellIs" dxfId="15" priority="1" operator="equal">
      <formula>"TIR"</formula>
    </cfRule>
    <cfRule type="cellIs" dxfId="14" priority="2" operator="equal">
      <formula>"E"</formula>
    </cfRule>
    <cfRule type="cellIs" dxfId="13" priority="3" operator="equal">
      <formula>"TN"</formula>
    </cfRule>
    <cfRule type="cellIs" dxfId="12" priority="4" operator="equal">
      <formula>"OPIN"</formula>
    </cfRule>
    <cfRule type="cellIs" dxfId="11" priority="5" operator="equal">
      <formula>"OPEX"</formula>
    </cfRule>
    <cfRule type="cellIs" dxfId="10" priority="6" operator="equal">
      <formula>"STG"</formula>
    </cfRule>
    <cfRule type="cellIs" dxfId="9" priority="7" operator="equal">
      <formula>"MIS"</formula>
    </cfRule>
    <cfRule type="cellIs" dxfId="8" priority="8" operator="equal">
      <formula>"TAP"</formula>
    </cfRule>
    <cfRule type="cellIs" dxfId="7" priority="9" operator="equal">
      <formula>"PLD"</formula>
    </cfRule>
    <cfRule type="cellIs" dxfId="6" priority="10" operator="equal">
      <formula>"P"</formula>
    </cfRule>
    <cfRule type="cellIs" dxfId="5" priority="11" operator="equal">
      <formula>"PATC"</formula>
    </cfRule>
    <cfRule type="cellIs" dxfId="4" priority="12" operator="equal">
      <formula>"A3"</formula>
    </cfRule>
    <cfRule type="cellIs" dxfId="3" priority="13" operator="equal">
      <formula>"IS"</formula>
    </cfRule>
    <cfRule type="cellIs" dxfId="2" priority="14" operator="equal">
      <formula>"WPO"</formula>
    </cfRule>
    <cfRule type="cellIs" dxfId="1" priority="15" operator="equal">
      <formula>"PO"</formula>
    </cfRule>
    <cfRule type="cellIs" dxfId="0" priority="16" operator="equal">
      <formula>"RS"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:XFD5"/>
    </sheetView>
  </sheetViews>
  <sheetFormatPr baseColWidth="10" defaultRowHeight="15" x14ac:dyDescent="0.25"/>
  <sheetData>
    <row r="1" ht="12" customHeight="1" x14ac:dyDescent="0.25"/>
  </sheetData>
  <sortState ref="A2:E6">
    <sortCondition ref="E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K19" sqref="K19"/>
    </sheetView>
  </sheetViews>
  <sheetFormatPr baseColWidth="10" defaultRowHeight="15" x14ac:dyDescent="0.25"/>
  <sheetData>
    <row r="1" spans="1:1" x14ac:dyDescent="0.25">
      <c r="A1" s="2">
        <f>DATE(YEAR(Planning!$N$3),MONTH(Planning!$N$3)-1,DAY(Planning!$N$3))</f>
        <v>42598</v>
      </c>
    </row>
    <row r="2" spans="1:1" x14ac:dyDescent="0.25">
      <c r="A2" s="2">
        <f>DATE(YEAR(Planning!$N$3),MONTH(Planning!$N$3)+1,DAY(Planning!$N$3))</f>
        <v>42659</v>
      </c>
    </row>
    <row r="3" spans="1:1" x14ac:dyDescent="0.25">
      <c r="A3" s="2">
        <f>DATE(YEAR(Planning!$N$3)-1,MONTH(Planning!$N$3),DAY(Planning!$N$3))</f>
        <v>42263</v>
      </c>
    </row>
    <row r="4" spans="1:1" x14ac:dyDescent="0.25">
      <c r="A4" s="2">
        <f>DATE(YEAR(Planning!$N$3)+1,MONTH(Planning!$N$3),DAY(Planning!$N$3))</f>
        <v>42994</v>
      </c>
    </row>
    <row r="5" spans="1:1" x14ac:dyDescent="0.25">
      <c r="A5" s="2">
        <f ca="1">TODAY()</f>
        <v>42629</v>
      </c>
    </row>
    <row r="6" spans="1:1" x14ac:dyDescent="0.25">
      <c r="A6" s="10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1"/>
  <sheetViews>
    <sheetView workbookViewId="0">
      <selection activeCell="E24" sqref="E24"/>
    </sheetView>
  </sheetViews>
  <sheetFormatPr baseColWidth="10" defaultRowHeight="15" x14ac:dyDescent="0.25"/>
  <cols>
    <col min="1" max="1" width="15.28515625" bestFit="1" customWidth="1"/>
    <col min="2" max="2" width="10.28515625" bestFit="1" customWidth="1"/>
    <col min="3" max="3" width="10.7109375" style="2" bestFit="1" customWidth="1"/>
  </cols>
  <sheetData>
    <row r="1" spans="1:4" ht="27" customHeight="1" x14ac:dyDescent="0.25">
      <c r="A1" s="1" t="s">
        <v>4</v>
      </c>
      <c r="B1" s="1" t="s">
        <v>0</v>
      </c>
      <c r="C1" s="11" t="s">
        <v>1</v>
      </c>
      <c r="D1" s="1" t="s">
        <v>2</v>
      </c>
    </row>
    <row r="2" spans="1:4" x14ac:dyDescent="0.25">
      <c r="A2" t="str">
        <f>Tableau1[NOM]&amp;Tableau1[DATE]</f>
        <v>NE PAS  EFFACER</v>
      </c>
      <c r="B2" t="s">
        <v>14</v>
      </c>
      <c r="C2" s="2" t="s">
        <v>13</v>
      </c>
    </row>
    <row r="3" spans="1:4" x14ac:dyDescent="0.25">
      <c r="A3" t="str">
        <f>Tableau1[NOM]&amp;Tableau1[DATE]</f>
        <v>ALPHA42645</v>
      </c>
      <c r="B3" t="s">
        <v>5</v>
      </c>
      <c r="C3" s="2">
        <v>42645</v>
      </c>
      <c r="D3" t="s">
        <v>3</v>
      </c>
    </row>
    <row r="4" spans="1:4" x14ac:dyDescent="0.25">
      <c r="A4" t="str">
        <f>Tableau1[NOM]&amp;Tableau1[DATE]</f>
        <v>BRAVO42645</v>
      </c>
      <c r="B4" t="s">
        <v>6</v>
      </c>
      <c r="C4" s="2">
        <v>42645</v>
      </c>
      <c r="D4" t="s">
        <v>3</v>
      </c>
    </row>
    <row r="5" spans="1:4" x14ac:dyDescent="0.25">
      <c r="A5" t="str">
        <f>Tableau1[NOM]&amp;Tableau1[DATE]</f>
        <v>CHARLIE42648</v>
      </c>
      <c r="B5" t="s">
        <v>7</v>
      </c>
      <c r="C5" s="2">
        <v>42648</v>
      </c>
      <c r="D5" t="s">
        <v>3</v>
      </c>
    </row>
    <row r="6" spans="1:4" x14ac:dyDescent="0.25">
      <c r="A6" t="str">
        <f>Tableau1[NOM]&amp;Tableau1[DATE]</f>
        <v>ALPHA42647</v>
      </c>
      <c r="B6" t="s">
        <v>5</v>
      </c>
      <c r="C6" s="2">
        <v>42647</v>
      </c>
      <c r="D6" t="s">
        <v>3</v>
      </c>
    </row>
    <row r="7" spans="1:4" x14ac:dyDescent="0.25">
      <c r="A7" t="str">
        <f>Tableau1[NOM]&amp;Tableau1[DATE]</f>
        <v>ALPHA42648</v>
      </c>
      <c r="B7" t="s">
        <v>5</v>
      </c>
      <c r="C7" s="2">
        <v>42648</v>
      </c>
      <c r="D7" t="s">
        <v>12</v>
      </c>
    </row>
    <row r="8" spans="1:4" x14ac:dyDescent="0.25">
      <c r="A8" t="str">
        <f>Tableau1[NOM]&amp;Tableau1[DATE]</f>
        <v>ECHO42646</v>
      </c>
      <c r="B8" t="s">
        <v>10</v>
      </c>
      <c r="C8" s="2">
        <v>42646</v>
      </c>
      <c r="D8" t="s">
        <v>3</v>
      </c>
    </row>
    <row r="9" spans="1:4" x14ac:dyDescent="0.25">
      <c r="A9" t="str">
        <f>Tableau1[NOM]&amp;Tableau1[DATE]</f>
        <v>ECHO42647</v>
      </c>
      <c r="B9" t="s">
        <v>10</v>
      </c>
      <c r="C9" s="2">
        <v>42647</v>
      </c>
      <c r="D9" t="s">
        <v>12</v>
      </c>
    </row>
    <row r="10" spans="1:4" x14ac:dyDescent="0.25">
      <c r="A10" t="str">
        <f>Tableau1[NOM]&amp;Tableau1[DATE]</f>
        <v>ALPHA42632</v>
      </c>
      <c r="B10" t="s">
        <v>5</v>
      </c>
      <c r="C10" s="2">
        <v>42632</v>
      </c>
      <c r="D10" t="s">
        <v>3</v>
      </c>
    </row>
    <row r="11" spans="1:4" x14ac:dyDescent="0.25">
      <c r="A11" t="str">
        <f>Tableau1[NOM]&amp;Tableau1[DATE]</f>
        <v>ALPHA42633</v>
      </c>
      <c r="B11" t="s">
        <v>5</v>
      </c>
      <c r="C11" s="2">
        <v>42633</v>
      </c>
      <c r="D11" t="s">
        <v>12</v>
      </c>
    </row>
    <row r="12" spans="1:4" x14ac:dyDescent="0.25">
      <c r="A12" t="str">
        <f>Tableau1[NOM]&amp;Tableau1[DATE]</f>
        <v>BRAVO42632</v>
      </c>
      <c r="B12" t="s">
        <v>6</v>
      </c>
      <c r="C12" s="2">
        <v>42632</v>
      </c>
      <c r="D12" t="s">
        <v>3</v>
      </c>
    </row>
    <row r="13" spans="1:4" x14ac:dyDescent="0.25">
      <c r="A13" t="str">
        <f>Tableau1[NOM]&amp;Tableau1[DATE]</f>
        <v>BRAVO42633</v>
      </c>
      <c r="B13" t="s">
        <v>6</v>
      </c>
      <c r="C13" s="2">
        <v>42633</v>
      </c>
      <c r="D13" t="s">
        <v>12</v>
      </c>
    </row>
    <row r="14" spans="1:4" x14ac:dyDescent="0.25">
      <c r="A14" t="str">
        <f>Tableau1[NOM]&amp;Tableau1[DATE]</f>
        <v>CHARLIE42632</v>
      </c>
      <c r="B14" t="s">
        <v>7</v>
      </c>
      <c r="C14" s="2">
        <v>42632</v>
      </c>
      <c r="D14" t="s">
        <v>3</v>
      </c>
    </row>
    <row r="15" spans="1:4" x14ac:dyDescent="0.25">
      <c r="A15" t="str">
        <f>Tableau1[NOM]&amp;Tableau1[DATE]</f>
        <v>CHARLIE42633</v>
      </c>
      <c r="B15" t="s">
        <v>7</v>
      </c>
      <c r="C15" s="2">
        <v>42633</v>
      </c>
      <c r="D15" t="s">
        <v>12</v>
      </c>
    </row>
    <row r="16" spans="1:4" x14ac:dyDescent="0.25">
      <c r="A16" t="str">
        <f>Tableau1[NOM]&amp;Tableau1[DATE]</f>
        <v>DELTA42632</v>
      </c>
      <c r="B16" t="s">
        <v>8</v>
      </c>
      <c r="C16" s="2">
        <v>42632</v>
      </c>
      <c r="D16" t="s">
        <v>3</v>
      </c>
    </row>
    <row r="17" spans="1:4" x14ac:dyDescent="0.25">
      <c r="A17" t="str">
        <f>Tableau1[NOM]&amp;Tableau1[DATE]</f>
        <v>DELTA42633</v>
      </c>
      <c r="B17" t="s">
        <v>8</v>
      </c>
      <c r="C17" s="2">
        <v>42633</v>
      </c>
      <c r="D17" t="s">
        <v>12</v>
      </c>
    </row>
    <row r="18" spans="1:4" x14ac:dyDescent="0.25">
      <c r="A18" t="str">
        <f>Tableau1[NOM]&amp;Tableau1[DATE]</f>
        <v>ECHO42633</v>
      </c>
      <c r="B18" t="s">
        <v>10</v>
      </c>
      <c r="C18" s="2">
        <v>42633</v>
      </c>
      <c r="D18" t="s">
        <v>3</v>
      </c>
    </row>
    <row r="19" spans="1:4" x14ac:dyDescent="0.25">
      <c r="A19" t="str">
        <f>Tableau1[NOM]&amp;Tableau1[DATE]</f>
        <v>ECHO42634</v>
      </c>
      <c r="B19" t="s">
        <v>10</v>
      </c>
      <c r="C19" s="2">
        <v>42634</v>
      </c>
      <c r="D19" t="s">
        <v>12</v>
      </c>
    </row>
    <row r="20" spans="1:4" x14ac:dyDescent="0.25">
      <c r="A20" t="str">
        <f>Tableau1[NOM]&amp;Tableau1[DATE]</f>
        <v>FOX42633</v>
      </c>
      <c r="B20" t="s">
        <v>9</v>
      </c>
      <c r="C20" s="2">
        <v>42633</v>
      </c>
      <c r="D20" t="s">
        <v>3</v>
      </c>
    </row>
    <row r="21" spans="1:4" x14ac:dyDescent="0.25">
      <c r="A21" t="str">
        <f>Tableau1[NOM]&amp;Tableau1[DATE]</f>
        <v>FOX42634</v>
      </c>
      <c r="B21" t="s">
        <v>9</v>
      </c>
      <c r="C21" s="2">
        <v>42634</v>
      </c>
      <c r="D21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Attente_planning</vt:lpstr>
      <vt:lpstr>PARAM</vt:lpstr>
      <vt:lpstr>Donnees_planning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Benoist</cp:lastModifiedBy>
  <dcterms:created xsi:type="dcterms:W3CDTF">2015-06-05T18:19:34Z</dcterms:created>
  <dcterms:modified xsi:type="dcterms:W3CDTF">2016-09-16T07:51:47Z</dcterms:modified>
</cp:coreProperties>
</file>