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240" yWindow="105" windowWidth="14805" windowHeight="8010"/>
  </bookViews>
  <sheets>
    <sheet name="Echéance" sheetId="1" r:id="rId1"/>
    <sheet name="Mouvement" sheetId="2" r:id="rId2"/>
  </sheets>
  <calcPr calcId="152511"/>
</workbook>
</file>

<file path=xl/calcChain.xml><?xml version="1.0" encoding="utf-8"?>
<calcChain xmlns="http://schemas.openxmlformats.org/spreadsheetml/2006/main">
  <c r="M7" i="1" l="1"/>
  <c r="M8" i="1"/>
  <c r="M9" i="1"/>
  <c r="M10" i="1"/>
  <c r="M11" i="1"/>
  <c r="M12" i="1"/>
  <c r="M13" i="1"/>
  <c r="M14" i="1"/>
  <c r="M15" i="1"/>
  <c r="M16" i="1"/>
  <c r="M2" i="1" l="1"/>
  <c r="K16" i="1"/>
  <c r="J16" i="1"/>
  <c r="I16" i="1"/>
  <c r="K15" i="1"/>
  <c r="J15" i="1"/>
  <c r="I15" i="1"/>
  <c r="K14" i="1"/>
  <c r="J14" i="1"/>
  <c r="I14" i="1"/>
  <c r="K13" i="1"/>
  <c r="J13" i="1"/>
  <c r="I13" i="1"/>
  <c r="K12" i="1"/>
  <c r="J12" i="1"/>
  <c r="I12" i="1"/>
  <c r="K11" i="1"/>
  <c r="J11" i="1"/>
  <c r="I11" i="1"/>
  <c r="K10" i="1"/>
  <c r="J10" i="1"/>
  <c r="I10" i="1"/>
  <c r="K9" i="1"/>
  <c r="J9" i="1"/>
  <c r="I9" i="1"/>
  <c r="K8" i="1"/>
  <c r="J8" i="1"/>
  <c r="I8" i="1"/>
  <c r="K7" i="1"/>
  <c r="J7" i="1"/>
  <c r="I7" i="1"/>
  <c r="L14" i="1" l="1"/>
  <c r="L16" i="1"/>
  <c r="L10" i="1"/>
  <c r="L11" i="1"/>
  <c r="L15" i="1"/>
  <c r="L8" i="1"/>
  <c r="L9" i="1"/>
  <c r="L13" i="1"/>
  <c r="L7" i="1"/>
  <c r="L12" i="1"/>
</calcChain>
</file>

<file path=xl/sharedStrings.xml><?xml version="1.0" encoding="utf-8"?>
<sst xmlns="http://schemas.openxmlformats.org/spreadsheetml/2006/main" count="63" uniqueCount="33">
  <si>
    <t>Catégorie</t>
  </si>
  <si>
    <t>Sous-catégorie</t>
  </si>
  <si>
    <t>Commentaire</t>
  </si>
  <si>
    <t>Montant</t>
  </si>
  <si>
    <t>Date d'échéance</t>
  </si>
  <si>
    <t>Périodicité</t>
  </si>
  <si>
    <t>Compte à débiter</t>
  </si>
  <si>
    <t>Jour</t>
  </si>
  <si>
    <t>Mois</t>
  </si>
  <si>
    <t>Année en cours</t>
  </si>
  <si>
    <t>Prochaine échéance</t>
  </si>
  <si>
    <t>Impôts</t>
  </si>
  <si>
    <t>Taxe foncière</t>
  </si>
  <si>
    <t>test</t>
  </si>
  <si>
    <t>Mensuel</t>
  </si>
  <si>
    <t>Compte Chèque</t>
  </si>
  <si>
    <t>Assurance</t>
  </si>
  <si>
    <t>Voiture</t>
  </si>
  <si>
    <t>Animaux domestiques</t>
  </si>
  <si>
    <t>Fournitures diverses</t>
  </si>
  <si>
    <t>Salaire</t>
  </si>
  <si>
    <t>t</t>
  </si>
  <si>
    <t>LEP Tatiana</t>
  </si>
  <si>
    <t>CAF</t>
  </si>
  <si>
    <t>b</t>
  </si>
  <si>
    <t>Santé</t>
  </si>
  <si>
    <t>Hôpital</t>
  </si>
  <si>
    <t>Annuel</t>
  </si>
  <si>
    <t>Cantine</t>
  </si>
  <si>
    <t>Date</t>
  </si>
  <si>
    <t xml:space="preserve">Compte </t>
  </si>
  <si>
    <t>TEST</t>
  </si>
  <si>
    <t>Encore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</si>
</sst>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&quot;Bonjour , nous sommes le &quot;\ \&amp;\ yy\ud\o\u\r\dh\u\i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164" fontId="4" fillId="2" borderId="0" xfId="0" applyNumberFormat="1" applyFont="1" applyFill="1" applyAlignment="1">
      <alignment vertical="center"/>
    </xf>
    <xf numFmtId="164" fontId="5" fillId="2" borderId="0" xfId="0" applyNumberFormat="1" applyFont="1" applyFill="1" applyAlignment="1">
      <alignment vertical="center"/>
    </xf>
    <xf numFmtId="0" fontId="6" fillId="0" borderId="0" xfId="0" applyFont="1"/>
    <xf numFmtId="44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3" fillId="2" borderId="0" xfId="0" applyFont="1" applyFill="1" applyAlignment="1">
      <alignment horizontal="center" vertical="center"/>
    </xf>
    <xf numFmtId="44" fontId="3" fillId="2" borderId="0" xfId="1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right" vertical="center"/>
    </xf>
    <xf numFmtId="0" fontId="3" fillId="2" borderId="0" xfId="0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14" fontId="2" fillId="2" borderId="0" xfId="0" applyNumberFormat="1" applyFont="1" applyFill="1"/>
    <xf numFmtId="0" fontId="2" fillId="2" borderId="0" xfId="0" applyFont="1" applyFill="1"/>
    <xf numFmtId="44" fontId="2" fillId="2" borderId="0" xfId="1" applyFont="1" applyFill="1"/>
    <xf numFmtId="7" fontId="0" fillId="0" borderId="0" xfId="1" applyNumberFormat="1" applyFont="1"/>
    <xf numFmtId="164" fontId="4" fillId="2" borderId="0" xfId="0" applyNumberFormat="1" applyFont="1" applyFill="1" applyAlignment="1">
      <alignment horizontal="center" vertical="center"/>
    </xf>
    <xf numFmtId="0" fontId="7" fillId="3" borderId="2" xfId="0" applyFont="1" applyFill="1" applyBorder="1"/>
    <xf numFmtId="0" fontId="7" fillId="3" borderId="0" xfId="0" applyFont="1" applyFill="1" applyAlignment="1">
      <alignment horizontal="center" vertical="center"/>
    </xf>
    <xf numFmtId="0" fontId="7" fillId="3" borderId="0" xfId="0" applyFont="1" applyFill="1"/>
  </cellXfs>
  <cellStyles count="2">
    <cellStyle name="Monétaire" xfId="1" builtinId="4"/>
    <cellStyle name="Normal" xfId="0" builtinId="0"/>
  </cellStyles>
  <dxfs count="11"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0" formatCode="General"/>
      <fill>
        <patternFill>
          <fgColor indexed="64"/>
          <bgColor rgb="FFFFFF00"/>
        </patternFill>
      </fill>
    </dxf>
    <dxf>
      <font>
        <color rgb="FFFF0000"/>
      </font>
    </dxf>
    <dxf>
      <font>
        <color rgb="FF00B050"/>
      </font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numFmt numFmtId="19" formatCode="dd/mm/yyyy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1933575</xdr:colOff>
      <xdr:row>2</xdr:row>
      <xdr:rowOff>66675</xdr:rowOff>
    </xdr:from>
    <xdr:to>
      <xdr:col>6</xdr:col>
      <xdr:colOff>800100</xdr:colOff>
      <xdr:row>3</xdr:row>
      <xdr:rowOff>142875</xdr:rowOff>
    </xdr:to>
    <xdr:sp macro="[0]!Rectangle1_Cliquer" textlink="">
      <xdr:nvSpPr>
        <xdr:cNvPr id="2" name="Rectangle 1"/>
        <xdr:cNvSpPr/>
      </xdr:nvSpPr>
      <xdr:spPr>
        <a:xfrm>
          <a:off x="8801100" y="666750"/>
          <a:ext cx="91440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8" displayName="Tableau8" ref="B6:M16" totalsRowShown="0" headerRowDxfId="10">
  <autoFilter ref="B6:M16"/>
  <tableColumns count="12">
    <tableColumn id="1" name="Catégorie"/>
    <tableColumn id="2" name="Sous-catégorie"/>
    <tableColumn id="5" name="Commentaire"/>
    <tableColumn id="4" name="Montant" dataCellStyle="Monétaire"/>
    <tableColumn id="3" name="Date d'échéance" dataDxfId="9"/>
    <tableColumn id="6" name="Périodicité" dataDxfId="8"/>
    <tableColumn id="8" name="Compte à débiter" dataDxfId="7"/>
    <tableColumn id="9" name="Jour" dataDxfId="6">
      <calculatedColumnFormula>DAY(Tableau8[[#This Row],[Date d''échéance]])</calculatedColumnFormula>
    </tableColumn>
    <tableColumn id="7" name="Mois" dataDxfId="5">
      <calculatedColumnFormula>MONTH(Tableau8[[#This Row],[Date d''échéance]])</calculatedColumnFormula>
    </tableColumn>
    <tableColumn id="10" name="Année en cours" dataDxfId="4">
      <calculatedColumnFormula>YEAR(TODAY())</calculatedColumnFormula>
    </tableColumn>
    <tableColumn id="12" name="Prochaine échéance" dataDxfId="3">
      <calculatedColumnFormula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calculatedColumnFormula>
    </tableColumn>
    <tableColumn id="11" name="Encore" dataDxfId="0">
      <calculatedColumnFormula>IF(F7&lt;=TODAY(),1,0)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6"/>
  <sheetViews>
    <sheetView tabSelected="1" workbookViewId="0">
      <selection activeCell="F22" sqref="F22"/>
    </sheetView>
  </sheetViews>
  <sheetFormatPr baseColWidth="10" defaultRowHeight="15" x14ac:dyDescent="0.25"/>
  <cols>
    <col min="1" max="1" width="3.42578125" customWidth="1"/>
    <col min="2" max="2" width="26.28515625" customWidth="1"/>
    <col min="3" max="3" width="30.7109375" customWidth="1"/>
    <col min="4" max="4" width="28.7109375" customWidth="1"/>
    <col min="5" max="5" width="13.85546875" style="4" customWidth="1"/>
    <col min="6" max="6" width="30.7109375" style="5" customWidth="1"/>
    <col min="7" max="7" width="19.7109375" customWidth="1"/>
    <col min="8" max="8" width="18.5703125" style="6" customWidth="1"/>
    <col min="9" max="9" width="18.5703125" style="7" hidden="1" customWidth="1"/>
    <col min="10" max="10" width="11.42578125" hidden="1" customWidth="1"/>
    <col min="11" max="11" width="19.5703125" hidden="1" customWidth="1"/>
    <col min="12" max="12" width="27.5703125" hidden="1" customWidth="1"/>
    <col min="13" max="13" width="11.42578125" style="21"/>
  </cols>
  <sheetData>
    <row r="1" spans="1:28" s="3" customFormat="1" ht="26.25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"/>
      <c r="Q1" s="1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x14ac:dyDescent="0.25">
      <c r="M2" s="19">
        <f ca="1">SUM(Tableau8[Encore])</f>
        <v>0</v>
      </c>
    </row>
    <row r="6" spans="1:28" x14ac:dyDescent="0.25">
      <c r="B6" s="8" t="s">
        <v>0</v>
      </c>
      <c r="C6" s="8" t="s">
        <v>1</v>
      </c>
      <c r="D6" s="8" t="s">
        <v>2</v>
      </c>
      <c r="E6" s="9" t="s">
        <v>3</v>
      </c>
      <c r="F6" s="10" t="s">
        <v>4</v>
      </c>
      <c r="G6" s="8" t="s">
        <v>5</v>
      </c>
      <c r="H6" s="8" t="s">
        <v>6</v>
      </c>
      <c r="I6" s="11" t="s">
        <v>7</v>
      </c>
      <c r="J6" s="8" t="s">
        <v>8</v>
      </c>
      <c r="K6" s="8" t="s">
        <v>9</v>
      </c>
      <c r="L6" s="8" t="s">
        <v>10</v>
      </c>
      <c r="M6" s="20" t="s">
        <v>32</v>
      </c>
    </row>
    <row r="7" spans="1:28" x14ac:dyDescent="0.25">
      <c r="B7" t="s">
        <v>11</v>
      </c>
      <c r="C7" t="s">
        <v>12</v>
      </c>
      <c r="D7" t="s">
        <v>13</v>
      </c>
      <c r="E7" s="4">
        <v>98</v>
      </c>
      <c r="F7" s="5">
        <v>42826</v>
      </c>
      <c r="G7" s="6" t="s">
        <v>14</v>
      </c>
      <c r="H7" s="12" t="s">
        <v>15</v>
      </c>
      <c r="I7" s="7">
        <f>DAY(Tableau8[[#This Row],[Date d''échéance]])</f>
        <v>1</v>
      </c>
      <c r="J7">
        <f>MONTH(Tableau8[[#This Row],[Date d''échéance]])</f>
        <v>4</v>
      </c>
      <c r="K7">
        <f t="shared" ref="K7:K16" ca="1" si="0">YEAR(TODAY())</f>
        <v>2017</v>
      </c>
      <c r="L7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42856</v>
      </c>
      <c r="M7" s="21">
        <f t="shared" ref="M7:M16" ca="1" si="1">IF(F7&lt;=TODAY(),1,0)</f>
        <v>0</v>
      </c>
    </row>
    <row r="8" spans="1:28" x14ac:dyDescent="0.25">
      <c r="B8" t="s">
        <v>16</v>
      </c>
      <c r="C8" t="s">
        <v>17</v>
      </c>
      <c r="E8" s="4">
        <v>65</v>
      </c>
      <c r="F8" s="5">
        <v>42827</v>
      </c>
      <c r="G8" s="6" t="s">
        <v>14</v>
      </c>
      <c r="H8" s="12" t="s">
        <v>15</v>
      </c>
      <c r="I8" s="7">
        <f>DAY(Tableau8[[#This Row],[Date d''échéance]])</f>
        <v>2</v>
      </c>
      <c r="J8">
        <f>MONTH(Tableau8[[#This Row],[Date d''échéance]])</f>
        <v>4</v>
      </c>
      <c r="K8">
        <f t="shared" ca="1" si="0"/>
        <v>2017</v>
      </c>
      <c r="L8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42857</v>
      </c>
      <c r="M8" s="21">
        <f t="shared" ca="1" si="1"/>
        <v>0</v>
      </c>
    </row>
    <row r="9" spans="1:28" x14ac:dyDescent="0.25">
      <c r="B9" t="s">
        <v>18</v>
      </c>
      <c r="C9" t="s">
        <v>19</v>
      </c>
      <c r="E9" s="4">
        <v>24</v>
      </c>
      <c r="F9" s="5">
        <v>42828</v>
      </c>
      <c r="G9" s="6" t="s">
        <v>14</v>
      </c>
      <c r="H9" s="12" t="s">
        <v>15</v>
      </c>
      <c r="I9" s="7">
        <f>DAY(Tableau8[[#This Row],[Date d''échéance]])</f>
        <v>3</v>
      </c>
      <c r="J9">
        <f>MONTH(Tableau8[[#This Row],[Date d''échéance]])</f>
        <v>4</v>
      </c>
      <c r="K9">
        <f t="shared" ca="1" si="0"/>
        <v>2017</v>
      </c>
      <c r="L9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42858</v>
      </c>
      <c r="M9" s="21">
        <f t="shared" ca="1" si="1"/>
        <v>0</v>
      </c>
    </row>
    <row r="10" spans="1:28" x14ac:dyDescent="0.25">
      <c r="B10" t="s">
        <v>11</v>
      </c>
      <c r="C10" t="s">
        <v>12</v>
      </c>
      <c r="E10" s="4">
        <v>21</v>
      </c>
      <c r="F10" s="5">
        <v>42829</v>
      </c>
      <c r="G10" s="6" t="s">
        <v>14</v>
      </c>
      <c r="H10" s="12" t="s">
        <v>15</v>
      </c>
      <c r="I10" s="7">
        <f>DAY(Tableau8[[#This Row],[Date d''échéance]])</f>
        <v>4</v>
      </c>
      <c r="J10">
        <f>MONTH(Tableau8[[#This Row],[Date d''échéance]])</f>
        <v>4</v>
      </c>
      <c r="K10">
        <f t="shared" ca="1" si="0"/>
        <v>2017</v>
      </c>
      <c r="L10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42859</v>
      </c>
      <c r="M10" s="21">
        <f t="shared" ca="1" si="1"/>
        <v>0</v>
      </c>
    </row>
    <row r="11" spans="1:28" x14ac:dyDescent="0.25">
      <c r="B11" t="s">
        <v>20</v>
      </c>
      <c r="C11" t="s">
        <v>21</v>
      </c>
      <c r="E11" s="4">
        <v>1500</v>
      </c>
      <c r="F11" s="5">
        <v>42830</v>
      </c>
      <c r="G11" s="6" t="s">
        <v>14</v>
      </c>
      <c r="H11" s="12" t="s">
        <v>22</v>
      </c>
      <c r="I11" s="7">
        <f>DAY(Tableau8[[#This Row],[Date d''échéance]])</f>
        <v>5</v>
      </c>
      <c r="J11">
        <f>MONTH(Tableau8[[#This Row],[Date d''échéance]])</f>
        <v>4</v>
      </c>
      <c r="K11">
        <f t="shared" ca="1" si="0"/>
        <v>2017</v>
      </c>
      <c r="L11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42860</v>
      </c>
      <c r="M11" s="21">
        <f t="shared" ca="1" si="1"/>
        <v>0</v>
      </c>
    </row>
    <row r="12" spans="1:28" x14ac:dyDescent="0.25">
      <c r="B12" t="s">
        <v>16</v>
      </c>
      <c r="C12" t="s">
        <v>17</v>
      </c>
      <c r="E12" s="4">
        <v>-28</v>
      </c>
      <c r="F12" s="5">
        <v>42800</v>
      </c>
      <c r="G12" s="6" t="s">
        <v>14</v>
      </c>
      <c r="H12" s="12" t="s">
        <v>15</v>
      </c>
      <c r="I12" s="7">
        <f>DAY(Tableau8[[#This Row],[Date d''échéance]])</f>
        <v>6</v>
      </c>
      <c r="J12">
        <f>MONTH(Tableau8[[#This Row],[Date d''échéance]])</f>
        <v>3</v>
      </c>
      <c r="K12">
        <f t="shared" ca="1" si="0"/>
        <v>2017</v>
      </c>
      <c r="L12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42831</v>
      </c>
      <c r="M12" s="21">
        <f t="shared" ca="1" si="1"/>
        <v>0</v>
      </c>
    </row>
    <row r="13" spans="1:28" x14ac:dyDescent="0.25">
      <c r="B13" t="s">
        <v>11</v>
      </c>
      <c r="C13" t="s">
        <v>12</v>
      </c>
      <c r="E13" s="4">
        <v>-110</v>
      </c>
      <c r="F13" s="5">
        <v>42801</v>
      </c>
      <c r="G13" s="6" t="s">
        <v>14</v>
      </c>
      <c r="H13" s="12" t="s">
        <v>15</v>
      </c>
      <c r="I13" s="7">
        <f>DAY(Tableau8[[#This Row],[Date d''échéance]])</f>
        <v>7</v>
      </c>
      <c r="J13">
        <f>MONTH(Tableau8[[#This Row],[Date d''échéance]])</f>
        <v>3</v>
      </c>
      <c r="K13">
        <f t="shared" ca="1" si="0"/>
        <v>2017</v>
      </c>
      <c r="L13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42832</v>
      </c>
      <c r="M13" s="21">
        <f t="shared" ca="1" si="1"/>
        <v>0</v>
      </c>
    </row>
    <row r="14" spans="1:28" x14ac:dyDescent="0.25">
      <c r="B14" t="s">
        <v>23</v>
      </c>
      <c r="C14" t="s">
        <v>24</v>
      </c>
      <c r="E14" s="4">
        <v>23</v>
      </c>
      <c r="F14" s="5">
        <v>42802</v>
      </c>
      <c r="G14" s="6" t="s">
        <v>14</v>
      </c>
      <c r="H14" s="12" t="s">
        <v>15</v>
      </c>
      <c r="I14" s="7">
        <f>DAY(Tableau8[[#This Row],[Date d''échéance]])</f>
        <v>8</v>
      </c>
      <c r="J14">
        <f>MONTH(Tableau8[[#This Row],[Date d''échéance]])</f>
        <v>3</v>
      </c>
      <c r="K14">
        <f t="shared" ca="1" si="0"/>
        <v>2017</v>
      </c>
      <c r="L14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42833</v>
      </c>
      <c r="M14" s="21">
        <f t="shared" ca="1" si="1"/>
        <v>0</v>
      </c>
    </row>
    <row r="15" spans="1:28" x14ac:dyDescent="0.25">
      <c r="B15" t="s">
        <v>25</v>
      </c>
      <c r="C15" t="s">
        <v>26</v>
      </c>
      <c r="E15" s="4">
        <v>-200</v>
      </c>
      <c r="F15" s="5">
        <v>43109</v>
      </c>
      <c r="G15" s="6" t="s">
        <v>27</v>
      </c>
      <c r="H15" s="12" t="s">
        <v>22</v>
      </c>
      <c r="I15" s="7">
        <f>DAY(Tableau8[[#This Row],[Date d''échéance]])</f>
        <v>9</v>
      </c>
      <c r="J15">
        <f>MONTH(Tableau8[[#This Row],[Date d''échéance]])</f>
        <v>1</v>
      </c>
      <c r="K15">
        <f t="shared" ca="1" si="0"/>
        <v>2017</v>
      </c>
      <c r="L15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42744</v>
      </c>
      <c r="M15" s="21">
        <f t="shared" ca="1" si="1"/>
        <v>0</v>
      </c>
    </row>
    <row r="16" spans="1:28" x14ac:dyDescent="0.25">
      <c r="B16" t="s">
        <v>28</v>
      </c>
      <c r="E16" s="4">
        <v>-52</v>
      </c>
      <c r="F16" s="5">
        <v>42804</v>
      </c>
      <c r="G16" s="6" t="s">
        <v>14</v>
      </c>
      <c r="H16" s="12" t="s">
        <v>15</v>
      </c>
      <c r="I16" s="7">
        <f>DAY(Tableau8[[#This Row],[Date d''échéance]])</f>
        <v>10</v>
      </c>
      <c r="J16">
        <f>MONTH(Tableau8[[#This Row],[Date d''échéance]])</f>
        <v>3</v>
      </c>
      <c r="K16">
        <f t="shared" ca="1" si="0"/>
        <v>2017</v>
      </c>
      <c r="L16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42835</v>
      </c>
      <c r="M16" s="21">
        <f t="shared" ca="1" si="1"/>
        <v>0</v>
      </c>
    </row>
  </sheetData>
  <mergeCells count="1">
    <mergeCell ref="A1:O1"/>
  </mergeCells>
  <conditionalFormatting sqref="E7:E16">
    <cfRule type="cellIs" dxfId="2" priority="1" operator="greaterThanOrEqual">
      <formula>0</formula>
    </cfRule>
    <cfRule type="cellIs" dxfId="1" priority="2" operator="less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H12" sqref="H12"/>
    </sheetView>
  </sheetViews>
  <sheetFormatPr baseColWidth="10" defaultRowHeight="15" x14ac:dyDescent="0.25"/>
  <cols>
    <col min="1" max="1" width="18.42578125" style="13" customWidth="1"/>
    <col min="2" max="2" width="22.5703125" customWidth="1"/>
    <col min="3" max="3" width="17.42578125" style="4" customWidth="1"/>
    <col min="4" max="4" width="22.140625" customWidth="1"/>
    <col min="5" max="5" width="22" customWidth="1"/>
    <col min="7" max="7" width="22" customWidth="1"/>
    <col min="8" max="8" width="18.7109375" customWidth="1"/>
  </cols>
  <sheetData>
    <row r="1" spans="1:8" x14ac:dyDescent="0.25">
      <c r="A1" s="14" t="s">
        <v>29</v>
      </c>
      <c r="B1" s="15" t="s">
        <v>30</v>
      </c>
      <c r="C1" s="16" t="s">
        <v>3</v>
      </c>
      <c r="D1" s="15" t="s">
        <v>0</v>
      </c>
      <c r="E1" s="15" t="s">
        <v>1</v>
      </c>
      <c r="G1" s="15" t="s">
        <v>15</v>
      </c>
      <c r="H1" s="15" t="s">
        <v>22</v>
      </c>
    </row>
    <row r="2" spans="1:8" x14ac:dyDescent="0.25">
      <c r="A2" s="13">
        <v>40461</v>
      </c>
      <c r="B2" t="s">
        <v>31</v>
      </c>
      <c r="C2" s="4" t="s">
        <v>31</v>
      </c>
      <c r="D2" t="s">
        <v>31</v>
      </c>
      <c r="E2" t="s">
        <v>31</v>
      </c>
      <c r="G2" s="17">
        <v>0</v>
      </c>
      <c r="H2" s="1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Echéance</vt:lpstr>
      <vt:lpstr>Mouvement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 Windows</cp:lastModifiedBy>
  <dcterms:created xsi:type="dcterms:W3CDTF">2006-09-16T00:00:00Z</dcterms:created>
  <dcterms:modified xsi:type="dcterms:W3CDTF">2017-03-05T20:21:56Z</dcterms:modified>
</cp:coreProperties>
</file>