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9045"/>
  </bookViews>
  <sheets>
    <sheet name="CAISSE" sheetId="9" r:id="rId1"/>
    <sheet name="SYNTHESE" sheetId="10" r:id="rId2"/>
    <sheet name="TYPE OPERATION" sheetId="8" r:id="rId3"/>
  </sheets>
  <calcPr calcId="152511"/>
  <pivotCaches>
    <pivotCache cacheId="4" r:id="rId4"/>
  </pivotCaches>
</workbook>
</file>

<file path=xl/calcChain.xml><?xml version="1.0" encoding="utf-8"?>
<calcChain xmlns="http://schemas.openxmlformats.org/spreadsheetml/2006/main">
  <c r="H194" i="9" l="1"/>
  <c r="H195" i="9" s="1"/>
  <c r="H196" i="9" s="1"/>
  <c r="H197" i="9" s="1"/>
  <c r="H198" i="9" s="1"/>
  <c r="H199" i="9" s="1"/>
  <c r="H200" i="9" s="1"/>
  <c r="H201" i="9" s="1"/>
  <c r="H202" i="9" s="1"/>
  <c r="H203" i="9" s="1"/>
  <c r="H204" i="9" s="1"/>
  <c r="H205" i="9" s="1"/>
  <c r="H206" i="9" s="1"/>
  <c r="H207" i="9" s="1"/>
  <c r="H208" i="9" s="1"/>
  <c r="H209" i="9" s="1"/>
  <c r="H210" i="9" s="1"/>
  <c r="H211" i="9" s="1"/>
  <c r="H212" i="9" s="1"/>
  <c r="H213" i="9" s="1"/>
  <c r="H214" i="9" s="1"/>
  <c r="H215" i="9" s="1"/>
  <c r="H216" i="9" s="1"/>
  <c r="H217" i="9" s="1"/>
  <c r="H218" i="9" s="1"/>
  <c r="H219" i="9" s="1"/>
  <c r="H220" i="9" s="1"/>
  <c r="H221" i="9" s="1"/>
  <c r="H222" i="9" s="1"/>
  <c r="H223" i="9" s="1"/>
  <c r="H224" i="9" s="1"/>
  <c r="H225" i="9" s="1"/>
  <c r="H226" i="9" s="1"/>
  <c r="H227" i="9" s="1"/>
  <c r="H228" i="9" s="1"/>
  <c r="H229" i="9" s="1"/>
  <c r="H230" i="9" s="1"/>
  <c r="H231" i="9" s="1"/>
  <c r="H232" i="9" s="1"/>
  <c r="H233" i="9" s="1"/>
  <c r="H234" i="9" s="1"/>
  <c r="H235" i="9" s="1"/>
  <c r="H236" i="9" s="1"/>
  <c r="H237" i="9" s="1"/>
  <c r="H238" i="9" s="1"/>
  <c r="H239" i="9" s="1"/>
  <c r="H240" i="9" s="1"/>
  <c r="H241" i="9" s="1"/>
  <c r="H242" i="9" s="1"/>
  <c r="H243" i="9" s="1"/>
  <c r="H244" i="9" s="1"/>
  <c r="H245" i="9" s="1"/>
  <c r="H246" i="9" s="1"/>
  <c r="H247" i="9" s="1"/>
  <c r="H248" i="9" s="1"/>
  <c r="H249" i="9" s="1"/>
  <c r="H250" i="9" s="1"/>
  <c r="H251" i="9" s="1"/>
  <c r="H252" i="9" s="1"/>
  <c r="H253" i="9" s="1"/>
  <c r="H254" i="9" s="1"/>
  <c r="H255" i="9" s="1"/>
  <c r="H256" i="9" s="1"/>
  <c r="H257" i="9" s="1"/>
  <c r="H258" i="9" s="1"/>
  <c r="H259" i="9" s="1"/>
  <c r="H260" i="9" s="1"/>
  <c r="H261" i="9" s="1"/>
  <c r="H262" i="9" s="1"/>
  <c r="H263" i="9" s="1"/>
  <c r="H264" i="9" s="1"/>
  <c r="H265" i="9" s="1"/>
  <c r="H266" i="9" s="1"/>
  <c r="H267" i="9" s="1"/>
  <c r="H268" i="9" s="1"/>
  <c r="H269" i="9" s="1"/>
  <c r="H270" i="9" s="1"/>
  <c r="H271" i="9" s="1"/>
  <c r="H272" i="9" s="1"/>
  <c r="H273" i="9" s="1"/>
  <c r="H274" i="9" s="1"/>
  <c r="H275" i="9" s="1"/>
  <c r="H276" i="9" s="1"/>
  <c r="H277" i="9" s="1"/>
  <c r="H278" i="9" s="1"/>
  <c r="H279" i="9" s="1"/>
  <c r="H280" i="9" s="1"/>
  <c r="H281" i="9" s="1"/>
  <c r="H282" i="9" s="1"/>
  <c r="H283" i="9" s="1"/>
  <c r="H284" i="9" s="1"/>
  <c r="H285" i="9" s="1"/>
  <c r="H286" i="9" s="1"/>
  <c r="H287" i="9" s="1"/>
  <c r="H288" i="9" s="1"/>
  <c r="H289" i="9" s="1"/>
  <c r="H290" i="9" s="1"/>
  <c r="H291" i="9" s="1"/>
  <c r="H292" i="9" s="1"/>
  <c r="H293" i="9" s="1"/>
  <c r="H294" i="9" s="1"/>
  <c r="H295" i="9" s="1"/>
  <c r="H296" i="9" s="1"/>
  <c r="H297" i="9" s="1"/>
  <c r="H298" i="9" s="1"/>
  <c r="H299" i="9" s="1"/>
  <c r="H300" i="9" s="1"/>
  <c r="H301" i="9" s="1"/>
  <c r="H302" i="9" s="1"/>
  <c r="H303" i="9" s="1"/>
  <c r="H304" i="9" s="1"/>
  <c r="H305" i="9" s="1"/>
  <c r="H306" i="9" s="1"/>
  <c r="H307" i="9" s="1"/>
  <c r="H308" i="9" s="1"/>
  <c r="H309" i="9" s="1"/>
  <c r="H310" i="9" s="1"/>
  <c r="H311" i="9" s="1"/>
  <c r="H193" i="9"/>
  <c r="H7" i="9" l="1"/>
  <c r="H8" i="9" l="1"/>
  <c r="H9" i="9" s="1"/>
  <c r="H10" i="9" l="1"/>
  <c r="H11" i="9" l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2" i="9" s="1"/>
  <c r="H23" i="9" s="1"/>
  <c r="H24" i="9" s="1"/>
  <c r="H25" i="9" s="1"/>
  <c r="H26" i="9" s="1"/>
  <c r="H27" i="9" s="1"/>
  <c r="H28" i="9" s="1"/>
  <c r="H29" i="9" s="1"/>
  <c r="H30" i="9" s="1"/>
  <c r="H31" i="9" s="1"/>
  <c r="H32" i="9" s="1"/>
  <c r="H33" i="9" s="1"/>
  <c r="H34" i="9" s="1"/>
  <c r="H35" i="9" s="1"/>
  <c r="H36" i="9" s="1"/>
  <c r="H37" i="9" s="1"/>
  <c r="H38" i="9" s="1"/>
  <c r="H39" i="9" s="1"/>
  <c r="H40" i="9" s="1"/>
  <c r="H41" i="9" s="1"/>
  <c r="H42" i="9" s="1"/>
  <c r="H43" i="9" s="1"/>
  <c r="H44" i="9" s="1"/>
  <c r="H45" i="9" s="1"/>
  <c r="H46" i="9" s="1"/>
  <c r="H47" i="9" s="1"/>
  <c r="H48" i="9" s="1"/>
  <c r="H49" i="9" s="1"/>
  <c r="H50" i="9" s="1"/>
  <c r="H51" i="9" s="1"/>
  <c r="H52" i="9" s="1"/>
  <c r="H53" i="9" s="1"/>
  <c r="H54" i="9" s="1"/>
  <c r="H55" i="9" s="1"/>
  <c r="H56" i="9" s="1"/>
  <c r="H57" i="9" s="1"/>
  <c r="H58" i="9" s="1"/>
  <c r="H59" i="9" s="1"/>
  <c r="H60" i="9" s="1"/>
  <c r="H61" i="9" s="1"/>
  <c r="H62" i="9" s="1"/>
  <c r="H63" i="9" s="1"/>
  <c r="H64" i="9" s="1"/>
  <c r="H65" i="9" s="1"/>
  <c r="H66" i="9" s="1"/>
  <c r="H67" i="9" s="1"/>
  <c r="H68" i="9" s="1"/>
  <c r="H69" i="9" s="1"/>
  <c r="H70" i="9" s="1"/>
  <c r="H71" i="9" s="1"/>
  <c r="H72" i="9" s="1"/>
  <c r="H73" i="9" s="1"/>
  <c r="H74" i="9" s="1"/>
  <c r="H75" i="9" s="1"/>
  <c r="H76" i="9" s="1"/>
  <c r="H77" i="9" s="1"/>
  <c r="H78" i="9" s="1"/>
  <c r="H79" i="9" s="1"/>
  <c r="H80" i="9" s="1"/>
  <c r="H81" i="9" s="1"/>
  <c r="H82" i="9" s="1"/>
  <c r="H83" i="9" s="1"/>
  <c r="H84" i="9" s="1"/>
  <c r="H85" i="9" s="1"/>
  <c r="H86" i="9" s="1"/>
  <c r="H87" i="9" s="1"/>
  <c r="H88" i="9" s="1"/>
  <c r="H89" i="9" s="1"/>
  <c r="H90" i="9" s="1"/>
  <c r="H91" i="9" s="1"/>
  <c r="H92" i="9" s="1"/>
  <c r="H93" i="9" s="1"/>
  <c r="H94" i="9" s="1"/>
  <c r="H95" i="9" s="1"/>
  <c r="H96" i="9" s="1"/>
  <c r="H97" i="9" s="1"/>
  <c r="H98" i="9" s="1"/>
  <c r="H99" i="9" s="1"/>
  <c r="H100" i="9" s="1"/>
  <c r="H101" i="9" s="1"/>
  <c r="H102" i="9" s="1"/>
  <c r="H103" i="9" s="1"/>
  <c r="H104" i="9" s="1"/>
  <c r="H105" i="9" s="1"/>
  <c r="H106" i="9" s="1"/>
  <c r="H107" i="9" s="1"/>
  <c r="H108" i="9" s="1"/>
  <c r="H109" i="9" s="1"/>
  <c r="H110" i="9" s="1"/>
  <c r="H111" i="9" s="1"/>
  <c r="H112" i="9" s="1"/>
  <c r="H113" i="9" s="1"/>
  <c r="H114" i="9" s="1"/>
  <c r="H115" i="9" s="1"/>
  <c r="H116" i="9" s="1"/>
  <c r="H117" i="9" s="1"/>
  <c r="H118" i="9" s="1"/>
  <c r="H119" i="9" s="1"/>
  <c r="H120" i="9" s="1"/>
  <c r="H121" i="9" s="1"/>
  <c r="H122" i="9" s="1"/>
  <c r="H123" i="9" s="1"/>
  <c r="H124" i="9" s="1"/>
  <c r="H125" i="9" s="1"/>
  <c r="H126" i="9" s="1"/>
  <c r="H127" i="9" s="1"/>
  <c r="H128" i="9" s="1"/>
  <c r="H129" i="9" s="1"/>
  <c r="H130" i="9" s="1"/>
  <c r="H131" i="9" s="1"/>
  <c r="H132" i="9" s="1"/>
  <c r="H133" i="9" s="1"/>
  <c r="H134" i="9" s="1"/>
  <c r="H135" i="9" s="1"/>
  <c r="H136" i="9" s="1"/>
  <c r="H137" i="9" s="1"/>
  <c r="H138" i="9" s="1"/>
  <c r="H139" i="9" s="1"/>
  <c r="H140" i="9" s="1"/>
  <c r="H141" i="9" s="1"/>
  <c r="H142" i="9" s="1"/>
  <c r="H143" i="9" s="1"/>
  <c r="H144" i="9" s="1"/>
  <c r="H145" i="9" s="1"/>
  <c r="H146" i="9" s="1"/>
  <c r="H147" i="9" s="1"/>
  <c r="H148" i="9" s="1"/>
  <c r="H149" i="9" s="1"/>
  <c r="H150" i="9" s="1"/>
  <c r="H151" i="9" s="1"/>
  <c r="H152" i="9" s="1"/>
  <c r="H153" i="9" s="1"/>
  <c r="H154" i="9" s="1"/>
  <c r="H155" i="9" s="1"/>
  <c r="H156" i="9" s="1"/>
  <c r="H157" i="9" s="1"/>
  <c r="H158" i="9" s="1"/>
  <c r="H159" i="9" s="1"/>
  <c r="H160" i="9" s="1"/>
  <c r="H161" i="9" s="1"/>
  <c r="H162" i="9" s="1"/>
  <c r="H163" i="9" s="1"/>
  <c r="H164" i="9" s="1"/>
  <c r="H165" i="9" s="1"/>
  <c r="H166" i="9" s="1"/>
  <c r="H167" i="9" s="1"/>
  <c r="H168" i="9" s="1"/>
  <c r="H169" i="9" s="1"/>
  <c r="H170" i="9" s="1"/>
  <c r="H171" i="9" s="1"/>
  <c r="H172" i="9" s="1"/>
  <c r="H173" i="9" s="1"/>
  <c r="H174" i="9" s="1"/>
  <c r="H175" i="9" s="1"/>
  <c r="H176" i="9" s="1"/>
  <c r="H177" i="9" s="1"/>
  <c r="H178" i="9" s="1"/>
  <c r="H179" i="9" s="1"/>
  <c r="H180" i="9" s="1"/>
  <c r="H181" i="9" s="1"/>
  <c r="H182" i="9" s="1"/>
  <c r="H183" i="9" s="1"/>
  <c r="H184" i="9" s="1"/>
  <c r="H185" i="9" s="1"/>
  <c r="H186" i="9" s="1"/>
  <c r="H187" i="9" s="1"/>
  <c r="H188" i="9" s="1"/>
  <c r="H189" i="9" s="1"/>
  <c r="H190" i="9" s="1"/>
  <c r="H191" i="9" s="1"/>
  <c r="H192" i="9" s="1"/>
  <c r="G312" i="9" l="1"/>
</calcChain>
</file>

<file path=xl/sharedStrings.xml><?xml version="1.0" encoding="utf-8"?>
<sst xmlns="http://schemas.openxmlformats.org/spreadsheetml/2006/main" count="191" uniqueCount="102">
  <si>
    <t>SOLDE</t>
  </si>
  <si>
    <t>DATE</t>
  </si>
  <si>
    <t>REPORT DE SOLDE</t>
  </si>
  <si>
    <t>N° OPERATION</t>
  </si>
  <si>
    <t>SALAIRES</t>
  </si>
  <si>
    <t>PRESTATAIRES DE SERVICES</t>
  </si>
  <si>
    <t>LOYERS</t>
  </si>
  <si>
    <t>ACHATS DE MARCHANDISES</t>
  </si>
  <si>
    <t>ELECTRICITE</t>
  </si>
  <si>
    <t>VENTES DE MARCHANDISES</t>
  </si>
  <si>
    <t>VENTES DE SERVICES</t>
  </si>
  <si>
    <t>PRELEVEMENT</t>
  </si>
  <si>
    <t>APPORT</t>
  </si>
  <si>
    <t>AUTRES CHARGES</t>
  </si>
  <si>
    <t>TYPE OPERATION</t>
  </si>
  <si>
    <t>ENCAISSEMENT</t>
  </si>
  <si>
    <t>DECAISSEMENT</t>
  </si>
  <si>
    <t>DESIGNATION OPERATION</t>
  </si>
  <si>
    <t>²</t>
  </si>
  <si>
    <t>RECETTES DE SEMAINE DU 06/03/17</t>
  </si>
  <si>
    <t>RECETTES DE SEMAINE DU 13/03/17</t>
  </si>
  <si>
    <t>RECETTES DE SEMAINE DU 20/03/17</t>
  </si>
  <si>
    <t>RECETTES DE SEMAINE DU 27/03/17</t>
  </si>
  <si>
    <t>RECETTES DE SEMAINE DU 03/04/17</t>
  </si>
  <si>
    <t>RECETTES DE SEMAINE DU 10/04/17</t>
  </si>
  <si>
    <t>RECETTES DE SEMAINE DU 17/04/17</t>
  </si>
  <si>
    <t>RECETTES DE SEMAINE DU 24/04/17</t>
  </si>
  <si>
    <t>RECETTES DE SEMAINE DU 01/05/17</t>
  </si>
  <si>
    <t>RECETTES DE SEMAINE DU 08/05/17</t>
  </si>
  <si>
    <t>RECETTES DE SEMAINE DU 15/05/17</t>
  </si>
  <si>
    <t>RECETTES DE SEMAINE DU 22/05/17</t>
  </si>
  <si>
    <t>RECETTES DE SEMAINE DU 29/05/17</t>
  </si>
  <si>
    <t>RECETTES DE SEMAINE DU 05/06/17</t>
  </si>
  <si>
    <t>RECETTES DE SEMAINE DU 12/06/17</t>
  </si>
  <si>
    <t>RECETTES DE SEMAINE DU 19/06/17</t>
  </si>
  <si>
    <t>RECETTES DE SEMAINE DU 26/06/17</t>
  </si>
  <si>
    <t>RECETTES DE SEMAINE DU 03/07/17</t>
  </si>
  <si>
    <t>RECETTES DE SEMAINE DU 10/07/17</t>
  </si>
  <si>
    <t>RECETTES DE SEMAINE DU 17/07/17</t>
  </si>
  <si>
    <t>RECETTES DE SEMAINE DU 24/07/17</t>
  </si>
  <si>
    <t>RECETTES DE SEMAINE DU 31/07/17</t>
  </si>
  <si>
    <t>RECETTES DE SEMAINE DU 07/08/17</t>
  </si>
  <si>
    <t>RECETTES DE SEMAINE DU 14/08/17</t>
  </si>
  <si>
    <t>COTISATION ANNUELLE ASSURANCES</t>
  </si>
  <si>
    <t>SERVICE COMPTABLE ET FISCAL</t>
  </si>
  <si>
    <t>(vide)</t>
  </si>
  <si>
    <t>Total général</t>
  </si>
  <si>
    <t>Somme de ENCAISSEMENT</t>
  </si>
  <si>
    <t>Somme de DECAISSEMENT</t>
  </si>
  <si>
    <t>RECETTES DE SEMAINE DU 21/08/17 AU 31/08/17</t>
  </si>
  <si>
    <t>REVENU AOUT 2017 GERANT</t>
  </si>
  <si>
    <t>REVENU JUILLET 2017 GERANT</t>
  </si>
  <si>
    <t xml:space="preserve">REVENU JUIN 2017 GERANT </t>
  </si>
  <si>
    <t>REVENU MAI 2017 GERANT</t>
  </si>
  <si>
    <t>REVENU AVRIL 2017 GERANT</t>
  </si>
  <si>
    <t>LOYER MARS 2017</t>
  </si>
  <si>
    <t>LOYER AVRIL 2017</t>
  </si>
  <si>
    <t>LOYER MAI 2017</t>
  </si>
  <si>
    <t>LOYER JUIN 2017</t>
  </si>
  <si>
    <t>LOYER JUILLET 2017</t>
  </si>
  <si>
    <t>LOYER AOUT 2017</t>
  </si>
  <si>
    <t>RECETTES</t>
  </si>
  <si>
    <t>PRESTATION DE SERVICES</t>
  </si>
  <si>
    <t>RECETTES DE SEMAINE DU 28/08/17</t>
  </si>
  <si>
    <t>368 000 F</t>
  </si>
  <si>
    <t>RECETTES DE SEMAINE DU 04/09/17</t>
  </si>
  <si>
    <t>341 000 F</t>
  </si>
  <si>
    <t>RECETTES DE SEMAINE DU 11/09/17</t>
  </si>
  <si>
    <t>330 000 F</t>
  </si>
  <si>
    <t>RECETTES DE SEMAINE DU 18/09/17</t>
  </si>
  <si>
    <t>357 000 F</t>
  </si>
  <si>
    <t>RECETTES DE SEMAINE DU 25/09/17</t>
  </si>
  <si>
    <t>343 000 F</t>
  </si>
  <si>
    <t>RECETTES DE SEMAINE DU 02/10/17</t>
  </si>
  <si>
    <t>352 000 F</t>
  </si>
  <si>
    <t>RECETTES DE SEMAINE DU 09/10/17</t>
  </si>
  <si>
    <t>RECETTES DE SEMAINE DU 16/10/17</t>
  </si>
  <si>
    <t>382 000 F</t>
  </si>
  <si>
    <t>RECETTES DE SEMAINE DU 23/10/17</t>
  </si>
  <si>
    <t>391 000 F</t>
  </si>
  <si>
    <t>RECETTES DE SEMAINE DU 30/10/17</t>
  </si>
  <si>
    <t>RECETTES DE SEMAINE DU 06/11/17</t>
  </si>
  <si>
    <t>RECETTES DE SEMAINE DU 20/11/17</t>
  </si>
  <si>
    <t>367 000 F</t>
  </si>
  <si>
    <t>311 000 F</t>
  </si>
  <si>
    <t>RECETTES DE SEMAINE DU 13/11/17</t>
  </si>
  <si>
    <t>344 000 F</t>
  </si>
  <si>
    <t>321 000 F</t>
  </si>
  <si>
    <t>RECETTES DE SEMAINE DU 27/11/17</t>
  </si>
  <si>
    <t>358 000 F</t>
  </si>
  <si>
    <t>RECETTES DE SEMAINE DU 04/12/17</t>
  </si>
  <si>
    <t>372 000 F</t>
  </si>
  <si>
    <t>RECETTES DE SEMAINE DU 11/12/17</t>
  </si>
  <si>
    <t>414 000 F</t>
  </si>
  <si>
    <t>RECETTES DE SEMAINE DU 18/12/17</t>
  </si>
  <si>
    <t xml:space="preserve">435 000 F  </t>
  </si>
  <si>
    <t>LOYER SEPTEMBRE 2017</t>
  </si>
  <si>
    <t xml:space="preserve">983 150 F </t>
  </si>
  <si>
    <t>LOYER OCTOBRE 2017</t>
  </si>
  <si>
    <t>LOYER NOVEMBRE 2017</t>
  </si>
  <si>
    <t>LOYER DECEMBRE 2017</t>
  </si>
  <si>
    <t xml:space="preserve">983 150 F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</si>
</sst>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dd/mm/yy;@"/>
    <numFmt numFmtId="165" formatCode="#,##0&quot; F&quot;"/>
    <numFmt numFmtId="166" formatCode="#,##0&quot; F&quot;;[Red]\-#,##0&quot; F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Border="1" applyAlignment="1">
      <alignment vertical="center"/>
    </xf>
    <xf numFmtId="0" fontId="2" fillId="0" borderId="0" xfId="0" applyFont="1" applyFill="1" applyBorder="1"/>
    <xf numFmtId="0" fontId="0" fillId="0" borderId="0" xfId="0" applyFont="1" applyFill="1" applyBorder="1" applyAlignment="1">
      <alignment vertical="top" wrapText="1"/>
    </xf>
    <xf numFmtId="0" fontId="0" fillId="0" borderId="0" xfId="0" applyNumberFormat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top" wrapText="1"/>
    </xf>
    <xf numFmtId="0" fontId="0" fillId="0" borderId="0" xfId="0" applyNumberFormat="1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 vertical="top" wrapText="1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horizontal="right" vertical="center"/>
    </xf>
    <xf numFmtId="165" fontId="0" fillId="0" borderId="0" xfId="0" applyNumberFormat="1" applyBorder="1" applyAlignment="1">
      <alignment horizontal="right"/>
    </xf>
    <xf numFmtId="165" fontId="0" fillId="0" borderId="0" xfId="0" applyNumberFormat="1" applyFont="1" applyBorder="1" applyAlignment="1">
      <alignment horizontal="right"/>
    </xf>
    <xf numFmtId="165" fontId="0" fillId="0" borderId="0" xfId="0" applyNumberFormat="1" applyFont="1" applyFill="1" applyBorder="1" applyAlignment="1">
      <alignment horizontal="center" vertical="top" wrapText="1"/>
    </xf>
    <xf numFmtId="165" fontId="0" fillId="0" borderId="0" xfId="0" applyNumberFormat="1" applyFont="1" applyFill="1" applyBorder="1" applyAlignment="1" applyProtection="1">
      <alignment horizontal="right" vertical="center"/>
      <protection locked="0"/>
    </xf>
    <xf numFmtId="165" fontId="0" fillId="0" borderId="0" xfId="0" applyNumberFormat="1" applyFill="1" applyBorder="1" applyAlignment="1">
      <alignment horizontal="right"/>
    </xf>
    <xf numFmtId="165" fontId="0" fillId="0" borderId="0" xfId="0" applyNumberFormat="1" applyFont="1" applyFill="1" applyBorder="1" applyAlignment="1">
      <alignment horizontal="right"/>
    </xf>
    <xf numFmtId="0" fontId="5" fillId="2" borderId="0" xfId="0" applyFont="1" applyFill="1" applyBorder="1" applyAlignment="1">
      <alignment vertical="center"/>
    </xf>
    <xf numFmtId="165" fontId="0" fillId="0" borderId="0" xfId="0" applyNumberFormat="1" applyFill="1" applyBorder="1" applyAlignment="1" applyProtection="1">
      <alignment horizontal="right"/>
      <protection locked="0"/>
    </xf>
    <xf numFmtId="164" fontId="0" fillId="3" borderId="0" xfId="0" applyNumberFormat="1" applyFill="1" applyBorder="1" applyAlignment="1">
      <alignment horizontal="center" vertical="center"/>
    </xf>
    <xf numFmtId="0" fontId="0" fillId="3" borderId="0" xfId="0" applyNumberFormat="1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 vertical="top" wrapText="1"/>
    </xf>
    <xf numFmtId="0" fontId="0" fillId="3" borderId="0" xfId="0" applyFill="1" applyBorder="1" applyAlignment="1">
      <alignment horizontal="left" vertical="center"/>
    </xf>
    <xf numFmtId="165" fontId="0" fillId="3" borderId="0" xfId="0" applyNumberFormat="1" applyFont="1" applyFill="1" applyBorder="1" applyAlignment="1">
      <alignment horizontal="right" vertical="top" wrapText="1"/>
    </xf>
    <xf numFmtId="165" fontId="0" fillId="3" borderId="0" xfId="1" applyNumberFormat="1" applyFont="1" applyFill="1" applyBorder="1" applyAlignment="1">
      <alignment horizontal="right" vertical="top"/>
    </xf>
    <xf numFmtId="0" fontId="0" fillId="3" borderId="0" xfId="0" applyFill="1" applyBorder="1" applyAlignment="1">
      <alignment horizontal="right" vertical="center"/>
    </xf>
    <xf numFmtId="165" fontId="0" fillId="3" borderId="0" xfId="0" applyNumberFormat="1" applyFont="1" applyFill="1" applyBorder="1" applyAlignment="1" applyProtection="1">
      <alignment horizontal="right" vertical="center"/>
      <protection locked="0"/>
    </xf>
    <xf numFmtId="0" fontId="0" fillId="0" borderId="3" xfId="0" applyFont="1" applyFill="1" applyBorder="1"/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 wrapText="1"/>
    </xf>
    <xf numFmtId="166" fontId="0" fillId="0" borderId="0" xfId="0" applyNumberFormat="1" applyFill="1" applyBorder="1" applyAlignment="1">
      <alignment horizontal="right" vertical="center"/>
    </xf>
    <xf numFmtId="0" fontId="3" fillId="0" borderId="1" xfId="0" applyFont="1" applyFill="1" applyBorder="1"/>
    <xf numFmtId="0" fontId="0" fillId="0" borderId="1" xfId="0" applyFont="1" applyFill="1" applyBorder="1"/>
    <xf numFmtId="0" fontId="3" fillId="0" borderId="0" xfId="0" applyFont="1" applyFill="1" applyBorder="1"/>
    <xf numFmtId="0" fontId="3" fillId="0" borderId="2" xfId="0" applyFont="1" applyFill="1" applyBorder="1"/>
    <xf numFmtId="0" fontId="0" fillId="0" borderId="0" xfId="0" applyProtection="1">
      <protection locked="0"/>
    </xf>
    <xf numFmtId="0" fontId="0" fillId="0" borderId="0" xfId="0" pivotButton="1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center" vertical="top" wrapText="1"/>
      <protection locked="0"/>
    </xf>
    <xf numFmtId="3" fontId="0" fillId="0" borderId="0" xfId="0" applyNumberFormat="1" applyProtection="1">
      <protection locked="0"/>
    </xf>
  </cellXfs>
  <cellStyles count="2">
    <cellStyle name="Milliers" xfId="1" builtinId="3"/>
    <cellStyle name="Normal" xfId="0" builtinId="0"/>
  </cellStyles>
  <dxfs count="32">
    <dxf>
      <numFmt numFmtId="165" formatCode="#,##0&quot; F&quot;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&quot; F&quot;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5" formatCode="#,##0&quot; F&quot;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numFmt numFmtId="166" formatCode="#,##0&quot; F&quot;;[Red]\-#,##0&quot; F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</font>
      <numFmt numFmtId="165" formatCode="#,##0&quot; F&quot;"/>
      <fill>
        <patternFill patternType="none">
          <fgColor indexed="64"/>
          <bgColor indexed="65"/>
        </patternFill>
      </fill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&quot; F&quot;"/>
      <fill>
        <patternFill patternType="none">
          <fgColor indexed="64"/>
          <bgColor indexed="65"/>
        </patternFill>
      </fill>
      <alignment horizontal="right" textRotation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dd/mm/yy;@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</dxf>
  </dxfs>
  <tableStyles count="0" defaultTableStyle="TableStyleMedium9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P" refreshedDate="43073.280244444446" createdVersion="5" refreshedVersion="5" minRefreshableVersion="3" recordCount="306">
  <cacheSource type="worksheet">
    <worksheetSource name="Tableau22"/>
  </cacheSource>
  <cacheFields count="7">
    <cacheField name="DATE" numFmtId="164">
      <sharedItems containsSemiMixedTypes="0" containsNonDate="0" containsDate="1" containsString="0" minDate="2017-03-01T00:00:00" maxDate="2018-01-01T00:00:00"/>
    </cacheField>
    <cacheField name="N° OPERATION" numFmtId="0">
      <sharedItems containsSemiMixedTypes="0" containsString="0" containsNumber="1" containsInteger="1" minValue="1" maxValue="306"/>
    </cacheField>
    <cacheField name="DESIGNATION OPERATION" numFmtId="0">
      <sharedItems containsBlank="1" count="65">
        <m/>
        <s v="REPORT DE SOLDE"/>
        <s v="LOYER MARS 2017"/>
        <s v="RECETTES"/>
        <s v="COTISATION ANNUELLE ASSURANCES"/>
        <s v="RECETTES DE SEMAINE DU 06/03/17"/>
        <s v="SERVICE COMPTABLE ET FISCAL"/>
        <s v="RECETTES DE SEMAINE DU 13/03/17"/>
        <s v="RECETTES DE SEMAINE DU 20/03/17"/>
        <s v="RECETTES DE SEMAINE DU 27/03/17"/>
        <s v="PRESTATION DE SERVICES"/>
        <s v="LOYER AVRIL 2017"/>
        <s v="REVENU AVRIL 2017 GERANT"/>
        <s v="RECETTES DE SEMAINE DU 03/04/17"/>
        <s v="RECETTES DE SEMAINE DU 10/04/17"/>
        <s v="RECETTES DE SEMAINE DU 17/04/17"/>
        <s v="RECETTES DE SEMAINE DU 24/04/17"/>
        <s v="LOYER MAI 2017"/>
        <s v="REVENU MAI 2017 GERANT"/>
        <s v="RECETTES DE SEMAINE DU 01/05/17"/>
        <s v="RECETTES DE SEMAINE DU 08/05/17"/>
        <s v="RECETTES DE SEMAINE DU 15/05/17"/>
        <s v="RECETTES DE SEMAINE DU 22/05/17"/>
        <s v="LOYER JUIN 2017"/>
        <s v="RECETTES DE SEMAINE DU 29/05/17"/>
        <s v="REVENU JUIN 2017 GERANT "/>
        <s v="RECETTES DE SEMAINE DU 05/06/17"/>
        <s v="RECETTES DE SEMAINE DU 12/06/17"/>
        <s v="RECETTES DE SEMAINE DU 19/06/17"/>
        <s v="RECETTES DE SEMAINE DU 26/06/17"/>
        <s v="LOYER JUILLET 2017"/>
        <s v="REVENU JUILLET 2017 GERANT"/>
        <s v="RECETTES DE SEMAINE DU 03/07/17"/>
        <s v="RECETTES DE SEMAINE DU 10/07/17"/>
        <s v="RECETTES DE SEMAINE DU 17/07/17"/>
        <s v="RECETTES DE SEMAINE DU 24/07/17"/>
        <s v="LOYER AOUT 2017"/>
        <s v="REVENU AOUT 2017 GERANT"/>
        <s v="RECETTES DE SEMAINE DU 31/07/17"/>
        <s v="RECETTES DE SEMAINE DU 07/08/17"/>
        <s v="RECETTES DE SEMAINE DU 14/08/17"/>
        <s v="RECETTES DE SEMAINE DU 21/08/17 AU 31/08/17"/>
        <s v="RECETTES DE SEMAINE DU 28/08/17"/>
        <s v="LOYER SEPTEMBRE 2017"/>
        <s v="RECETTES DE SEMAINE DU 04/09/17"/>
        <s v="RECETTES DE SEMAINE DU 11/09/17"/>
        <s v="RECETTES DE SEMAINE DU 18/09/17"/>
        <s v="RECETTES DE SEMAINE DU 25/09/17"/>
        <s v="LOYER OCTOBRE 2017"/>
        <s v="RECETTES DE SEMAINE DU 02/10/17"/>
        <s v="RECETTES DE SEMAINE DU 09/10/17"/>
        <s v="RECETTES DE SEMAINE DU 16/10/17"/>
        <s v="RECETTES DE SEMAINE DU 23/10/17"/>
        <s v="RECETTES DE SEMAINE DU 30/10/17"/>
        <s v="LOYER NOVEMBRE 2017"/>
        <s v="RECETTES DE SEMAINE DU 06/11/17"/>
        <s v="RECETTES DE SEMAINE DU 13/11/17"/>
        <s v="RECETTES DE SEMAINE DU 20/11/17"/>
        <s v="RECETTES DE SEMAINE DU 27/11/17"/>
        <s v="LOYER DECEMBRE 2017"/>
        <s v="RECETTES DE SEMAINE DU 04/12/17"/>
        <s v="RECETTES DE SEMAINE DU 11/12/17"/>
        <s v="RECETTES DE SEMAINE DU 18/12/17"/>
        <s v="REVENU GERANT" u="1"/>
        <s v="RECETTES DE SEMAINE DU 21/08/17" u="1"/>
      </sharedItems>
    </cacheField>
    <cacheField name="TYPE OPERATION" numFmtId="0">
      <sharedItems containsBlank="1" count="7">
        <m/>
        <s v="REPORT DE SOLDE"/>
        <s v="LOYERS"/>
        <s v="VENTES DE SERVICES"/>
        <s v="AUTRES CHARGES"/>
        <s v="PRESTATAIRES DE SERVICES"/>
        <s v="PRELEVEMENT"/>
      </sharedItems>
    </cacheField>
    <cacheField name="ENCAISSEMENT" numFmtId="165">
      <sharedItems containsBlank="1" containsMixedTypes="1" containsNumber="1" containsInteger="1" minValue="0" maxValue="1100000"/>
    </cacheField>
    <cacheField name="DECAISSEMENT" numFmtId="165">
      <sharedItems containsBlank="1" containsMixedTypes="1" containsNumber="1" containsInteger="1" minValue="0" maxValue="983150"/>
    </cacheField>
    <cacheField name="SOLDE" numFmtId="0">
      <sharedItems containsBlank="1" containsMixedTypes="1" containsNumber="1" containsInteger="1" minValue="8550" maxValue="2222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6">
  <r>
    <d v="2017-03-01T00:00:00"/>
    <n v="1"/>
    <x v="0"/>
    <x v="0"/>
    <m/>
    <m/>
    <m/>
  </r>
  <r>
    <d v="2017-03-02T00:00:00"/>
    <n v="2"/>
    <x v="1"/>
    <x v="1"/>
    <n v="1100000"/>
    <m/>
    <n v="1100000"/>
  </r>
  <r>
    <d v="2017-03-03T00:00:00"/>
    <n v="3"/>
    <x v="2"/>
    <x v="2"/>
    <m/>
    <n v="983150"/>
    <n v="116850"/>
  </r>
  <r>
    <d v="2017-03-04T00:00:00"/>
    <n v="4"/>
    <x v="3"/>
    <x v="3"/>
    <n v="135000"/>
    <m/>
    <n v="251850"/>
  </r>
  <r>
    <d v="2017-03-05T00:00:00"/>
    <n v="5"/>
    <x v="3"/>
    <x v="3"/>
    <n v="129000"/>
    <m/>
    <n v="380850"/>
  </r>
  <r>
    <d v="2017-03-06T00:00:00"/>
    <n v="6"/>
    <x v="0"/>
    <x v="4"/>
    <m/>
    <n v="0"/>
    <n v="380850"/>
  </r>
  <r>
    <d v="2017-03-07T00:00:00"/>
    <n v="7"/>
    <x v="0"/>
    <x v="4"/>
    <m/>
    <n v="0"/>
    <n v="380850"/>
  </r>
  <r>
    <d v="2017-03-08T00:00:00"/>
    <n v="8"/>
    <x v="0"/>
    <x v="0"/>
    <m/>
    <m/>
    <n v="380850"/>
  </r>
  <r>
    <d v="2017-03-09T00:00:00"/>
    <n v="9"/>
    <x v="4"/>
    <x v="4"/>
    <m/>
    <n v="176000"/>
    <n v="204850"/>
  </r>
  <r>
    <d v="2017-03-10T00:00:00"/>
    <n v="10"/>
    <x v="0"/>
    <x v="0"/>
    <m/>
    <m/>
    <n v="204850"/>
  </r>
  <r>
    <d v="2017-03-11T00:00:00"/>
    <n v="11"/>
    <x v="0"/>
    <x v="0"/>
    <m/>
    <m/>
    <n v="204850"/>
  </r>
  <r>
    <d v="2017-03-12T00:00:00"/>
    <n v="12"/>
    <x v="5"/>
    <x v="3"/>
    <n v="393000"/>
    <m/>
    <n v="597850"/>
  </r>
  <r>
    <d v="2017-03-13T00:00:00"/>
    <n v="13"/>
    <x v="6"/>
    <x v="4"/>
    <m/>
    <n v="295000"/>
    <n v="302850"/>
  </r>
  <r>
    <d v="2017-03-14T00:00:00"/>
    <n v="14"/>
    <x v="0"/>
    <x v="0"/>
    <m/>
    <m/>
    <n v="302850"/>
  </r>
  <r>
    <d v="2017-03-15T00:00:00"/>
    <n v="15"/>
    <x v="0"/>
    <x v="0"/>
    <m/>
    <m/>
    <n v="302850"/>
  </r>
  <r>
    <d v="2017-03-16T00:00:00"/>
    <n v="16"/>
    <x v="0"/>
    <x v="0"/>
    <m/>
    <m/>
    <n v="302850"/>
  </r>
  <r>
    <d v="2017-03-17T00:00:00"/>
    <n v="17"/>
    <x v="0"/>
    <x v="0"/>
    <m/>
    <m/>
    <n v="302850"/>
  </r>
  <r>
    <d v="2017-03-18T00:00:00"/>
    <n v="18"/>
    <x v="0"/>
    <x v="0"/>
    <m/>
    <m/>
    <n v="302850"/>
  </r>
  <r>
    <d v="2017-03-19T00:00:00"/>
    <n v="19"/>
    <x v="7"/>
    <x v="3"/>
    <n v="396000"/>
    <m/>
    <n v="698850"/>
  </r>
  <r>
    <d v="2017-03-20T00:00:00"/>
    <n v="20"/>
    <x v="0"/>
    <x v="0"/>
    <m/>
    <m/>
    <n v="698850"/>
  </r>
  <r>
    <d v="2017-03-21T00:00:00"/>
    <n v="21"/>
    <x v="0"/>
    <x v="0"/>
    <m/>
    <m/>
    <n v="698850"/>
  </r>
  <r>
    <d v="2017-03-22T00:00:00"/>
    <n v="22"/>
    <x v="0"/>
    <x v="0"/>
    <m/>
    <m/>
    <n v="698850"/>
  </r>
  <r>
    <d v="2017-03-23T00:00:00"/>
    <n v="23"/>
    <x v="0"/>
    <x v="0"/>
    <m/>
    <m/>
    <n v="698850"/>
  </r>
  <r>
    <d v="2017-03-24T00:00:00"/>
    <n v="24"/>
    <x v="0"/>
    <x v="0"/>
    <m/>
    <m/>
    <n v="698850"/>
  </r>
  <r>
    <d v="2017-03-25T00:00:00"/>
    <n v="25"/>
    <x v="0"/>
    <x v="0"/>
    <m/>
    <m/>
    <n v="698850"/>
  </r>
  <r>
    <d v="2017-03-26T00:00:00"/>
    <n v="26"/>
    <x v="8"/>
    <x v="3"/>
    <n v="461000"/>
    <m/>
    <n v="1159850"/>
  </r>
  <r>
    <d v="2017-03-27T00:00:00"/>
    <n v="27"/>
    <x v="0"/>
    <x v="0"/>
    <m/>
    <m/>
    <n v="1159850"/>
  </r>
  <r>
    <d v="2017-03-28T00:00:00"/>
    <n v="28"/>
    <x v="0"/>
    <x v="0"/>
    <m/>
    <m/>
    <n v="1159850"/>
  </r>
  <r>
    <d v="2017-03-29T00:00:00"/>
    <n v="29"/>
    <x v="0"/>
    <x v="0"/>
    <m/>
    <m/>
    <n v="1159850"/>
  </r>
  <r>
    <d v="2017-03-30T00:00:00"/>
    <n v="30"/>
    <x v="0"/>
    <x v="0"/>
    <m/>
    <m/>
    <n v="1159850"/>
  </r>
  <r>
    <d v="2017-03-31T00:00:00"/>
    <n v="31"/>
    <x v="0"/>
    <x v="0"/>
    <m/>
    <m/>
    <n v="1159850"/>
  </r>
  <r>
    <d v="2017-04-01T00:00:00"/>
    <n v="32"/>
    <x v="0"/>
    <x v="0"/>
    <m/>
    <m/>
    <n v="1159850"/>
  </r>
  <r>
    <d v="2017-04-02T00:00:00"/>
    <n v="33"/>
    <x v="9"/>
    <x v="3"/>
    <n v="441000"/>
    <m/>
    <n v="1600850"/>
  </r>
  <r>
    <d v="2017-04-03T00:00:00"/>
    <n v="34"/>
    <x v="10"/>
    <x v="5"/>
    <m/>
    <n v="100000"/>
    <n v="1500850"/>
  </r>
  <r>
    <d v="2017-04-04T00:00:00"/>
    <n v="35"/>
    <x v="11"/>
    <x v="2"/>
    <m/>
    <n v="983150"/>
    <n v="517700"/>
  </r>
  <r>
    <d v="2017-04-05T00:00:00"/>
    <n v="36"/>
    <x v="12"/>
    <x v="6"/>
    <m/>
    <n v="507000"/>
    <n v="10700"/>
  </r>
  <r>
    <d v="2017-04-06T00:00:00"/>
    <n v="37"/>
    <x v="0"/>
    <x v="0"/>
    <m/>
    <m/>
    <n v="10700"/>
  </r>
  <r>
    <d v="2017-04-07T00:00:00"/>
    <n v="38"/>
    <x v="0"/>
    <x v="0"/>
    <m/>
    <m/>
    <n v="10700"/>
  </r>
  <r>
    <d v="2017-04-08T00:00:00"/>
    <n v="39"/>
    <x v="0"/>
    <x v="0"/>
    <m/>
    <m/>
    <n v="10700"/>
  </r>
  <r>
    <d v="2017-04-09T00:00:00"/>
    <n v="40"/>
    <x v="13"/>
    <x v="3"/>
    <n v="330000"/>
    <m/>
    <n v="340700"/>
  </r>
  <r>
    <d v="2017-04-10T00:00:00"/>
    <n v="41"/>
    <x v="0"/>
    <x v="0"/>
    <m/>
    <m/>
    <n v="340700"/>
  </r>
  <r>
    <d v="2017-04-11T00:00:00"/>
    <n v="42"/>
    <x v="0"/>
    <x v="0"/>
    <m/>
    <m/>
    <n v="340700"/>
  </r>
  <r>
    <d v="2017-04-12T00:00:00"/>
    <n v="43"/>
    <x v="0"/>
    <x v="0"/>
    <m/>
    <m/>
    <n v="340700"/>
  </r>
  <r>
    <d v="2017-04-13T00:00:00"/>
    <n v="44"/>
    <x v="0"/>
    <x v="0"/>
    <m/>
    <m/>
    <n v="340700"/>
  </r>
  <r>
    <d v="2017-04-14T00:00:00"/>
    <n v="45"/>
    <x v="0"/>
    <x v="0"/>
    <m/>
    <m/>
    <n v="340700"/>
  </r>
  <r>
    <d v="2017-04-15T00:00:00"/>
    <n v="46"/>
    <x v="0"/>
    <x v="0"/>
    <m/>
    <m/>
    <n v="340700"/>
  </r>
  <r>
    <d v="2017-04-16T00:00:00"/>
    <n v="47"/>
    <x v="14"/>
    <x v="3"/>
    <n v="355000"/>
    <m/>
    <n v="695700"/>
  </r>
  <r>
    <d v="2017-04-17T00:00:00"/>
    <n v="48"/>
    <x v="0"/>
    <x v="0"/>
    <m/>
    <m/>
    <n v="695700"/>
  </r>
  <r>
    <d v="2017-04-18T00:00:00"/>
    <n v="49"/>
    <x v="0"/>
    <x v="0"/>
    <m/>
    <m/>
    <n v="695700"/>
  </r>
  <r>
    <d v="2017-04-19T00:00:00"/>
    <n v="50"/>
    <x v="0"/>
    <x v="0"/>
    <m/>
    <m/>
    <n v="695700"/>
  </r>
  <r>
    <d v="2017-04-20T00:00:00"/>
    <n v="51"/>
    <x v="0"/>
    <x v="0"/>
    <m/>
    <m/>
    <n v="695700"/>
  </r>
  <r>
    <d v="2017-04-21T00:00:00"/>
    <n v="52"/>
    <x v="0"/>
    <x v="0"/>
    <m/>
    <m/>
    <n v="695700"/>
  </r>
  <r>
    <d v="2017-04-22T00:00:00"/>
    <n v="53"/>
    <x v="0"/>
    <x v="0"/>
    <m/>
    <m/>
    <n v="695700"/>
  </r>
  <r>
    <d v="2017-04-23T00:00:00"/>
    <n v="54"/>
    <x v="15"/>
    <x v="3"/>
    <n v="347000"/>
    <m/>
    <n v="1042700"/>
  </r>
  <r>
    <d v="2017-04-24T00:00:00"/>
    <n v="55"/>
    <x v="0"/>
    <x v="0"/>
    <m/>
    <m/>
    <n v="1042700"/>
  </r>
  <r>
    <d v="2017-04-25T00:00:00"/>
    <n v="56"/>
    <x v="0"/>
    <x v="0"/>
    <m/>
    <m/>
    <n v="1042700"/>
  </r>
  <r>
    <d v="2017-04-26T00:00:00"/>
    <n v="57"/>
    <x v="0"/>
    <x v="0"/>
    <m/>
    <m/>
    <n v="1042700"/>
  </r>
  <r>
    <d v="2017-04-27T00:00:00"/>
    <n v="58"/>
    <x v="0"/>
    <x v="0"/>
    <m/>
    <m/>
    <n v="1042700"/>
  </r>
  <r>
    <d v="2017-04-28T00:00:00"/>
    <n v="59"/>
    <x v="0"/>
    <x v="0"/>
    <m/>
    <m/>
    <n v="1042700"/>
  </r>
  <r>
    <d v="2017-04-29T00:00:00"/>
    <n v="60"/>
    <x v="0"/>
    <x v="0"/>
    <m/>
    <m/>
    <n v="1042700"/>
  </r>
  <r>
    <d v="2017-04-30T00:00:00"/>
    <n v="61"/>
    <x v="16"/>
    <x v="3"/>
    <n v="349000"/>
    <m/>
    <n v="1391700"/>
  </r>
  <r>
    <d v="2017-05-01T00:00:00"/>
    <n v="62"/>
    <x v="0"/>
    <x v="0"/>
    <m/>
    <m/>
    <n v="1391700"/>
  </r>
  <r>
    <d v="2017-05-02T00:00:00"/>
    <n v="63"/>
    <x v="0"/>
    <x v="0"/>
    <m/>
    <m/>
    <n v="1391700"/>
  </r>
  <r>
    <d v="2017-05-03T00:00:00"/>
    <n v="64"/>
    <x v="10"/>
    <x v="5"/>
    <m/>
    <n v="100000"/>
    <n v="1291700"/>
  </r>
  <r>
    <d v="2017-05-04T00:00:00"/>
    <n v="65"/>
    <x v="0"/>
    <x v="0"/>
    <m/>
    <m/>
    <n v="1291700"/>
  </r>
  <r>
    <d v="2017-05-05T00:00:00"/>
    <n v="66"/>
    <x v="17"/>
    <x v="2"/>
    <m/>
    <n v="983150"/>
    <n v="308550"/>
  </r>
  <r>
    <d v="2017-05-06T00:00:00"/>
    <n v="67"/>
    <x v="18"/>
    <x v="6"/>
    <m/>
    <n v="300000"/>
    <n v="8550"/>
  </r>
  <r>
    <d v="2017-05-07T00:00:00"/>
    <n v="68"/>
    <x v="19"/>
    <x v="3"/>
    <n v="351000"/>
    <m/>
    <n v="359550"/>
  </r>
  <r>
    <d v="2017-05-08T00:00:00"/>
    <n v="69"/>
    <x v="0"/>
    <x v="0"/>
    <m/>
    <m/>
    <n v="359550"/>
  </r>
  <r>
    <d v="2017-05-09T00:00:00"/>
    <n v="70"/>
    <x v="0"/>
    <x v="0"/>
    <m/>
    <m/>
    <n v="359550"/>
  </r>
  <r>
    <d v="2017-05-10T00:00:00"/>
    <n v="71"/>
    <x v="0"/>
    <x v="0"/>
    <m/>
    <m/>
    <n v="359550"/>
  </r>
  <r>
    <d v="2017-05-11T00:00:00"/>
    <n v="72"/>
    <x v="0"/>
    <x v="0"/>
    <m/>
    <m/>
    <n v="359550"/>
  </r>
  <r>
    <d v="2017-05-12T00:00:00"/>
    <n v="73"/>
    <x v="0"/>
    <x v="0"/>
    <m/>
    <m/>
    <n v="359550"/>
  </r>
  <r>
    <d v="2017-05-13T00:00:00"/>
    <n v="74"/>
    <x v="0"/>
    <x v="0"/>
    <m/>
    <m/>
    <n v="359550"/>
  </r>
  <r>
    <d v="2017-05-14T00:00:00"/>
    <n v="75"/>
    <x v="20"/>
    <x v="3"/>
    <n v="354000"/>
    <m/>
    <n v="713550"/>
  </r>
  <r>
    <d v="2017-05-15T00:00:00"/>
    <n v="76"/>
    <x v="0"/>
    <x v="0"/>
    <m/>
    <m/>
    <n v="713550"/>
  </r>
  <r>
    <d v="2017-05-16T00:00:00"/>
    <n v="77"/>
    <x v="0"/>
    <x v="0"/>
    <m/>
    <m/>
    <n v="713550"/>
  </r>
  <r>
    <d v="2017-05-17T00:00:00"/>
    <n v="78"/>
    <x v="0"/>
    <x v="0"/>
    <m/>
    <m/>
    <n v="713550"/>
  </r>
  <r>
    <d v="2017-05-18T00:00:00"/>
    <n v="79"/>
    <x v="0"/>
    <x v="0"/>
    <m/>
    <m/>
    <n v="713550"/>
  </r>
  <r>
    <d v="2017-05-19T00:00:00"/>
    <n v="80"/>
    <x v="0"/>
    <x v="0"/>
    <m/>
    <m/>
    <n v="713550"/>
  </r>
  <r>
    <d v="2017-05-20T00:00:00"/>
    <n v="81"/>
    <x v="0"/>
    <x v="0"/>
    <m/>
    <m/>
    <n v="713550"/>
  </r>
  <r>
    <d v="2017-05-21T00:00:00"/>
    <n v="82"/>
    <x v="21"/>
    <x v="3"/>
    <n v="317000"/>
    <m/>
    <n v="1030550"/>
  </r>
  <r>
    <d v="2017-05-22T00:00:00"/>
    <n v="83"/>
    <x v="0"/>
    <x v="0"/>
    <m/>
    <m/>
    <n v="1030550"/>
  </r>
  <r>
    <d v="2017-05-23T00:00:00"/>
    <n v="84"/>
    <x v="0"/>
    <x v="0"/>
    <m/>
    <m/>
    <n v="1030550"/>
  </r>
  <r>
    <d v="2017-05-24T00:00:00"/>
    <n v="85"/>
    <x v="0"/>
    <x v="0"/>
    <m/>
    <m/>
    <n v="1030550"/>
  </r>
  <r>
    <d v="2017-05-25T00:00:00"/>
    <n v="86"/>
    <x v="0"/>
    <x v="0"/>
    <m/>
    <m/>
    <n v="1030550"/>
  </r>
  <r>
    <d v="2017-05-26T00:00:00"/>
    <n v="87"/>
    <x v="0"/>
    <x v="0"/>
    <m/>
    <m/>
    <n v="1030550"/>
  </r>
  <r>
    <d v="2017-05-27T00:00:00"/>
    <n v="88"/>
    <x v="0"/>
    <x v="0"/>
    <m/>
    <m/>
    <n v="1030550"/>
  </r>
  <r>
    <d v="2017-05-28T00:00:00"/>
    <n v="89"/>
    <x v="22"/>
    <x v="3"/>
    <n v="353000"/>
    <m/>
    <n v="1383550"/>
  </r>
  <r>
    <d v="2017-05-29T00:00:00"/>
    <n v="90"/>
    <x v="0"/>
    <x v="0"/>
    <m/>
    <m/>
    <n v="1383550"/>
  </r>
  <r>
    <d v="2017-05-30T00:00:00"/>
    <n v="91"/>
    <x v="0"/>
    <x v="0"/>
    <m/>
    <m/>
    <n v="1383550"/>
  </r>
  <r>
    <d v="2017-05-31T00:00:00"/>
    <n v="92"/>
    <x v="0"/>
    <x v="0"/>
    <m/>
    <m/>
    <n v="1383550"/>
  </r>
  <r>
    <d v="2017-06-01T00:00:00"/>
    <n v="93"/>
    <x v="0"/>
    <x v="0"/>
    <m/>
    <m/>
    <n v="1383550"/>
  </r>
  <r>
    <d v="2017-06-02T00:00:00"/>
    <n v="94"/>
    <x v="23"/>
    <x v="2"/>
    <m/>
    <n v="983150"/>
    <n v="400400"/>
  </r>
  <r>
    <d v="2017-06-03T00:00:00"/>
    <n v="95"/>
    <x v="0"/>
    <x v="0"/>
    <m/>
    <m/>
    <n v="400400"/>
  </r>
  <r>
    <d v="2017-06-04T00:00:00"/>
    <n v="96"/>
    <x v="24"/>
    <x v="3"/>
    <n v="325000"/>
    <m/>
    <n v="725400"/>
  </r>
  <r>
    <d v="2017-06-05T00:00:00"/>
    <n v="97"/>
    <x v="10"/>
    <x v="5"/>
    <m/>
    <n v="100000"/>
    <n v="625400"/>
  </r>
  <r>
    <d v="2017-06-06T00:00:00"/>
    <n v="98"/>
    <x v="25"/>
    <x v="6"/>
    <m/>
    <n v="200000"/>
    <n v="425400"/>
  </r>
  <r>
    <d v="2017-06-07T00:00:00"/>
    <n v="99"/>
    <x v="0"/>
    <x v="0"/>
    <m/>
    <m/>
    <n v="425400"/>
  </r>
  <r>
    <d v="2017-06-08T00:00:00"/>
    <n v="100"/>
    <x v="0"/>
    <x v="0"/>
    <m/>
    <m/>
    <n v="425400"/>
  </r>
  <r>
    <d v="2017-06-09T00:00:00"/>
    <n v="101"/>
    <x v="0"/>
    <x v="0"/>
    <m/>
    <m/>
    <n v="425400"/>
  </r>
  <r>
    <d v="2017-06-10T00:00:00"/>
    <n v="102"/>
    <x v="0"/>
    <x v="0"/>
    <m/>
    <m/>
    <n v="425400"/>
  </r>
  <r>
    <d v="2017-06-11T00:00:00"/>
    <n v="103"/>
    <x v="26"/>
    <x v="3"/>
    <n v="332000"/>
    <m/>
    <n v="757400"/>
  </r>
  <r>
    <d v="2017-06-12T00:00:00"/>
    <n v="104"/>
    <x v="0"/>
    <x v="0"/>
    <m/>
    <m/>
    <n v="757400"/>
  </r>
  <r>
    <d v="2017-06-13T00:00:00"/>
    <n v="105"/>
    <x v="6"/>
    <x v="4"/>
    <m/>
    <n v="295000"/>
    <n v="462400"/>
  </r>
  <r>
    <d v="2017-06-14T00:00:00"/>
    <n v="106"/>
    <x v="0"/>
    <x v="0"/>
    <m/>
    <m/>
    <n v="462400"/>
  </r>
  <r>
    <d v="2017-06-15T00:00:00"/>
    <n v="107"/>
    <x v="0"/>
    <x v="0"/>
    <m/>
    <m/>
    <n v="462400"/>
  </r>
  <r>
    <d v="2017-06-16T00:00:00"/>
    <n v="108"/>
    <x v="0"/>
    <x v="0"/>
    <m/>
    <m/>
    <n v="462400"/>
  </r>
  <r>
    <d v="2017-06-17T00:00:00"/>
    <n v="109"/>
    <x v="0"/>
    <x v="0"/>
    <m/>
    <m/>
    <n v="462400"/>
  </r>
  <r>
    <d v="2017-06-18T00:00:00"/>
    <n v="110"/>
    <x v="27"/>
    <x v="3"/>
    <n v="355000"/>
    <m/>
    <n v="817400"/>
  </r>
  <r>
    <d v="2017-06-19T00:00:00"/>
    <n v="111"/>
    <x v="0"/>
    <x v="0"/>
    <m/>
    <m/>
    <n v="817400"/>
  </r>
  <r>
    <d v="2017-06-20T00:00:00"/>
    <n v="112"/>
    <x v="0"/>
    <x v="0"/>
    <m/>
    <m/>
    <n v="817400"/>
  </r>
  <r>
    <d v="2017-06-21T00:00:00"/>
    <n v="113"/>
    <x v="0"/>
    <x v="0"/>
    <m/>
    <m/>
    <n v="817400"/>
  </r>
  <r>
    <d v="2017-06-22T00:00:00"/>
    <n v="114"/>
    <x v="0"/>
    <x v="0"/>
    <m/>
    <m/>
    <n v="817400"/>
  </r>
  <r>
    <d v="2017-06-23T00:00:00"/>
    <n v="115"/>
    <x v="0"/>
    <x v="0"/>
    <m/>
    <m/>
    <n v="817400"/>
  </r>
  <r>
    <d v="2017-06-24T00:00:00"/>
    <n v="116"/>
    <x v="0"/>
    <x v="0"/>
    <m/>
    <m/>
    <n v="817400"/>
  </r>
  <r>
    <d v="2017-06-25T00:00:00"/>
    <n v="117"/>
    <x v="28"/>
    <x v="3"/>
    <n v="336000"/>
    <m/>
    <n v="1153400"/>
  </r>
  <r>
    <d v="2017-06-26T00:00:00"/>
    <n v="118"/>
    <x v="0"/>
    <x v="0"/>
    <m/>
    <m/>
    <n v="1153400"/>
  </r>
  <r>
    <d v="2017-06-27T00:00:00"/>
    <n v="119"/>
    <x v="0"/>
    <x v="0"/>
    <m/>
    <m/>
    <n v="1153400"/>
  </r>
  <r>
    <d v="2017-06-28T00:00:00"/>
    <n v="120"/>
    <x v="0"/>
    <x v="0"/>
    <m/>
    <m/>
    <n v="1153400"/>
  </r>
  <r>
    <d v="2017-06-29T00:00:00"/>
    <n v="121"/>
    <x v="0"/>
    <x v="0"/>
    <m/>
    <m/>
    <n v="1153400"/>
  </r>
  <r>
    <d v="2017-06-30T00:00:00"/>
    <n v="122"/>
    <x v="0"/>
    <x v="0"/>
    <m/>
    <m/>
    <n v="1153400"/>
  </r>
  <r>
    <d v="2017-07-01T00:00:00"/>
    <n v="123"/>
    <x v="0"/>
    <x v="0"/>
    <m/>
    <m/>
    <n v="1153400"/>
  </r>
  <r>
    <d v="2017-07-02T00:00:00"/>
    <n v="124"/>
    <x v="29"/>
    <x v="3"/>
    <n v="356000"/>
    <m/>
    <n v="1509400"/>
  </r>
  <r>
    <d v="2017-07-03T00:00:00"/>
    <n v="125"/>
    <x v="10"/>
    <x v="5"/>
    <m/>
    <n v="100000"/>
    <n v="1409400"/>
  </r>
  <r>
    <d v="2017-07-04T00:00:00"/>
    <n v="126"/>
    <x v="30"/>
    <x v="2"/>
    <m/>
    <n v="983150"/>
    <n v="426250"/>
  </r>
  <r>
    <d v="2017-07-05T00:00:00"/>
    <n v="127"/>
    <x v="31"/>
    <x v="6"/>
    <m/>
    <n v="150000"/>
    <n v="276250"/>
  </r>
  <r>
    <d v="2017-07-06T00:00:00"/>
    <n v="128"/>
    <x v="0"/>
    <x v="0"/>
    <m/>
    <m/>
    <n v="276250"/>
  </r>
  <r>
    <d v="2017-07-07T00:00:00"/>
    <n v="129"/>
    <x v="0"/>
    <x v="0"/>
    <m/>
    <m/>
    <n v="276250"/>
  </r>
  <r>
    <d v="2017-07-08T00:00:00"/>
    <n v="130"/>
    <x v="0"/>
    <x v="0"/>
    <m/>
    <m/>
    <n v="276250"/>
  </r>
  <r>
    <d v="2017-07-09T00:00:00"/>
    <n v="131"/>
    <x v="32"/>
    <x v="3"/>
    <n v="351000"/>
    <m/>
    <n v="627250"/>
  </r>
  <r>
    <d v="2017-07-10T00:00:00"/>
    <n v="132"/>
    <x v="0"/>
    <x v="0"/>
    <m/>
    <m/>
    <n v="627250"/>
  </r>
  <r>
    <d v="2017-07-11T00:00:00"/>
    <n v="133"/>
    <x v="0"/>
    <x v="0"/>
    <m/>
    <m/>
    <n v="627250"/>
  </r>
  <r>
    <d v="2017-07-12T00:00:00"/>
    <n v="134"/>
    <x v="0"/>
    <x v="0"/>
    <m/>
    <m/>
    <n v="627250"/>
  </r>
  <r>
    <d v="2017-07-13T00:00:00"/>
    <n v="135"/>
    <x v="0"/>
    <x v="0"/>
    <m/>
    <m/>
    <n v="627250"/>
  </r>
  <r>
    <d v="2017-07-14T00:00:00"/>
    <n v="136"/>
    <x v="0"/>
    <x v="0"/>
    <m/>
    <m/>
    <n v="627250"/>
  </r>
  <r>
    <d v="2017-07-15T00:00:00"/>
    <n v="137"/>
    <x v="0"/>
    <x v="0"/>
    <m/>
    <m/>
    <n v="627250"/>
  </r>
  <r>
    <d v="2017-07-16T00:00:00"/>
    <n v="138"/>
    <x v="33"/>
    <x v="3"/>
    <n v="374000"/>
    <m/>
    <n v="1001250"/>
  </r>
  <r>
    <d v="2017-07-17T00:00:00"/>
    <n v="139"/>
    <x v="0"/>
    <x v="0"/>
    <m/>
    <m/>
    <n v="1001250"/>
  </r>
  <r>
    <d v="2017-07-18T00:00:00"/>
    <n v="140"/>
    <x v="0"/>
    <x v="0"/>
    <m/>
    <m/>
    <n v="1001250"/>
  </r>
  <r>
    <d v="2017-07-19T00:00:00"/>
    <n v="141"/>
    <x v="0"/>
    <x v="0"/>
    <m/>
    <m/>
    <n v="1001250"/>
  </r>
  <r>
    <d v="2017-07-20T00:00:00"/>
    <n v="142"/>
    <x v="0"/>
    <x v="0"/>
    <m/>
    <m/>
    <n v="1001250"/>
  </r>
  <r>
    <d v="2017-07-21T00:00:00"/>
    <n v="143"/>
    <x v="0"/>
    <x v="0"/>
    <m/>
    <m/>
    <n v="1001250"/>
  </r>
  <r>
    <d v="2017-07-22T00:00:00"/>
    <n v="144"/>
    <x v="0"/>
    <x v="0"/>
    <m/>
    <m/>
    <n v="1001250"/>
  </r>
  <r>
    <d v="2017-07-23T00:00:00"/>
    <n v="145"/>
    <x v="34"/>
    <x v="3"/>
    <n v="402000"/>
    <m/>
    <n v="1403250"/>
  </r>
  <r>
    <d v="2017-07-24T00:00:00"/>
    <n v="146"/>
    <x v="0"/>
    <x v="0"/>
    <m/>
    <m/>
    <n v="1403250"/>
  </r>
  <r>
    <d v="2017-07-25T00:00:00"/>
    <n v="147"/>
    <x v="0"/>
    <x v="0"/>
    <m/>
    <m/>
    <n v="1403250"/>
  </r>
  <r>
    <d v="2017-07-26T00:00:00"/>
    <n v="148"/>
    <x v="0"/>
    <x v="0"/>
    <m/>
    <m/>
    <n v="1403250"/>
  </r>
  <r>
    <d v="2017-07-27T00:00:00"/>
    <n v="149"/>
    <x v="0"/>
    <x v="0"/>
    <m/>
    <m/>
    <n v="1403250"/>
  </r>
  <r>
    <d v="2017-07-28T00:00:00"/>
    <n v="150"/>
    <x v="0"/>
    <x v="0"/>
    <m/>
    <m/>
    <n v="1403250"/>
  </r>
  <r>
    <d v="2017-07-29T00:00:00"/>
    <n v="151"/>
    <x v="0"/>
    <x v="0"/>
    <m/>
    <m/>
    <n v="1403250"/>
  </r>
  <r>
    <d v="2017-07-30T00:00:00"/>
    <n v="152"/>
    <x v="35"/>
    <x v="3"/>
    <n v="410000"/>
    <m/>
    <n v="1813250"/>
  </r>
  <r>
    <d v="2017-07-31T00:00:00"/>
    <n v="153"/>
    <x v="0"/>
    <x v="0"/>
    <m/>
    <m/>
    <n v="1813250"/>
  </r>
  <r>
    <d v="2017-08-01T00:00:00"/>
    <n v="154"/>
    <x v="0"/>
    <x v="0"/>
    <m/>
    <m/>
    <n v="1813250"/>
  </r>
  <r>
    <d v="2017-08-02T00:00:00"/>
    <n v="155"/>
    <x v="0"/>
    <x v="0"/>
    <m/>
    <m/>
    <n v="1813250"/>
  </r>
  <r>
    <d v="2017-08-03T00:00:00"/>
    <n v="156"/>
    <x v="10"/>
    <x v="5"/>
    <m/>
    <n v="100000"/>
    <n v="1713250"/>
  </r>
  <r>
    <d v="2017-08-04T00:00:00"/>
    <n v="157"/>
    <x v="36"/>
    <x v="2"/>
    <m/>
    <n v="983150"/>
    <n v="730100"/>
  </r>
  <r>
    <d v="2017-08-05T00:00:00"/>
    <n v="158"/>
    <x v="37"/>
    <x v="6"/>
    <m/>
    <n v="175000"/>
    <n v="555100"/>
  </r>
  <r>
    <d v="2017-08-06T00:00:00"/>
    <n v="159"/>
    <x v="38"/>
    <x v="3"/>
    <n v="371000"/>
    <m/>
    <n v="926100"/>
  </r>
  <r>
    <d v="2017-08-07T00:00:00"/>
    <n v="160"/>
    <x v="0"/>
    <x v="0"/>
    <m/>
    <m/>
    <n v="926100"/>
  </r>
  <r>
    <d v="2017-08-08T00:00:00"/>
    <n v="161"/>
    <x v="0"/>
    <x v="0"/>
    <m/>
    <m/>
    <n v="926100"/>
  </r>
  <r>
    <d v="2017-08-09T00:00:00"/>
    <n v="162"/>
    <x v="0"/>
    <x v="0"/>
    <m/>
    <m/>
    <n v="926100"/>
  </r>
  <r>
    <d v="2017-08-10T00:00:00"/>
    <n v="163"/>
    <x v="0"/>
    <x v="0"/>
    <m/>
    <m/>
    <n v="926100"/>
  </r>
  <r>
    <d v="2017-08-11T00:00:00"/>
    <n v="164"/>
    <x v="0"/>
    <x v="0"/>
    <m/>
    <m/>
    <n v="926100"/>
  </r>
  <r>
    <d v="2017-08-12T00:00:00"/>
    <n v="165"/>
    <x v="0"/>
    <x v="0"/>
    <m/>
    <m/>
    <n v="926100"/>
  </r>
  <r>
    <d v="2017-08-13T00:00:00"/>
    <n v="166"/>
    <x v="39"/>
    <x v="3"/>
    <n v="362000"/>
    <m/>
    <n v="1288100"/>
  </r>
  <r>
    <d v="2017-08-14T00:00:00"/>
    <n v="167"/>
    <x v="0"/>
    <x v="0"/>
    <m/>
    <m/>
    <n v="1288100"/>
  </r>
  <r>
    <d v="2017-08-15T00:00:00"/>
    <n v="168"/>
    <x v="0"/>
    <x v="0"/>
    <m/>
    <m/>
    <n v="1288100"/>
  </r>
  <r>
    <d v="2017-08-16T00:00:00"/>
    <n v="169"/>
    <x v="0"/>
    <x v="0"/>
    <m/>
    <m/>
    <n v="1288100"/>
  </r>
  <r>
    <d v="2017-08-17T00:00:00"/>
    <n v="170"/>
    <x v="0"/>
    <x v="0"/>
    <m/>
    <m/>
    <n v="1288100"/>
  </r>
  <r>
    <d v="2017-08-18T00:00:00"/>
    <n v="171"/>
    <x v="0"/>
    <x v="0"/>
    <m/>
    <m/>
    <n v="1288100"/>
  </r>
  <r>
    <d v="2017-08-19T00:00:00"/>
    <n v="172"/>
    <x v="0"/>
    <x v="0"/>
    <m/>
    <m/>
    <n v="1288100"/>
  </r>
  <r>
    <d v="2017-08-20T00:00:00"/>
    <n v="173"/>
    <x v="40"/>
    <x v="3"/>
    <n v="364000"/>
    <m/>
    <n v="1652100"/>
  </r>
  <r>
    <d v="2017-08-21T00:00:00"/>
    <n v="174"/>
    <x v="0"/>
    <x v="0"/>
    <m/>
    <m/>
    <n v="1652100"/>
  </r>
  <r>
    <d v="2017-08-22T00:00:00"/>
    <n v="175"/>
    <x v="0"/>
    <x v="0"/>
    <m/>
    <m/>
    <n v="1652100"/>
  </r>
  <r>
    <d v="2017-08-23T00:00:00"/>
    <n v="176"/>
    <x v="0"/>
    <x v="0"/>
    <m/>
    <m/>
    <n v="1652100"/>
  </r>
  <r>
    <d v="2017-08-24T00:00:00"/>
    <n v="177"/>
    <x v="0"/>
    <x v="0"/>
    <m/>
    <m/>
    <n v="1652100"/>
  </r>
  <r>
    <d v="2017-08-25T00:00:00"/>
    <n v="178"/>
    <x v="0"/>
    <x v="0"/>
    <m/>
    <m/>
    <n v="1652100"/>
  </r>
  <r>
    <d v="2017-08-26T00:00:00"/>
    <n v="179"/>
    <x v="0"/>
    <x v="0"/>
    <m/>
    <m/>
    <n v="1652100"/>
  </r>
  <r>
    <d v="2017-08-27T00:00:00"/>
    <n v="180"/>
    <x v="0"/>
    <x v="3"/>
    <n v="0"/>
    <m/>
    <n v="1652100"/>
  </r>
  <r>
    <d v="2017-08-28T00:00:00"/>
    <n v="181"/>
    <x v="0"/>
    <x v="0"/>
    <m/>
    <m/>
    <n v="1652100"/>
  </r>
  <r>
    <d v="2017-08-29T00:00:00"/>
    <n v="182"/>
    <x v="0"/>
    <x v="0"/>
    <m/>
    <m/>
    <n v="1652100"/>
  </r>
  <r>
    <d v="2017-08-30T00:00:00"/>
    <n v="183"/>
    <x v="0"/>
    <x v="0"/>
    <m/>
    <m/>
    <n v="1652100"/>
  </r>
  <r>
    <d v="2017-08-31T00:00:00"/>
    <n v="184"/>
    <x v="41"/>
    <x v="3"/>
    <n v="570000"/>
    <m/>
    <n v="2222100"/>
  </r>
  <r>
    <d v="2017-09-01T00:00:00"/>
    <n v="185"/>
    <x v="0"/>
    <x v="0"/>
    <m/>
    <m/>
    <n v="2222100"/>
  </r>
  <r>
    <d v="2017-09-02T00:00:00"/>
    <n v="186"/>
    <x v="0"/>
    <x v="0"/>
    <m/>
    <m/>
    <n v="2222100"/>
  </r>
  <r>
    <d v="2017-09-03T00:00:00"/>
    <n v="187"/>
    <x v="0"/>
    <x v="0"/>
    <m/>
    <m/>
    <n v="2222100"/>
  </r>
  <r>
    <d v="2017-09-04T00:00:00"/>
    <n v="188"/>
    <x v="42"/>
    <x v="3"/>
    <s v="368 000 F"/>
    <m/>
    <e v="#VALUE!"/>
  </r>
  <r>
    <d v="2017-09-05T00:00:00"/>
    <n v="189"/>
    <x v="43"/>
    <x v="2"/>
    <m/>
    <s v="983 150 F "/>
    <e v="#VALUE!"/>
  </r>
  <r>
    <d v="2017-09-06T00:00:00"/>
    <n v="190"/>
    <x v="0"/>
    <x v="0"/>
    <m/>
    <m/>
    <e v="#VALUE!"/>
  </r>
  <r>
    <d v="2017-09-07T00:00:00"/>
    <n v="191"/>
    <x v="0"/>
    <x v="0"/>
    <m/>
    <m/>
    <e v="#VALUE!"/>
  </r>
  <r>
    <d v="2017-09-08T00:00:00"/>
    <n v="192"/>
    <x v="0"/>
    <x v="0"/>
    <m/>
    <m/>
    <e v="#VALUE!"/>
  </r>
  <r>
    <d v="2017-09-09T00:00:00"/>
    <n v="193"/>
    <x v="0"/>
    <x v="0"/>
    <m/>
    <m/>
    <e v="#VALUE!"/>
  </r>
  <r>
    <d v="2017-09-10T00:00:00"/>
    <n v="194"/>
    <x v="0"/>
    <x v="0"/>
    <m/>
    <m/>
    <e v="#VALUE!"/>
  </r>
  <r>
    <d v="2017-09-11T00:00:00"/>
    <n v="195"/>
    <x v="44"/>
    <x v="3"/>
    <s v="341 000 F"/>
    <m/>
    <e v="#VALUE!"/>
  </r>
  <r>
    <d v="2017-09-12T00:00:00"/>
    <n v="196"/>
    <x v="0"/>
    <x v="0"/>
    <m/>
    <m/>
    <e v="#VALUE!"/>
  </r>
  <r>
    <d v="2017-09-13T00:00:00"/>
    <n v="197"/>
    <x v="0"/>
    <x v="0"/>
    <m/>
    <m/>
    <e v="#VALUE!"/>
  </r>
  <r>
    <d v="2017-09-14T00:00:00"/>
    <n v="198"/>
    <x v="0"/>
    <x v="0"/>
    <m/>
    <m/>
    <e v="#VALUE!"/>
  </r>
  <r>
    <d v="2017-09-15T00:00:00"/>
    <n v="199"/>
    <x v="0"/>
    <x v="0"/>
    <m/>
    <m/>
    <e v="#VALUE!"/>
  </r>
  <r>
    <d v="2017-09-16T00:00:00"/>
    <n v="200"/>
    <x v="0"/>
    <x v="0"/>
    <m/>
    <m/>
    <e v="#VALUE!"/>
  </r>
  <r>
    <d v="2017-09-17T00:00:00"/>
    <n v="201"/>
    <x v="0"/>
    <x v="0"/>
    <m/>
    <m/>
    <e v="#VALUE!"/>
  </r>
  <r>
    <d v="2017-09-18T00:00:00"/>
    <n v="202"/>
    <x v="45"/>
    <x v="3"/>
    <s v="330 000 F"/>
    <m/>
    <e v="#VALUE!"/>
  </r>
  <r>
    <d v="2017-09-19T00:00:00"/>
    <n v="203"/>
    <x v="0"/>
    <x v="0"/>
    <m/>
    <m/>
    <e v="#VALUE!"/>
  </r>
  <r>
    <d v="2017-09-20T00:00:00"/>
    <n v="204"/>
    <x v="0"/>
    <x v="0"/>
    <m/>
    <m/>
    <e v="#VALUE!"/>
  </r>
  <r>
    <d v="2017-09-21T00:00:00"/>
    <n v="205"/>
    <x v="0"/>
    <x v="0"/>
    <m/>
    <m/>
    <e v="#VALUE!"/>
  </r>
  <r>
    <d v="2017-09-22T00:00:00"/>
    <n v="206"/>
    <x v="0"/>
    <x v="0"/>
    <m/>
    <m/>
    <e v="#VALUE!"/>
  </r>
  <r>
    <d v="2017-09-23T00:00:00"/>
    <n v="207"/>
    <x v="0"/>
    <x v="0"/>
    <m/>
    <m/>
    <e v="#VALUE!"/>
  </r>
  <r>
    <d v="2017-09-24T00:00:00"/>
    <n v="208"/>
    <x v="0"/>
    <x v="0"/>
    <m/>
    <m/>
    <e v="#VALUE!"/>
  </r>
  <r>
    <d v="2017-09-25T00:00:00"/>
    <n v="209"/>
    <x v="46"/>
    <x v="3"/>
    <s v="357 000 F"/>
    <m/>
    <e v="#VALUE!"/>
  </r>
  <r>
    <d v="2017-09-26T00:00:00"/>
    <n v="210"/>
    <x v="0"/>
    <x v="0"/>
    <m/>
    <m/>
    <e v="#VALUE!"/>
  </r>
  <r>
    <d v="2017-09-27T00:00:00"/>
    <n v="211"/>
    <x v="0"/>
    <x v="0"/>
    <m/>
    <m/>
    <e v="#VALUE!"/>
  </r>
  <r>
    <d v="2017-09-28T00:00:00"/>
    <n v="212"/>
    <x v="0"/>
    <x v="0"/>
    <m/>
    <m/>
    <e v="#VALUE!"/>
  </r>
  <r>
    <d v="2017-09-29T00:00:00"/>
    <n v="213"/>
    <x v="0"/>
    <x v="0"/>
    <m/>
    <m/>
    <e v="#VALUE!"/>
  </r>
  <r>
    <d v="2017-09-30T00:00:00"/>
    <n v="214"/>
    <x v="0"/>
    <x v="0"/>
    <m/>
    <m/>
    <e v="#VALUE!"/>
  </r>
  <r>
    <d v="2017-10-01T00:00:00"/>
    <n v="215"/>
    <x v="0"/>
    <x v="0"/>
    <m/>
    <m/>
    <e v="#VALUE!"/>
  </r>
  <r>
    <d v="2017-10-02T00:00:00"/>
    <n v="216"/>
    <x v="47"/>
    <x v="3"/>
    <s v="343 000 F"/>
    <m/>
    <e v="#VALUE!"/>
  </r>
  <r>
    <d v="2017-10-03T00:00:00"/>
    <n v="217"/>
    <x v="48"/>
    <x v="2"/>
    <m/>
    <s v="983 150 F "/>
    <e v="#VALUE!"/>
  </r>
  <r>
    <d v="2017-10-04T00:00:00"/>
    <n v="218"/>
    <x v="0"/>
    <x v="0"/>
    <m/>
    <m/>
    <e v="#VALUE!"/>
  </r>
  <r>
    <d v="2017-10-05T00:00:00"/>
    <n v="219"/>
    <x v="0"/>
    <x v="0"/>
    <m/>
    <m/>
    <e v="#VALUE!"/>
  </r>
  <r>
    <d v="2017-10-06T00:00:00"/>
    <n v="220"/>
    <x v="0"/>
    <x v="0"/>
    <m/>
    <m/>
    <e v="#VALUE!"/>
  </r>
  <r>
    <d v="2017-10-07T00:00:00"/>
    <n v="221"/>
    <x v="0"/>
    <x v="0"/>
    <m/>
    <m/>
    <e v="#VALUE!"/>
  </r>
  <r>
    <d v="2017-10-08T00:00:00"/>
    <n v="222"/>
    <x v="0"/>
    <x v="0"/>
    <m/>
    <m/>
    <e v="#VALUE!"/>
  </r>
  <r>
    <d v="2017-10-09T00:00:00"/>
    <n v="223"/>
    <x v="49"/>
    <x v="3"/>
    <s v="352 000 F"/>
    <m/>
    <e v="#VALUE!"/>
  </r>
  <r>
    <d v="2017-10-10T00:00:00"/>
    <n v="224"/>
    <x v="0"/>
    <x v="0"/>
    <m/>
    <m/>
    <e v="#VALUE!"/>
  </r>
  <r>
    <d v="2017-10-11T00:00:00"/>
    <n v="225"/>
    <x v="0"/>
    <x v="0"/>
    <m/>
    <m/>
    <e v="#VALUE!"/>
  </r>
  <r>
    <d v="2017-10-12T00:00:00"/>
    <n v="226"/>
    <x v="0"/>
    <x v="0"/>
    <m/>
    <m/>
    <e v="#VALUE!"/>
  </r>
  <r>
    <d v="2017-10-13T00:00:00"/>
    <n v="227"/>
    <x v="0"/>
    <x v="0"/>
    <m/>
    <m/>
    <e v="#VALUE!"/>
  </r>
  <r>
    <d v="2017-10-14T00:00:00"/>
    <n v="228"/>
    <x v="0"/>
    <x v="0"/>
    <m/>
    <m/>
    <e v="#VALUE!"/>
  </r>
  <r>
    <d v="2017-10-15T00:00:00"/>
    <n v="229"/>
    <x v="0"/>
    <x v="0"/>
    <m/>
    <m/>
    <e v="#VALUE!"/>
  </r>
  <r>
    <d v="2017-10-16T00:00:00"/>
    <n v="230"/>
    <x v="50"/>
    <x v="3"/>
    <s v="341 000 F"/>
    <m/>
    <e v="#VALUE!"/>
  </r>
  <r>
    <d v="2017-10-17T00:00:00"/>
    <n v="231"/>
    <x v="0"/>
    <x v="0"/>
    <m/>
    <m/>
    <e v="#VALUE!"/>
  </r>
  <r>
    <d v="2017-10-18T00:00:00"/>
    <n v="232"/>
    <x v="0"/>
    <x v="0"/>
    <m/>
    <m/>
    <e v="#VALUE!"/>
  </r>
  <r>
    <d v="2017-10-19T00:00:00"/>
    <n v="233"/>
    <x v="0"/>
    <x v="0"/>
    <m/>
    <m/>
    <e v="#VALUE!"/>
  </r>
  <r>
    <d v="2017-10-20T00:00:00"/>
    <n v="234"/>
    <x v="0"/>
    <x v="0"/>
    <m/>
    <m/>
    <e v="#VALUE!"/>
  </r>
  <r>
    <d v="2017-10-21T00:00:00"/>
    <n v="235"/>
    <x v="0"/>
    <x v="0"/>
    <m/>
    <m/>
    <e v="#VALUE!"/>
  </r>
  <r>
    <d v="2017-10-22T00:00:00"/>
    <n v="236"/>
    <x v="0"/>
    <x v="0"/>
    <m/>
    <m/>
    <e v="#VALUE!"/>
  </r>
  <r>
    <d v="2017-10-23T00:00:00"/>
    <n v="237"/>
    <x v="51"/>
    <x v="3"/>
    <s v="382 000 F"/>
    <m/>
    <e v="#VALUE!"/>
  </r>
  <r>
    <d v="2017-10-24T00:00:00"/>
    <n v="238"/>
    <x v="0"/>
    <x v="0"/>
    <m/>
    <m/>
    <e v="#VALUE!"/>
  </r>
  <r>
    <d v="2017-10-25T00:00:00"/>
    <n v="239"/>
    <x v="0"/>
    <x v="0"/>
    <m/>
    <m/>
    <e v="#VALUE!"/>
  </r>
  <r>
    <d v="2017-10-26T00:00:00"/>
    <n v="240"/>
    <x v="0"/>
    <x v="0"/>
    <m/>
    <m/>
    <e v="#VALUE!"/>
  </r>
  <r>
    <d v="2017-10-27T00:00:00"/>
    <n v="241"/>
    <x v="0"/>
    <x v="0"/>
    <m/>
    <m/>
    <e v="#VALUE!"/>
  </r>
  <r>
    <d v="2017-10-28T00:00:00"/>
    <n v="242"/>
    <x v="0"/>
    <x v="0"/>
    <m/>
    <m/>
    <e v="#VALUE!"/>
  </r>
  <r>
    <d v="2017-10-29T00:00:00"/>
    <n v="243"/>
    <x v="0"/>
    <x v="0"/>
    <m/>
    <m/>
    <e v="#VALUE!"/>
  </r>
  <r>
    <d v="2017-10-30T00:00:00"/>
    <n v="244"/>
    <x v="52"/>
    <x v="3"/>
    <s v="391 000 F"/>
    <m/>
    <e v="#VALUE!"/>
  </r>
  <r>
    <d v="2017-10-31T00:00:00"/>
    <n v="245"/>
    <x v="0"/>
    <x v="0"/>
    <m/>
    <m/>
    <e v="#VALUE!"/>
  </r>
  <r>
    <d v="2017-11-01T00:00:00"/>
    <n v="246"/>
    <x v="0"/>
    <x v="0"/>
    <m/>
    <m/>
    <e v="#VALUE!"/>
  </r>
  <r>
    <d v="2017-11-02T00:00:00"/>
    <n v="247"/>
    <x v="0"/>
    <x v="0"/>
    <m/>
    <m/>
    <e v="#VALUE!"/>
  </r>
  <r>
    <d v="2017-11-03T00:00:00"/>
    <n v="248"/>
    <x v="0"/>
    <x v="0"/>
    <m/>
    <m/>
    <e v="#VALUE!"/>
  </r>
  <r>
    <d v="2017-11-04T00:00:00"/>
    <n v="249"/>
    <x v="0"/>
    <x v="0"/>
    <m/>
    <m/>
    <e v="#VALUE!"/>
  </r>
  <r>
    <d v="2017-11-05T00:00:00"/>
    <n v="250"/>
    <x v="0"/>
    <x v="0"/>
    <m/>
    <m/>
    <e v="#VALUE!"/>
  </r>
  <r>
    <d v="2017-11-06T00:00:00"/>
    <n v="251"/>
    <x v="53"/>
    <x v="3"/>
    <s v="367 000 F"/>
    <m/>
    <e v="#VALUE!"/>
  </r>
  <r>
    <d v="2017-11-07T00:00:00"/>
    <n v="252"/>
    <x v="54"/>
    <x v="2"/>
    <m/>
    <s v="983 150 F "/>
    <e v="#VALUE!"/>
  </r>
  <r>
    <d v="2017-11-08T00:00:00"/>
    <n v="253"/>
    <x v="0"/>
    <x v="0"/>
    <m/>
    <m/>
    <e v="#VALUE!"/>
  </r>
  <r>
    <d v="2017-11-09T00:00:00"/>
    <n v="254"/>
    <x v="0"/>
    <x v="0"/>
    <m/>
    <m/>
    <e v="#VALUE!"/>
  </r>
  <r>
    <d v="2017-11-10T00:00:00"/>
    <n v="255"/>
    <x v="0"/>
    <x v="0"/>
    <m/>
    <m/>
    <e v="#VALUE!"/>
  </r>
  <r>
    <d v="2017-11-11T00:00:00"/>
    <n v="256"/>
    <x v="0"/>
    <x v="0"/>
    <m/>
    <m/>
    <e v="#VALUE!"/>
  </r>
  <r>
    <d v="2017-11-12T00:00:00"/>
    <n v="257"/>
    <x v="0"/>
    <x v="0"/>
    <m/>
    <m/>
    <e v="#VALUE!"/>
  </r>
  <r>
    <d v="2017-11-13T00:00:00"/>
    <n v="258"/>
    <x v="55"/>
    <x v="3"/>
    <s v="311 000 F"/>
    <m/>
    <e v="#VALUE!"/>
  </r>
  <r>
    <d v="2017-11-14T00:00:00"/>
    <n v="259"/>
    <x v="0"/>
    <x v="0"/>
    <m/>
    <m/>
    <e v="#VALUE!"/>
  </r>
  <r>
    <d v="2017-11-15T00:00:00"/>
    <n v="260"/>
    <x v="0"/>
    <x v="0"/>
    <m/>
    <m/>
    <e v="#VALUE!"/>
  </r>
  <r>
    <d v="2017-11-16T00:00:00"/>
    <n v="261"/>
    <x v="0"/>
    <x v="0"/>
    <m/>
    <m/>
    <e v="#VALUE!"/>
  </r>
  <r>
    <d v="2017-11-17T00:00:00"/>
    <n v="262"/>
    <x v="0"/>
    <x v="0"/>
    <m/>
    <m/>
    <e v="#VALUE!"/>
  </r>
  <r>
    <d v="2017-11-18T00:00:00"/>
    <n v="263"/>
    <x v="0"/>
    <x v="0"/>
    <m/>
    <m/>
    <e v="#VALUE!"/>
  </r>
  <r>
    <d v="2017-11-19T00:00:00"/>
    <n v="264"/>
    <x v="0"/>
    <x v="0"/>
    <m/>
    <m/>
    <e v="#VALUE!"/>
  </r>
  <r>
    <d v="2017-11-20T00:00:00"/>
    <n v="265"/>
    <x v="56"/>
    <x v="3"/>
    <s v="344 000 F"/>
    <m/>
    <e v="#VALUE!"/>
  </r>
  <r>
    <d v="2017-11-21T00:00:00"/>
    <n v="266"/>
    <x v="0"/>
    <x v="0"/>
    <m/>
    <m/>
    <e v="#VALUE!"/>
  </r>
  <r>
    <d v="2017-11-22T00:00:00"/>
    <n v="267"/>
    <x v="0"/>
    <x v="0"/>
    <m/>
    <m/>
    <e v="#VALUE!"/>
  </r>
  <r>
    <d v="2017-11-23T00:00:00"/>
    <n v="268"/>
    <x v="0"/>
    <x v="0"/>
    <m/>
    <m/>
    <e v="#VALUE!"/>
  </r>
  <r>
    <d v="2017-11-24T00:00:00"/>
    <n v="269"/>
    <x v="0"/>
    <x v="0"/>
    <m/>
    <m/>
    <e v="#VALUE!"/>
  </r>
  <r>
    <d v="2017-11-25T00:00:00"/>
    <n v="270"/>
    <x v="0"/>
    <x v="0"/>
    <m/>
    <m/>
    <e v="#VALUE!"/>
  </r>
  <r>
    <d v="2017-11-26T00:00:00"/>
    <n v="271"/>
    <x v="0"/>
    <x v="0"/>
    <m/>
    <m/>
    <e v="#VALUE!"/>
  </r>
  <r>
    <d v="2017-11-27T00:00:00"/>
    <n v="272"/>
    <x v="57"/>
    <x v="3"/>
    <s v="321 000 F"/>
    <m/>
    <e v="#VALUE!"/>
  </r>
  <r>
    <d v="2017-11-28T00:00:00"/>
    <n v="273"/>
    <x v="0"/>
    <x v="0"/>
    <m/>
    <m/>
    <e v="#VALUE!"/>
  </r>
  <r>
    <d v="2017-11-29T00:00:00"/>
    <n v="274"/>
    <x v="0"/>
    <x v="0"/>
    <m/>
    <m/>
    <e v="#VALUE!"/>
  </r>
  <r>
    <d v="2017-11-30T00:00:00"/>
    <n v="275"/>
    <x v="0"/>
    <x v="0"/>
    <m/>
    <m/>
    <e v="#VALUE!"/>
  </r>
  <r>
    <d v="2017-12-01T00:00:00"/>
    <n v="276"/>
    <x v="0"/>
    <x v="0"/>
    <m/>
    <m/>
    <e v="#VALUE!"/>
  </r>
  <r>
    <d v="2017-12-02T00:00:00"/>
    <n v="277"/>
    <x v="0"/>
    <x v="0"/>
    <m/>
    <m/>
    <e v="#VALUE!"/>
  </r>
  <r>
    <d v="2017-12-03T00:00:00"/>
    <n v="278"/>
    <x v="0"/>
    <x v="0"/>
    <m/>
    <m/>
    <e v="#VALUE!"/>
  </r>
  <r>
    <d v="2017-12-04T00:00:00"/>
    <n v="279"/>
    <x v="58"/>
    <x v="3"/>
    <s v="358 000 F"/>
    <m/>
    <e v="#VALUE!"/>
  </r>
  <r>
    <d v="2017-12-05T00:00:00"/>
    <n v="280"/>
    <x v="59"/>
    <x v="2"/>
    <m/>
    <s v="983 150 F  "/>
    <e v="#VALUE!"/>
  </r>
  <r>
    <d v="2017-12-06T00:00:00"/>
    <n v="281"/>
    <x v="0"/>
    <x v="0"/>
    <m/>
    <m/>
    <e v="#VALUE!"/>
  </r>
  <r>
    <d v="2017-12-07T00:00:00"/>
    <n v="282"/>
    <x v="0"/>
    <x v="0"/>
    <m/>
    <m/>
    <e v="#VALUE!"/>
  </r>
  <r>
    <d v="2017-12-08T00:00:00"/>
    <n v="283"/>
    <x v="0"/>
    <x v="0"/>
    <m/>
    <m/>
    <e v="#VALUE!"/>
  </r>
  <r>
    <d v="2017-12-09T00:00:00"/>
    <n v="284"/>
    <x v="0"/>
    <x v="0"/>
    <m/>
    <m/>
    <e v="#VALUE!"/>
  </r>
  <r>
    <d v="2017-12-10T00:00:00"/>
    <n v="285"/>
    <x v="0"/>
    <x v="0"/>
    <m/>
    <m/>
    <e v="#VALUE!"/>
  </r>
  <r>
    <d v="2017-12-11T00:00:00"/>
    <n v="286"/>
    <x v="60"/>
    <x v="3"/>
    <s v="372 000 F"/>
    <m/>
    <e v="#VALUE!"/>
  </r>
  <r>
    <d v="2017-12-12T00:00:00"/>
    <n v="287"/>
    <x v="0"/>
    <x v="0"/>
    <m/>
    <m/>
    <e v="#VALUE!"/>
  </r>
  <r>
    <d v="2017-12-13T00:00:00"/>
    <n v="288"/>
    <x v="0"/>
    <x v="0"/>
    <m/>
    <m/>
    <e v="#VALUE!"/>
  </r>
  <r>
    <d v="2017-12-14T00:00:00"/>
    <n v="289"/>
    <x v="0"/>
    <x v="0"/>
    <m/>
    <m/>
    <e v="#VALUE!"/>
  </r>
  <r>
    <d v="2017-12-15T00:00:00"/>
    <n v="290"/>
    <x v="0"/>
    <x v="0"/>
    <m/>
    <m/>
    <e v="#VALUE!"/>
  </r>
  <r>
    <d v="2017-12-16T00:00:00"/>
    <n v="291"/>
    <x v="0"/>
    <x v="0"/>
    <m/>
    <m/>
    <e v="#VALUE!"/>
  </r>
  <r>
    <d v="2017-12-17T00:00:00"/>
    <n v="292"/>
    <x v="0"/>
    <x v="0"/>
    <m/>
    <m/>
    <e v="#VALUE!"/>
  </r>
  <r>
    <d v="2017-12-18T00:00:00"/>
    <n v="293"/>
    <x v="61"/>
    <x v="3"/>
    <s v="414 000 F"/>
    <m/>
    <e v="#VALUE!"/>
  </r>
  <r>
    <d v="2017-12-19T00:00:00"/>
    <n v="294"/>
    <x v="0"/>
    <x v="0"/>
    <m/>
    <m/>
    <e v="#VALUE!"/>
  </r>
  <r>
    <d v="2017-12-20T00:00:00"/>
    <n v="295"/>
    <x v="0"/>
    <x v="0"/>
    <m/>
    <m/>
    <e v="#VALUE!"/>
  </r>
  <r>
    <d v="2017-12-21T00:00:00"/>
    <n v="296"/>
    <x v="0"/>
    <x v="0"/>
    <m/>
    <m/>
    <e v="#VALUE!"/>
  </r>
  <r>
    <d v="2017-12-22T00:00:00"/>
    <n v="297"/>
    <x v="0"/>
    <x v="0"/>
    <m/>
    <m/>
    <e v="#VALUE!"/>
  </r>
  <r>
    <d v="2017-12-23T00:00:00"/>
    <n v="298"/>
    <x v="0"/>
    <x v="0"/>
    <m/>
    <m/>
    <e v="#VALUE!"/>
  </r>
  <r>
    <d v="2017-12-24T00:00:00"/>
    <n v="299"/>
    <x v="0"/>
    <x v="0"/>
    <m/>
    <m/>
    <e v="#VALUE!"/>
  </r>
  <r>
    <d v="2017-12-25T00:00:00"/>
    <n v="300"/>
    <x v="62"/>
    <x v="3"/>
    <s v="435 000 F  "/>
    <m/>
    <e v="#VALUE!"/>
  </r>
  <r>
    <d v="2017-12-26T00:00:00"/>
    <n v="301"/>
    <x v="0"/>
    <x v="0"/>
    <m/>
    <m/>
    <e v="#VALUE!"/>
  </r>
  <r>
    <d v="2017-12-27T00:00:00"/>
    <n v="302"/>
    <x v="0"/>
    <x v="0"/>
    <m/>
    <m/>
    <e v="#VALUE!"/>
  </r>
  <r>
    <d v="2017-12-28T00:00:00"/>
    <n v="303"/>
    <x v="0"/>
    <x v="0"/>
    <m/>
    <m/>
    <e v="#VALUE!"/>
  </r>
  <r>
    <d v="2017-12-29T00:00:00"/>
    <n v="304"/>
    <x v="0"/>
    <x v="0"/>
    <m/>
    <m/>
    <e v="#VALUE!"/>
  </r>
  <r>
    <d v="2017-12-30T00:00:00"/>
    <n v="305"/>
    <x v="0"/>
    <x v="0"/>
    <m/>
    <m/>
    <e v="#VALUE!"/>
  </r>
  <r>
    <d v="2017-12-31T00:00:00"/>
    <n v="306"/>
    <x v="0"/>
    <x v="0"/>
    <m/>
    <m/>
    <e v="#VALUE!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multipleFieldFilters="0">
  <location ref="B3:E11" firstHeaderRow="0" firstDataRow="1" firstDataCol="2"/>
  <pivotFields count="7">
    <pivotField compact="0" numFmtId="164" outline="0" showAll="0"/>
    <pivotField compact="0" outline="0" showAll="0"/>
    <pivotField axis="axisRow" compact="0" outline="0" showAll="0">
      <items count="66">
        <item x="4"/>
        <item x="19"/>
        <item x="13"/>
        <item x="32"/>
        <item x="26"/>
        <item x="5"/>
        <item x="39"/>
        <item x="20"/>
        <item x="14"/>
        <item x="33"/>
        <item x="27"/>
        <item x="7"/>
        <item x="40"/>
        <item x="21"/>
        <item x="15"/>
        <item x="34"/>
        <item x="28"/>
        <item x="8"/>
        <item m="1" x="64"/>
        <item x="22"/>
        <item x="16"/>
        <item x="35"/>
        <item x="29"/>
        <item x="9"/>
        <item x="24"/>
        <item x="38"/>
        <item x="1"/>
        <item m="1" x="63"/>
        <item x="6"/>
        <item sd="0" x="0"/>
        <item x="2"/>
        <item x="3"/>
        <item x="10"/>
        <item x="11"/>
        <item x="12"/>
        <item x="17"/>
        <item x="18"/>
        <item x="23"/>
        <item x="25"/>
        <item x="30"/>
        <item x="31"/>
        <item x="36"/>
        <item x="37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t="default"/>
      </items>
    </pivotField>
    <pivotField axis="axisRow" compact="0" outline="0" showAll="0">
      <items count="8">
        <item sd="0" x="1"/>
        <item sd="0" x="3"/>
        <item sd="0" x="4"/>
        <item sd="0" x="2"/>
        <item sd="0" x="5"/>
        <item sd="0" x="6"/>
        <item sd="0" x="0"/>
        <item t="default" sd="0"/>
      </items>
    </pivotField>
    <pivotField dataField="1" compact="0" outline="0" showAll="0"/>
    <pivotField dataField="1" compact="0" outline="0" showAll="0"/>
    <pivotField compact="0" outline="0" showAll="0"/>
  </pivotFields>
  <rowFields count="2">
    <field x="3"/>
    <field x="2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ENCAISSEMENT" fld="4" baseField="3" baseItem="0" numFmtId="3"/>
    <dataField name="Somme de DECAISSEMENT" fld="5" baseField="3" baseItem="0" numFmtId="3"/>
  </dataFields>
  <formats count="16">
    <format dxfId="24">
      <pivotArea field="3" type="button" dataOnly="0" labelOnly="1" outline="0" axis="axisRow" fieldPosition="0"/>
    </format>
    <format dxfId="23">
      <pivotArea field="2" type="button" dataOnly="0" labelOnly="1" outline="0" axis="axisRow" fieldPosition="1"/>
    </format>
    <format dxfId="2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1">
      <pivotArea field="3" type="button" dataOnly="0" labelOnly="1" outline="0" axis="axisRow" fieldPosition="0"/>
    </format>
    <format dxfId="20">
      <pivotArea field="2" type="button" dataOnly="0" labelOnly="1" outline="0" axis="axisRow" fieldPosition="1"/>
    </format>
    <format dxfId="1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8">
      <pivotArea field="3" type="button" dataOnly="0" labelOnly="1" outline="0" axis="axisRow" fieldPosition="0"/>
    </format>
    <format dxfId="17">
      <pivotArea field="2" type="button" dataOnly="0" labelOnly="1" outline="0" axis="axisRow" fieldPosition="1"/>
    </format>
    <format dxfId="1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">
      <pivotArea type="all" dataOnly="0" outline="0" fieldPosition="0"/>
    </format>
    <format dxfId="14">
      <pivotArea outline="0" collapsedLevelsAreSubtotals="1" fieldPosition="0"/>
    </format>
    <format dxfId="13">
      <pivotArea field="3" type="button" dataOnly="0" labelOnly="1" outline="0" axis="axisRow" fieldPosition="0"/>
    </format>
    <format dxfId="12">
      <pivotArea field="2" type="button" dataOnly="0" labelOnly="1" outline="0" axis="axisRow" fieldPosition="1"/>
    </format>
    <format dxfId="11">
      <pivotArea dataOnly="0" labelOnly="1" outline="0" fieldPosition="0">
        <references count="1">
          <reference field="3" count="0"/>
        </references>
      </pivotArea>
    </format>
    <format dxfId="10">
      <pivotArea dataOnly="0" labelOnly="1" grandRow="1" outline="0" fieldPosition="0"/>
    </format>
    <format dxfId="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22" displayName="Tableau22" ref="B5:H312" totalsRowCount="1" headerRowDxfId="31">
  <autoFilter ref="B5:H311"/>
  <sortState ref="B4:I504">
    <sortCondition ref="C3:C504"/>
  </sortState>
  <tableColumns count="7">
    <tableColumn id="2" name="DATE" dataDxfId="30" totalsRowDxfId="6"/>
    <tableColumn id="1" name="N° OPERATION" dataDxfId="29" totalsRowDxfId="5"/>
    <tableColumn id="8" name="DESIGNATION OPERATION" dataDxfId="28" totalsRowDxfId="4"/>
    <tableColumn id="7" name="TYPE OPERATION" totalsRowDxfId="3"/>
    <tableColumn id="3" name="ENCAISSEMENT" dataDxfId="27" totalsRowDxfId="2"/>
    <tableColumn id="5" name="DECAISSEMENT" totalsRowFunction="sum" dataDxfId="26" totalsRowDxfId="1" dataCellStyle="Milliers"/>
    <tableColumn id="6" name="SOLDE" dataDxfId="25" totalsRow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13"/>
  <sheetViews>
    <sheetView showGridLines="0" tabSelected="1" topLeftCell="A181" zoomScale="85" zoomScaleNormal="85" workbookViewId="0">
      <selection activeCell="H193" sqref="H193"/>
    </sheetView>
  </sheetViews>
  <sheetFormatPr baseColWidth="10" defaultColWidth="11.5703125" defaultRowHeight="15" x14ac:dyDescent="0.25"/>
  <cols>
    <col min="1" max="1" width="6.42578125" style="2" customWidth="1"/>
    <col min="2" max="2" width="20.5703125" style="4" customWidth="1"/>
    <col min="3" max="3" width="15.85546875" style="5" customWidth="1"/>
    <col min="4" max="4" width="37.140625" style="2" customWidth="1"/>
    <col min="5" max="5" width="31.28515625" style="2" customWidth="1"/>
    <col min="6" max="6" width="15.7109375" style="17" customWidth="1"/>
    <col min="7" max="7" width="15.7109375" style="18" customWidth="1"/>
    <col min="8" max="8" width="24.85546875" style="17" customWidth="1"/>
    <col min="9" max="16384" width="11.5703125" style="2"/>
  </cols>
  <sheetData>
    <row r="1" spans="2:10" ht="21.75" customHeight="1" x14ac:dyDescent="0.25"/>
    <row r="2" spans="2:10" ht="21" x14ac:dyDescent="0.25">
      <c r="B2" s="34"/>
      <c r="C2" s="35"/>
      <c r="D2" s="35"/>
      <c r="E2" s="35"/>
      <c r="F2" s="35"/>
      <c r="G2" s="35"/>
      <c r="H2" s="35"/>
    </row>
    <row r="3" spans="2:10" s="1" customFormat="1" ht="14.25" customHeight="1" x14ac:dyDescent="0.25">
      <c r="B3" s="23"/>
      <c r="C3" s="23"/>
      <c r="D3" s="23"/>
      <c r="E3" s="23"/>
      <c r="F3" s="23"/>
      <c r="G3" s="23"/>
      <c r="H3" s="23"/>
    </row>
    <row r="4" spans="2:10" s="1" customFormat="1" ht="21" customHeight="1" x14ac:dyDescent="0.25">
      <c r="B4" s="23"/>
      <c r="C4" s="23"/>
      <c r="D4" s="23"/>
      <c r="E4" s="23"/>
      <c r="F4" s="23"/>
      <c r="G4" s="23"/>
      <c r="H4" s="23"/>
    </row>
    <row r="5" spans="2:10" s="8" customFormat="1" ht="33.75" customHeight="1" x14ac:dyDescent="0.25">
      <c r="B5" s="12" t="s">
        <v>1</v>
      </c>
      <c r="C5" s="9" t="s">
        <v>3</v>
      </c>
      <c r="D5" s="10" t="s">
        <v>17</v>
      </c>
      <c r="E5" s="10" t="s">
        <v>14</v>
      </c>
      <c r="F5" s="19" t="s">
        <v>15</v>
      </c>
      <c r="G5" s="19" t="s">
        <v>16</v>
      </c>
      <c r="H5" s="19" t="s">
        <v>0</v>
      </c>
      <c r="J5" s="8" t="s">
        <v>18</v>
      </c>
    </row>
    <row r="6" spans="2:10" s="8" customFormat="1" x14ac:dyDescent="0.25">
      <c r="B6" s="25">
        <v>42795</v>
      </c>
      <c r="C6" s="26">
        <v>1</v>
      </c>
      <c r="D6" s="27"/>
      <c r="E6" s="27"/>
      <c r="F6" s="29"/>
      <c r="G6" s="30"/>
      <c r="H6" s="31"/>
    </row>
    <row r="7" spans="2:10" s="6" customFormat="1" ht="16.5" customHeight="1" x14ac:dyDescent="0.25">
      <c r="B7" s="25">
        <v>42796</v>
      </c>
      <c r="C7" s="26">
        <v>2</v>
      </c>
      <c r="D7" s="28" t="s">
        <v>2</v>
      </c>
      <c r="E7" s="13" t="s">
        <v>2</v>
      </c>
      <c r="F7" s="16">
        <v>1100000</v>
      </c>
      <c r="G7" s="32"/>
      <c r="H7" s="36">
        <f>H6+Tableau22[[#This Row],[ENCAISSEMENT]]-Tableau22[[#This Row],[DECAISSEMENT]]</f>
        <v>1100000</v>
      </c>
    </row>
    <row r="8" spans="2:10" s="3" customFormat="1" ht="16.5" customHeight="1" x14ac:dyDescent="0.25">
      <c r="B8" s="25">
        <v>42797</v>
      </c>
      <c r="C8" s="11">
        <v>3</v>
      </c>
      <c r="D8" s="13" t="s">
        <v>55</v>
      </c>
      <c r="E8" s="13" t="s">
        <v>6</v>
      </c>
      <c r="F8" s="24"/>
      <c r="G8" s="20">
        <v>983150</v>
      </c>
      <c r="H8" s="36">
        <f>H7+Tableau22[[#This Row],[ENCAISSEMENT]]-Tableau22[[#This Row],[DECAISSEMENT]]</f>
        <v>116850</v>
      </c>
    </row>
    <row r="9" spans="2:10" s="3" customFormat="1" ht="16.5" customHeight="1" x14ac:dyDescent="0.25">
      <c r="B9" s="25">
        <v>42798</v>
      </c>
      <c r="C9" s="11">
        <v>4</v>
      </c>
      <c r="D9" s="13" t="s">
        <v>61</v>
      </c>
      <c r="E9" s="13" t="s">
        <v>10</v>
      </c>
      <c r="F9" s="24">
        <v>135000</v>
      </c>
      <c r="G9" s="20"/>
      <c r="H9" s="36">
        <f>H8+Tableau22[[#This Row],[ENCAISSEMENT]]-Tableau22[[#This Row],[DECAISSEMENT]]</f>
        <v>251850</v>
      </c>
    </row>
    <row r="10" spans="2:10" s="3" customFormat="1" ht="16.5" customHeight="1" x14ac:dyDescent="0.25">
      <c r="B10" s="25">
        <v>42799</v>
      </c>
      <c r="C10" s="11">
        <v>5</v>
      </c>
      <c r="D10" s="13" t="s">
        <v>61</v>
      </c>
      <c r="E10" s="13" t="s">
        <v>10</v>
      </c>
      <c r="F10" s="24">
        <v>129000</v>
      </c>
      <c r="G10" s="20"/>
      <c r="H10" s="36">
        <f>H9+Tableau22[[#This Row],[ENCAISSEMENT]]-Tableau22[[#This Row],[DECAISSEMENT]]</f>
        <v>380850</v>
      </c>
    </row>
    <row r="11" spans="2:10" s="3" customFormat="1" ht="16.5" customHeight="1" x14ac:dyDescent="0.25">
      <c r="B11" s="25">
        <v>42800</v>
      </c>
      <c r="C11" s="11">
        <v>6</v>
      </c>
      <c r="D11" s="13"/>
      <c r="E11" s="13" t="s">
        <v>13</v>
      </c>
      <c r="F11" s="24"/>
      <c r="G11" s="20">
        <v>0</v>
      </c>
      <c r="H11" s="36">
        <f>H10+Tableau22[[#This Row],[ENCAISSEMENT]]-Tableau22[[#This Row],[DECAISSEMENT]]</f>
        <v>380850</v>
      </c>
    </row>
    <row r="12" spans="2:10" s="3" customFormat="1" ht="16.5" customHeight="1" x14ac:dyDescent="0.25">
      <c r="B12" s="25">
        <v>42801</v>
      </c>
      <c r="C12" s="11">
        <v>7</v>
      </c>
      <c r="D12" s="13"/>
      <c r="E12" s="13" t="s">
        <v>13</v>
      </c>
      <c r="F12" s="24"/>
      <c r="G12" s="20">
        <v>0</v>
      </c>
      <c r="H12" s="36">
        <f>H11+Tableau22[[#This Row],[ENCAISSEMENT]]-Tableau22[[#This Row],[DECAISSEMENT]]</f>
        <v>380850</v>
      </c>
    </row>
    <row r="13" spans="2:10" s="3" customFormat="1" ht="16.5" customHeight="1" x14ac:dyDescent="0.25">
      <c r="B13" s="25">
        <v>42802</v>
      </c>
      <c r="C13" s="11">
        <v>8</v>
      </c>
      <c r="D13" s="13"/>
      <c r="E13" s="13"/>
      <c r="F13" s="24"/>
      <c r="G13" s="20"/>
      <c r="H13" s="36">
        <f>H12+Tableau22[[#This Row],[ENCAISSEMENT]]-Tableau22[[#This Row],[DECAISSEMENT]]</f>
        <v>380850</v>
      </c>
    </row>
    <row r="14" spans="2:10" s="3" customFormat="1" ht="16.5" customHeight="1" x14ac:dyDescent="0.25">
      <c r="B14" s="25">
        <v>42803</v>
      </c>
      <c r="C14" s="11">
        <v>9</v>
      </c>
      <c r="D14" s="13" t="s">
        <v>43</v>
      </c>
      <c r="E14" s="13" t="s">
        <v>13</v>
      </c>
      <c r="F14" s="24"/>
      <c r="G14" s="20">
        <v>176000</v>
      </c>
      <c r="H14" s="36">
        <f>H13+Tableau22[[#This Row],[ENCAISSEMENT]]-Tableau22[[#This Row],[DECAISSEMENT]]</f>
        <v>204850</v>
      </c>
    </row>
    <row r="15" spans="2:10" s="3" customFormat="1" ht="16.5" customHeight="1" x14ac:dyDescent="0.25">
      <c r="B15" s="25">
        <v>42804</v>
      </c>
      <c r="C15" s="11">
        <v>10</v>
      </c>
      <c r="D15" s="13"/>
      <c r="E15" s="13"/>
      <c r="F15" s="24"/>
      <c r="G15" s="20"/>
      <c r="H15" s="36">
        <f>H14+Tableau22[[#This Row],[ENCAISSEMENT]]-Tableau22[[#This Row],[DECAISSEMENT]]</f>
        <v>204850</v>
      </c>
    </row>
    <row r="16" spans="2:10" s="3" customFormat="1" ht="16.5" customHeight="1" x14ac:dyDescent="0.25">
      <c r="B16" s="25">
        <v>42805</v>
      </c>
      <c r="C16" s="11">
        <v>11</v>
      </c>
      <c r="D16" s="13"/>
      <c r="E16" s="13"/>
      <c r="F16" s="24"/>
      <c r="G16" s="20"/>
      <c r="H16" s="36">
        <f>H15+Tableau22[[#This Row],[ENCAISSEMENT]]-Tableau22[[#This Row],[DECAISSEMENT]]</f>
        <v>204850</v>
      </c>
    </row>
    <row r="17" spans="2:8" s="3" customFormat="1" ht="16.5" customHeight="1" x14ac:dyDescent="0.25">
      <c r="B17" s="25">
        <v>42806</v>
      </c>
      <c r="C17" s="11">
        <v>12</v>
      </c>
      <c r="D17" s="13" t="s">
        <v>19</v>
      </c>
      <c r="E17" s="13" t="s">
        <v>10</v>
      </c>
      <c r="F17" s="24">
        <v>393000</v>
      </c>
      <c r="G17" s="20"/>
      <c r="H17" s="36">
        <f>H16+Tableau22[[#This Row],[ENCAISSEMENT]]-Tableau22[[#This Row],[DECAISSEMENT]]</f>
        <v>597850</v>
      </c>
    </row>
    <row r="18" spans="2:8" s="3" customFormat="1" ht="16.5" customHeight="1" x14ac:dyDescent="0.25">
      <c r="B18" s="25">
        <v>42807</v>
      </c>
      <c r="C18" s="11">
        <v>13</v>
      </c>
      <c r="D18" s="13" t="s">
        <v>44</v>
      </c>
      <c r="E18" s="13" t="s">
        <v>13</v>
      </c>
      <c r="F18" s="24"/>
      <c r="G18" s="20">
        <v>295000</v>
      </c>
      <c r="H18" s="36">
        <f>H17+Tableau22[[#This Row],[ENCAISSEMENT]]-Tableau22[[#This Row],[DECAISSEMENT]]</f>
        <v>302850</v>
      </c>
    </row>
    <row r="19" spans="2:8" s="3" customFormat="1" ht="16.5" customHeight="1" x14ac:dyDescent="0.25">
      <c r="B19" s="25">
        <v>42808</v>
      </c>
      <c r="C19" s="11">
        <v>14</v>
      </c>
      <c r="D19" s="13"/>
      <c r="E19" s="13"/>
      <c r="F19" s="24"/>
      <c r="G19" s="20"/>
      <c r="H19" s="36">
        <f>H18+Tableau22[[#This Row],[ENCAISSEMENT]]-Tableau22[[#This Row],[DECAISSEMENT]]</f>
        <v>302850</v>
      </c>
    </row>
    <row r="20" spans="2:8" s="3" customFormat="1" ht="16.5" customHeight="1" x14ac:dyDescent="0.25">
      <c r="B20" s="25">
        <v>42809</v>
      </c>
      <c r="C20" s="11">
        <v>15</v>
      </c>
      <c r="D20" s="13"/>
      <c r="E20" s="13"/>
      <c r="F20" s="24"/>
      <c r="G20" s="20"/>
      <c r="H20" s="36">
        <f>H19+Tableau22[[#This Row],[ENCAISSEMENT]]-Tableau22[[#This Row],[DECAISSEMENT]]</f>
        <v>302850</v>
      </c>
    </row>
    <row r="21" spans="2:8" s="3" customFormat="1" ht="16.5" customHeight="1" x14ac:dyDescent="0.25">
      <c r="B21" s="25">
        <v>42810</v>
      </c>
      <c r="C21" s="11">
        <v>16</v>
      </c>
      <c r="D21" s="13"/>
      <c r="E21" s="13"/>
      <c r="F21" s="24"/>
      <c r="G21" s="20"/>
      <c r="H21" s="36">
        <f>H20+Tableau22[[#This Row],[ENCAISSEMENT]]-Tableau22[[#This Row],[DECAISSEMENT]]</f>
        <v>302850</v>
      </c>
    </row>
    <row r="22" spans="2:8" s="3" customFormat="1" ht="16.5" customHeight="1" x14ac:dyDescent="0.25">
      <c r="B22" s="25">
        <v>42811</v>
      </c>
      <c r="C22" s="11">
        <v>17</v>
      </c>
      <c r="D22" s="13"/>
      <c r="E22" s="13"/>
      <c r="F22" s="24"/>
      <c r="G22" s="20"/>
      <c r="H22" s="36">
        <f>H21+Tableau22[[#This Row],[ENCAISSEMENT]]-Tableau22[[#This Row],[DECAISSEMENT]]</f>
        <v>302850</v>
      </c>
    </row>
    <row r="23" spans="2:8" s="3" customFormat="1" ht="16.5" customHeight="1" x14ac:dyDescent="0.25">
      <c r="B23" s="25">
        <v>42812</v>
      </c>
      <c r="C23" s="11">
        <v>18</v>
      </c>
      <c r="D23" s="13"/>
      <c r="E23" s="13"/>
      <c r="F23" s="24"/>
      <c r="G23" s="20"/>
      <c r="H23" s="36">
        <f>H22+Tableau22[[#This Row],[ENCAISSEMENT]]-Tableau22[[#This Row],[DECAISSEMENT]]</f>
        <v>302850</v>
      </c>
    </row>
    <row r="24" spans="2:8" s="3" customFormat="1" ht="16.5" customHeight="1" x14ac:dyDescent="0.25">
      <c r="B24" s="25">
        <v>42813</v>
      </c>
      <c r="C24" s="11">
        <v>19</v>
      </c>
      <c r="D24" s="13" t="s">
        <v>20</v>
      </c>
      <c r="E24" s="13" t="s">
        <v>10</v>
      </c>
      <c r="F24" s="24">
        <v>396000</v>
      </c>
      <c r="G24" s="20"/>
      <c r="H24" s="36">
        <f>H23+Tableau22[[#This Row],[ENCAISSEMENT]]-Tableau22[[#This Row],[DECAISSEMENT]]</f>
        <v>698850</v>
      </c>
    </row>
    <row r="25" spans="2:8" s="3" customFormat="1" ht="16.5" customHeight="1" x14ac:dyDescent="0.25">
      <c r="B25" s="25">
        <v>42814</v>
      </c>
      <c r="C25" s="11">
        <v>20</v>
      </c>
      <c r="D25" s="13"/>
      <c r="E25" s="13"/>
      <c r="F25" s="24"/>
      <c r="G25" s="20"/>
      <c r="H25" s="36">
        <f>H24+Tableau22[[#This Row],[ENCAISSEMENT]]-Tableau22[[#This Row],[DECAISSEMENT]]</f>
        <v>698850</v>
      </c>
    </row>
    <row r="26" spans="2:8" s="3" customFormat="1" ht="16.5" customHeight="1" x14ac:dyDescent="0.25">
      <c r="B26" s="25">
        <v>42815</v>
      </c>
      <c r="C26" s="11">
        <v>21</v>
      </c>
      <c r="D26" s="13"/>
      <c r="E26" s="13"/>
      <c r="F26" s="24"/>
      <c r="G26" s="20"/>
      <c r="H26" s="36">
        <f>H25+Tableau22[[#This Row],[ENCAISSEMENT]]-Tableau22[[#This Row],[DECAISSEMENT]]</f>
        <v>698850</v>
      </c>
    </row>
    <row r="27" spans="2:8" s="3" customFormat="1" ht="16.5" customHeight="1" x14ac:dyDescent="0.25">
      <c r="B27" s="25">
        <v>42816</v>
      </c>
      <c r="C27" s="11">
        <v>22</v>
      </c>
      <c r="D27" s="13"/>
      <c r="E27" s="13"/>
      <c r="F27" s="24"/>
      <c r="G27" s="20"/>
      <c r="H27" s="36">
        <f>H26+Tableau22[[#This Row],[ENCAISSEMENT]]-Tableau22[[#This Row],[DECAISSEMENT]]</f>
        <v>698850</v>
      </c>
    </row>
    <row r="28" spans="2:8" s="3" customFormat="1" ht="16.5" customHeight="1" x14ac:dyDescent="0.25">
      <c r="B28" s="25">
        <v>42817</v>
      </c>
      <c r="C28" s="11">
        <v>23</v>
      </c>
      <c r="D28" s="13"/>
      <c r="E28" s="13"/>
      <c r="F28" s="24"/>
      <c r="G28" s="20"/>
      <c r="H28" s="36">
        <f>H27+Tableau22[[#This Row],[ENCAISSEMENT]]-Tableau22[[#This Row],[DECAISSEMENT]]</f>
        <v>698850</v>
      </c>
    </row>
    <row r="29" spans="2:8" s="3" customFormat="1" ht="16.5" customHeight="1" x14ac:dyDescent="0.25">
      <c r="B29" s="25">
        <v>42818</v>
      </c>
      <c r="C29" s="11">
        <v>24</v>
      </c>
      <c r="D29" s="13"/>
      <c r="E29" s="13"/>
      <c r="F29" s="24"/>
      <c r="G29" s="20"/>
      <c r="H29" s="36">
        <f>H28+Tableau22[[#This Row],[ENCAISSEMENT]]-Tableau22[[#This Row],[DECAISSEMENT]]</f>
        <v>698850</v>
      </c>
    </row>
    <row r="30" spans="2:8" s="3" customFormat="1" ht="16.5" customHeight="1" x14ac:dyDescent="0.25">
      <c r="B30" s="25">
        <v>42819</v>
      </c>
      <c r="C30" s="11">
        <v>25</v>
      </c>
      <c r="D30" s="13"/>
      <c r="E30" s="13"/>
      <c r="F30" s="24"/>
      <c r="G30" s="20"/>
      <c r="H30" s="36">
        <f>H29+Tableau22[[#This Row],[ENCAISSEMENT]]-Tableau22[[#This Row],[DECAISSEMENT]]</f>
        <v>698850</v>
      </c>
    </row>
    <row r="31" spans="2:8" s="3" customFormat="1" ht="16.5" customHeight="1" x14ac:dyDescent="0.25">
      <c r="B31" s="25">
        <v>42820</v>
      </c>
      <c r="C31" s="11">
        <v>26</v>
      </c>
      <c r="D31" s="13" t="s">
        <v>21</v>
      </c>
      <c r="E31" s="13" t="s">
        <v>10</v>
      </c>
      <c r="F31" s="24">
        <v>461000</v>
      </c>
      <c r="G31" s="20"/>
      <c r="H31" s="36">
        <f>H30+Tableau22[[#This Row],[ENCAISSEMENT]]-Tableau22[[#This Row],[DECAISSEMENT]]</f>
        <v>1159850</v>
      </c>
    </row>
    <row r="32" spans="2:8" s="3" customFormat="1" ht="16.5" customHeight="1" x14ac:dyDescent="0.25">
      <c r="B32" s="25">
        <v>42821</v>
      </c>
      <c r="C32" s="11">
        <v>27</v>
      </c>
      <c r="D32" s="13"/>
      <c r="E32" s="13"/>
      <c r="F32" s="24"/>
      <c r="G32" s="20"/>
      <c r="H32" s="36">
        <f>H31+Tableau22[[#This Row],[ENCAISSEMENT]]-Tableau22[[#This Row],[DECAISSEMENT]]</f>
        <v>1159850</v>
      </c>
    </row>
    <row r="33" spans="2:8" s="3" customFormat="1" ht="16.5" customHeight="1" x14ac:dyDescent="0.25">
      <c r="B33" s="25">
        <v>42822</v>
      </c>
      <c r="C33" s="11">
        <v>28</v>
      </c>
      <c r="D33" s="13"/>
      <c r="E33" s="13"/>
      <c r="F33" s="24"/>
      <c r="G33" s="20"/>
      <c r="H33" s="36">
        <f>H32+Tableau22[[#This Row],[ENCAISSEMENT]]-Tableau22[[#This Row],[DECAISSEMENT]]</f>
        <v>1159850</v>
      </c>
    </row>
    <row r="34" spans="2:8" s="3" customFormat="1" ht="16.5" customHeight="1" x14ac:dyDescent="0.25">
      <c r="B34" s="25">
        <v>42823</v>
      </c>
      <c r="C34" s="11">
        <v>29</v>
      </c>
      <c r="D34" s="13"/>
      <c r="E34" s="13"/>
      <c r="F34" s="24"/>
      <c r="G34" s="20"/>
      <c r="H34" s="36">
        <f>H33+Tableau22[[#This Row],[ENCAISSEMENT]]-Tableau22[[#This Row],[DECAISSEMENT]]</f>
        <v>1159850</v>
      </c>
    </row>
    <row r="35" spans="2:8" s="3" customFormat="1" ht="16.5" customHeight="1" x14ac:dyDescent="0.25">
      <c r="B35" s="25">
        <v>42824</v>
      </c>
      <c r="C35" s="11">
        <v>30</v>
      </c>
      <c r="D35" s="13"/>
      <c r="E35" s="13"/>
      <c r="F35" s="24"/>
      <c r="G35" s="20"/>
      <c r="H35" s="36">
        <f>H34+Tableau22[[#This Row],[ENCAISSEMENT]]-Tableau22[[#This Row],[DECAISSEMENT]]</f>
        <v>1159850</v>
      </c>
    </row>
    <row r="36" spans="2:8" s="3" customFormat="1" ht="16.5" customHeight="1" x14ac:dyDescent="0.25">
      <c r="B36" s="25">
        <v>42825</v>
      </c>
      <c r="C36" s="11">
        <v>31</v>
      </c>
      <c r="D36" s="13"/>
      <c r="E36" s="13"/>
      <c r="F36" s="24"/>
      <c r="G36" s="20"/>
      <c r="H36" s="36">
        <f>H35+Tableau22[[#This Row],[ENCAISSEMENT]]-Tableau22[[#This Row],[DECAISSEMENT]]</f>
        <v>1159850</v>
      </c>
    </row>
    <row r="37" spans="2:8" s="3" customFormat="1" ht="16.5" customHeight="1" x14ac:dyDescent="0.25">
      <c r="B37" s="25">
        <v>42826</v>
      </c>
      <c r="C37" s="11">
        <v>32</v>
      </c>
      <c r="D37" s="13"/>
      <c r="E37" s="13"/>
      <c r="F37" s="24"/>
      <c r="G37" s="20"/>
      <c r="H37" s="36">
        <f>H36+Tableau22[[#This Row],[ENCAISSEMENT]]-Tableau22[[#This Row],[DECAISSEMENT]]</f>
        <v>1159850</v>
      </c>
    </row>
    <row r="38" spans="2:8" s="3" customFormat="1" ht="16.5" customHeight="1" x14ac:dyDescent="0.25">
      <c r="B38" s="25">
        <v>42827</v>
      </c>
      <c r="C38" s="11">
        <v>33</v>
      </c>
      <c r="D38" s="13" t="s">
        <v>22</v>
      </c>
      <c r="E38" s="13" t="s">
        <v>10</v>
      </c>
      <c r="F38" s="24">
        <v>441000</v>
      </c>
      <c r="G38" s="20"/>
      <c r="H38" s="36">
        <f>H37+Tableau22[[#This Row],[ENCAISSEMENT]]-Tableau22[[#This Row],[DECAISSEMENT]]</f>
        <v>1600850</v>
      </c>
    </row>
    <row r="39" spans="2:8" s="3" customFormat="1" ht="16.5" customHeight="1" x14ac:dyDescent="0.25">
      <c r="B39" s="25">
        <v>42828</v>
      </c>
      <c r="C39" s="11">
        <v>34</v>
      </c>
      <c r="D39" s="13" t="s">
        <v>62</v>
      </c>
      <c r="E39" s="13" t="s">
        <v>5</v>
      </c>
      <c r="F39" s="24"/>
      <c r="G39" s="20">
        <v>100000</v>
      </c>
      <c r="H39" s="36">
        <f>H38+Tableau22[[#This Row],[ENCAISSEMENT]]-Tableau22[[#This Row],[DECAISSEMENT]]</f>
        <v>1500850</v>
      </c>
    </row>
    <row r="40" spans="2:8" s="3" customFormat="1" ht="16.5" customHeight="1" x14ac:dyDescent="0.25">
      <c r="B40" s="25">
        <v>42829</v>
      </c>
      <c r="C40" s="11">
        <v>35</v>
      </c>
      <c r="D40" s="13" t="s">
        <v>56</v>
      </c>
      <c r="E40" s="13" t="s">
        <v>6</v>
      </c>
      <c r="F40" s="24"/>
      <c r="G40" s="20">
        <v>983150</v>
      </c>
      <c r="H40" s="36">
        <f>H39+Tableau22[[#This Row],[ENCAISSEMENT]]-Tableau22[[#This Row],[DECAISSEMENT]]</f>
        <v>517700</v>
      </c>
    </row>
    <row r="41" spans="2:8" s="3" customFormat="1" ht="16.5" customHeight="1" x14ac:dyDescent="0.25">
      <c r="B41" s="25">
        <v>42830</v>
      </c>
      <c r="C41" s="11">
        <v>36</v>
      </c>
      <c r="D41" s="13" t="s">
        <v>54</v>
      </c>
      <c r="E41" s="13" t="s">
        <v>11</v>
      </c>
      <c r="F41" s="24"/>
      <c r="G41" s="20">
        <v>507000</v>
      </c>
      <c r="H41" s="36">
        <f>H40+Tableau22[[#This Row],[ENCAISSEMENT]]-Tableau22[[#This Row],[DECAISSEMENT]]</f>
        <v>10700</v>
      </c>
    </row>
    <row r="42" spans="2:8" s="3" customFormat="1" ht="16.5" customHeight="1" x14ac:dyDescent="0.25">
      <c r="B42" s="25">
        <v>42831</v>
      </c>
      <c r="C42" s="11">
        <v>37</v>
      </c>
      <c r="D42" s="13"/>
      <c r="E42" s="13"/>
      <c r="F42" s="24"/>
      <c r="G42" s="20"/>
      <c r="H42" s="36">
        <f>H41+Tableau22[[#This Row],[ENCAISSEMENT]]-Tableau22[[#This Row],[DECAISSEMENT]]</f>
        <v>10700</v>
      </c>
    </row>
    <row r="43" spans="2:8" s="3" customFormat="1" ht="16.5" customHeight="1" x14ac:dyDescent="0.25">
      <c r="B43" s="25">
        <v>42832</v>
      </c>
      <c r="C43" s="11">
        <v>38</v>
      </c>
      <c r="D43" s="13"/>
      <c r="E43" s="13"/>
      <c r="F43" s="24"/>
      <c r="G43" s="20"/>
      <c r="H43" s="36">
        <f>H42+Tableau22[[#This Row],[ENCAISSEMENT]]-Tableau22[[#This Row],[DECAISSEMENT]]</f>
        <v>10700</v>
      </c>
    </row>
    <row r="44" spans="2:8" s="3" customFormat="1" ht="16.5" customHeight="1" x14ac:dyDescent="0.25">
      <c r="B44" s="25">
        <v>42833</v>
      </c>
      <c r="C44" s="11">
        <v>39</v>
      </c>
      <c r="D44" s="13"/>
      <c r="E44" s="13"/>
      <c r="F44" s="24"/>
      <c r="G44" s="20"/>
      <c r="H44" s="36">
        <f>H43+Tableau22[[#This Row],[ENCAISSEMENT]]-Tableau22[[#This Row],[DECAISSEMENT]]</f>
        <v>10700</v>
      </c>
    </row>
    <row r="45" spans="2:8" s="3" customFormat="1" ht="16.5" customHeight="1" x14ac:dyDescent="0.25">
      <c r="B45" s="25">
        <v>42834</v>
      </c>
      <c r="C45" s="11">
        <v>40</v>
      </c>
      <c r="D45" s="13" t="s">
        <v>23</v>
      </c>
      <c r="E45" s="13" t="s">
        <v>10</v>
      </c>
      <c r="F45" s="24">
        <v>330000</v>
      </c>
      <c r="G45" s="20"/>
      <c r="H45" s="36">
        <f>H44+Tableau22[[#This Row],[ENCAISSEMENT]]-Tableau22[[#This Row],[DECAISSEMENT]]</f>
        <v>340700</v>
      </c>
    </row>
    <row r="46" spans="2:8" s="3" customFormat="1" ht="16.5" customHeight="1" x14ac:dyDescent="0.25">
      <c r="B46" s="25">
        <v>42835</v>
      </c>
      <c r="C46" s="11">
        <v>41</v>
      </c>
      <c r="D46" s="13"/>
      <c r="E46" s="13"/>
      <c r="F46" s="24"/>
      <c r="G46" s="20"/>
      <c r="H46" s="36">
        <f>H45+Tableau22[[#This Row],[ENCAISSEMENT]]-Tableau22[[#This Row],[DECAISSEMENT]]</f>
        <v>340700</v>
      </c>
    </row>
    <row r="47" spans="2:8" s="3" customFormat="1" ht="16.5" customHeight="1" x14ac:dyDescent="0.25">
      <c r="B47" s="25">
        <v>42836</v>
      </c>
      <c r="C47" s="11">
        <v>42</v>
      </c>
      <c r="D47" s="13"/>
      <c r="E47" s="13"/>
      <c r="F47" s="24"/>
      <c r="G47" s="20"/>
      <c r="H47" s="36">
        <f>H46+Tableau22[[#This Row],[ENCAISSEMENT]]-Tableau22[[#This Row],[DECAISSEMENT]]</f>
        <v>340700</v>
      </c>
    </row>
    <row r="48" spans="2:8" s="3" customFormat="1" ht="16.5" customHeight="1" x14ac:dyDescent="0.25">
      <c r="B48" s="25">
        <v>42837</v>
      </c>
      <c r="C48" s="11">
        <v>43</v>
      </c>
      <c r="D48" s="13"/>
      <c r="E48" s="13"/>
      <c r="F48" s="24"/>
      <c r="G48" s="20"/>
      <c r="H48" s="36">
        <f>H47+Tableau22[[#This Row],[ENCAISSEMENT]]-Tableau22[[#This Row],[DECAISSEMENT]]</f>
        <v>340700</v>
      </c>
    </row>
    <row r="49" spans="2:8" s="3" customFormat="1" ht="16.5" customHeight="1" x14ac:dyDescent="0.25">
      <c r="B49" s="25">
        <v>42838</v>
      </c>
      <c r="C49" s="11">
        <v>44</v>
      </c>
      <c r="D49" s="13"/>
      <c r="E49" s="13"/>
      <c r="F49" s="24"/>
      <c r="G49" s="20"/>
      <c r="H49" s="36">
        <f>H48+Tableau22[[#This Row],[ENCAISSEMENT]]-Tableau22[[#This Row],[DECAISSEMENT]]</f>
        <v>340700</v>
      </c>
    </row>
    <row r="50" spans="2:8" s="3" customFormat="1" ht="16.5" customHeight="1" x14ac:dyDescent="0.25">
      <c r="B50" s="25">
        <v>42839</v>
      </c>
      <c r="C50" s="11">
        <v>45</v>
      </c>
      <c r="D50" s="13"/>
      <c r="E50" s="13"/>
      <c r="F50" s="24"/>
      <c r="G50" s="20"/>
      <c r="H50" s="36">
        <f>H49+Tableau22[[#This Row],[ENCAISSEMENT]]-Tableau22[[#This Row],[DECAISSEMENT]]</f>
        <v>340700</v>
      </c>
    </row>
    <row r="51" spans="2:8" s="3" customFormat="1" ht="16.5" customHeight="1" x14ac:dyDescent="0.25">
      <c r="B51" s="25">
        <v>42840</v>
      </c>
      <c r="C51" s="11">
        <v>46</v>
      </c>
      <c r="D51" s="13"/>
      <c r="E51" s="13"/>
      <c r="F51" s="24"/>
      <c r="G51" s="20"/>
      <c r="H51" s="36">
        <f>H50+Tableau22[[#This Row],[ENCAISSEMENT]]-Tableau22[[#This Row],[DECAISSEMENT]]</f>
        <v>340700</v>
      </c>
    </row>
    <row r="52" spans="2:8" s="3" customFormat="1" ht="16.5" customHeight="1" x14ac:dyDescent="0.25">
      <c r="B52" s="25">
        <v>42841</v>
      </c>
      <c r="C52" s="11">
        <v>47</v>
      </c>
      <c r="D52" s="13" t="s">
        <v>24</v>
      </c>
      <c r="E52" s="13" t="s">
        <v>10</v>
      </c>
      <c r="F52" s="24">
        <v>355000</v>
      </c>
      <c r="G52" s="20"/>
      <c r="H52" s="36">
        <f>H51+Tableau22[[#This Row],[ENCAISSEMENT]]-Tableau22[[#This Row],[DECAISSEMENT]]</f>
        <v>695700</v>
      </c>
    </row>
    <row r="53" spans="2:8" s="3" customFormat="1" ht="16.5" customHeight="1" x14ac:dyDescent="0.25">
      <c r="B53" s="25">
        <v>42842</v>
      </c>
      <c r="C53" s="11">
        <v>48</v>
      </c>
      <c r="D53" s="13"/>
      <c r="E53" s="13"/>
      <c r="F53" s="24"/>
      <c r="G53" s="20"/>
      <c r="H53" s="36">
        <f>H52+Tableau22[[#This Row],[ENCAISSEMENT]]-Tableau22[[#This Row],[DECAISSEMENT]]</f>
        <v>695700</v>
      </c>
    </row>
    <row r="54" spans="2:8" s="3" customFormat="1" ht="16.5" customHeight="1" x14ac:dyDescent="0.25">
      <c r="B54" s="25">
        <v>42843</v>
      </c>
      <c r="C54" s="11">
        <v>49</v>
      </c>
      <c r="D54" s="13"/>
      <c r="E54" s="13"/>
      <c r="F54" s="24"/>
      <c r="G54" s="20"/>
      <c r="H54" s="36">
        <f>H53+Tableau22[[#This Row],[ENCAISSEMENT]]-Tableau22[[#This Row],[DECAISSEMENT]]</f>
        <v>695700</v>
      </c>
    </row>
    <row r="55" spans="2:8" s="3" customFormat="1" ht="16.5" customHeight="1" x14ac:dyDescent="0.25">
      <c r="B55" s="25">
        <v>42844</v>
      </c>
      <c r="C55" s="11">
        <v>50</v>
      </c>
      <c r="D55" s="13"/>
      <c r="E55" s="13"/>
      <c r="F55" s="24"/>
      <c r="G55" s="20"/>
      <c r="H55" s="36">
        <f>H54+Tableau22[[#This Row],[ENCAISSEMENT]]-Tableau22[[#This Row],[DECAISSEMENT]]</f>
        <v>695700</v>
      </c>
    </row>
    <row r="56" spans="2:8" s="3" customFormat="1" ht="16.5" customHeight="1" x14ac:dyDescent="0.25">
      <c r="B56" s="25">
        <v>42845</v>
      </c>
      <c r="C56" s="11">
        <v>51</v>
      </c>
      <c r="D56" s="13"/>
      <c r="E56" s="13"/>
      <c r="F56" s="24"/>
      <c r="G56" s="20"/>
      <c r="H56" s="36">
        <f>H55+Tableau22[[#This Row],[ENCAISSEMENT]]-Tableau22[[#This Row],[DECAISSEMENT]]</f>
        <v>695700</v>
      </c>
    </row>
    <row r="57" spans="2:8" s="3" customFormat="1" ht="16.5" customHeight="1" x14ac:dyDescent="0.25">
      <c r="B57" s="25">
        <v>42846</v>
      </c>
      <c r="C57" s="11">
        <v>52</v>
      </c>
      <c r="D57" s="13"/>
      <c r="E57" s="13"/>
      <c r="F57" s="24"/>
      <c r="G57" s="20"/>
      <c r="H57" s="36">
        <f>H56+Tableau22[[#This Row],[ENCAISSEMENT]]-Tableau22[[#This Row],[DECAISSEMENT]]</f>
        <v>695700</v>
      </c>
    </row>
    <row r="58" spans="2:8" s="3" customFormat="1" ht="16.5" customHeight="1" x14ac:dyDescent="0.25">
      <c r="B58" s="25">
        <v>42847</v>
      </c>
      <c r="C58" s="11">
        <v>53</v>
      </c>
      <c r="D58" s="13"/>
      <c r="E58" s="13"/>
      <c r="F58" s="24"/>
      <c r="G58" s="20"/>
      <c r="H58" s="36">
        <f>H57+Tableau22[[#This Row],[ENCAISSEMENT]]-Tableau22[[#This Row],[DECAISSEMENT]]</f>
        <v>695700</v>
      </c>
    </row>
    <row r="59" spans="2:8" s="3" customFormat="1" ht="16.5" customHeight="1" x14ac:dyDescent="0.25">
      <c r="B59" s="25">
        <v>42848</v>
      </c>
      <c r="C59" s="11">
        <v>54</v>
      </c>
      <c r="D59" s="13" t="s">
        <v>25</v>
      </c>
      <c r="E59" s="13" t="s">
        <v>10</v>
      </c>
      <c r="F59" s="24">
        <v>347000</v>
      </c>
      <c r="G59" s="20"/>
      <c r="H59" s="36">
        <f>H58+Tableau22[[#This Row],[ENCAISSEMENT]]-Tableau22[[#This Row],[DECAISSEMENT]]</f>
        <v>1042700</v>
      </c>
    </row>
    <row r="60" spans="2:8" s="3" customFormat="1" ht="16.5" customHeight="1" x14ac:dyDescent="0.25">
      <c r="B60" s="25">
        <v>42849</v>
      </c>
      <c r="C60" s="11">
        <v>55</v>
      </c>
      <c r="D60" s="13"/>
      <c r="E60" s="13"/>
      <c r="F60" s="24"/>
      <c r="G60" s="20"/>
      <c r="H60" s="36">
        <f>H59+Tableau22[[#This Row],[ENCAISSEMENT]]-Tableau22[[#This Row],[DECAISSEMENT]]</f>
        <v>1042700</v>
      </c>
    </row>
    <row r="61" spans="2:8" s="3" customFormat="1" ht="16.5" customHeight="1" x14ac:dyDescent="0.25">
      <c r="B61" s="25">
        <v>42850</v>
      </c>
      <c r="C61" s="11">
        <v>56</v>
      </c>
      <c r="D61" s="13"/>
      <c r="E61" s="13"/>
      <c r="F61" s="24"/>
      <c r="G61" s="20"/>
      <c r="H61" s="36">
        <f>H60+Tableau22[[#This Row],[ENCAISSEMENT]]-Tableau22[[#This Row],[DECAISSEMENT]]</f>
        <v>1042700</v>
      </c>
    </row>
    <row r="62" spans="2:8" s="3" customFormat="1" ht="16.5" customHeight="1" x14ac:dyDescent="0.25">
      <c r="B62" s="25">
        <v>42851</v>
      </c>
      <c r="C62" s="11">
        <v>57</v>
      </c>
      <c r="D62" s="13"/>
      <c r="E62" s="13"/>
      <c r="F62" s="24"/>
      <c r="G62" s="20"/>
      <c r="H62" s="36">
        <f>H61+Tableau22[[#This Row],[ENCAISSEMENT]]-Tableau22[[#This Row],[DECAISSEMENT]]</f>
        <v>1042700</v>
      </c>
    </row>
    <row r="63" spans="2:8" s="3" customFormat="1" ht="16.5" customHeight="1" x14ac:dyDescent="0.25">
      <c r="B63" s="25">
        <v>42852</v>
      </c>
      <c r="C63" s="11">
        <v>58</v>
      </c>
      <c r="D63" s="13"/>
      <c r="E63" s="13"/>
      <c r="F63" s="24"/>
      <c r="G63" s="20"/>
      <c r="H63" s="36">
        <f>H62+Tableau22[[#This Row],[ENCAISSEMENT]]-Tableau22[[#This Row],[DECAISSEMENT]]</f>
        <v>1042700</v>
      </c>
    </row>
    <row r="64" spans="2:8" s="3" customFormat="1" ht="16.5" customHeight="1" x14ac:dyDescent="0.25">
      <c r="B64" s="25">
        <v>42853</v>
      </c>
      <c r="C64" s="11">
        <v>59</v>
      </c>
      <c r="D64" s="13"/>
      <c r="E64" s="13"/>
      <c r="F64" s="24"/>
      <c r="G64" s="20"/>
      <c r="H64" s="36">
        <f>H63+Tableau22[[#This Row],[ENCAISSEMENT]]-Tableau22[[#This Row],[DECAISSEMENT]]</f>
        <v>1042700</v>
      </c>
    </row>
    <row r="65" spans="2:8" s="3" customFormat="1" ht="16.5" customHeight="1" x14ac:dyDescent="0.25">
      <c r="B65" s="25">
        <v>42854</v>
      </c>
      <c r="C65" s="11">
        <v>60</v>
      </c>
      <c r="D65" s="13"/>
      <c r="E65" s="13"/>
      <c r="F65" s="24"/>
      <c r="G65" s="20"/>
      <c r="H65" s="36">
        <f>H64+Tableau22[[#This Row],[ENCAISSEMENT]]-Tableau22[[#This Row],[DECAISSEMENT]]</f>
        <v>1042700</v>
      </c>
    </row>
    <row r="66" spans="2:8" s="3" customFormat="1" ht="16.5" customHeight="1" x14ac:dyDescent="0.25">
      <c r="B66" s="25">
        <v>42855</v>
      </c>
      <c r="C66" s="11">
        <v>61</v>
      </c>
      <c r="D66" s="13" t="s">
        <v>26</v>
      </c>
      <c r="E66" s="13" t="s">
        <v>10</v>
      </c>
      <c r="F66" s="24">
        <v>349000</v>
      </c>
      <c r="G66" s="20"/>
      <c r="H66" s="36">
        <f>H65+Tableau22[[#This Row],[ENCAISSEMENT]]-Tableau22[[#This Row],[DECAISSEMENT]]</f>
        <v>1391700</v>
      </c>
    </row>
    <row r="67" spans="2:8" s="3" customFormat="1" ht="16.5" customHeight="1" x14ac:dyDescent="0.25">
      <c r="B67" s="25">
        <v>42856</v>
      </c>
      <c r="C67" s="11">
        <v>62</v>
      </c>
      <c r="D67" s="13"/>
      <c r="E67" s="13"/>
      <c r="F67" s="24"/>
      <c r="G67" s="20"/>
      <c r="H67" s="36">
        <f>H66+Tableau22[[#This Row],[ENCAISSEMENT]]-Tableau22[[#This Row],[DECAISSEMENT]]</f>
        <v>1391700</v>
      </c>
    </row>
    <row r="68" spans="2:8" s="3" customFormat="1" ht="16.5" customHeight="1" x14ac:dyDescent="0.25">
      <c r="B68" s="25">
        <v>42857</v>
      </c>
      <c r="C68" s="11">
        <v>63</v>
      </c>
      <c r="D68" s="13"/>
      <c r="E68" s="13"/>
      <c r="F68" s="24"/>
      <c r="G68" s="20"/>
      <c r="H68" s="36">
        <f>H67+Tableau22[[#This Row],[ENCAISSEMENT]]-Tableau22[[#This Row],[DECAISSEMENT]]</f>
        <v>1391700</v>
      </c>
    </row>
    <row r="69" spans="2:8" s="3" customFormat="1" ht="16.5" customHeight="1" x14ac:dyDescent="0.25">
      <c r="B69" s="25">
        <v>42858</v>
      </c>
      <c r="C69" s="11">
        <v>64</v>
      </c>
      <c r="D69" s="13" t="s">
        <v>62</v>
      </c>
      <c r="E69" s="13" t="s">
        <v>5</v>
      </c>
      <c r="F69" s="24"/>
      <c r="G69" s="20">
        <v>100000</v>
      </c>
      <c r="H69" s="36">
        <f>H68+Tableau22[[#This Row],[ENCAISSEMENT]]-Tableau22[[#This Row],[DECAISSEMENT]]</f>
        <v>1291700</v>
      </c>
    </row>
    <row r="70" spans="2:8" s="3" customFormat="1" ht="16.5" customHeight="1" x14ac:dyDescent="0.25">
      <c r="B70" s="25">
        <v>42859</v>
      </c>
      <c r="C70" s="11">
        <v>65</v>
      </c>
      <c r="D70" s="13"/>
      <c r="E70" s="13"/>
      <c r="F70" s="24"/>
      <c r="G70" s="20"/>
      <c r="H70" s="36">
        <f>H69+Tableau22[[#This Row],[ENCAISSEMENT]]-Tableau22[[#This Row],[DECAISSEMENT]]</f>
        <v>1291700</v>
      </c>
    </row>
    <row r="71" spans="2:8" s="3" customFormat="1" ht="16.5" customHeight="1" x14ac:dyDescent="0.25">
      <c r="B71" s="25">
        <v>42860</v>
      </c>
      <c r="C71" s="11">
        <v>66</v>
      </c>
      <c r="D71" s="13" t="s">
        <v>57</v>
      </c>
      <c r="E71" s="13" t="s">
        <v>6</v>
      </c>
      <c r="F71" s="24"/>
      <c r="G71" s="20">
        <v>983150</v>
      </c>
      <c r="H71" s="36">
        <f>H70+Tableau22[[#This Row],[ENCAISSEMENT]]-Tableau22[[#This Row],[DECAISSEMENT]]</f>
        <v>308550</v>
      </c>
    </row>
    <row r="72" spans="2:8" s="3" customFormat="1" ht="16.5" customHeight="1" x14ac:dyDescent="0.25">
      <c r="B72" s="25">
        <v>42861</v>
      </c>
      <c r="C72" s="11">
        <v>67</v>
      </c>
      <c r="D72" s="13" t="s">
        <v>53</v>
      </c>
      <c r="E72" s="13" t="s">
        <v>11</v>
      </c>
      <c r="F72" s="24"/>
      <c r="G72" s="20">
        <v>300000</v>
      </c>
      <c r="H72" s="36">
        <f>H71+Tableau22[[#This Row],[ENCAISSEMENT]]-Tableau22[[#This Row],[DECAISSEMENT]]</f>
        <v>8550</v>
      </c>
    </row>
    <row r="73" spans="2:8" s="3" customFormat="1" ht="16.5" customHeight="1" x14ac:dyDescent="0.25">
      <c r="B73" s="25">
        <v>42862</v>
      </c>
      <c r="C73" s="11">
        <v>68</v>
      </c>
      <c r="D73" s="13" t="s">
        <v>27</v>
      </c>
      <c r="E73" s="13" t="s">
        <v>10</v>
      </c>
      <c r="F73" s="24">
        <v>351000</v>
      </c>
      <c r="G73" s="20"/>
      <c r="H73" s="36">
        <f>H72+Tableau22[[#This Row],[ENCAISSEMENT]]-Tableau22[[#This Row],[DECAISSEMENT]]</f>
        <v>359550</v>
      </c>
    </row>
    <row r="74" spans="2:8" s="3" customFormat="1" ht="16.5" customHeight="1" x14ac:dyDescent="0.25">
      <c r="B74" s="25">
        <v>42863</v>
      </c>
      <c r="C74" s="11">
        <v>69</v>
      </c>
      <c r="D74" s="13"/>
      <c r="E74" s="13"/>
      <c r="F74" s="24"/>
      <c r="G74" s="20"/>
      <c r="H74" s="36">
        <f>H73+Tableau22[[#This Row],[ENCAISSEMENT]]-Tableau22[[#This Row],[DECAISSEMENT]]</f>
        <v>359550</v>
      </c>
    </row>
    <row r="75" spans="2:8" s="3" customFormat="1" ht="16.5" customHeight="1" x14ac:dyDescent="0.25">
      <c r="B75" s="25">
        <v>42864</v>
      </c>
      <c r="C75" s="11">
        <v>70</v>
      </c>
      <c r="D75" s="13"/>
      <c r="E75" s="13"/>
      <c r="F75" s="24"/>
      <c r="G75" s="20"/>
      <c r="H75" s="36">
        <f>H74+Tableau22[[#This Row],[ENCAISSEMENT]]-Tableau22[[#This Row],[DECAISSEMENT]]</f>
        <v>359550</v>
      </c>
    </row>
    <row r="76" spans="2:8" s="3" customFormat="1" ht="16.5" customHeight="1" x14ac:dyDescent="0.25">
      <c r="B76" s="25">
        <v>42865</v>
      </c>
      <c r="C76" s="11">
        <v>71</v>
      </c>
      <c r="D76" s="13"/>
      <c r="E76" s="13"/>
      <c r="F76" s="24"/>
      <c r="G76" s="20"/>
      <c r="H76" s="36">
        <f>H75+Tableau22[[#This Row],[ENCAISSEMENT]]-Tableau22[[#This Row],[DECAISSEMENT]]</f>
        <v>359550</v>
      </c>
    </row>
    <row r="77" spans="2:8" s="3" customFormat="1" ht="16.5" customHeight="1" x14ac:dyDescent="0.25">
      <c r="B77" s="25">
        <v>42866</v>
      </c>
      <c r="C77" s="11">
        <v>72</v>
      </c>
      <c r="D77" s="13"/>
      <c r="E77" s="13"/>
      <c r="F77" s="24"/>
      <c r="G77" s="20"/>
      <c r="H77" s="36">
        <f>H76+Tableau22[[#This Row],[ENCAISSEMENT]]-Tableau22[[#This Row],[DECAISSEMENT]]</f>
        <v>359550</v>
      </c>
    </row>
    <row r="78" spans="2:8" s="3" customFormat="1" ht="16.5" customHeight="1" x14ac:dyDescent="0.25">
      <c r="B78" s="25">
        <v>42867</v>
      </c>
      <c r="C78" s="11">
        <v>73</v>
      </c>
      <c r="D78" s="13"/>
      <c r="E78" s="13"/>
      <c r="F78" s="24"/>
      <c r="G78" s="20"/>
      <c r="H78" s="36">
        <f>H77+Tableau22[[#This Row],[ENCAISSEMENT]]-Tableau22[[#This Row],[DECAISSEMENT]]</f>
        <v>359550</v>
      </c>
    </row>
    <row r="79" spans="2:8" s="3" customFormat="1" ht="16.5" customHeight="1" x14ac:dyDescent="0.25">
      <c r="B79" s="25">
        <v>42868</v>
      </c>
      <c r="C79" s="11">
        <v>74</v>
      </c>
      <c r="D79" s="13"/>
      <c r="E79" s="13"/>
      <c r="F79" s="24"/>
      <c r="G79" s="20"/>
      <c r="H79" s="36">
        <f>H78+Tableau22[[#This Row],[ENCAISSEMENT]]-Tableau22[[#This Row],[DECAISSEMENT]]</f>
        <v>359550</v>
      </c>
    </row>
    <row r="80" spans="2:8" s="3" customFormat="1" ht="16.5" customHeight="1" x14ac:dyDescent="0.25">
      <c r="B80" s="25">
        <v>42869</v>
      </c>
      <c r="C80" s="11">
        <v>75</v>
      </c>
      <c r="D80" s="13" t="s">
        <v>28</v>
      </c>
      <c r="E80" s="13" t="s">
        <v>10</v>
      </c>
      <c r="F80" s="24">
        <v>354000</v>
      </c>
      <c r="G80" s="20"/>
      <c r="H80" s="36">
        <f>H79+Tableau22[[#This Row],[ENCAISSEMENT]]-Tableau22[[#This Row],[DECAISSEMENT]]</f>
        <v>713550</v>
      </c>
    </row>
    <row r="81" spans="2:8" s="3" customFormat="1" ht="16.5" customHeight="1" x14ac:dyDescent="0.25">
      <c r="B81" s="25">
        <v>42870</v>
      </c>
      <c r="C81" s="11">
        <v>76</v>
      </c>
      <c r="D81" s="13"/>
      <c r="E81" s="13"/>
      <c r="F81" s="24"/>
      <c r="G81" s="20"/>
      <c r="H81" s="36">
        <f>H80+Tableau22[[#This Row],[ENCAISSEMENT]]-Tableau22[[#This Row],[DECAISSEMENT]]</f>
        <v>713550</v>
      </c>
    </row>
    <row r="82" spans="2:8" s="3" customFormat="1" ht="16.5" customHeight="1" x14ac:dyDescent="0.25">
      <c r="B82" s="25">
        <v>42871</v>
      </c>
      <c r="C82" s="11">
        <v>77</v>
      </c>
      <c r="D82" s="13"/>
      <c r="E82" s="13"/>
      <c r="F82" s="24"/>
      <c r="G82" s="20"/>
      <c r="H82" s="36">
        <f>H81+Tableau22[[#This Row],[ENCAISSEMENT]]-Tableau22[[#This Row],[DECAISSEMENT]]</f>
        <v>713550</v>
      </c>
    </row>
    <row r="83" spans="2:8" s="3" customFormat="1" ht="16.5" customHeight="1" x14ac:dyDescent="0.25">
      <c r="B83" s="25">
        <v>42872</v>
      </c>
      <c r="C83" s="11">
        <v>78</v>
      </c>
      <c r="D83" s="13"/>
      <c r="E83" s="13"/>
      <c r="F83" s="24"/>
      <c r="G83" s="20"/>
      <c r="H83" s="36">
        <f>H82+Tableau22[[#This Row],[ENCAISSEMENT]]-Tableau22[[#This Row],[DECAISSEMENT]]</f>
        <v>713550</v>
      </c>
    </row>
    <row r="84" spans="2:8" s="3" customFormat="1" ht="16.5" customHeight="1" x14ac:dyDescent="0.25">
      <c r="B84" s="25">
        <v>42873</v>
      </c>
      <c r="C84" s="11">
        <v>79</v>
      </c>
      <c r="D84" s="13"/>
      <c r="E84" s="13"/>
      <c r="F84" s="24"/>
      <c r="G84" s="20"/>
      <c r="H84" s="36">
        <f>H83+Tableau22[[#This Row],[ENCAISSEMENT]]-Tableau22[[#This Row],[DECAISSEMENT]]</f>
        <v>713550</v>
      </c>
    </row>
    <row r="85" spans="2:8" s="3" customFormat="1" ht="16.5" customHeight="1" x14ac:dyDescent="0.25">
      <c r="B85" s="25">
        <v>42874</v>
      </c>
      <c r="C85" s="11">
        <v>80</v>
      </c>
      <c r="D85" s="13"/>
      <c r="E85" s="13"/>
      <c r="F85" s="24"/>
      <c r="G85" s="20"/>
      <c r="H85" s="36">
        <f>H84+Tableau22[[#This Row],[ENCAISSEMENT]]-Tableau22[[#This Row],[DECAISSEMENT]]</f>
        <v>713550</v>
      </c>
    </row>
    <row r="86" spans="2:8" s="3" customFormat="1" ht="16.5" customHeight="1" x14ac:dyDescent="0.25">
      <c r="B86" s="25">
        <v>42875</v>
      </c>
      <c r="C86" s="11">
        <v>81</v>
      </c>
      <c r="D86" s="13"/>
      <c r="E86" s="13"/>
      <c r="F86" s="24"/>
      <c r="G86" s="20"/>
      <c r="H86" s="36">
        <f>H85+Tableau22[[#This Row],[ENCAISSEMENT]]-Tableau22[[#This Row],[DECAISSEMENT]]</f>
        <v>713550</v>
      </c>
    </row>
    <row r="87" spans="2:8" s="3" customFormat="1" ht="16.5" customHeight="1" x14ac:dyDescent="0.25">
      <c r="B87" s="25">
        <v>42876</v>
      </c>
      <c r="C87" s="11">
        <v>82</v>
      </c>
      <c r="D87" s="13" t="s">
        <v>29</v>
      </c>
      <c r="E87" s="13" t="s">
        <v>10</v>
      </c>
      <c r="F87" s="24">
        <v>317000</v>
      </c>
      <c r="G87" s="20"/>
      <c r="H87" s="36">
        <f>H86+Tableau22[[#This Row],[ENCAISSEMENT]]-Tableau22[[#This Row],[DECAISSEMENT]]</f>
        <v>1030550</v>
      </c>
    </row>
    <row r="88" spans="2:8" s="3" customFormat="1" ht="16.5" customHeight="1" x14ac:dyDescent="0.25">
      <c r="B88" s="25">
        <v>42877</v>
      </c>
      <c r="C88" s="11">
        <v>83</v>
      </c>
      <c r="D88" s="13"/>
      <c r="E88" s="13"/>
      <c r="F88" s="24"/>
      <c r="G88" s="20"/>
      <c r="H88" s="36">
        <f>H87+Tableau22[[#This Row],[ENCAISSEMENT]]-Tableau22[[#This Row],[DECAISSEMENT]]</f>
        <v>1030550</v>
      </c>
    </row>
    <row r="89" spans="2:8" s="3" customFormat="1" ht="16.5" customHeight="1" x14ac:dyDescent="0.25">
      <c r="B89" s="25">
        <v>42878</v>
      </c>
      <c r="C89" s="11">
        <v>84</v>
      </c>
      <c r="D89" s="13"/>
      <c r="E89" s="13"/>
      <c r="F89" s="24"/>
      <c r="G89" s="20"/>
      <c r="H89" s="36">
        <f>H88+Tableau22[[#This Row],[ENCAISSEMENT]]-Tableau22[[#This Row],[DECAISSEMENT]]</f>
        <v>1030550</v>
      </c>
    </row>
    <row r="90" spans="2:8" s="3" customFormat="1" ht="16.5" customHeight="1" x14ac:dyDescent="0.25">
      <c r="B90" s="25">
        <v>42879</v>
      </c>
      <c r="C90" s="11">
        <v>85</v>
      </c>
      <c r="D90" s="13"/>
      <c r="E90" s="13"/>
      <c r="F90" s="24"/>
      <c r="G90" s="20"/>
      <c r="H90" s="36">
        <f>H89+Tableau22[[#This Row],[ENCAISSEMENT]]-Tableau22[[#This Row],[DECAISSEMENT]]</f>
        <v>1030550</v>
      </c>
    </row>
    <row r="91" spans="2:8" s="3" customFormat="1" ht="16.5" customHeight="1" x14ac:dyDescent="0.25">
      <c r="B91" s="25">
        <v>42880</v>
      </c>
      <c r="C91" s="11">
        <v>86</v>
      </c>
      <c r="D91" s="13"/>
      <c r="E91" s="13"/>
      <c r="F91" s="24"/>
      <c r="G91" s="20"/>
      <c r="H91" s="36">
        <f>H90+Tableau22[[#This Row],[ENCAISSEMENT]]-Tableau22[[#This Row],[DECAISSEMENT]]</f>
        <v>1030550</v>
      </c>
    </row>
    <row r="92" spans="2:8" s="3" customFormat="1" ht="16.5" customHeight="1" x14ac:dyDescent="0.25">
      <c r="B92" s="25">
        <v>42881</v>
      </c>
      <c r="C92" s="11">
        <v>87</v>
      </c>
      <c r="D92" s="13"/>
      <c r="E92" s="13"/>
      <c r="F92" s="24"/>
      <c r="G92" s="20"/>
      <c r="H92" s="36">
        <f>H91+Tableau22[[#This Row],[ENCAISSEMENT]]-Tableau22[[#This Row],[DECAISSEMENT]]</f>
        <v>1030550</v>
      </c>
    </row>
    <row r="93" spans="2:8" s="3" customFormat="1" ht="16.5" customHeight="1" x14ac:dyDescent="0.25">
      <c r="B93" s="25">
        <v>42882</v>
      </c>
      <c r="C93" s="11">
        <v>88</v>
      </c>
      <c r="D93" s="13"/>
      <c r="E93" s="13"/>
      <c r="F93" s="24"/>
      <c r="G93" s="20"/>
      <c r="H93" s="36">
        <f>H92+Tableau22[[#This Row],[ENCAISSEMENT]]-Tableau22[[#This Row],[DECAISSEMENT]]</f>
        <v>1030550</v>
      </c>
    </row>
    <row r="94" spans="2:8" s="3" customFormat="1" ht="16.5" customHeight="1" x14ac:dyDescent="0.25">
      <c r="B94" s="25">
        <v>42883</v>
      </c>
      <c r="C94" s="11">
        <v>89</v>
      </c>
      <c r="D94" s="13" t="s">
        <v>30</v>
      </c>
      <c r="E94" s="13" t="s">
        <v>10</v>
      </c>
      <c r="F94" s="24">
        <v>353000</v>
      </c>
      <c r="G94" s="20"/>
      <c r="H94" s="36">
        <f>H93+Tableau22[[#This Row],[ENCAISSEMENT]]-Tableau22[[#This Row],[DECAISSEMENT]]</f>
        <v>1383550</v>
      </c>
    </row>
    <row r="95" spans="2:8" s="3" customFormat="1" ht="16.5" customHeight="1" x14ac:dyDescent="0.25">
      <c r="B95" s="25">
        <v>42884</v>
      </c>
      <c r="C95" s="11">
        <v>90</v>
      </c>
      <c r="D95" s="13"/>
      <c r="E95" s="13"/>
      <c r="F95" s="24"/>
      <c r="G95" s="20"/>
      <c r="H95" s="36">
        <f>H94+Tableau22[[#This Row],[ENCAISSEMENT]]-Tableau22[[#This Row],[DECAISSEMENT]]</f>
        <v>1383550</v>
      </c>
    </row>
    <row r="96" spans="2:8" s="3" customFormat="1" ht="16.5" customHeight="1" x14ac:dyDescent="0.25">
      <c r="B96" s="25">
        <v>42885</v>
      </c>
      <c r="C96" s="11">
        <v>91</v>
      </c>
      <c r="D96" s="13"/>
      <c r="E96" s="13"/>
      <c r="F96" s="24"/>
      <c r="G96" s="20"/>
      <c r="H96" s="36">
        <f>H95+Tableau22[[#This Row],[ENCAISSEMENT]]-Tableau22[[#This Row],[DECAISSEMENT]]</f>
        <v>1383550</v>
      </c>
    </row>
    <row r="97" spans="2:8" s="3" customFormat="1" ht="16.5" customHeight="1" x14ac:dyDescent="0.25">
      <c r="B97" s="25">
        <v>42886</v>
      </c>
      <c r="C97" s="11">
        <v>92</v>
      </c>
      <c r="D97" s="13"/>
      <c r="E97" s="13"/>
      <c r="F97" s="24"/>
      <c r="G97" s="20"/>
      <c r="H97" s="36">
        <f>H96+Tableau22[[#This Row],[ENCAISSEMENT]]-Tableau22[[#This Row],[DECAISSEMENT]]</f>
        <v>1383550</v>
      </c>
    </row>
    <row r="98" spans="2:8" s="3" customFormat="1" ht="16.5" customHeight="1" x14ac:dyDescent="0.25">
      <c r="B98" s="25">
        <v>42887</v>
      </c>
      <c r="C98" s="11">
        <v>93</v>
      </c>
      <c r="D98" s="13"/>
      <c r="E98" s="13"/>
      <c r="F98" s="24"/>
      <c r="G98" s="20"/>
      <c r="H98" s="36">
        <f>H97+Tableau22[[#This Row],[ENCAISSEMENT]]-Tableau22[[#This Row],[DECAISSEMENT]]</f>
        <v>1383550</v>
      </c>
    </row>
    <row r="99" spans="2:8" s="3" customFormat="1" ht="16.5" customHeight="1" x14ac:dyDescent="0.25">
      <c r="B99" s="25">
        <v>42888</v>
      </c>
      <c r="C99" s="11">
        <v>94</v>
      </c>
      <c r="D99" s="13" t="s">
        <v>58</v>
      </c>
      <c r="E99" s="13" t="s">
        <v>6</v>
      </c>
      <c r="F99" s="24"/>
      <c r="G99" s="20">
        <v>983150</v>
      </c>
      <c r="H99" s="36">
        <f>H98+Tableau22[[#This Row],[ENCAISSEMENT]]-Tableau22[[#This Row],[DECAISSEMENT]]</f>
        <v>400400</v>
      </c>
    </row>
    <row r="100" spans="2:8" s="3" customFormat="1" ht="16.5" customHeight="1" x14ac:dyDescent="0.25">
      <c r="B100" s="25">
        <v>42889</v>
      </c>
      <c r="C100" s="11">
        <v>95</v>
      </c>
      <c r="D100" s="13"/>
      <c r="E100" s="13"/>
      <c r="F100" s="24"/>
      <c r="G100" s="20"/>
      <c r="H100" s="36">
        <f>H99+Tableau22[[#This Row],[ENCAISSEMENT]]-Tableau22[[#This Row],[DECAISSEMENT]]</f>
        <v>400400</v>
      </c>
    </row>
    <row r="101" spans="2:8" s="3" customFormat="1" ht="16.5" customHeight="1" x14ac:dyDescent="0.25">
      <c r="B101" s="25">
        <v>42890</v>
      </c>
      <c r="C101" s="11">
        <v>96</v>
      </c>
      <c r="D101" s="13" t="s">
        <v>31</v>
      </c>
      <c r="E101" s="13" t="s">
        <v>10</v>
      </c>
      <c r="F101" s="24">
        <v>325000</v>
      </c>
      <c r="G101" s="20"/>
      <c r="H101" s="36">
        <f>H100+Tableau22[[#This Row],[ENCAISSEMENT]]-Tableau22[[#This Row],[DECAISSEMENT]]</f>
        <v>725400</v>
      </c>
    </row>
    <row r="102" spans="2:8" s="3" customFormat="1" ht="16.5" customHeight="1" x14ac:dyDescent="0.25">
      <c r="B102" s="25">
        <v>42891</v>
      </c>
      <c r="C102" s="11">
        <v>97</v>
      </c>
      <c r="D102" s="13" t="s">
        <v>62</v>
      </c>
      <c r="E102" s="13" t="s">
        <v>5</v>
      </c>
      <c r="F102" s="24"/>
      <c r="G102" s="20">
        <v>100000</v>
      </c>
      <c r="H102" s="36">
        <f>H101+Tableau22[[#This Row],[ENCAISSEMENT]]-Tableau22[[#This Row],[DECAISSEMENT]]</f>
        <v>625400</v>
      </c>
    </row>
    <row r="103" spans="2:8" s="3" customFormat="1" ht="16.5" customHeight="1" x14ac:dyDescent="0.25">
      <c r="B103" s="25">
        <v>42892</v>
      </c>
      <c r="C103" s="11">
        <v>98</v>
      </c>
      <c r="D103" s="13" t="s">
        <v>52</v>
      </c>
      <c r="E103" s="13" t="s">
        <v>11</v>
      </c>
      <c r="F103" s="24"/>
      <c r="G103" s="20">
        <v>200000</v>
      </c>
      <c r="H103" s="36">
        <f>H102+Tableau22[[#This Row],[ENCAISSEMENT]]-Tableau22[[#This Row],[DECAISSEMENT]]</f>
        <v>425400</v>
      </c>
    </row>
    <row r="104" spans="2:8" s="3" customFormat="1" ht="16.5" customHeight="1" x14ac:dyDescent="0.25">
      <c r="B104" s="25">
        <v>42893</v>
      </c>
      <c r="C104" s="11">
        <v>99</v>
      </c>
      <c r="D104" s="13"/>
      <c r="E104" s="13"/>
      <c r="F104" s="24"/>
      <c r="G104" s="20"/>
      <c r="H104" s="36">
        <f>H103+Tableau22[[#This Row],[ENCAISSEMENT]]-Tableau22[[#This Row],[DECAISSEMENT]]</f>
        <v>425400</v>
      </c>
    </row>
    <row r="105" spans="2:8" s="3" customFormat="1" ht="16.5" customHeight="1" x14ac:dyDescent="0.25">
      <c r="B105" s="25">
        <v>42894</v>
      </c>
      <c r="C105" s="11">
        <v>100</v>
      </c>
      <c r="D105" s="13"/>
      <c r="E105" s="13"/>
      <c r="F105" s="24"/>
      <c r="G105" s="20"/>
      <c r="H105" s="36">
        <f>H104+Tableau22[[#This Row],[ENCAISSEMENT]]-Tableau22[[#This Row],[DECAISSEMENT]]</f>
        <v>425400</v>
      </c>
    </row>
    <row r="106" spans="2:8" s="3" customFormat="1" ht="16.5" customHeight="1" x14ac:dyDescent="0.25">
      <c r="B106" s="25">
        <v>42895</v>
      </c>
      <c r="C106" s="11">
        <v>101</v>
      </c>
      <c r="D106" s="13"/>
      <c r="E106" s="13"/>
      <c r="F106" s="24"/>
      <c r="G106" s="20"/>
      <c r="H106" s="36">
        <f>H105+Tableau22[[#This Row],[ENCAISSEMENT]]-Tableau22[[#This Row],[DECAISSEMENT]]</f>
        <v>425400</v>
      </c>
    </row>
    <row r="107" spans="2:8" s="3" customFormat="1" ht="16.5" customHeight="1" x14ac:dyDescent="0.25">
      <c r="B107" s="25">
        <v>42896</v>
      </c>
      <c r="C107" s="11">
        <v>102</v>
      </c>
      <c r="D107" s="13"/>
      <c r="E107" s="13"/>
      <c r="F107" s="24"/>
      <c r="G107" s="20"/>
      <c r="H107" s="36">
        <f>H106+Tableau22[[#This Row],[ENCAISSEMENT]]-Tableau22[[#This Row],[DECAISSEMENT]]</f>
        <v>425400</v>
      </c>
    </row>
    <row r="108" spans="2:8" s="3" customFormat="1" ht="16.5" customHeight="1" x14ac:dyDescent="0.25">
      <c r="B108" s="25">
        <v>42897</v>
      </c>
      <c r="C108" s="11">
        <v>103</v>
      </c>
      <c r="D108" s="13" t="s">
        <v>32</v>
      </c>
      <c r="E108" s="13" t="s">
        <v>10</v>
      </c>
      <c r="F108" s="24">
        <v>332000</v>
      </c>
      <c r="G108" s="20"/>
      <c r="H108" s="36">
        <f>H107+Tableau22[[#This Row],[ENCAISSEMENT]]-Tableau22[[#This Row],[DECAISSEMENT]]</f>
        <v>757400</v>
      </c>
    </row>
    <row r="109" spans="2:8" s="3" customFormat="1" ht="16.5" customHeight="1" x14ac:dyDescent="0.25">
      <c r="B109" s="25">
        <v>42898</v>
      </c>
      <c r="C109" s="11">
        <v>104</v>
      </c>
      <c r="D109" s="13"/>
      <c r="E109" s="13"/>
      <c r="F109" s="24"/>
      <c r="G109" s="20"/>
      <c r="H109" s="36">
        <f>H108+Tableau22[[#This Row],[ENCAISSEMENT]]-Tableau22[[#This Row],[DECAISSEMENT]]</f>
        <v>757400</v>
      </c>
    </row>
    <row r="110" spans="2:8" s="3" customFormat="1" ht="16.5" customHeight="1" x14ac:dyDescent="0.25">
      <c r="B110" s="25">
        <v>42899</v>
      </c>
      <c r="C110" s="11">
        <v>105</v>
      </c>
      <c r="D110" s="13" t="s">
        <v>44</v>
      </c>
      <c r="E110" s="13" t="s">
        <v>13</v>
      </c>
      <c r="F110" s="24"/>
      <c r="G110" s="20">
        <v>295000</v>
      </c>
      <c r="H110" s="36">
        <f>H109+Tableau22[[#This Row],[ENCAISSEMENT]]-Tableau22[[#This Row],[DECAISSEMENT]]</f>
        <v>462400</v>
      </c>
    </row>
    <row r="111" spans="2:8" s="3" customFormat="1" ht="16.5" customHeight="1" x14ac:dyDescent="0.25">
      <c r="B111" s="25">
        <v>42900</v>
      </c>
      <c r="C111" s="11">
        <v>106</v>
      </c>
      <c r="D111" s="13"/>
      <c r="E111" s="13"/>
      <c r="F111" s="24"/>
      <c r="G111" s="20"/>
      <c r="H111" s="36">
        <f>H110+Tableau22[[#This Row],[ENCAISSEMENT]]-Tableau22[[#This Row],[DECAISSEMENT]]</f>
        <v>462400</v>
      </c>
    </row>
    <row r="112" spans="2:8" s="3" customFormat="1" ht="16.5" customHeight="1" x14ac:dyDescent="0.25">
      <c r="B112" s="25">
        <v>42901</v>
      </c>
      <c r="C112" s="11">
        <v>107</v>
      </c>
      <c r="D112" s="13"/>
      <c r="E112" s="13"/>
      <c r="F112" s="24"/>
      <c r="G112" s="20"/>
      <c r="H112" s="36">
        <f>H111+Tableau22[[#This Row],[ENCAISSEMENT]]-Tableau22[[#This Row],[DECAISSEMENT]]</f>
        <v>462400</v>
      </c>
    </row>
    <row r="113" spans="2:8" s="3" customFormat="1" ht="16.5" customHeight="1" x14ac:dyDescent="0.25">
      <c r="B113" s="25">
        <v>42902</v>
      </c>
      <c r="C113" s="11">
        <v>108</v>
      </c>
      <c r="D113" s="13"/>
      <c r="E113" s="13"/>
      <c r="F113" s="24"/>
      <c r="G113" s="20"/>
      <c r="H113" s="36">
        <f>H112+Tableau22[[#This Row],[ENCAISSEMENT]]-Tableau22[[#This Row],[DECAISSEMENT]]</f>
        <v>462400</v>
      </c>
    </row>
    <row r="114" spans="2:8" s="3" customFormat="1" ht="16.5" customHeight="1" x14ac:dyDescent="0.25">
      <c r="B114" s="25">
        <v>42903</v>
      </c>
      <c r="C114" s="11">
        <v>109</v>
      </c>
      <c r="D114" s="13"/>
      <c r="E114" s="13"/>
      <c r="F114" s="24"/>
      <c r="G114" s="20"/>
      <c r="H114" s="36">
        <f>H113+Tableau22[[#This Row],[ENCAISSEMENT]]-Tableau22[[#This Row],[DECAISSEMENT]]</f>
        <v>462400</v>
      </c>
    </row>
    <row r="115" spans="2:8" s="3" customFormat="1" ht="16.5" customHeight="1" x14ac:dyDescent="0.25">
      <c r="B115" s="25">
        <v>42904</v>
      </c>
      <c r="C115" s="11">
        <v>110</v>
      </c>
      <c r="D115" s="13" t="s">
        <v>33</v>
      </c>
      <c r="E115" s="13" t="s">
        <v>10</v>
      </c>
      <c r="F115" s="24">
        <v>355000</v>
      </c>
      <c r="G115" s="20"/>
      <c r="H115" s="36">
        <f>H114+Tableau22[[#This Row],[ENCAISSEMENT]]-Tableau22[[#This Row],[DECAISSEMENT]]</f>
        <v>817400</v>
      </c>
    </row>
    <row r="116" spans="2:8" s="3" customFormat="1" ht="16.5" customHeight="1" x14ac:dyDescent="0.25">
      <c r="B116" s="25">
        <v>42905</v>
      </c>
      <c r="C116" s="11">
        <v>111</v>
      </c>
      <c r="D116" s="13"/>
      <c r="E116" s="13"/>
      <c r="F116" s="24"/>
      <c r="G116" s="20"/>
      <c r="H116" s="36">
        <f>H115+Tableau22[[#This Row],[ENCAISSEMENT]]-Tableau22[[#This Row],[DECAISSEMENT]]</f>
        <v>817400</v>
      </c>
    </row>
    <row r="117" spans="2:8" s="3" customFormat="1" ht="16.5" customHeight="1" x14ac:dyDescent="0.25">
      <c r="B117" s="25">
        <v>42906</v>
      </c>
      <c r="C117" s="11">
        <v>112</v>
      </c>
      <c r="D117" s="13"/>
      <c r="E117" s="13"/>
      <c r="F117" s="24"/>
      <c r="G117" s="20"/>
      <c r="H117" s="36">
        <f>H116+Tableau22[[#This Row],[ENCAISSEMENT]]-Tableau22[[#This Row],[DECAISSEMENT]]</f>
        <v>817400</v>
      </c>
    </row>
    <row r="118" spans="2:8" s="3" customFormat="1" ht="16.5" customHeight="1" x14ac:dyDescent="0.25">
      <c r="B118" s="25">
        <v>42907</v>
      </c>
      <c r="C118" s="11">
        <v>113</v>
      </c>
      <c r="D118" s="13"/>
      <c r="E118" s="13"/>
      <c r="F118" s="24"/>
      <c r="G118" s="20"/>
      <c r="H118" s="36">
        <f>H117+Tableau22[[#This Row],[ENCAISSEMENT]]-Tableau22[[#This Row],[DECAISSEMENT]]</f>
        <v>817400</v>
      </c>
    </row>
    <row r="119" spans="2:8" s="3" customFormat="1" ht="16.5" customHeight="1" x14ac:dyDescent="0.25">
      <c r="B119" s="25">
        <v>42908</v>
      </c>
      <c r="C119" s="11">
        <v>114</v>
      </c>
      <c r="D119" s="13"/>
      <c r="E119" s="13"/>
      <c r="F119" s="24"/>
      <c r="G119" s="20"/>
      <c r="H119" s="36">
        <f>H118+Tableau22[[#This Row],[ENCAISSEMENT]]-Tableau22[[#This Row],[DECAISSEMENT]]</f>
        <v>817400</v>
      </c>
    </row>
    <row r="120" spans="2:8" s="3" customFormat="1" ht="16.5" customHeight="1" x14ac:dyDescent="0.25">
      <c r="B120" s="25">
        <v>42909</v>
      </c>
      <c r="C120" s="11">
        <v>115</v>
      </c>
      <c r="D120" s="13"/>
      <c r="E120" s="13"/>
      <c r="F120" s="24"/>
      <c r="G120" s="20"/>
      <c r="H120" s="36">
        <f>H119+Tableau22[[#This Row],[ENCAISSEMENT]]-Tableau22[[#This Row],[DECAISSEMENT]]</f>
        <v>817400</v>
      </c>
    </row>
    <row r="121" spans="2:8" s="3" customFormat="1" ht="16.5" customHeight="1" x14ac:dyDescent="0.25">
      <c r="B121" s="25">
        <v>42910</v>
      </c>
      <c r="C121" s="11">
        <v>116</v>
      </c>
      <c r="D121" s="13"/>
      <c r="E121" s="13"/>
      <c r="F121" s="24"/>
      <c r="G121" s="20"/>
      <c r="H121" s="36">
        <f>H120+Tableau22[[#This Row],[ENCAISSEMENT]]-Tableau22[[#This Row],[DECAISSEMENT]]</f>
        <v>817400</v>
      </c>
    </row>
    <row r="122" spans="2:8" s="3" customFormat="1" ht="16.5" customHeight="1" x14ac:dyDescent="0.25">
      <c r="B122" s="25">
        <v>42911</v>
      </c>
      <c r="C122" s="11">
        <v>117</v>
      </c>
      <c r="D122" s="13" t="s">
        <v>34</v>
      </c>
      <c r="E122" s="13" t="s">
        <v>10</v>
      </c>
      <c r="F122" s="24">
        <v>336000</v>
      </c>
      <c r="G122" s="20"/>
      <c r="H122" s="36">
        <f>H121+Tableau22[[#This Row],[ENCAISSEMENT]]-Tableau22[[#This Row],[DECAISSEMENT]]</f>
        <v>1153400</v>
      </c>
    </row>
    <row r="123" spans="2:8" s="3" customFormat="1" ht="16.5" customHeight="1" x14ac:dyDescent="0.25">
      <c r="B123" s="25">
        <v>42912</v>
      </c>
      <c r="C123" s="11">
        <v>118</v>
      </c>
      <c r="D123" s="13"/>
      <c r="E123" s="13"/>
      <c r="F123" s="24"/>
      <c r="G123" s="20"/>
      <c r="H123" s="36">
        <f>H122+Tableau22[[#This Row],[ENCAISSEMENT]]-Tableau22[[#This Row],[DECAISSEMENT]]</f>
        <v>1153400</v>
      </c>
    </row>
    <row r="124" spans="2:8" s="3" customFormat="1" ht="16.5" customHeight="1" x14ac:dyDescent="0.25">
      <c r="B124" s="25">
        <v>42913</v>
      </c>
      <c r="C124" s="11">
        <v>119</v>
      </c>
      <c r="D124" s="13"/>
      <c r="E124" s="13"/>
      <c r="F124" s="24"/>
      <c r="G124" s="20"/>
      <c r="H124" s="36">
        <f>H123+Tableau22[[#This Row],[ENCAISSEMENT]]-Tableau22[[#This Row],[DECAISSEMENT]]</f>
        <v>1153400</v>
      </c>
    </row>
    <row r="125" spans="2:8" s="3" customFormat="1" ht="16.5" customHeight="1" x14ac:dyDescent="0.25">
      <c r="B125" s="25">
        <v>42914</v>
      </c>
      <c r="C125" s="11">
        <v>120</v>
      </c>
      <c r="D125" s="13"/>
      <c r="E125" s="13"/>
      <c r="F125" s="24"/>
      <c r="G125" s="20"/>
      <c r="H125" s="36">
        <f>H124+Tableau22[[#This Row],[ENCAISSEMENT]]-Tableau22[[#This Row],[DECAISSEMENT]]</f>
        <v>1153400</v>
      </c>
    </row>
    <row r="126" spans="2:8" s="3" customFormat="1" ht="16.5" customHeight="1" x14ac:dyDescent="0.25">
      <c r="B126" s="25">
        <v>42915</v>
      </c>
      <c r="C126" s="11">
        <v>121</v>
      </c>
      <c r="D126" s="13"/>
      <c r="E126" s="13"/>
      <c r="F126" s="24"/>
      <c r="G126" s="20"/>
      <c r="H126" s="36">
        <f>H125+Tableau22[[#This Row],[ENCAISSEMENT]]-Tableau22[[#This Row],[DECAISSEMENT]]</f>
        <v>1153400</v>
      </c>
    </row>
    <row r="127" spans="2:8" s="3" customFormat="1" ht="16.5" customHeight="1" x14ac:dyDescent="0.25">
      <c r="B127" s="25">
        <v>42916</v>
      </c>
      <c r="C127" s="11">
        <v>122</v>
      </c>
      <c r="D127" s="13"/>
      <c r="E127" s="13"/>
      <c r="F127" s="24"/>
      <c r="G127" s="20"/>
      <c r="H127" s="36">
        <f>H126+Tableau22[[#This Row],[ENCAISSEMENT]]-Tableau22[[#This Row],[DECAISSEMENT]]</f>
        <v>1153400</v>
      </c>
    </row>
    <row r="128" spans="2:8" s="3" customFormat="1" ht="16.5" customHeight="1" x14ac:dyDescent="0.25">
      <c r="B128" s="25">
        <v>42917</v>
      </c>
      <c r="C128" s="11">
        <v>123</v>
      </c>
      <c r="D128" s="13"/>
      <c r="E128" s="13"/>
      <c r="F128" s="24"/>
      <c r="G128" s="20"/>
      <c r="H128" s="36">
        <f>H127+Tableau22[[#This Row],[ENCAISSEMENT]]-Tableau22[[#This Row],[DECAISSEMENT]]</f>
        <v>1153400</v>
      </c>
    </row>
    <row r="129" spans="2:8" s="3" customFormat="1" ht="16.5" customHeight="1" x14ac:dyDescent="0.25">
      <c r="B129" s="25">
        <v>42918</v>
      </c>
      <c r="C129" s="11">
        <v>124</v>
      </c>
      <c r="D129" s="13" t="s">
        <v>35</v>
      </c>
      <c r="E129" s="13" t="s">
        <v>10</v>
      </c>
      <c r="F129" s="24">
        <v>356000</v>
      </c>
      <c r="G129" s="20"/>
      <c r="H129" s="36">
        <f>H128+Tableau22[[#This Row],[ENCAISSEMENT]]-Tableau22[[#This Row],[DECAISSEMENT]]</f>
        <v>1509400</v>
      </c>
    </row>
    <row r="130" spans="2:8" s="3" customFormat="1" ht="16.5" customHeight="1" x14ac:dyDescent="0.25">
      <c r="B130" s="25">
        <v>42919</v>
      </c>
      <c r="C130" s="11">
        <v>125</v>
      </c>
      <c r="D130" s="13" t="s">
        <v>62</v>
      </c>
      <c r="E130" s="13" t="s">
        <v>5</v>
      </c>
      <c r="F130" s="24"/>
      <c r="G130" s="20">
        <v>100000</v>
      </c>
      <c r="H130" s="36">
        <f>H129+Tableau22[[#This Row],[ENCAISSEMENT]]-Tableau22[[#This Row],[DECAISSEMENT]]</f>
        <v>1409400</v>
      </c>
    </row>
    <row r="131" spans="2:8" s="3" customFormat="1" ht="16.5" customHeight="1" x14ac:dyDescent="0.25">
      <c r="B131" s="25">
        <v>42920</v>
      </c>
      <c r="C131" s="11">
        <v>126</v>
      </c>
      <c r="D131" s="13" t="s">
        <v>59</v>
      </c>
      <c r="E131" s="13" t="s">
        <v>6</v>
      </c>
      <c r="F131" s="24"/>
      <c r="G131" s="20">
        <v>983150</v>
      </c>
      <c r="H131" s="36">
        <f>H130+Tableau22[[#This Row],[ENCAISSEMENT]]-Tableau22[[#This Row],[DECAISSEMENT]]</f>
        <v>426250</v>
      </c>
    </row>
    <row r="132" spans="2:8" s="3" customFormat="1" ht="16.5" customHeight="1" x14ac:dyDescent="0.25">
      <c r="B132" s="25">
        <v>42921</v>
      </c>
      <c r="C132" s="11">
        <v>127</v>
      </c>
      <c r="D132" s="13" t="s">
        <v>51</v>
      </c>
      <c r="E132" s="13" t="s">
        <v>11</v>
      </c>
      <c r="F132" s="24"/>
      <c r="G132" s="20">
        <v>150000</v>
      </c>
      <c r="H132" s="36">
        <f>H131+Tableau22[[#This Row],[ENCAISSEMENT]]-Tableau22[[#This Row],[DECAISSEMENT]]</f>
        <v>276250</v>
      </c>
    </row>
    <row r="133" spans="2:8" s="3" customFormat="1" ht="16.5" customHeight="1" x14ac:dyDescent="0.25">
      <c r="B133" s="25">
        <v>42922</v>
      </c>
      <c r="C133" s="11">
        <v>128</v>
      </c>
      <c r="D133" s="13"/>
      <c r="E133" s="13"/>
      <c r="F133" s="24"/>
      <c r="G133" s="20"/>
      <c r="H133" s="36">
        <f>H132+Tableau22[[#This Row],[ENCAISSEMENT]]-Tableau22[[#This Row],[DECAISSEMENT]]</f>
        <v>276250</v>
      </c>
    </row>
    <row r="134" spans="2:8" s="3" customFormat="1" ht="16.5" customHeight="1" x14ac:dyDescent="0.25">
      <c r="B134" s="25">
        <v>42923</v>
      </c>
      <c r="C134" s="11">
        <v>129</v>
      </c>
      <c r="D134" s="13"/>
      <c r="E134" s="13"/>
      <c r="F134" s="24"/>
      <c r="G134" s="20"/>
      <c r="H134" s="36">
        <f>H133+Tableau22[[#This Row],[ENCAISSEMENT]]-Tableau22[[#This Row],[DECAISSEMENT]]</f>
        <v>276250</v>
      </c>
    </row>
    <row r="135" spans="2:8" s="3" customFormat="1" ht="16.5" customHeight="1" x14ac:dyDescent="0.25">
      <c r="B135" s="25">
        <v>42924</v>
      </c>
      <c r="C135" s="11">
        <v>130</v>
      </c>
      <c r="D135" s="13"/>
      <c r="E135" s="13"/>
      <c r="F135" s="24"/>
      <c r="G135" s="20"/>
      <c r="H135" s="36">
        <f>H134+Tableau22[[#This Row],[ENCAISSEMENT]]-Tableau22[[#This Row],[DECAISSEMENT]]</f>
        <v>276250</v>
      </c>
    </row>
    <row r="136" spans="2:8" s="3" customFormat="1" ht="16.5" customHeight="1" x14ac:dyDescent="0.25">
      <c r="B136" s="25">
        <v>42925</v>
      </c>
      <c r="C136" s="11">
        <v>131</v>
      </c>
      <c r="D136" s="13" t="s">
        <v>36</v>
      </c>
      <c r="E136" s="13" t="s">
        <v>10</v>
      </c>
      <c r="F136" s="24">
        <v>351000</v>
      </c>
      <c r="G136" s="20"/>
      <c r="H136" s="36">
        <f>H135+Tableau22[[#This Row],[ENCAISSEMENT]]-Tableau22[[#This Row],[DECAISSEMENT]]</f>
        <v>627250</v>
      </c>
    </row>
    <row r="137" spans="2:8" s="3" customFormat="1" ht="16.5" customHeight="1" x14ac:dyDescent="0.25">
      <c r="B137" s="25">
        <v>42926</v>
      </c>
      <c r="C137" s="11">
        <v>132</v>
      </c>
      <c r="D137" s="13"/>
      <c r="E137" s="13"/>
      <c r="F137" s="24"/>
      <c r="G137" s="20"/>
      <c r="H137" s="36">
        <f>H136+Tableau22[[#This Row],[ENCAISSEMENT]]-Tableau22[[#This Row],[DECAISSEMENT]]</f>
        <v>627250</v>
      </c>
    </row>
    <row r="138" spans="2:8" s="3" customFormat="1" ht="16.5" customHeight="1" x14ac:dyDescent="0.25">
      <c r="B138" s="25">
        <v>42927</v>
      </c>
      <c r="C138" s="11">
        <v>133</v>
      </c>
      <c r="D138" s="13"/>
      <c r="E138" s="13"/>
      <c r="F138" s="24"/>
      <c r="G138" s="20"/>
      <c r="H138" s="36">
        <f>H137+Tableau22[[#This Row],[ENCAISSEMENT]]-Tableau22[[#This Row],[DECAISSEMENT]]</f>
        <v>627250</v>
      </c>
    </row>
    <row r="139" spans="2:8" s="3" customFormat="1" ht="16.5" customHeight="1" x14ac:dyDescent="0.25">
      <c r="B139" s="25">
        <v>42928</v>
      </c>
      <c r="C139" s="11">
        <v>134</v>
      </c>
      <c r="D139" s="13"/>
      <c r="E139" s="13"/>
      <c r="F139" s="24"/>
      <c r="G139" s="20"/>
      <c r="H139" s="36">
        <f>H138+Tableau22[[#This Row],[ENCAISSEMENT]]-Tableau22[[#This Row],[DECAISSEMENT]]</f>
        <v>627250</v>
      </c>
    </row>
    <row r="140" spans="2:8" s="3" customFormat="1" ht="16.5" customHeight="1" x14ac:dyDescent="0.25">
      <c r="B140" s="25">
        <v>42929</v>
      </c>
      <c r="C140" s="11">
        <v>135</v>
      </c>
      <c r="D140" s="13"/>
      <c r="E140" s="13"/>
      <c r="F140" s="24"/>
      <c r="G140" s="20"/>
      <c r="H140" s="36">
        <f>H139+Tableau22[[#This Row],[ENCAISSEMENT]]-Tableau22[[#This Row],[DECAISSEMENT]]</f>
        <v>627250</v>
      </c>
    </row>
    <row r="141" spans="2:8" s="3" customFormat="1" ht="16.5" customHeight="1" x14ac:dyDescent="0.25">
      <c r="B141" s="25">
        <v>42930</v>
      </c>
      <c r="C141" s="11">
        <v>136</v>
      </c>
      <c r="D141" s="13"/>
      <c r="E141" s="13"/>
      <c r="F141" s="24"/>
      <c r="G141" s="20"/>
      <c r="H141" s="36">
        <f>H140+Tableau22[[#This Row],[ENCAISSEMENT]]-Tableau22[[#This Row],[DECAISSEMENT]]</f>
        <v>627250</v>
      </c>
    </row>
    <row r="142" spans="2:8" s="3" customFormat="1" ht="16.5" customHeight="1" x14ac:dyDescent="0.25">
      <c r="B142" s="25">
        <v>42931</v>
      </c>
      <c r="C142" s="11">
        <v>137</v>
      </c>
      <c r="D142" s="13"/>
      <c r="E142" s="13"/>
      <c r="F142" s="24"/>
      <c r="G142" s="20"/>
      <c r="H142" s="36">
        <f>H141+Tableau22[[#This Row],[ENCAISSEMENT]]-Tableau22[[#This Row],[DECAISSEMENT]]</f>
        <v>627250</v>
      </c>
    </row>
    <row r="143" spans="2:8" s="3" customFormat="1" ht="16.5" customHeight="1" x14ac:dyDescent="0.25">
      <c r="B143" s="25">
        <v>42932</v>
      </c>
      <c r="C143" s="11">
        <v>138</v>
      </c>
      <c r="D143" s="13" t="s">
        <v>37</v>
      </c>
      <c r="E143" s="13" t="s">
        <v>10</v>
      </c>
      <c r="F143" s="24">
        <v>374000</v>
      </c>
      <c r="G143" s="20"/>
      <c r="H143" s="36">
        <f>H142+Tableau22[[#This Row],[ENCAISSEMENT]]-Tableau22[[#This Row],[DECAISSEMENT]]</f>
        <v>1001250</v>
      </c>
    </row>
    <row r="144" spans="2:8" s="3" customFormat="1" ht="16.5" customHeight="1" x14ac:dyDescent="0.25">
      <c r="B144" s="25">
        <v>42933</v>
      </c>
      <c r="C144" s="11">
        <v>139</v>
      </c>
      <c r="D144" s="13"/>
      <c r="E144" s="13"/>
      <c r="F144" s="24"/>
      <c r="G144" s="20"/>
      <c r="H144" s="36">
        <f>H143+Tableau22[[#This Row],[ENCAISSEMENT]]-Tableau22[[#This Row],[DECAISSEMENT]]</f>
        <v>1001250</v>
      </c>
    </row>
    <row r="145" spans="2:8" s="3" customFormat="1" ht="16.5" customHeight="1" x14ac:dyDescent="0.25">
      <c r="B145" s="25">
        <v>42934</v>
      </c>
      <c r="C145" s="11">
        <v>140</v>
      </c>
      <c r="D145" s="13"/>
      <c r="E145" s="13"/>
      <c r="F145" s="24"/>
      <c r="G145" s="20"/>
      <c r="H145" s="36">
        <f>H144+Tableau22[[#This Row],[ENCAISSEMENT]]-Tableau22[[#This Row],[DECAISSEMENT]]</f>
        <v>1001250</v>
      </c>
    </row>
    <row r="146" spans="2:8" s="3" customFormat="1" ht="16.5" customHeight="1" x14ac:dyDescent="0.25">
      <c r="B146" s="25">
        <v>42935</v>
      </c>
      <c r="C146" s="11">
        <v>141</v>
      </c>
      <c r="D146" s="13"/>
      <c r="E146" s="13"/>
      <c r="F146" s="24"/>
      <c r="G146" s="20"/>
      <c r="H146" s="36">
        <f>H145+Tableau22[[#This Row],[ENCAISSEMENT]]-Tableau22[[#This Row],[DECAISSEMENT]]</f>
        <v>1001250</v>
      </c>
    </row>
    <row r="147" spans="2:8" s="3" customFormat="1" ht="16.5" customHeight="1" x14ac:dyDescent="0.25">
      <c r="B147" s="25">
        <v>42936</v>
      </c>
      <c r="C147" s="11">
        <v>142</v>
      </c>
      <c r="D147" s="13"/>
      <c r="E147" s="13"/>
      <c r="F147" s="24"/>
      <c r="G147" s="20"/>
      <c r="H147" s="36">
        <f>H146+Tableau22[[#This Row],[ENCAISSEMENT]]-Tableau22[[#This Row],[DECAISSEMENT]]</f>
        <v>1001250</v>
      </c>
    </row>
    <row r="148" spans="2:8" s="3" customFormat="1" ht="16.5" customHeight="1" x14ac:dyDescent="0.25">
      <c r="B148" s="25">
        <v>42937</v>
      </c>
      <c r="C148" s="11">
        <v>143</v>
      </c>
      <c r="D148" s="13"/>
      <c r="E148" s="13"/>
      <c r="F148" s="24"/>
      <c r="G148" s="20"/>
      <c r="H148" s="36">
        <f>H147+Tableau22[[#This Row],[ENCAISSEMENT]]-Tableau22[[#This Row],[DECAISSEMENT]]</f>
        <v>1001250</v>
      </c>
    </row>
    <row r="149" spans="2:8" s="3" customFormat="1" ht="16.5" customHeight="1" x14ac:dyDescent="0.25">
      <c r="B149" s="25">
        <v>42938</v>
      </c>
      <c r="C149" s="11">
        <v>144</v>
      </c>
      <c r="D149" s="13"/>
      <c r="E149" s="13"/>
      <c r="F149" s="24"/>
      <c r="G149" s="20"/>
      <c r="H149" s="36">
        <f>H148+Tableau22[[#This Row],[ENCAISSEMENT]]-Tableau22[[#This Row],[DECAISSEMENT]]</f>
        <v>1001250</v>
      </c>
    </row>
    <row r="150" spans="2:8" s="3" customFormat="1" ht="16.5" customHeight="1" x14ac:dyDescent="0.25">
      <c r="B150" s="25">
        <v>42939</v>
      </c>
      <c r="C150" s="11">
        <v>145</v>
      </c>
      <c r="D150" s="13" t="s">
        <v>38</v>
      </c>
      <c r="E150" s="13" t="s">
        <v>10</v>
      </c>
      <c r="F150" s="24">
        <v>402000</v>
      </c>
      <c r="G150" s="20"/>
      <c r="H150" s="36">
        <f>H149+Tableau22[[#This Row],[ENCAISSEMENT]]-Tableau22[[#This Row],[DECAISSEMENT]]</f>
        <v>1403250</v>
      </c>
    </row>
    <row r="151" spans="2:8" s="3" customFormat="1" ht="16.5" customHeight="1" x14ac:dyDescent="0.25">
      <c r="B151" s="25">
        <v>42940</v>
      </c>
      <c r="C151" s="11">
        <v>146</v>
      </c>
      <c r="D151" s="13"/>
      <c r="E151" s="13"/>
      <c r="F151" s="24"/>
      <c r="G151" s="20"/>
      <c r="H151" s="36">
        <f>H150+Tableau22[[#This Row],[ENCAISSEMENT]]-Tableau22[[#This Row],[DECAISSEMENT]]</f>
        <v>1403250</v>
      </c>
    </row>
    <row r="152" spans="2:8" s="3" customFormat="1" ht="16.5" customHeight="1" x14ac:dyDescent="0.25">
      <c r="B152" s="25">
        <v>42941</v>
      </c>
      <c r="C152" s="11">
        <v>147</v>
      </c>
      <c r="D152" s="13"/>
      <c r="E152" s="13"/>
      <c r="F152" s="24"/>
      <c r="G152" s="20"/>
      <c r="H152" s="36">
        <f>H151+Tableau22[[#This Row],[ENCAISSEMENT]]-Tableau22[[#This Row],[DECAISSEMENT]]</f>
        <v>1403250</v>
      </c>
    </row>
    <row r="153" spans="2:8" s="3" customFormat="1" ht="16.5" customHeight="1" x14ac:dyDescent="0.25">
      <c r="B153" s="25">
        <v>42942</v>
      </c>
      <c r="C153" s="11">
        <v>148</v>
      </c>
      <c r="D153" s="13"/>
      <c r="E153" s="13"/>
      <c r="F153" s="24"/>
      <c r="G153" s="20"/>
      <c r="H153" s="36">
        <f>H152+Tableau22[[#This Row],[ENCAISSEMENT]]-Tableau22[[#This Row],[DECAISSEMENT]]</f>
        <v>1403250</v>
      </c>
    </row>
    <row r="154" spans="2:8" s="3" customFormat="1" ht="16.5" customHeight="1" x14ac:dyDescent="0.25">
      <c r="B154" s="25">
        <v>42943</v>
      </c>
      <c r="C154" s="11">
        <v>149</v>
      </c>
      <c r="D154" s="13"/>
      <c r="E154" s="13"/>
      <c r="F154" s="24"/>
      <c r="G154" s="20"/>
      <c r="H154" s="36">
        <f>H153+Tableau22[[#This Row],[ENCAISSEMENT]]-Tableau22[[#This Row],[DECAISSEMENT]]</f>
        <v>1403250</v>
      </c>
    </row>
    <row r="155" spans="2:8" s="3" customFormat="1" ht="16.5" customHeight="1" x14ac:dyDescent="0.25">
      <c r="B155" s="25">
        <v>42944</v>
      </c>
      <c r="C155" s="11">
        <v>150</v>
      </c>
      <c r="D155" s="13"/>
      <c r="E155" s="13"/>
      <c r="F155" s="24"/>
      <c r="G155" s="20"/>
      <c r="H155" s="36">
        <f>H154+Tableau22[[#This Row],[ENCAISSEMENT]]-Tableau22[[#This Row],[DECAISSEMENT]]</f>
        <v>1403250</v>
      </c>
    </row>
    <row r="156" spans="2:8" s="3" customFormat="1" ht="16.5" customHeight="1" x14ac:dyDescent="0.25">
      <c r="B156" s="25">
        <v>42945</v>
      </c>
      <c r="C156" s="11">
        <v>151</v>
      </c>
      <c r="D156" s="13"/>
      <c r="E156" s="13"/>
      <c r="F156" s="24"/>
      <c r="G156" s="20"/>
      <c r="H156" s="36">
        <f>H155+Tableau22[[#This Row],[ENCAISSEMENT]]-Tableau22[[#This Row],[DECAISSEMENT]]</f>
        <v>1403250</v>
      </c>
    </row>
    <row r="157" spans="2:8" s="3" customFormat="1" ht="16.5" customHeight="1" x14ac:dyDescent="0.25">
      <c r="B157" s="25">
        <v>42946</v>
      </c>
      <c r="C157" s="11">
        <v>152</v>
      </c>
      <c r="D157" s="13" t="s">
        <v>39</v>
      </c>
      <c r="E157" s="13" t="s">
        <v>10</v>
      </c>
      <c r="F157" s="24">
        <v>410000</v>
      </c>
      <c r="G157" s="20"/>
      <c r="H157" s="36">
        <f>H156+Tableau22[[#This Row],[ENCAISSEMENT]]-Tableau22[[#This Row],[DECAISSEMENT]]</f>
        <v>1813250</v>
      </c>
    </row>
    <row r="158" spans="2:8" s="3" customFormat="1" ht="16.5" customHeight="1" x14ac:dyDescent="0.25">
      <c r="B158" s="25">
        <v>42947</v>
      </c>
      <c r="C158" s="11">
        <v>153</v>
      </c>
      <c r="D158" s="13"/>
      <c r="E158" s="13"/>
      <c r="F158" s="24"/>
      <c r="G158" s="20"/>
      <c r="H158" s="36">
        <f>H157+Tableau22[[#This Row],[ENCAISSEMENT]]-Tableau22[[#This Row],[DECAISSEMENT]]</f>
        <v>1813250</v>
      </c>
    </row>
    <row r="159" spans="2:8" s="3" customFormat="1" ht="16.5" customHeight="1" x14ac:dyDescent="0.25">
      <c r="B159" s="25">
        <v>42948</v>
      </c>
      <c r="C159" s="11">
        <v>154</v>
      </c>
      <c r="D159" s="13"/>
      <c r="E159" s="13"/>
      <c r="F159" s="24"/>
      <c r="G159" s="20"/>
      <c r="H159" s="36">
        <f>H158+Tableau22[[#This Row],[ENCAISSEMENT]]-Tableau22[[#This Row],[DECAISSEMENT]]</f>
        <v>1813250</v>
      </c>
    </row>
    <row r="160" spans="2:8" s="3" customFormat="1" ht="16.5" customHeight="1" x14ac:dyDescent="0.25">
      <c r="B160" s="25">
        <v>42949</v>
      </c>
      <c r="C160" s="11">
        <v>155</v>
      </c>
      <c r="D160" s="13"/>
      <c r="E160" s="13"/>
      <c r="F160" s="24"/>
      <c r="G160" s="20"/>
      <c r="H160" s="36">
        <f>H159+Tableau22[[#This Row],[ENCAISSEMENT]]-Tableau22[[#This Row],[DECAISSEMENT]]</f>
        <v>1813250</v>
      </c>
    </row>
    <row r="161" spans="2:8" s="3" customFormat="1" ht="16.5" customHeight="1" x14ac:dyDescent="0.25">
      <c r="B161" s="25">
        <v>42950</v>
      </c>
      <c r="C161" s="11">
        <v>156</v>
      </c>
      <c r="D161" s="13" t="s">
        <v>62</v>
      </c>
      <c r="E161" s="13" t="s">
        <v>5</v>
      </c>
      <c r="F161" s="24"/>
      <c r="G161" s="20">
        <v>100000</v>
      </c>
      <c r="H161" s="36">
        <f>H160+Tableau22[[#This Row],[ENCAISSEMENT]]-Tableau22[[#This Row],[DECAISSEMENT]]</f>
        <v>1713250</v>
      </c>
    </row>
    <row r="162" spans="2:8" s="3" customFormat="1" ht="16.5" customHeight="1" x14ac:dyDescent="0.25">
      <c r="B162" s="25">
        <v>42951</v>
      </c>
      <c r="C162" s="11">
        <v>157</v>
      </c>
      <c r="D162" s="13" t="s">
        <v>60</v>
      </c>
      <c r="E162" s="13" t="s">
        <v>6</v>
      </c>
      <c r="F162" s="24"/>
      <c r="G162" s="20">
        <v>983150</v>
      </c>
      <c r="H162" s="36">
        <f>H161+Tableau22[[#This Row],[ENCAISSEMENT]]-Tableau22[[#This Row],[DECAISSEMENT]]</f>
        <v>730100</v>
      </c>
    </row>
    <row r="163" spans="2:8" s="3" customFormat="1" ht="16.5" customHeight="1" x14ac:dyDescent="0.25">
      <c r="B163" s="25">
        <v>42952</v>
      </c>
      <c r="C163" s="11">
        <v>158</v>
      </c>
      <c r="D163" s="13" t="s">
        <v>50</v>
      </c>
      <c r="E163" s="13" t="s">
        <v>11</v>
      </c>
      <c r="F163" s="24"/>
      <c r="G163" s="20">
        <v>175000</v>
      </c>
      <c r="H163" s="36">
        <f>H162+Tableau22[[#This Row],[ENCAISSEMENT]]-Tableau22[[#This Row],[DECAISSEMENT]]</f>
        <v>555100</v>
      </c>
    </row>
    <row r="164" spans="2:8" s="3" customFormat="1" ht="16.5" customHeight="1" x14ac:dyDescent="0.25">
      <c r="B164" s="25">
        <v>42953</v>
      </c>
      <c r="C164" s="11">
        <v>159</v>
      </c>
      <c r="D164" s="13" t="s">
        <v>40</v>
      </c>
      <c r="E164" s="13" t="s">
        <v>10</v>
      </c>
      <c r="F164" s="24">
        <v>371000</v>
      </c>
      <c r="G164" s="20"/>
      <c r="H164" s="36">
        <f>H163+Tableau22[[#This Row],[ENCAISSEMENT]]-Tableau22[[#This Row],[DECAISSEMENT]]</f>
        <v>926100</v>
      </c>
    </row>
    <row r="165" spans="2:8" s="3" customFormat="1" ht="16.5" customHeight="1" x14ac:dyDescent="0.25">
      <c r="B165" s="25">
        <v>42954</v>
      </c>
      <c r="C165" s="11">
        <v>160</v>
      </c>
      <c r="D165" s="13"/>
      <c r="E165" s="13"/>
      <c r="F165" s="24"/>
      <c r="G165" s="20"/>
      <c r="H165" s="36">
        <f>H164+Tableau22[[#This Row],[ENCAISSEMENT]]-Tableau22[[#This Row],[DECAISSEMENT]]</f>
        <v>926100</v>
      </c>
    </row>
    <row r="166" spans="2:8" s="3" customFormat="1" ht="16.5" customHeight="1" x14ac:dyDescent="0.25">
      <c r="B166" s="25">
        <v>42955</v>
      </c>
      <c r="C166" s="11">
        <v>161</v>
      </c>
      <c r="D166" s="13"/>
      <c r="E166" s="13"/>
      <c r="F166" s="24"/>
      <c r="G166" s="20"/>
      <c r="H166" s="36">
        <f>H165+Tableau22[[#This Row],[ENCAISSEMENT]]-Tableau22[[#This Row],[DECAISSEMENT]]</f>
        <v>926100</v>
      </c>
    </row>
    <row r="167" spans="2:8" s="3" customFormat="1" ht="16.5" customHeight="1" x14ac:dyDescent="0.25">
      <c r="B167" s="25">
        <v>42956</v>
      </c>
      <c r="C167" s="11">
        <v>162</v>
      </c>
      <c r="D167" s="13"/>
      <c r="E167" s="13"/>
      <c r="F167" s="24"/>
      <c r="G167" s="20"/>
      <c r="H167" s="36">
        <f>H166+Tableau22[[#This Row],[ENCAISSEMENT]]-Tableau22[[#This Row],[DECAISSEMENT]]</f>
        <v>926100</v>
      </c>
    </row>
    <row r="168" spans="2:8" s="3" customFormat="1" ht="16.5" customHeight="1" x14ac:dyDescent="0.25">
      <c r="B168" s="25">
        <v>42957</v>
      </c>
      <c r="C168" s="11">
        <v>163</v>
      </c>
      <c r="D168" s="13"/>
      <c r="E168" s="13"/>
      <c r="F168" s="24"/>
      <c r="G168" s="20"/>
      <c r="H168" s="36">
        <f>H167+Tableau22[[#This Row],[ENCAISSEMENT]]-Tableau22[[#This Row],[DECAISSEMENT]]</f>
        <v>926100</v>
      </c>
    </row>
    <row r="169" spans="2:8" s="3" customFormat="1" ht="16.5" customHeight="1" x14ac:dyDescent="0.25">
      <c r="B169" s="25">
        <v>42958</v>
      </c>
      <c r="C169" s="11">
        <v>164</v>
      </c>
      <c r="D169" s="13"/>
      <c r="E169" s="13"/>
      <c r="F169" s="24"/>
      <c r="G169" s="20"/>
      <c r="H169" s="36">
        <f>H168+Tableau22[[#This Row],[ENCAISSEMENT]]-Tableau22[[#This Row],[DECAISSEMENT]]</f>
        <v>926100</v>
      </c>
    </row>
    <row r="170" spans="2:8" s="3" customFormat="1" ht="16.5" customHeight="1" x14ac:dyDescent="0.25">
      <c r="B170" s="25">
        <v>42959</v>
      </c>
      <c r="C170" s="11">
        <v>165</v>
      </c>
      <c r="D170" s="13"/>
      <c r="E170" s="13"/>
      <c r="F170" s="24"/>
      <c r="G170" s="20"/>
      <c r="H170" s="36">
        <f>H169+Tableau22[[#This Row],[ENCAISSEMENT]]-Tableau22[[#This Row],[DECAISSEMENT]]</f>
        <v>926100</v>
      </c>
    </row>
    <row r="171" spans="2:8" s="3" customFormat="1" ht="16.5" customHeight="1" x14ac:dyDescent="0.25">
      <c r="B171" s="25">
        <v>42960</v>
      </c>
      <c r="C171" s="11">
        <v>166</v>
      </c>
      <c r="D171" s="13" t="s">
        <v>41</v>
      </c>
      <c r="E171" s="13" t="s">
        <v>10</v>
      </c>
      <c r="F171" s="24">
        <v>362000</v>
      </c>
      <c r="G171" s="20"/>
      <c r="H171" s="36">
        <f>H170+Tableau22[[#This Row],[ENCAISSEMENT]]-Tableau22[[#This Row],[DECAISSEMENT]]</f>
        <v>1288100</v>
      </c>
    </row>
    <row r="172" spans="2:8" s="3" customFormat="1" ht="16.5" customHeight="1" x14ac:dyDescent="0.25">
      <c r="B172" s="25">
        <v>42961</v>
      </c>
      <c r="C172" s="11">
        <v>167</v>
      </c>
      <c r="D172" s="13"/>
      <c r="E172" s="13"/>
      <c r="F172" s="24"/>
      <c r="G172" s="20"/>
      <c r="H172" s="36">
        <f>H171+Tableau22[[#This Row],[ENCAISSEMENT]]-Tableau22[[#This Row],[DECAISSEMENT]]</f>
        <v>1288100</v>
      </c>
    </row>
    <row r="173" spans="2:8" s="3" customFormat="1" ht="16.5" customHeight="1" x14ac:dyDescent="0.25">
      <c r="B173" s="25">
        <v>42962</v>
      </c>
      <c r="C173" s="11">
        <v>168</v>
      </c>
      <c r="D173" s="13"/>
      <c r="E173" s="13"/>
      <c r="F173" s="24"/>
      <c r="G173" s="20"/>
      <c r="H173" s="36">
        <f>H172+Tableau22[[#This Row],[ENCAISSEMENT]]-Tableau22[[#This Row],[DECAISSEMENT]]</f>
        <v>1288100</v>
      </c>
    </row>
    <row r="174" spans="2:8" s="3" customFormat="1" ht="16.5" customHeight="1" x14ac:dyDescent="0.25">
      <c r="B174" s="25">
        <v>42963</v>
      </c>
      <c r="C174" s="11">
        <v>169</v>
      </c>
      <c r="D174" s="13"/>
      <c r="E174" s="13"/>
      <c r="F174" s="24"/>
      <c r="G174" s="20"/>
      <c r="H174" s="36">
        <f>H173+Tableau22[[#This Row],[ENCAISSEMENT]]-Tableau22[[#This Row],[DECAISSEMENT]]</f>
        <v>1288100</v>
      </c>
    </row>
    <row r="175" spans="2:8" s="3" customFormat="1" ht="16.5" customHeight="1" x14ac:dyDescent="0.25">
      <c r="B175" s="25">
        <v>42964</v>
      </c>
      <c r="C175" s="11">
        <v>170</v>
      </c>
      <c r="D175" s="13"/>
      <c r="E175" s="13"/>
      <c r="F175" s="24"/>
      <c r="G175" s="20"/>
      <c r="H175" s="36">
        <f>H174+Tableau22[[#This Row],[ENCAISSEMENT]]-Tableau22[[#This Row],[DECAISSEMENT]]</f>
        <v>1288100</v>
      </c>
    </row>
    <row r="176" spans="2:8" s="3" customFormat="1" ht="16.5" customHeight="1" x14ac:dyDescent="0.25">
      <c r="B176" s="25">
        <v>42965</v>
      </c>
      <c r="C176" s="11">
        <v>171</v>
      </c>
      <c r="D176" s="13"/>
      <c r="E176" s="13"/>
      <c r="F176" s="24"/>
      <c r="G176" s="20"/>
      <c r="H176" s="36">
        <f>H175+Tableau22[[#This Row],[ENCAISSEMENT]]-Tableau22[[#This Row],[DECAISSEMENT]]</f>
        <v>1288100</v>
      </c>
    </row>
    <row r="177" spans="2:8" s="3" customFormat="1" ht="16.5" customHeight="1" x14ac:dyDescent="0.25">
      <c r="B177" s="25">
        <v>42966</v>
      </c>
      <c r="C177" s="11">
        <v>172</v>
      </c>
      <c r="D177" s="13"/>
      <c r="E177" s="13"/>
      <c r="F177" s="24"/>
      <c r="G177" s="20"/>
      <c r="H177" s="36">
        <f>H176+Tableau22[[#This Row],[ENCAISSEMENT]]-Tableau22[[#This Row],[DECAISSEMENT]]</f>
        <v>1288100</v>
      </c>
    </row>
    <row r="178" spans="2:8" s="3" customFormat="1" ht="16.5" customHeight="1" x14ac:dyDescent="0.25">
      <c r="B178" s="25">
        <v>42967</v>
      </c>
      <c r="C178" s="11">
        <v>173</v>
      </c>
      <c r="D178" s="13" t="s">
        <v>42</v>
      </c>
      <c r="E178" s="13" t="s">
        <v>10</v>
      </c>
      <c r="F178" s="24">
        <v>364000</v>
      </c>
      <c r="G178" s="20"/>
      <c r="H178" s="36">
        <f>H177+Tableau22[[#This Row],[ENCAISSEMENT]]-Tableau22[[#This Row],[DECAISSEMENT]]</f>
        <v>1652100</v>
      </c>
    </row>
    <row r="179" spans="2:8" s="3" customFormat="1" ht="16.5" customHeight="1" x14ac:dyDescent="0.25">
      <c r="B179" s="25">
        <v>42968</v>
      </c>
      <c r="C179" s="11">
        <v>174</v>
      </c>
      <c r="D179" s="13"/>
      <c r="E179" s="13"/>
      <c r="F179" s="24"/>
      <c r="G179" s="20"/>
      <c r="H179" s="36">
        <f>H178+Tableau22[[#This Row],[ENCAISSEMENT]]-Tableau22[[#This Row],[DECAISSEMENT]]</f>
        <v>1652100</v>
      </c>
    </row>
    <row r="180" spans="2:8" s="3" customFormat="1" ht="16.5" customHeight="1" x14ac:dyDescent="0.25">
      <c r="B180" s="25">
        <v>42969</v>
      </c>
      <c r="C180" s="11">
        <v>175</v>
      </c>
      <c r="D180" s="13"/>
      <c r="E180" s="13"/>
      <c r="F180" s="24"/>
      <c r="G180" s="20"/>
      <c r="H180" s="36">
        <f>H179+Tableau22[[#This Row],[ENCAISSEMENT]]-Tableau22[[#This Row],[DECAISSEMENT]]</f>
        <v>1652100</v>
      </c>
    </row>
    <row r="181" spans="2:8" s="3" customFormat="1" ht="16.5" customHeight="1" x14ac:dyDescent="0.25">
      <c r="B181" s="25">
        <v>42970</v>
      </c>
      <c r="C181" s="11">
        <v>176</v>
      </c>
      <c r="D181" s="13"/>
      <c r="E181" s="13"/>
      <c r="F181" s="24"/>
      <c r="G181" s="20"/>
      <c r="H181" s="36">
        <f>H180+Tableau22[[#This Row],[ENCAISSEMENT]]-Tableau22[[#This Row],[DECAISSEMENT]]</f>
        <v>1652100</v>
      </c>
    </row>
    <row r="182" spans="2:8" s="3" customFormat="1" ht="16.5" customHeight="1" x14ac:dyDescent="0.25">
      <c r="B182" s="25">
        <v>42971</v>
      </c>
      <c r="C182" s="11">
        <v>177</v>
      </c>
      <c r="D182" s="13"/>
      <c r="E182" s="13"/>
      <c r="F182" s="24"/>
      <c r="G182" s="20"/>
      <c r="H182" s="36">
        <f>H181+Tableau22[[#This Row],[ENCAISSEMENT]]-Tableau22[[#This Row],[DECAISSEMENT]]</f>
        <v>1652100</v>
      </c>
    </row>
    <row r="183" spans="2:8" s="3" customFormat="1" ht="16.5" customHeight="1" x14ac:dyDescent="0.25">
      <c r="B183" s="25">
        <v>42972</v>
      </c>
      <c r="C183" s="11">
        <v>178</v>
      </c>
      <c r="D183" s="13"/>
      <c r="E183" s="13"/>
      <c r="F183" s="24"/>
      <c r="G183" s="20"/>
      <c r="H183" s="36">
        <f>H182+Tableau22[[#This Row],[ENCAISSEMENT]]-Tableau22[[#This Row],[DECAISSEMENT]]</f>
        <v>1652100</v>
      </c>
    </row>
    <row r="184" spans="2:8" s="3" customFormat="1" ht="16.5" customHeight="1" x14ac:dyDescent="0.25">
      <c r="B184" s="25">
        <v>42973</v>
      </c>
      <c r="C184" s="11">
        <v>179</v>
      </c>
      <c r="D184" s="13"/>
      <c r="E184" s="13"/>
      <c r="F184" s="24"/>
      <c r="G184" s="20"/>
      <c r="H184" s="36">
        <f>H183+Tableau22[[#This Row],[ENCAISSEMENT]]-Tableau22[[#This Row],[DECAISSEMENT]]</f>
        <v>1652100</v>
      </c>
    </row>
    <row r="185" spans="2:8" s="3" customFormat="1" ht="16.5" customHeight="1" x14ac:dyDescent="0.25">
      <c r="B185" s="25">
        <v>42974</v>
      </c>
      <c r="C185" s="11">
        <v>180</v>
      </c>
      <c r="D185" s="13"/>
      <c r="E185" s="13" t="s">
        <v>10</v>
      </c>
      <c r="F185" s="24">
        <v>0</v>
      </c>
      <c r="G185" s="20"/>
      <c r="H185" s="36">
        <f>H184+Tableau22[[#This Row],[ENCAISSEMENT]]-Tableau22[[#This Row],[DECAISSEMENT]]</f>
        <v>1652100</v>
      </c>
    </row>
    <row r="186" spans="2:8" s="3" customFormat="1" ht="16.5" customHeight="1" x14ac:dyDescent="0.25">
      <c r="B186" s="25">
        <v>42975</v>
      </c>
      <c r="C186" s="11">
        <v>181</v>
      </c>
      <c r="D186" s="13"/>
      <c r="E186" s="13"/>
      <c r="F186" s="24"/>
      <c r="G186" s="20"/>
      <c r="H186" s="36">
        <f>H185+Tableau22[[#This Row],[ENCAISSEMENT]]-Tableau22[[#This Row],[DECAISSEMENT]]</f>
        <v>1652100</v>
      </c>
    </row>
    <row r="187" spans="2:8" s="3" customFormat="1" ht="16.5" customHeight="1" x14ac:dyDescent="0.25">
      <c r="B187" s="25">
        <v>42976</v>
      </c>
      <c r="C187" s="11">
        <v>182</v>
      </c>
      <c r="D187" s="13"/>
      <c r="E187" s="13"/>
      <c r="F187" s="24"/>
      <c r="G187" s="20"/>
      <c r="H187" s="36">
        <f>H186+Tableau22[[#This Row],[ENCAISSEMENT]]-Tableau22[[#This Row],[DECAISSEMENT]]</f>
        <v>1652100</v>
      </c>
    </row>
    <row r="188" spans="2:8" s="3" customFormat="1" ht="16.5" customHeight="1" x14ac:dyDescent="0.25">
      <c r="B188" s="25">
        <v>42977</v>
      </c>
      <c r="C188" s="11">
        <v>183</v>
      </c>
      <c r="D188" s="13"/>
      <c r="E188" s="13"/>
      <c r="F188" s="24"/>
      <c r="G188" s="20"/>
      <c r="H188" s="36">
        <f>H187+Tableau22[[#This Row],[ENCAISSEMENT]]-Tableau22[[#This Row],[DECAISSEMENT]]</f>
        <v>1652100</v>
      </c>
    </row>
    <row r="189" spans="2:8" s="3" customFormat="1" ht="16.5" customHeight="1" x14ac:dyDescent="0.25">
      <c r="B189" s="25">
        <v>42978</v>
      </c>
      <c r="C189" s="11">
        <v>184</v>
      </c>
      <c r="D189" s="13" t="s">
        <v>49</v>
      </c>
      <c r="E189" s="13" t="s">
        <v>10</v>
      </c>
      <c r="F189" s="24">
        <v>570000</v>
      </c>
      <c r="G189" s="20"/>
      <c r="H189" s="36">
        <f>H188+Tableau22[[#This Row],[ENCAISSEMENT]]-Tableau22[[#This Row],[DECAISSEMENT]]</f>
        <v>2222100</v>
      </c>
    </row>
    <row r="190" spans="2:8" s="3" customFormat="1" ht="16.5" customHeight="1" x14ac:dyDescent="0.25">
      <c r="B190" s="25">
        <v>42979</v>
      </c>
      <c r="C190" s="11">
        <v>185</v>
      </c>
      <c r="D190" s="13"/>
      <c r="E190" s="13"/>
      <c r="F190" s="24"/>
      <c r="G190" s="20"/>
      <c r="H190" s="36">
        <f>H189+Tableau22[[#This Row],[ENCAISSEMENT]]-Tableau22[[#This Row],[DECAISSEMENT]]</f>
        <v>2222100</v>
      </c>
    </row>
    <row r="191" spans="2:8" s="3" customFormat="1" ht="16.5" customHeight="1" x14ac:dyDescent="0.25">
      <c r="B191" s="25">
        <v>42980</v>
      </c>
      <c r="C191" s="11">
        <v>186</v>
      </c>
      <c r="D191" s="13"/>
      <c r="E191" s="13"/>
      <c r="F191" s="24"/>
      <c r="G191" s="20"/>
      <c r="H191" s="36">
        <f>H190+Tableau22[[#This Row],[ENCAISSEMENT]]-Tableau22[[#This Row],[DECAISSEMENT]]</f>
        <v>2222100</v>
      </c>
    </row>
    <row r="192" spans="2:8" s="3" customFormat="1" ht="16.5" customHeight="1" x14ac:dyDescent="0.25">
      <c r="B192" s="25">
        <v>42981</v>
      </c>
      <c r="C192" s="11">
        <v>187</v>
      </c>
      <c r="D192" s="13"/>
      <c r="E192" s="13"/>
      <c r="F192" s="24"/>
      <c r="G192" s="20"/>
      <c r="H192" s="36">
        <f>H191+Tableau22[[#This Row],[ENCAISSEMENT]]-Tableau22[[#This Row],[DECAISSEMENT]]</f>
        <v>2222100</v>
      </c>
    </row>
    <row r="193" spans="2:8" s="3" customFormat="1" ht="16.5" customHeight="1" x14ac:dyDescent="0.25">
      <c r="B193" s="25">
        <v>42982</v>
      </c>
      <c r="C193" s="11">
        <v>188</v>
      </c>
      <c r="D193" s="13" t="s">
        <v>63</v>
      </c>
      <c r="E193" s="13" t="s">
        <v>10</v>
      </c>
      <c r="F193" s="24" t="s">
        <v>64</v>
      </c>
      <c r="G193" s="20"/>
      <c r="H193" s="36" t="e">
        <f>H192+Tableau22[[#This Row],[ENCAISSEMENT]]-Tableau22[[#This Row],[DECAISSEMENT]]</f>
        <v>#VALUE!</v>
      </c>
    </row>
    <row r="194" spans="2:8" s="3" customFormat="1" ht="16.5" customHeight="1" x14ac:dyDescent="0.25">
      <c r="B194" s="25">
        <v>42983</v>
      </c>
      <c r="C194" s="11">
        <v>189</v>
      </c>
      <c r="D194" s="13" t="s">
        <v>96</v>
      </c>
      <c r="E194" s="13" t="s">
        <v>6</v>
      </c>
      <c r="F194" s="24"/>
      <c r="G194" s="20" t="s">
        <v>97</v>
      </c>
      <c r="H194" s="36" t="e">
        <f>H193+Tableau22[[#This Row],[ENCAISSEMENT]]-Tableau22[[#This Row],[DECAISSEMENT]]</f>
        <v>#VALUE!</v>
      </c>
    </row>
    <row r="195" spans="2:8" s="3" customFormat="1" ht="16.5" customHeight="1" x14ac:dyDescent="0.25">
      <c r="B195" s="25">
        <v>42984</v>
      </c>
      <c r="C195" s="11">
        <v>190</v>
      </c>
      <c r="D195" s="13"/>
      <c r="E195" s="13"/>
      <c r="F195" s="24"/>
      <c r="G195" s="20"/>
      <c r="H195" s="36" t="e">
        <f>H194+Tableau22[[#This Row],[ENCAISSEMENT]]-Tableau22[[#This Row],[DECAISSEMENT]]</f>
        <v>#VALUE!</v>
      </c>
    </row>
    <row r="196" spans="2:8" s="3" customFormat="1" ht="16.5" customHeight="1" x14ac:dyDescent="0.25">
      <c r="B196" s="25">
        <v>42985</v>
      </c>
      <c r="C196" s="11">
        <v>191</v>
      </c>
      <c r="D196" s="13"/>
      <c r="E196" s="13"/>
      <c r="F196" s="24"/>
      <c r="G196" s="20"/>
      <c r="H196" s="36" t="e">
        <f>H195+Tableau22[[#This Row],[ENCAISSEMENT]]-Tableau22[[#This Row],[DECAISSEMENT]]</f>
        <v>#VALUE!</v>
      </c>
    </row>
    <row r="197" spans="2:8" s="3" customFormat="1" ht="16.5" customHeight="1" x14ac:dyDescent="0.25">
      <c r="B197" s="25">
        <v>42986</v>
      </c>
      <c r="C197" s="11">
        <v>192</v>
      </c>
      <c r="D197" s="13"/>
      <c r="E197" s="13"/>
      <c r="F197" s="24"/>
      <c r="G197" s="20"/>
      <c r="H197" s="36" t="e">
        <f>H196+Tableau22[[#This Row],[ENCAISSEMENT]]-Tableau22[[#This Row],[DECAISSEMENT]]</f>
        <v>#VALUE!</v>
      </c>
    </row>
    <row r="198" spans="2:8" s="3" customFormat="1" ht="16.5" customHeight="1" x14ac:dyDescent="0.25">
      <c r="B198" s="25">
        <v>42987</v>
      </c>
      <c r="C198" s="11">
        <v>193</v>
      </c>
      <c r="D198" s="13"/>
      <c r="E198" s="13"/>
      <c r="F198" s="24"/>
      <c r="G198" s="20"/>
      <c r="H198" s="36" t="e">
        <f>H197+Tableau22[[#This Row],[ENCAISSEMENT]]-Tableau22[[#This Row],[DECAISSEMENT]]</f>
        <v>#VALUE!</v>
      </c>
    </row>
    <row r="199" spans="2:8" s="3" customFormat="1" ht="16.5" customHeight="1" x14ac:dyDescent="0.25">
      <c r="B199" s="25">
        <v>42988</v>
      </c>
      <c r="C199" s="11">
        <v>194</v>
      </c>
      <c r="D199" s="13"/>
      <c r="E199" s="13"/>
      <c r="F199" s="24"/>
      <c r="G199" s="20"/>
      <c r="H199" s="36" t="e">
        <f>H198+Tableau22[[#This Row],[ENCAISSEMENT]]-Tableau22[[#This Row],[DECAISSEMENT]]</f>
        <v>#VALUE!</v>
      </c>
    </row>
    <row r="200" spans="2:8" s="3" customFormat="1" ht="16.5" customHeight="1" x14ac:dyDescent="0.25">
      <c r="B200" s="25">
        <v>42989</v>
      </c>
      <c r="C200" s="11">
        <v>195</v>
      </c>
      <c r="D200" s="13" t="s">
        <v>65</v>
      </c>
      <c r="E200" s="13" t="s">
        <v>10</v>
      </c>
      <c r="F200" s="24" t="s">
        <v>66</v>
      </c>
      <c r="G200" s="20"/>
      <c r="H200" s="36" t="e">
        <f>H199+Tableau22[[#This Row],[ENCAISSEMENT]]-Tableau22[[#This Row],[DECAISSEMENT]]</f>
        <v>#VALUE!</v>
      </c>
    </row>
    <row r="201" spans="2:8" s="3" customFormat="1" ht="16.5" customHeight="1" x14ac:dyDescent="0.25">
      <c r="B201" s="25">
        <v>42990</v>
      </c>
      <c r="C201" s="11">
        <v>196</v>
      </c>
      <c r="D201" s="13"/>
      <c r="E201" s="13"/>
      <c r="F201" s="24"/>
      <c r="G201" s="20"/>
      <c r="H201" s="36" t="e">
        <f>H200+Tableau22[[#This Row],[ENCAISSEMENT]]-Tableau22[[#This Row],[DECAISSEMENT]]</f>
        <v>#VALUE!</v>
      </c>
    </row>
    <row r="202" spans="2:8" s="3" customFormat="1" ht="16.5" customHeight="1" x14ac:dyDescent="0.25">
      <c r="B202" s="25">
        <v>42991</v>
      </c>
      <c r="C202" s="11">
        <v>197</v>
      </c>
      <c r="D202" s="13"/>
      <c r="E202" s="13"/>
      <c r="F202" s="24"/>
      <c r="G202" s="20"/>
      <c r="H202" s="36" t="e">
        <f>H201+Tableau22[[#This Row],[ENCAISSEMENT]]-Tableau22[[#This Row],[DECAISSEMENT]]</f>
        <v>#VALUE!</v>
      </c>
    </row>
    <row r="203" spans="2:8" s="3" customFormat="1" ht="16.5" customHeight="1" x14ac:dyDescent="0.25">
      <c r="B203" s="25">
        <v>42992</v>
      </c>
      <c r="C203" s="11">
        <v>198</v>
      </c>
      <c r="D203" s="13"/>
      <c r="E203" s="13"/>
      <c r="F203" s="24"/>
      <c r="G203" s="20"/>
      <c r="H203" s="36" t="e">
        <f>H202+Tableau22[[#This Row],[ENCAISSEMENT]]-Tableau22[[#This Row],[DECAISSEMENT]]</f>
        <v>#VALUE!</v>
      </c>
    </row>
    <row r="204" spans="2:8" s="3" customFormat="1" ht="16.5" customHeight="1" x14ac:dyDescent="0.25">
      <c r="B204" s="25">
        <v>42993</v>
      </c>
      <c r="C204" s="11">
        <v>199</v>
      </c>
      <c r="D204" s="13"/>
      <c r="E204" s="13"/>
      <c r="F204" s="24"/>
      <c r="G204" s="20"/>
      <c r="H204" s="36" t="e">
        <f>H203+Tableau22[[#This Row],[ENCAISSEMENT]]-Tableau22[[#This Row],[DECAISSEMENT]]</f>
        <v>#VALUE!</v>
      </c>
    </row>
    <row r="205" spans="2:8" s="3" customFormat="1" ht="16.5" customHeight="1" x14ac:dyDescent="0.25">
      <c r="B205" s="25">
        <v>42994</v>
      </c>
      <c r="C205" s="11">
        <v>200</v>
      </c>
      <c r="D205" s="13"/>
      <c r="E205" s="13"/>
      <c r="F205" s="24"/>
      <c r="G205" s="20"/>
      <c r="H205" s="36" t="e">
        <f>H204+Tableau22[[#This Row],[ENCAISSEMENT]]-Tableau22[[#This Row],[DECAISSEMENT]]</f>
        <v>#VALUE!</v>
      </c>
    </row>
    <row r="206" spans="2:8" s="3" customFormat="1" ht="16.5" customHeight="1" x14ac:dyDescent="0.25">
      <c r="B206" s="25">
        <v>42995</v>
      </c>
      <c r="C206" s="11">
        <v>201</v>
      </c>
      <c r="D206" s="13"/>
      <c r="E206" s="13"/>
      <c r="F206" s="24"/>
      <c r="G206" s="20"/>
      <c r="H206" s="36" t="e">
        <f>H205+Tableau22[[#This Row],[ENCAISSEMENT]]-Tableau22[[#This Row],[DECAISSEMENT]]</f>
        <v>#VALUE!</v>
      </c>
    </row>
    <row r="207" spans="2:8" s="3" customFormat="1" ht="16.5" customHeight="1" x14ac:dyDescent="0.25">
      <c r="B207" s="25">
        <v>42996</v>
      </c>
      <c r="C207" s="11">
        <v>202</v>
      </c>
      <c r="D207" s="13" t="s">
        <v>67</v>
      </c>
      <c r="E207" s="13" t="s">
        <v>10</v>
      </c>
      <c r="F207" s="24" t="s">
        <v>68</v>
      </c>
      <c r="G207" s="20"/>
      <c r="H207" s="36" t="e">
        <f>H206+Tableau22[[#This Row],[ENCAISSEMENT]]-Tableau22[[#This Row],[DECAISSEMENT]]</f>
        <v>#VALUE!</v>
      </c>
    </row>
    <row r="208" spans="2:8" s="3" customFormat="1" ht="16.5" customHeight="1" x14ac:dyDescent="0.25">
      <c r="B208" s="25">
        <v>42997</v>
      </c>
      <c r="C208" s="11">
        <v>203</v>
      </c>
      <c r="D208" s="13"/>
      <c r="E208" s="13"/>
      <c r="F208" s="24"/>
      <c r="G208" s="20"/>
      <c r="H208" s="36" t="e">
        <f>H207+Tableau22[[#This Row],[ENCAISSEMENT]]-Tableau22[[#This Row],[DECAISSEMENT]]</f>
        <v>#VALUE!</v>
      </c>
    </row>
    <row r="209" spans="2:8" s="3" customFormat="1" ht="16.5" customHeight="1" x14ac:dyDescent="0.25">
      <c r="B209" s="25">
        <v>42998</v>
      </c>
      <c r="C209" s="11">
        <v>204</v>
      </c>
      <c r="D209" s="13"/>
      <c r="E209" s="13"/>
      <c r="F209" s="24"/>
      <c r="G209" s="20"/>
      <c r="H209" s="36" t="e">
        <f>H208+Tableau22[[#This Row],[ENCAISSEMENT]]-Tableau22[[#This Row],[DECAISSEMENT]]</f>
        <v>#VALUE!</v>
      </c>
    </row>
    <row r="210" spans="2:8" s="3" customFormat="1" ht="16.5" customHeight="1" x14ac:dyDescent="0.25">
      <c r="B210" s="25">
        <v>42999</v>
      </c>
      <c r="C210" s="11">
        <v>205</v>
      </c>
      <c r="D210" s="13"/>
      <c r="E210" s="13"/>
      <c r="F210" s="24"/>
      <c r="G210" s="20"/>
      <c r="H210" s="36" t="e">
        <f>H209+Tableau22[[#This Row],[ENCAISSEMENT]]-Tableau22[[#This Row],[DECAISSEMENT]]</f>
        <v>#VALUE!</v>
      </c>
    </row>
    <row r="211" spans="2:8" s="3" customFormat="1" ht="16.5" customHeight="1" x14ac:dyDescent="0.25">
      <c r="B211" s="25">
        <v>43000</v>
      </c>
      <c r="C211" s="11">
        <v>206</v>
      </c>
      <c r="D211" s="13"/>
      <c r="E211" s="13"/>
      <c r="F211" s="24"/>
      <c r="G211" s="20"/>
      <c r="H211" s="36" t="e">
        <f>H210+Tableau22[[#This Row],[ENCAISSEMENT]]-Tableau22[[#This Row],[DECAISSEMENT]]</f>
        <v>#VALUE!</v>
      </c>
    </row>
    <row r="212" spans="2:8" s="3" customFormat="1" ht="16.5" customHeight="1" x14ac:dyDescent="0.25">
      <c r="B212" s="25">
        <v>43001</v>
      </c>
      <c r="C212" s="11">
        <v>207</v>
      </c>
      <c r="D212" s="13"/>
      <c r="E212" s="13"/>
      <c r="F212" s="24"/>
      <c r="G212" s="20"/>
      <c r="H212" s="36" t="e">
        <f>H211+Tableau22[[#This Row],[ENCAISSEMENT]]-Tableau22[[#This Row],[DECAISSEMENT]]</f>
        <v>#VALUE!</v>
      </c>
    </row>
    <row r="213" spans="2:8" s="3" customFormat="1" ht="16.5" customHeight="1" x14ac:dyDescent="0.25">
      <c r="B213" s="25">
        <v>43002</v>
      </c>
      <c r="C213" s="11">
        <v>208</v>
      </c>
      <c r="D213" s="13"/>
      <c r="E213" s="13"/>
      <c r="F213" s="24"/>
      <c r="G213" s="20"/>
      <c r="H213" s="36" t="e">
        <f>H212+Tableau22[[#This Row],[ENCAISSEMENT]]-Tableau22[[#This Row],[DECAISSEMENT]]</f>
        <v>#VALUE!</v>
      </c>
    </row>
    <row r="214" spans="2:8" s="3" customFormat="1" ht="16.5" customHeight="1" x14ac:dyDescent="0.25">
      <c r="B214" s="25">
        <v>43003</v>
      </c>
      <c r="C214" s="11">
        <v>209</v>
      </c>
      <c r="D214" s="13" t="s">
        <v>69</v>
      </c>
      <c r="E214" s="13" t="s">
        <v>10</v>
      </c>
      <c r="F214" s="24" t="s">
        <v>70</v>
      </c>
      <c r="G214" s="20"/>
      <c r="H214" s="36" t="e">
        <f>H213+Tableau22[[#This Row],[ENCAISSEMENT]]-Tableau22[[#This Row],[DECAISSEMENT]]</f>
        <v>#VALUE!</v>
      </c>
    </row>
    <row r="215" spans="2:8" s="3" customFormat="1" ht="16.5" customHeight="1" x14ac:dyDescent="0.25">
      <c r="B215" s="25">
        <v>43004</v>
      </c>
      <c r="C215" s="11">
        <v>210</v>
      </c>
      <c r="D215" s="13"/>
      <c r="E215" s="13"/>
      <c r="F215" s="24"/>
      <c r="G215" s="20"/>
      <c r="H215" s="36" t="e">
        <f>H214+Tableau22[[#This Row],[ENCAISSEMENT]]-Tableau22[[#This Row],[DECAISSEMENT]]</f>
        <v>#VALUE!</v>
      </c>
    </row>
    <row r="216" spans="2:8" s="3" customFormat="1" ht="16.5" customHeight="1" x14ac:dyDescent="0.25">
      <c r="B216" s="25">
        <v>43005</v>
      </c>
      <c r="C216" s="11">
        <v>211</v>
      </c>
      <c r="D216" s="13"/>
      <c r="E216" s="13"/>
      <c r="F216" s="24"/>
      <c r="G216" s="20"/>
      <c r="H216" s="36" t="e">
        <f>H215+Tableau22[[#This Row],[ENCAISSEMENT]]-Tableau22[[#This Row],[DECAISSEMENT]]</f>
        <v>#VALUE!</v>
      </c>
    </row>
    <row r="217" spans="2:8" s="3" customFormat="1" ht="16.5" customHeight="1" x14ac:dyDescent="0.25">
      <c r="B217" s="25">
        <v>43006</v>
      </c>
      <c r="C217" s="11">
        <v>212</v>
      </c>
      <c r="D217" s="13"/>
      <c r="E217" s="13"/>
      <c r="F217" s="24"/>
      <c r="G217" s="20"/>
      <c r="H217" s="36" t="e">
        <f>H216+Tableau22[[#This Row],[ENCAISSEMENT]]-Tableau22[[#This Row],[DECAISSEMENT]]</f>
        <v>#VALUE!</v>
      </c>
    </row>
    <row r="218" spans="2:8" s="3" customFormat="1" ht="16.5" customHeight="1" x14ac:dyDescent="0.25">
      <c r="B218" s="25">
        <v>43007</v>
      </c>
      <c r="C218" s="11">
        <v>213</v>
      </c>
      <c r="D218" s="13"/>
      <c r="E218" s="13"/>
      <c r="F218" s="24"/>
      <c r="G218" s="20"/>
      <c r="H218" s="36" t="e">
        <f>H217+Tableau22[[#This Row],[ENCAISSEMENT]]-Tableau22[[#This Row],[DECAISSEMENT]]</f>
        <v>#VALUE!</v>
      </c>
    </row>
    <row r="219" spans="2:8" s="3" customFormat="1" ht="16.5" customHeight="1" x14ac:dyDescent="0.25">
      <c r="B219" s="25">
        <v>43008</v>
      </c>
      <c r="C219" s="11">
        <v>214</v>
      </c>
      <c r="D219" s="13"/>
      <c r="E219" s="13"/>
      <c r="F219" s="24"/>
      <c r="G219" s="20"/>
      <c r="H219" s="36" t="e">
        <f>H218+Tableau22[[#This Row],[ENCAISSEMENT]]-Tableau22[[#This Row],[DECAISSEMENT]]</f>
        <v>#VALUE!</v>
      </c>
    </row>
    <row r="220" spans="2:8" s="3" customFormat="1" ht="16.5" customHeight="1" x14ac:dyDescent="0.25">
      <c r="B220" s="25">
        <v>43009</v>
      </c>
      <c r="C220" s="11">
        <v>215</v>
      </c>
      <c r="D220" s="13"/>
      <c r="E220" s="13"/>
      <c r="F220" s="24"/>
      <c r="G220" s="20"/>
      <c r="H220" s="36" t="e">
        <f>H219+Tableau22[[#This Row],[ENCAISSEMENT]]-Tableau22[[#This Row],[DECAISSEMENT]]</f>
        <v>#VALUE!</v>
      </c>
    </row>
    <row r="221" spans="2:8" s="3" customFormat="1" ht="16.5" customHeight="1" x14ac:dyDescent="0.25">
      <c r="B221" s="25">
        <v>43010</v>
      </c>
      <c r="C221" s="11">
        <v>216</v>
      </c>
      <c r="D221" s="13" t="s">
        <v>71</v>
      </c>
      <c r="E221" s="13" t="s">
        <v>10</v>
      </c>
      <c r="F221" s="24" t="s">
        <v>72</v>
      </c>
      <c r="G221" s="20"/>
      <c r="H221" s="36" t="e">
        <f>H220+Tableau22[[#This Row],[ENCAISSEMENT]]-Tableau22[[#This Row],[DECAISSEMENT]]</f>
        <v>#VALUE!</v>
      </c>
    </row>
    <row r="222" spans="2:8" s="3" customFormat="1" ht="16.5" customHeight="1" x14ac:dyDescent="0.25">
      <c r="B222" s="25">
        <v>43011</v>
      </c>
      <c r="C222" s="11">
        <v>217</v>
      </c>
      <c r="D222" s="13" t="s">
        <v>98</v>
      </c>
      <c r="E222" s="13" t="s">
        <v>6</v>
      </c>
      <c r="F222" s="24"/>
      <c r="G222" s="20" t="s">
        <v>97</v>
      </c>
      <c r="H222" s="36" t="e">
        <f>H221+Tableau22[[#This Row],[ENCAISSEMENT]]-Tableau22[[#This Row],[DECAISSEMENT]]</f>
        <v>#VALUE!</v>
      </c>
    </row>
    <row r="223" spans="2:8" s="3" customFormat="1" ht="16.5" customHeight="1" x14ac:dyDescent="0.25">
      <c r="B223" s="25">
        <v>43012</v>
      </c>
      <c r="C223" s="11">
        <v>218</v>
      </c>
      <c r="D223" s="13"/>
      <c r="E223" s="13"/>
      <c r="F223" s="24"/>
      <c r="G223" s="20"/>
      <c r="H223" s="36" t="e">
        <f>H222+Tableau22[[#This Row],[ENCAISSEMENT]]-Tableau22[[#This Row],[DECAISSEMENT]]</f>
        <v>#VALUE!</v>
      </c>
    </row>
    <row r="224" spans="2:8" s="3" customFormat="1" ht="16.5" customHeight="1" x14ac:dyDescent="0.25">
      <c r="B224" s="25">
        <v>43013</v>
      </c>
      <c r="C224" s="11">
        <v>219</v>
      </c>
      <c r="D224" s="13"/>
      <c r="E224" s="13"/>
      <c r="F224" s="24"/>
      <c r="G224" s="20"/>
      <c r="H224" s="36" t="e">
        <f>H223+Tableau22[[#This Row],[ENCAISSEMENT]]-Tableau22[[#This Row],[DECAISSEMENT]]</f>
        <v>#VALUE!</v>
      </c>
    </row>
    <row r="225" spans="2:8" s="3" customFormat="1" ht="16.5" customHeight="1" x14ac:dyDescent="0.25">
      <c r="B225" s="25">
        <v>43014</v>
      </c>
      <c r="C225" s="11">
        <v>220</v>
      </c>
      <c r="D225" s="13"/>
      <c r="E225" s="13"/>
      <c r="F225" s="24"/>
      <c r="G225" s="20"/>
      <c r="H225" s="36" t="e">
        <f>H224+Tableau22[[#This Row],[ENCAISSEMENT]]-Tableau22[[#This Row],[DECAISSEMENT]]</f>
        <v>#VALUE!</v>
      </c>
    </row>
    <row r="226" spans="2:8" s="3" customFormat="1" ht="16.5" customHeight="1" x14ac:dyDescent="0.25">
      <c r="B226" s="25">
        <v>43015</v>
      </c>
      <c r="C226" s="11">
        <v>221</v>
      </c>
      <c r="D226" s="13"/>
      <c r="E226" s="13"/>
      <c r="F226" s="24"/>
      <c r="G226" s="20"/>
      <c r="H226" s="36" t="e">
        <f>H225+Tableau22[[#This Row],[ENCAISSEMENT]]-Tableau22[[#This Row],[DECAISSEMENT]]</f>
        <v>#VALUE!</v>
      </c>
    </row>
    <row r="227" spans="2:8" s="3" customFormat="1" ht="16.5" customHeight="1" x14ac:dyDescent="0.25">
      <c r="B227" s="25">
        <v>43016</v>
      </c>
      <c r="C227" s="11">
        <v>222</v>
      </c>
      <c r="D227" s="13"/>
      <c r="E227" s="13"/>
      <c r="F227" s="24"/>
      <c r="G227" s="20"/>
      <c r="H227" s="36" t="e">
        <f>H226+Tableau22[[#This Row],[ENCAISSEMENT]]-Tableau22[[#This Row],[DECAISSEMENT]]</f>
        <v>#VALUE!</v>
      </c>
    </row>
    <row r="228" spans="2:8" s="3" customFormat="1" ht="16.5" customHeight="1" x14ac:dyDescent="0.25">
      <c r="B228" s="25">
        <v>43017</v>
      </c>
      <c r="C228" s="11">
        <v>223</v>
      </c>
      <c r="D228" s="13" t="s">
        <v>73</v>
      </c>
      <c r="E228" s="13" t="s">
        <v>10</v>
      </c>
      <c r="F228" s="24" t="s">
        <v>74</v>
      </c>
      <c r="G228" s="20"/>
      <c r="H228" s="36" t="e">
        <f>H227+Tableau22[[#This Row],[ENCAISSEMENT]]-Tableau22[[#This Row],[DECAISSEMENT]]</f>
        <v>#VALUE!</v>
      </c>
    </row>
    <row r="229" spans="2:8" s="3" customFormat="1" ht="16.5" customHeight="1" x14ac:dyDescent="0.25">
      <c r="B229" s="25">
        <v>43018</v>
      </c>
      <c r="C229" s="11">
        <v>224</v>
      </c>
      <c r="D229" s="13"/>
      <c r="E229" s="13"/>
      <c r="F229" s="24"/>
      <c r="G229" s="20"/>
      <c r="H229" s="36" t="e">
        <f>H228+Tableau22[[#This Row],[ENCAISSEMENT]]-Tableau22[[#This Row],[DECAISSEMENT]]</f>
        <v>#VALUE!</v>
      </c>
    </row>
    <row r="230" spans="2:8" s="3" customFormat="1" ht="16.5" customHeight="1" x14ac:dyDescent="0.25">
      <c r="B230" s="25">
        <v>43019</v>
      </c>
      <c r="C230" s="11">
        <v>225</v>
      </c>
      <c r="D230" s="13"/>
      <c r="E230" s="13"/>
      <c r="F230" s="24"/>
      <c r="G230" s="20"/>
      <c r="H230" s="36" t="e">
        <f>H229+Tableau22[[#This Row],[ENCAISSEMENT]]-Tableau22[[#This Row],[DECAISSEMENT]]</f>
        <v>#VALUE!</v>
      </c>
    </row>
    <row r="231" spans="2:8" s="3" customFormat="1" ht="16.5" customHeight="1" x14ac:dyDescent="0.25">
      <c r="B231" s="25">
        <v>43020</v>
      </c>
      <c r="C231" s="11">
        <v>226</v>
      </c>
      <c r="D231" s="13"/>
      <c r="E231" s="13"/>
      <c r="F231" s="24"/>
      <c r="G231" s="20"/>
      <c r="H231" s="36" t="e">
        <f>H230+Tableau22[[#This Row],[ENCAISSEMENT]]-Tableau22[[#This Row],[DECAISSEMENT]]</f>
        <v>#VALUE!</v>
      </c>
    </row>
    <row r="232" spans="2:8" s="3" customFormat="1" ht="16.5" customHeight="1" x14ac:dyDescent="0.25">
      <c r="B232" s="25">
        <v>43021</v>
      </c>
      <c r="C232" s="11">
        <v>227</v>
      </c>
      <c r="D232" s="13"/>
      <c r="E232" s="13"/>
      <c r="F232" s="24"/>
      <c r="G232" s="20"/>
      <c r="H232" s="36" t="e">
        <f>H231+Tableau22[[#This Row],[ENCAISSEMENT]]-Tableau22[[#This Row],[DECAISSEMENT]]</f>
        <v>#VALUE!</v>
      </c>
    </row>
    <row r="233" spans="2:8" s="3" customFormat="1" ht="16.5" customHeight="1" x14ac:dyDescent="0.25">
      <c r="B233" s="25">
        <v>43022</v>
      </c>
      <c r="C233" s="11">
        <v>228</v>
      </c>
      <c r="D233" s="13"/>
      <c r="E233" s="13"/>
      <c r="F233" s="24"/>
      <c r="G233" s="20"/>
      <c r="H233" s="36" t="e">
        <f>H232+Tableau22[[#This Row],[ENCAISSEMENT]]-Tableau22[[#This Row],[DECAISSEMENT]]</f>
        <v>#VALUE!</v>
      </c>
    </row>
    <row r="234" spans="2:8" s="3" customFormat="1" ht="16.5" customHeight="1" x14ac:dyDescent="0.25">
      <c r="B234" s="25">
        <v>43023</v>
      </c>
      <c r="C234" s="11">
        <v>229</v>
      </c>
      <c r="D234" s="13"/>
      <c r="E234" s="13"/>
      <c r="F234" s="24"/>
      <c r="G234" s="20"/>
      <c r="H234" s="36" t="e">
        <f>H233+Tableau22[[#This Row],[ENCAISSEMENT]]-Tableau22[[#This Row],[DECAISSEMENT]]</f>
        <v>#VALUE!</v>
      </c>
    </row>
    <row r="235" spans="2:8" s="3" customFormat="1" ht="16.5" customHeight="1" x14ac:dyDescent="0.25">
      <c r="B235" s="25">
        <v>43024</v>
      </c>
      <c r="C235" s="11">
        <v>230</v>
      </c>
      <c r="D235" s="13" t="s">
        <v>75</v>
      </c>
      <c r="E235" s="13" t="s">
        <v>10</v>
      </c>
      <c r="F235" s="24" t="s">
        <v>66</v>
      </c>
      <c r="G235" s="20"/>
      <c r="H235" s="36" t="e">
        <f>H234+Tableau22[[#This Row],[ENCAISSEMENT]]-Tableau22[[#This Row],[DECAISSEMENT]]</f>
        <v>#VALUE!</v>
      </c>
    </row>
    <row r="236" spans="2:8" s="3" customFormat="1" ht="16.5" customHeight="1" x14ac:dyDescent="0.25">
      <c r="B236" s="25">
        <v>43025</v>
      </c>
      <c r="C236" s="11">
        <v>231</v>
      </c>
      <c r="D236" s="13"/>
      <c r="E236" s="13"/>
      <c r="F236" s="24"/>
      <c r="G236" s="20"/>
      <c r="H236" s="36" t="e">
        <f>H235+Tableau22[[#This Row],[ENCAISSEMENT]]-Tableau22[[#This Row],[DECAISSEMENT]]</f>
        <v>#VALUE!</v>
      </c>
    </row>
    <row r="237" spans="2:8" s="3" customFormat="1" ht="16.5" customHeight="1" x14ac:dyDescent="0.25">
      <c r="B237" s="25">
        <v>43026</v>
      </c>
      <c r="C237" s="11">
        <v>232</v>
      </c>
      <c r="D237" s="13"/>
      <c r="E237" s="13"/>
      <c r="F237" s="24"/>
      <c r="G237" s="20"/>
      <c r="H237" s="36" t="e">
        <f>H236+Tableau22[[#This Row],[ENCAISSEMENT]]-Tableau22[[#This Row],[DECAISSEMENT]]</f>
        <v>#VALUE!</v>
      </c>
    </row>
    <row r="238" spans="2:8" s="3" customFormat="1" ht="16.5" customHeight="1" x14ac:dyDescent="0.25">
      <c r="B238" s="25">
        <v>43027</v>
      </c>
      <c r="C238" s="11">
        <v>233</v>
      </c>
      <c r="D238" s="13"/>
      <c r="E238" s="13"/>
      <c r="F238" s="24"/>
      <c r="G238" s="20"/>
      <c r="H238" s="36" t="e">
        <f>H237+Tableau22[[#This Row],[ENCAISSEMENT]]-Tableau22[[#This Row],[DECAISSEMENT]]</f>
        <v>#VALUE!</v>
      </c>
    </row>
    <row r="239" spans="2:8" s="3" customFormat="1" ht="16.5" customHeight="1" x14ac:dyDescent="0.25">
      <c r="B239" s="25">
        <v>43028</v>
      </c>
      <c r="C239" s="11">
        <v>234</v>
      </c>
      <c r="D239" s="13"/>
      <c r="E239" s="13"/>
      <c r="F239" s="24"/>
      <c r="G239" s="20"/>
      <c r="H239" s="36" t="e">
        <f>H238+Tableau22[[#This Row],[ENCAISSEMENT]]-Tableau22[[#This Row],[DECAISSEMENT]]</f>
        <v>#VALUE!</v>
      </c>
    </row>
    <row r="240" spans="2:8" s="3" customFormat="1" ht="16.5" customHeight="1" x14ac:dyDescent="0.25">
      <c r="B240" s="25">
        <v>43029</v>
      </c>
      <c r="C240" s="11">
        <v>235</v>
      </c>
      <c r="D240" s="13"/>
      <c r="E240" s="13"/>
      <c r="F240" s="24"/>
      <c r="G240" s="20"/>
      <c r="H240" s="36" t="e">
        <f>H239+Tableau22[[#This Row],[ENCAISSEMENT]]-Tableau22[[#This Row],[DECAISSEMENT]]</f>
        <v>#VALUE!</v>
      </c>
    </row>
    <row r="241" spans="2:8" s="3" customFormat="1" ht="16.5" customHeight="1" x14ac:dyDescent="0.25">
      <c r="B241" s="25">
        <v>43030</v>
      </c>
      <c r="C241" s="11">
        <v>236</v>
      </c>
      <c r="D241" s="13"/>
      <c r="E241" s="13"/>
      <c r="F241" s="24"/>
      <c r="G241" s="20"/>
      <c r="H241" s="36" t="e">
        <f>H240+Tableau22[[#This Row],[ENCAISSEMENT]]-Tableau22[[#This Row],[DECAISSEMENT]]</f>
        <v>#VALUE!</v>
      </c>
    </row>
    <row r="242" spans="2:8" s="3" customFormat="1" ht="16.5" customHeight="1" x14ac:dyDescent="0.25">
      <c r="B242" s="25">
        <v>43031</v>
      </c>
      <c r="C242" s="11">
        <v>237</v>
      </c>
      <c r="D242" s="13" t="s">
        <v>76</v>
      </c>
      <c r="E242" s="13" t="s">
        <v>10</v>
      </c>
      <c r="F242" s="24" t="s">
        <v>77</v>
      </c>
      <c r="G242" s="20"/>
      <c r="H242" s="36" t="e">
        <f>H241+Tableau22[[#This Row],[ENCAISSEMENT]]-Tableau22[[#This Row],[DECAISSEMENT]]</f>
        <v>#VALUE!</v>
      </c>
    </row>
    <row r="243" spans="2:8" s="3" customFormat="1" ht="16.5" customHeight="1" x14ac:dyDescent="0.25">
      <c r="B243" s="25">
        <v>43032</v>
      </c>
      <c r="C243" s="11">
        <v>238</v>
      </c>
      <c r="D243" s="13"/>
      <c r="E243" s="13"/>
      <c r="F243" s="24"/>
      <c r="G243" s="20"/>
      <c r="H243" s="36" t="e">
        <f>H242+Tableau22[[#This Row],[ENCAISSEMENT]]-Tableau22[[#This Row],[DECAISSEMENT]]</f>
        <v>#VALUE!</v>
      </c>
    </row>
    <row r="244" spans="2:8" s="3" customFormat="1" ht="16.5" customHeight="1" x14ac:dyDescent="0.25">
      <c r="B244" s="25">
        <v>43033</v>
      </c>
      <c r="C244" s="11">
        <v>239</v>
      </c>
      <c r="D244" s="13"/>
      <c r="E244" s="13"/>
      <c r="F244" s="24"/>
      <c r="G244" s="20"/>
      <c r="H244" s="36" t="e">
        <f>H243+Tableau22[[#This Row],[ENCAISSEMENT]]-Tableau22[[#This Row],[DECAISSEMENT]]</f>
        <v>#VALUE!</v>
      </c>
    </row>
    <row r="245" spans="2:8" s="3" customFormat="1" ht="16.5" customHeight="1" x14ac:dyDescent="0.25">
      <c r="B245" s="25">
        <v>43034</v>
      </c>
      <c r="C245" s="11">
        <v>240</v>
      </c>
      <c r="D245" s="13"/>
      <c r="E245" s="13"/>
      <c r="F245" s="24"/>
      <c r="G245" s="20"/>
      <c r="H245" s="36" t="e">
        <f>H244+Tableau22[[#This Row],[ENCAISSEMENT]]-Tableau22[[#This Row],[DECAISSEMENT]]</f>
        <v>#VALUE!</v>
      </c>
    </row>
    <row r="246" spans="2:8" s="3" customFormat="1" ht="16.5" customHeight="1" x14ac:dyDescent="0.25">
      <c r="B246" s="25">
        <v>43035</v>
      </c>
      <c r="C246" s="11">
        <v>241</v>
      </c>
      <c r="D246" s="13"/>
      <c r="E246" s="13"/>
      <c r="F246" s="24"/>
      <c r="G246" s="20"/>
      <c r="H246" s="36" t="e">
        <f>H245+Tableau22[[#This Row],[ENCAISSEMENT]]-Tableau22[[#This Row],[DECAISSEMENT]]</f>
        <v>#VALUE!</v>
      </c>
    </row>
    <row r="247" spans="2:8" s="3" customFormat="1" ht="16.5" customHeight="1" x14ac:dyDescent="0.25">
      <c r="B247" s="25">
        <v>43036</v>
      </c>
      <c r="C247" s="11">
        <v>242</v>
      </c>
      <c r="D247" s="13"/>
      <c r="E247" s="13"/>
      <c r="F247" s="24"/>
      <c r="G247" s="20"/>
      <c r="H247" s="36" t="e">
        <f>H246+Tableau22[[#This Row],[ENCAISSEMENT]]-Tableau22[[#This Row],[DECAISSEMENT]]</f>
        <v>#VALUE!</v>
      </c>
    </row>
    <row r="248" spans="2:8" s="3" customFormat="1" ht="16.5" customHeight="1" x14ac:dyDescent="0.25">
      <c r="B248" s="25">
        <v>43037</v>
      </c>
      <c r="C248" s="11">
        <v>243</v>
      </c>
      <c r="D248" s="13"/>
      <c r="E248" s="13"/>
      <c r="F248" s="24"/>
      <c r="G248" s="20"/>
      <c r="H248" s="36" t="e">
        <f>H247+Tableau22[[#This Row],[ENCAISSEMENT]]-Tableau22[[#This Row],[DECAISSEMENT]]</f>
        <v>#VALUE!</v>
      </c>
    </row>
    <row r="249" spans="2:8" s="3" customFormat="1" ht="16.5" customHeight="1" x14ac:dyDescent="0.25">
      <c r="B249" s="25">
        <v>43038</v>
      </c>
      <c r="C249" s="11">
        <v>244</v>
      </c>
      <c r="D249" s="13" t="s">
        <v>78</v>
      </c>
      <c r="E249" s="13" t="s">
        <v>10</v>
      </c>
      <c r="F249" s="24" t="s">
        <v>79</v>
      </c>
      <c r="G249" s="20"/>
      <c r="H249" s="36" t="e">
        <f>H248+Tableau22[[#This Row],[ENCAISSEMENT]]-Tableau22[[#This Row],[DECAISSEMENT]]</f>
        <v>#VALUE!</v>
      </c>
    </row>
    <row r="250" spans="2:8" s="3" customFormat="1" ht="16.5" customHeight="1" x14ac:dyDescent="0.25">
      <c r="B250" s="25">
        <v>43039</v>
      </c>
      <c r="C250" s="11">
        <v>245</v>
      </c>
      <c r="D250" s="13"/>
      <c r="E250" s="13"/>
      <c r="F250" s="24"/>
      <c r="G250" s="20"/>
      <c r="H250" s="36" t="e">
        <f>H249+Tableau22[[#This Row],[ENCAISSEMENT]]-Tableau22[[#This Row],[DECAISSEMENT]]</f>
        <v>#VALUE!</v>
      </c>
    </row>
    <row r="251" spans="2:8" s="3" customFormat="1" ht="16.5" customHeight="1" x14ac:dyDescent="0.25">
      <c r="B251" s="25">
        <v>43040</v>
      </c>
      <c r="C251" s="11">
        <v>246</v>
      </c>
      <c r="D251" s="13"/>
      <c r="E251" s="13"/>
      <c r="F251" s="24"/>
      <c r="G251" s="20"/>
      <c r="H251" s="36" t="e">
        <f>H250+Tableau22[[#This Row],[ENCAISSEMENT]]-Tableau22[[#This Row],[DECAISSEMENT]]</f>
        <v>#VALUE!</v>
      </c>
    </row>
    <row r="252" spans="2:8" s="3" customFormat="1" ht="16.5" customHeight="1" x14ac:dyDescent="0.25">
      <c r="B252" s="25">
        <v>43041</v>
      </c>
      <c r="C252" s="11">
        <v>247</v>
      </c>
      <c r="D252" s="13"/>
      <c r="E252" s="13"/>
      <c r="F252" s="24"/>
      <c r="G252" s="20"/>
      <c r="H252" s="36" t="e">
        <f>H251+Tableau22[[#This Row],[ENCAISSEMENT]]-Tableau22[[#This Row],[DECAISSEMENT]]</f>
        <v>#VALUE!</v>
      </c>
    </row>
    <row r="253" spans="2:8" s="3" customFormat="1" ht="16.5" customHeight="1" x14ac:dyDescent="0.25">
      <c r="B253" s="25">
        <v>43042</v>
      </c>
      <c r="C253" s="11">
        <v>248</v>
      </c>
      <c r="D253" s="13"/>
      <c r="E253" s="13"/>
      <c r="F253" s="24"/>
      <c r="G253" s="20"/>
      <c r="H253" s="36" t="e">
        <f>H252+Tableau22[[#This Row],[ENCAISSEMENT]]-Tableau22[[#This Row],[DECAISSEMENT]]</f>
        <v>#VALUE!</v>
      </c>
    </row>
    <row r="254" spans="2:8" s="3" customFormat="1" ht="16.5" customHeight="1" x14ac:dyDescent="0.25">
      <c r="B254" s="25">
        <v>43043</v>
      </c>
      <c r="C254" s="11">
        <v>249</v>
      </c>
      <c r="D254" s="13"/>
      <c r="E254" s="13"/>
      <c r="F254" s="24"/>
      <c r="G254" s="20"/>
      <c r="H254" s="36" t="e">
        <f>H253+Tableau22[[#This Row],[ENCAISSEMENT]]-Tableau22[[#This Row],[DECAISSEMENT]]</f>
        <v>#VALUE!</v>
      </c>
    </row>
    <row r="255" spans="2:8" s="3" customFormat="1" ht="16.5" customHeight="1" x14ac:dyDescent="0.25">
      <c r="B255" s="25">
        <v>43044</v>
      </c>
      <c r="C255" s="11">
        <v>250</v>
      </c>
      <c r="D255" s="13"/>
      <c r="E255" s="13"/>
      <c r="F255" s="24"/>
      <c r="G255" s="20"/>
      <c r="H255" s="36" t="e">
        <f>H254+Tableau22[[#This Row],[ENCAISSEMENT]]-Tableau22[[#This Row],[DECAISSEMENT]]</f>
        <v>#VALUE!</v>
      </c>
    </row>
    <row r="256" spans="2:8" s="3" customFormat="1" ht="16.5" customHeight="1" x14ac:dyDescent="0.25">
      <c r="B256" s="25">
        <v>43045</v>
      </c>
      <c r="C256" s="11">
        <v>251</v>
      </c>
      <c r="D256" s="13" t="s">
        <v>80</v>
      </c>
      <c r="E256" s="13" t="s">
        <v>10</v>
      </c>
      <c r="F256" s="24" t="s">
        <v>83</v>
      </c>
      <c r="G256" s="20"/>
      <c r="H256" s="36" t="e">
        <f>H255+Tableau22[[#This Row],[ENCAISSEMENT]]-Tableau22[[#This Row],[DECAISSEMENT]]</f>
        <v>#VALUE!</v>
      </c>
    </row>
    <row r="257" spans="2:8" s="3" customFormat="1" ht="16.5" customHeight="1" x14ac:dyDescent="0.25">
      <c r="B257" s="25">
        <v>43046</v>
      </c>
      <c r="C257" s="11">
        <v>252</v>
      </c>
      <c r="D257" s="13" t="s">
        <v>99</v>
      </c>
      <c r="E257" s="13" t="s">
        <v>6</v>
      </c>
      <c r="F257" s="24"/>
      <c r="G257" s="20" t="s">
        <v>97</v>
      </c>
      <c r="H257" s="36" t="e">
        <f>H256+Tableau22[[#This Row],[ENCAISSEMENT]]-Tableau22[[#This Row],[DECAISSEMENT]]</f>
        <v>#VALUE!</v>
      </c>
    </row>
    <row r="258" spans="2:8" s="7" customFormat="1" ht="16.5" customHeight="1" x14ac:dyDescent="0.25">
      <c r="B258" s="25">
        <v>43047</v>
      </c>
      <c r="C258" s="11">
        <v>253</v>
      </c>
      <c r="D258" s="13"/>
      <c r="E258" s="13"/>
      <c r="F258" s="24"/>
      <c r="G258" s="20"/>
      <c r="H258" s="36" t="e">
        <f>H257+Tableau22[[#This Row],[ENCAISSEMENT]]-Tableau22[[#This Row],[DECAISSEMENT]]</f>
        <v>#VALUE!</v>
      </c>
    </row>
    <row r="259" spans="2:8" s="7" customFormat="1" ht="16.5" customHeight="1" x14ac:dyDescent="0.25">
      <c r="B259" s="25">
        <v>43048</v>
      </c>
      <c r="C259" s="11">
        <v>254</v>
      </c>
      <c r="D259" s="13"/>
      <c r="E259" s="13"/>
      <c r="F259" s="24"/>
      <c r="G259" s="20"/>
      <c r="H259" s="36" t="e">
        <f>H258+Tableau22[[#This Row],[ENCAISSEMENT]]-Tableau22[[#This Row],[DECAISSEMENT]]</f>
        <v>#VALUE!</v>
      </c>
    </row>
    <row r="260" spans="2:8" s="7" customFormat="1" ht="16.5" customHeight="1" x14ac:dyDescent="0.25">
      <c r="B260" s="25">
        <v>43049</v>
      </c>
      <c r="C260" s="11">
        <v>255</v>
      </c>
      <c r="D260" s="13"/>
      <c r="E260" s="13"/>
      <c r="F260" s="24"/>
      <c r="G260" s="20"/>
      <c r="H260" s="36" t="e">
        <f>H259+Tableau22[[#This Row],[ENCAISSEMENT]]-Tableau22[[#This Row],[DECAISSEMENT]]</f>
        <v>#VALUE!</v>
      </c>
    </row>
    <row r="261" spans="2:8" s="7" customFormat="1" ht="16.5" customHeight="1" x14ac:dyDescent="0.25">
      <c r="B261" s="25">
        <v>43050</v>
      </c>
      <c r="C261" s="11">
        <v>256</v>
      </c>
      <c r="D261" s="13"/>
      <c r="E261" s="13"/>
      <c r="F261" s="24"/>
      <c r="G261" s="20"/>
      <c r="H261" s="36" t="e">
        <f>H260+Tableau22[[#This Row],[ENCAISSEMENT]]-Tableau22[[#This Row],[DECAISSEMENT]]</f>
        <v>#VALUE!</v>
      </c>
    </row>
    <row r="262" spans="2:8" s="7" customFormat="1" ht="16.5" customHeight="1" x14ac:dyDescent="0.25">
      <c r="B262" s="25">
        <v>43051</v>
      </c>
      <c r="C262" s="11">
        <v>257</v>
      </c>
      <c r="D262" s="13"/>
      <c r="E262" s="13"/>
      <c r="F262" s="24"/>
      <c r="G262" s="20"/>
      <c r="H262" s="36" t="e">
        <f>H261+Tableau22[[#This Row],[ENCAISSEMENT]]-Tableau22[[#This Row],[DECAISSEMENT]]</f>
        <v>#VALUE!</v>
      </c>
    </row>
    <row r="263" spans="2:8" s="7" customFormat="1" ht="16.5" customHeight="1" x14ac:dyDescent="0.25">
      <c r="B263" s="25">
        <v>43052</v>
      </c>
      <c r="C263" s="11">
        <v>258</v>
      </c>
      <c r="D263" s="13" t="s">
        <v>81</v>
      </c>
      <c r="E263" s="13" t="s">
        <v>10</v>
      </c>
      <c r="F263" s="24" t="s">
        <v>84</v>
      </c>
      <c r="G263" s="20"/>
      <c r="H263" s="36" t="e">
        <f>H262+Tableau22[[#This Row],[ENCAISSEMENT]]-Tableau22[[#This Row],[DECAISSEMENT]]</f>
        <v>#VALUE!</v>
      </c>
    </row>
    <row r="264" spans="2:8" s="7" customFormat="1" ht="16.5" customHeight="1" x14ac:dyDescent="0.25">
      <c r="B264" s="25">
        <v>43053</v>
      </c>
      <c r="C264" s="11">
        <v>259</v>
      </c>
      <c r="D264" s="13"/>
      <c r="E264" s="13"/>
      <c r="F264" s="24"/>
      <c r="G264" s="20"/>
      <c r="H264" s="36" t="e">
        <f>H263+Tableau22[[#This Row],[ENCAISSEMENT]]-Tableau22[[#This Row],[DECAISSEMENT]]</f>
        <v>#VALUE!</v>
      </c>
    </row>
    <row r="265" spans="2:8" s="7" customFormat="1" ht="16.5" customHeight="1" x14ac:dyDescent="0.25">
      <c r="B265" s="25">
        <v>43054</v>
      </c>
      <c r="C265" s="11">
        <v>260</v>
      </c>
      <c r="D265" s="13"/>
      <c r="E265" s="13"/>
      <c r="F265" s="24"/>
      <c r="G265" s="20"/>
      <c r="H265" s="36" t="e">
        <f>H264+Tableau22[[#This Row],[ENCAISSEMENT]]-Tableau22[[#This Row],[DECAISSEMENT]]</f>
        <v>#VALUE!</v>
      </c>
    </row>
    <row r="266" spans="2:8" s="7" customFormat="1" ht="16.5" customHeight="1" x14ac:dyDescent="0.25">
      <c r="B266" s="25">
        <v>43055</v>
      </c>
      <c r="C266" s="11">
        <v>261</v>
      </c>
      <c r="D266" s="13"/>
      <c r="E266" s="13"/>
      <c r="F266" s="24"/>
      <c r="G266" s="20"/>
      <c r="H266" s="36" t="e">
        <f>H265+Tableau22[[#This Row],[ENCAISSEMENT]]-Tableau22[[#This Row],[DECAISSEMENT]]</f>
        <v>#VALUE!</v>
      </c>
    </row>
    <row r="267" spans="2:8" s="7" customFormat="1" ht="16.5" customHeight="1" x14ac:dyDescent="0.25">
      <c r="B267" s="25">
        <v>43056</v>
      </c>
      <c r="C267" s="11">
        <v>262</v>
      </c>
      <c r="D267" s="13"/>
      <c r="E267" s="13"/>
      <c r="F267" s="24"/>
      <c r="G267" s="20"/>
      <c r="H267" s="36" t="e">
        <f>H266+Tableau22[[#This Row],[ENCAISSEMENT]]-Tableau22[[#This Row],[DECAISSEMENT]]</f>
        <v>#VALUE!</v>
      </c>
    </row>
    <row r="268" spans="2:8" s="7" customFormat="1" ht="16.5" customHeight="1" x14ac:dyDescent="0.25">
      <c r="B268" s="25">
        <v>43057</v>
      </c>
      <c r="C268" s="11">
        <v>263</v>
      </c>
      <c r="D268" s="13"/>
      <c r="E268" s="13"/>
      <c r="F268" s="24"/>
      <c r="G268" s="20"/>
      <c r="H268" s="36" t="e">
        <f>H267+Tableau22[[#This Row],[ENCAISSEMENT]]-Tableau22[[#This Row],[DECAISSEMENT]]</f>
        <v>#VALUE!</v>
      </c>
    </row>
    <row r="269" spans="2:8" s="7" customFormat="1" ht="16.5" customHeight="1" x14ac:dyDescent="0.25">
      <c r="B269" s="25">
        <v>43058</v>
      </c>
      <c r="C269" s="11">
        <v>264</v>
      </c>
      <c r="D269" s="13"/>
      <c r="E269" s="13"/>
      <c r="F269" s="24"/>
      <c r="G269" s="20"/>
      <c r="H269" s="36" t="e">
        <f>H268+Tableau22[[#This Row],[ENCAISSEMENT]]-Tableau22[[#This Row],[DECAISSEMENT]]</f>
        <v>#VALUE!</v>
      </c>
    </row>
    <row r="270" spans="2:8" s="7" customFormat="1" ht="16.5" customHeight="1" x14ac:dyDescent="0.25">
      <c r="B270" s="25">
        <v>43059</v>
      </c>
      <c r="C270" s="11">
        <v>265</v>
      </c>
      <c r="D270" s="13" t="s">
        <v>85</v>
      </c>
      <c r="E270" s="13" t="s">
        <v>10</v>
      </c>
      <c r="F270" s="24" t="s">
        <v>86</v>
      </c>
      <c r="G270" s="20"/>
      <c r="H270" s="36" t="e">
        <f>H269+Tableau22[[#This Row],[ENCAISSEMENT]]-Tableau22[[#This Row],[DECAISSEMENT]]</f>
        <v>#VALUE!</v>
      </c>
    </row>
    <row r="271" spans="2:8" s="7" customFormat="1" ht="16.5" customHeight="1" x14ac:dyDescent="0.25">
      <c r="B271" s="25">
        <v>43060</v>
      </c>
      <c r="C271" s="11">
        <v>266</v>
      </c>
      <c r="D271" s="13"/>
      <c r="E271" s="13"/>
      <c r="F271" s="24"/>
      <c r="G271" s="20"/>
      <c r="H271" s="36" t="e">
        <f>H270+Tableau22[[#This Row],[ENCAISSEMENT]]-Tableau22[[#This Row],[DECAISSEMENT]]</f>
        <v>#VALUE!</v>
      </c>
    </row>
    <row r="272" spans="2:8" s="7" customFormat="1" ht="16.5" customHeight="1" x14ac:dyDescent="0.25">
      <c r="B272" s="25">
        <v>43061</v>
      </c>
      <c r="C272" s="11">
        <v>267</v>
      </c>
      <c r="D272" s="13"/>
      <c r="E272" s="13"/>
      <c r="F272" s="24"/>
      <c r="G272" s="20"/>
      <c r="H272" s="36" t="e">
        <f>H271+Tableau22[[#This Row],[ENCAISSEMENT]]-Tableau22[[#This Row],[DECAISSEMENT]]</f>
        <v>#VALUE!</v>
      </c>
    </row>
    <row r="273" spans="2:8" s="7" customFormat="1" ht="16.5" customHeight="1" x14ac:dyDescent="0.25">
      <c r="B273" s="25">
        <v>43062</v>
      </c>
      <c r="C273" s="11">
        <v>268</v>
      </c>
      <c r="D273" s="13"/>
      <c r="E273" s="13"/>
      <c r="F273" s="24"/>
      <c r="G273" s="20"/>
      <c r="H273" s="36" t="e">
        <f>H272+Tableau22[[#This Row],[ENCAISSEMENT]]-Tableau22[[#This Row],[DECAISSEMENT]]</f>
        <v>#VALUE!</v>
      </c>
    </row>
    <row r="274" spans="2:8" s="7" customFormat="1" ht="16.5" customHeight="1" x14ac:dyDescent="0.25">
      <c r="B274" s="25">
        <v>43063</v>
      </c>
      <c r="C274" s="11">
        <v>269</v>
      </c>
      <c r="D274" s="13"/>
      <c r="E274" s="13"/>
      <c r="F274" s="24"/>
      <c r="G274" s="20"/>
      <c r="H274" s="36" t="e">
        <f>H273+Tableau22[[#This Row],[ENCAISSEMENT]]-Tableau22[[#This Row],[DECAISSEMENT]]</f>
        <v>#VALUE!</v>
      </c>
    </row>
    <row r="275" spans="2:8" s="7" customFormat="1" ht="16.5" customHeight="1" x14ac:dyDescent="0.25">
      <c r="B275" s="25">
        <v>43064</v>
      </c>
      <c r="C275" s="11">
        <v>270</v>
      </c>
      <c r="D275" s="13"/>
      <c r="E275" s="13"/>
      <c r="F275" s="24"/>
      <c r="G275" s="20"/>
      <c r="H275" s="36" t="e">
        <f>H274+Tableau22[[#This Row],[ENCAISSEMENT]]-Tableau22[[#This Row],[DECAISSEMENT]]</f>
        <v>#VALUE!</v>
      </c>
    </row>
    <row r="276" spans="2:8" s="7" customFormat="1" ht="16.5" customHeight="1" x14ac:dyDescent="0.25">
      <c r="B276" s="25">
        <v>43065</v>
      </c>
      <c r="C276" s="11">
        <v>271</v>
      </c>
      <c r="D276" s="13"/>
      <c r="E276" s="13"/>
      <c r="F276" s="24"/>
      <c r="G276" s="20"/>
      <c r="H276" s="36" t="e">
        <f>H275+Tableau22[[#This Row],[ENCAISSEMENT]]-Tableau22[[#This Row],[DECAISSEMENT]]</f>
        <v>#VALUE!</v>
      </c>
    </row>
    <row r="277" spans="2:8" s="7" customFormat="1" ht="16.5" customHeight="1" x14ac:dyDescent="0.25">
      <c r="B277" s="25">
        <v>43066</v>
      </c>
      <c r="C277" s="11">
        <v>272</v>
      </c>
      <c r="D277" s="13" t="s">
        <v>82</v>
      </c>
      <c r="E277" s="13" t="s">
        <v>10</v>
      </c>
      <c r="F277" s="24" t="s">
        <v>87</v>
      </c>
      <c r="G277" s="20"/>
      <c r="H277" s="36" t="e">
        <f>H276+Tableau22[[#This Row],[ENCAISSEMENT]]-Tableau22[[#This Row],[DECAISSEMENT]]</f>
        <v>#VALUE!</v>
      </c>
    </row>
    <row r="278" spans="2:8" s="7" customFormat="1" ht="16.5" customHeight="1" x14ac:dyDescent="0.25">
      <c r="B278" s="25">
        <v>43067</v>
      </c>
      <c r="C278" s="11">
        <v>273</v>
      </c>
      <c r="D278" s="13"/>
      <c r="E278" s="13"/>
      <c r="F278" s="24"/>
      <c r="G278" s="20"/>
      <c r="H278" s="36" t="e">
        <f>H277+Tableau22[[#This Row],[ENCAISSEMENT]]-Tableau22[[#This Row],[DECAISSEMENT]]</f>
        <v>#VALUE!</v>
      </c>
    </row>
    <row r="279" spans="2:8" s="7" customFormat="1" ht="16.5" customHeight="1" x14ac:dyDescent="0.25">
      <c r="B279" s="25">
        <v>43068</v>
      </c>
      <c r="C279" s="11">
        <v>274</v>
      </c>
      <c r="D279" s="13"/>
      <c r="E279" s="13"/>
      <c r="F279" s="24"/>
      <c r="G279" s="20"/>
      <c r="H279" s="36" t="e">
        <f>H278+Tableau22[[#This Row],[ENCAISSEMENT]]-Tableau22[[#This Row],[DECAISSEMENT]]</f>
        <v>#VALUE!</v>
      </c>
    </row>
    <row r="280" spans="2:8" s="7" customFormat="1" ht="16.5" customHeight="1" x14ac:dyDescent="0.25">
      <c r="B280" s="25">
        <v>43069</v>
      </c>
      <c r="C280" s="11">
        <v>275</v>
      </c>
      <c r="D280" s="13"/>
      <c r="E280" s="13"/>
      <c r="F280" s="24"/>
      <c r="G280" s="20"/>
      <c r="H280" s="36" t="e">
        <f>H279+Tableau22[[#This Row],[ENCAISSEMENT]]-Tableau22[[#This Row],[DECAISSEMENT]]</f>
        <v>#VALUE!</v>
      </c>
    </row>
    <row r="281" spans="2:8" s="7" customFormat="1" ht="16.5" customHeight="1" x14ac:dyDescent="0.25">
      <c r="B281" s="25">
        <v>43070</v>
      </c>
      <c r="C281" s="11">
        <v>276</v>
      </c>
      <c r="D281" s="13"/>
      <c r="E281" s="13"/>
      <c r="F281" s="24"/>
      <c r="G281" s="20"/>
      <c r="H281" s="36" t="e">
        <f>H280+Tableau22[[#This Row],[ENCAISSEMENT]]-Tableau22[[#This Row],[DECAISSEMENT]]</f>
        <v>#VALUE!</v>
      </c>
    </row>
    <row r="282" spans="2:8" s="7" customFormat="1" ht="16.5" customHeight="1" x14ac:dyDescent="0.25">
      <c r="B282" s="25">
        <v>43071</v>
      </c>
      <c r="C282" s="11">
        <v>277</v>
      </c>
      <c r="D282" s="13"/>
      <c r="E282" s="13"/>
      <c r="F282" s="24"/>
      <c r="G282" s="20"/>
      <c r="H282" s="36" t="e">
        <f>H281+Tableau22[[#This Row],[ENCAISSEMENT]]-Tableau22[[#This Row],[DECAISSEMENT]]</f>
        <v>#VALUE!</v>
      </c>
    </row>
    <row r="283" spans="2:8" s="7" customFormat="1" ht="16.5" customHeight="1" x14ac:dyDescent="0.25">
      <c r="B283" s="25">
        <v>43072</v>
      </c>
      <c r="C283" s="11">
        <v>278</v>
      </c>
      <c r="D283" s="13"/>
      <c r="E283" s="13"/>
      <c r="F283" s="24"/>
      <c r="G283" s="20"/>
      <c r="H283" s="36" t="e">
        <f>H282+Tableau22[[#This Row],[ENCAISSEMENT]]-Tableau22[[#This Row],[DECAISSEMENT]]</f>
        <v>#VALUE!</v>
      </c>
    </row>
    <row r="284" spans="2:8" s="7" customFormat="1" ht="16.5" customHeight="1" x14ac:dyDescent="0.25">
      <c r="B284" s="25">
        <v>43073</v>
      </c>
      <c r="C284" s="11">
        <v>279</v>
      </c>
      <c r="D284" s="13" t="s">
        <v>88</v>
      </c>
      <c r="E284" s="13" t="s">
        <v>10</v>
      </c>
      <c r="F284" s="24" t="s">
        <v>89</v>
      </c>
      <c r="G284" s="20"/>
      <c r="H284" s="36" t="e">
        <f>H283+Tableau22[[#This Row],[ENCAISSEMENT]]-Tableau22[[#This Row],[DECAISSEMENT]]</f>
        <v>#VALUE!</v>
      </c>
    </row>
    <row r="285" spans="2:8" s="7" customFormat="1" ht="16.5" customHeight="1" x14ac:dyDescent="0.25">
      <c r="B285" s="25">
        <v>43074</v>
      </c>
      <c r="C285" s="11">
        <v>280</v>
      </c>
      <c r="D285" s="13" t="s">
        <v>100</v>
      </c>
      <c r="E285" s="13" t="s">
        <v>6</v>
      </c>
      <c r="F285" s="24"/>
      <c r="G285" s="20" t="s">
        <v>101</v>
      </c>
      <c r="H285" s="36" t="e">
        <f>H284+Tableau22[[#This Row],[ENCAISSEMENT]]-Tableau22[[#This Row],[DECAISSEMENT]]</f>
        <v>#VALUE!</v>
      </c>
    </row>
    <row r="286" spans="2:8" s="7" customFormat="1" ht="16.5" customHeight="1" x14ac:dyDescent="0.25">
      <c r="B286" s="25">
        <v>43075</v>
      </c>
      <c r="C286" s="11">
        <v>281</v>
      </c>
      <c r="D286" s="13"/>
      <c r="E286" s="13"/>
      <c r="F286" s="24"/>
      <c r="G286" s="20"/>
      <c r="H286" s="36" t="e">
        <f>H285+Tableau22[[#This Row],[ENCAISSEMENT]]-Tableau22[[#This Row],[DECAISSEMENT]]</f>
        <v>#VALUE!</v>
      </c>
    </row>
    <row r="287" spans="2:8" s="7" customFormat="1" ht="16.5" customHeight="1" x14ac:dyDescent="0.25">
      <c r="B287" s="25">
        <v>43076</v>
      </c>
      <c r="C287" s="11">
        <v>282</v>
      </c>
      <c r="D287" s="13"/>
      <c r="E287" s="13"/>
      <c r="F287" s="24"/>
      <c r="G287" s="20"/>
      <c r="H287" s="36" t="e">
        <f>H286+Tableau22[[#This Row],[ENCAISSEMENT]]-Tableau22[[#This Row],[DECAISSEMENT]]</f>
        <v>#VALUE!</v>
      </c>
    </row>
    <row r="288" spans="2:8" s="7" customFormat="1" ht="16.5" customHeight="1" x14ac:dyDescent="0.25">
      <c r="B288" s="25">
        <v>43077</v>
      </c>
      <c r="C288" s="11">
        <v>283</v>
      </c>
      <c r="D288" s="13"/>
      <c r="E288" s="13"/>
      <c r="F288" s="24"/>
      <c r="G288" s="20"/>
      <c r="H288" s="36" t="e">
        <f>H287+Tableau22[[#This Row],[ENCAISSEMENT]]-Tableau22[[#This Row],[DECAISSEMENT]]</f>
        <v>#VALUE!</v>
      </c>
    </row>
    <row r="289" spans="2:8" s="7" customFormat="1" ht="16.5" customHeight="1" x14ac:dyDescent="0.25">
      <c r="B289" s="25">
        <v>43078</v>
      </c>
      <c r="C289" s="11">
        <v>284</v>
      </c>
      <c r="D289" s="13"/>
      <c r="E289" s="13"/>
      <c r="F289" s="24"/>
      <c r="G289" s="20"/>
      <c r="H289" s="36" t="e">
        <f>H288+Tableau22[[#This Row],[ENCAISSEMENT]]-Tableau22[[#This Row],[DECAISSEMENT]]</f>
        <v>#VALUE!</v>
      </c>
    </row>
    <row r="290" spans="2:8" s="7" customFormat="1" ht="16.5" customHeight="1" x14ac:dyDescent="0.25">
      <c r="B290" s="25">
        <v>43079</v>
      </c>
      <c r="C290" s="11">
        <v>285</v>
      </c>
      <c r="D290" s="13"/>
      <c r="E290" s="13"/>
      <c r="F290" s="24"/>
      <c r="G290" s="20"/>
      <c r="H290" s="36" t="e">
        <f>H289+Tableau22[[#This Row],[ENCAISSEMENT]]-Tableau22[[#This Row],[DECAISSEMENT]]</f>
        <v>#VALUE!</v>
      </c>
    </row>
    <row r="291" spans="2:8" s="7" customFormat="1" ht="16.5" customHeight="1" x14ac:dyDescent="0.25">
      <c r="B291" s="25">
        <v>43080</v>
      </c>
      <c r="C291" s="11">
        <v>286</v>
      </c>
      <c r="D291" s="13" t="s">
        <v>90</v>
      </c>
      <c r="E291" s="13" t="s">
        <v>10</v>
      </c>
      <c r="F291" s="24" t="s">
        <v>91</v>
      </c>
      <c r="G291" s="20"/>
      <c r="H291" s="36" t="e">
        <f>H290+Tableau22[[#This Row],[ENCAISSEMENT]]-Tableau22[[#This Row],[DECAISSEMENT]]</f>
        <v>#VALUE!</v>
      </c>
    </row>
    <row r="292" spans="2:8" s="7" customFormat="1" ht="16.5" customHeight="1" x14ac:dyDescent="0.25">
      <c r="B292" s="25">
        <v>43081</v>
      </c>
      <c r="C292" s="11">
        <v>287</v>
      </c>
      <c r="D292" s="13"/>
      <c r="E292" s="13"/>
      <c r="F292" s="24"/>
      <c r="G292" s="20"/>
      <c r="H292" s="36" t="e">
        <f>H291+Tableau22[[#This Row],[ENCAISSEMENT]]-Tableau22[[#This Row],[DECAISSEMENT]]</f>
        <v>#VALUE!</v>
      </c>
    </row>
    <row r="293" spans="2:8" s="7" customFormat="1" ht="16.5" customHeight="1" x14ac:dyDescent="0.25">
      <c r="B293" s="25">
        <v>43082</v>
      </c>
      <c r="C293" s="11">
        <v>288</v>
      </c>
      <c r="D293" s="13"/>
      <c r="E293" s="13"/>
      <c r="F293" s="24"/>
      <c r="G293" s="20"/>
      <c r="H293" s="36" t="e">
        <f>H292+Tableau22[[#This Row],[ENCAISSEMENT]]-Tableau22[[#This Row],[DECAISSEMENT]]</f>
        <v>#VALUE!</v>
      </c>
    </row>
    <row r="294" spans="2:8" s="7" customFormat="1" ht="16.5" customHeight="1" x14ac:dyDescent="0.25">
      <c r="B294" s="25">
        <v>43083</v>
      </c>
      <c r="C294" s="11">
        <v>289</v>
      </c>
      <c r="D294" s="13"/>
      <c r="E294" s="13"/>
      <c r="F294" s="24"/>
      <c r="G294" s="20"/>
      <c r="H294" s="36" t="e">
        <f>H293+Tableau22[[#This Row],[ENCAISSEMENT]]-Tableau22[[#This Row],[DECAISSEMENT]]</f>
        <v>#VALUE!</v>
      </c>
    </row>
    <row r="295" spans="2:8" s="7" customFormat="1" ht="16.5" customHeight="1" x14ac:dyDescent="0.25">
      <c r="B295" s="25">
        <v>43084</v>
      </c>
      <c r="C295" s="11">
        <v>290</v>
      </c>
      <c r="D295" s="13"/>
      <c r="E295" s="13"/>
      <c r="F295" s="24"/>
      <c r="G295" s="20"/>
      <c r="H295" s="36" t="e">
        <f>H294+Tableau22[[#This Row],[ENCAISSEMENT]]-Tableau22[[#This Row],[DECAISSEMENT]]</f>
        <v>#VALUE!</v>
      </c>
    </row>
    <row r="296" spans="2:8" s="7" customFormat="1" ht="16.5" customHeight="1" x14ac:dyDescent="0.25">
      <c r="B296" s="25">
        <v>43085</v>
      </c>
      <c r="C296" s="11">
        <v>291</v>
      </c>
      <c r="D296" s="13"/>
      <c r="E296" s="13"/>
      <c r="F296" s="24"/>
      <c r="G296" s="20"/>
      <c r="H296" s="36" t="e">
        <f>H295+Tableau22[[#This Row],[ENCAISSEMENT]]-Tableau22[[#This Row],[DECAISSEMENT]]</f>
        <v>#VALUE!</v>
      </c>
    </row>
    <row r="297" spans="2:8" s="7" customFormat="1" ht="16.5" customHeight="1" x14ac:dyDescent="0.25">
      <c r="B297" s="25">
        <v>43086</v>
      </c>
      <c r="C297" s="11">
        <v>292</v>
      </c>
      <c r="D297" s="13"/>
      <c r="E297" s="13"/>
      <c r="F297" s="24"/>
      <c r="G297" s="20"/>
      <c r="H297" s="36" t="e">
        <f>H296+Tableau22[[#This Row],[ENCAISSEMENT]]-Tableau22[[#This Row],[DECAISSEMENT]]</f>
        <v>#VALUE!</v>
      </c>
    </row>
    <row r="298" spans="2:8" s="7" customFormat="1" ht="16.5" customHeight="1" x14ac:dyDescent="0.25">
      <c r="B298" s="25">
        <v>43087</v>
      </c>
      <c r="C298" s="11">
        <v>293</v>
      </c>
      <c r="D298" s="13" t="s">
        <v>92</v>
      </c>
      <c r="E298" s="13" t="s">
        <v>10</v>
      </c>
      <c r="F298" s="24" t="s">
        <v>93</v>
      </c>
      <c r="G298" s="20"/>
      <c r="H298" s="36" t="e">
        <f>H297+Tableau22[[#This Row],[ENCAISSEMENT]]-Tableau22[[#This Row],[DECAISSEMENT]]</f>
        <v>#VALUE!</v>
      </c>
    </row>
    <row r="299" spans="2:8" s="7" customFormat="1" ht="16.5" customHeight="1" x14ac:dyDescent="0.25">
      <c r="B299" s="25">
        <v>43088</v>
      </c>
      <c r="C299" s="11">
        <v>294</v>
      </c>
      <c r="D299" s="13"/>
      <c r="E299" s="13"/>
      <c r="F299" s="24"/>
      <c r="G299" s="20"/>
      <c r="H299" s="36" t="e">
        <f>H298+Tableau22[[#This Row],[ENCAISSEMENT]]-Tableau22[[#This Row],[DECAISSEMENT]]</f>
        <v>#VALUE!</v>
      </c>
    </row>
    <row r="300" spans="2:8" s="7" customFormat="1" ht="16.5" customHeight="1" x14ac:dyDescent="0.25">
      <c r="B300" s="25">
        <v>43089</v>
      </c>
      <c r="C300" s="11">
        <v>295</v>
      </c>
      <c r="D300" s="13"/>
      <c r="E300" s="13"/>
      <c r="F300" s="24"/>
      <c r="G300" s="20"/>
      <c r="H300" s="36" t="e">
        <f>H299+Tableau22[[#This Row],[ENCAISSEMENT]]-Tableau22[[#This Row],[DECAISSEMENT]]</f>
        <v>#VALUE!</v>
      </c>
    </row>
    <row r="301" spans="2:8" s="7" customFormat="1" ht="16.5" customHeight="1" x14ac:dyDescent="0.25">
      <c r="B301" s="25">
        <v>43090</v>
      </c>
      <c r="C301" s="11">
        <v>296</v>
      </c>
      <c r="D301" s="13"/>
      <c r="E301" s="13"/>
      <c r="F301" s="24"/>
      <c r="G301" s="20"/>
      <c r="H301" s="36" t="e">
        <f>H300+Tableau22[[#This Row],[ENCAISSEMENT]]-Tableau22[[#This Row],[DECAISSEMENT]]</f>
        <v>#VALUE!</v>
      </c>
    </row>
    <row r="302" spans="2:8" s="7" customFormat="1" ht="16.5" customHeight="1" x14ac:dyDescent="0.25">
      <c r="B302" s="25">
        <v>43091</v>
      </c>
      <c r="C302" s="11">
        <v>297</v>
      </c>
      <c r="D302" s="13"/>
      <c r="E302" s="13"/>
      <c r="F302" s="24"/>
      <c r="G302" s="20"/>
      <c r="H302" s="36" t="e">
        <f>H301+Tableau22[[#This Row],[ENCAISSEMENT]]-Tableau22[[#This Row],[DECAISSEMENT]]</f>
        <v>#VALUE!</v>
      </c>
    </row>
    <row r="303" spans="2:8" s="7" customFormat="1" ht="16.5" customHeight="1" x14ac:dyDescent="0.25">
      <c r="B303" s="25">
        <v>43092</v>
      </c>
      <c r="C303" s="11">
        <v>298</v>
      </c>
      <c r="D303" s="13"/>
      <c r="E303" s="13"/>
      <c r="F303" s="24"/>
      <c r="G303" s="20"/>
      <c r="H303" s="36" t="e">
        <f>H302+Tableau22[[#This Row],[ENCAISSEMENT]]-Tableau22[[#This Row],[DECAISSEMENT]]</f>
        <v>#VALUE!</v>
      </c>
    </row>
    <row r="304" spans="2:8" s="7" customFormat="1" ht="16.5" customHeight="1" x14ac:dyDescent="0.25">
      <c r="B304" s="25">
        <v>43093</v>
      </c>
      <c r="C304" s="11">
        <v>299</v>
      </c>
      <c r="D304" s="13"/>
      <c r="E304" s="13"/>
      <c r="F304" s="24"/>
      <c r="G304" s="20"/>
      <c r="H304" s="36" t="e">
        <f>H303+Tableau22[[#This Row],[ENCAISSEMENT]]-Tableau22[[#This Row],[DECAISSEMENT]]</f>
        <v>#VALUE!</v>
      </c>
    </row>
    <row r="305" spans="2:8" s="7" customFormat="1" ht="16.5" customHeight="1" x14ac:dyDescent="0.25">
      <c r="B305" s="25">
        <v>43094</v>
      </c>
      <c r="C305" s="11">
        <v>300</v>
      </c>
      <c r="D305" s="13" t="s">
        <v>94</v>
      </c>
      <c r="E305" s="13" t="s">
        <v>10</v>
      </c>
      <c r="F305" s="24" t="s">
        <v>95</v>
      </c>
      <c r="G305" s="20"/>
      <c r="H305" s="36" t="e">
        <f>H304+Tableau22[[#This Row],[ENCAISSEMENT]]-Tableau22[[#This Row],[DECAISSEMENT]]</f>
        <v>#VALUE!</v>
      </c>
    </row>
    <row r="306" spans="2:8" s="7" customFormat="1" ht="16.5" customHeight="1" x14ac:dyDescent="0.25">
      <c r="B306" s="25">
        <v>43095</v>
      </c>
      <c r="C306" s="11">
        <v>301</v>
      </c>
      <c r="D306" s="13"/>
      <c r="E306" s="13"/>
      <c r="F306" s="24"/>
      <c r="G306" s="20"/>
      <c r="H306" s="36" t="e">
        <f>H305+Tableau22[[#This Row],[ENCAISSEMENT]]-Tableau22[[#This Row],[DECAISSEMENT]]</f>
        <v>#VALUE!</v>
      </c>
    </row>
    <row r="307" spans="2:8" s="7" customFormat="1" ht="16.5" customHeight="1" x14ac:dyDescent="0.25">
      <c r="B307" s="25">
        <v>43096</v>
      </c>
      <c r="C307" s="11">
        <v>302</v>
      </c>
      <c r="D307" s="13"/>
      <c r="E307" s="13"/>
      <c r="F307" s="24"/>
      <c r="G307" s="20"/>
      <c r="H307" s="36" t="e">
        <f>H306+Tableau22[[#This Row],[ENCAISSEMENT]]-Tableau22[[#This Row],[DECAISSEMENT]]</f>
        <v>#VALUE!</v>
      </c>
    </row>
    <row r="308" spans="2:8" s="7" customFormat="1" ht="16.5" customHeight="1" x14ac:dyDescent="0.25">
      <c r="B308" s="25">
        <v>43097</v>
      </c>
      <c r="C308" s="11">
        <v>303</v>
      </c>
      <c r="D308" s="13"/>
      <c r="E308" s="13"/>
      <c r="F308" s="24"/>
      <c r="G308" s="20"/>
      <c r="H308" s="36" t="e">
        <f>H307+Tableau22[[#This Row],[ENCAISSEMENT]]-Tableau22[[#This Row],[DECAISSEMENT]]</f>
        <v>#VALUE!</v>
      </c>
    </row>
    <row r="309" spans="2:8" s="7" customFormat="1" ht="16.5" customHeight="1" x14ac:dyDescent="0.25">
      <c r="B309" s="25">
        <v>43098</v>
      </c>
      <c r="C309" s="11">
        <v>304</v>
      </c>
      <c r="D309" s="13"/>
      <c r="E309" s="13"/>
      <c r="F309" s="24"/>
      <c r="G309" s="20"/>
      <c r="H309" s="36" t="e">
        <f>H308+Tableau22[[#This Row],[ENCAISSEMENT]]-Tableau22[[#This Row],[DECAISSEMENT]]</f>
        <v>#VALUE!</v>
      </c>
    </row>
    <row r="310" spans="2:8" s="7" customFormat="1" ht="16.5" customHeight="1" x14ac:dyDescent="0.25">
      <c r="B310" s="25">
        <v>43099</v>
      </c>
      <c r="C310" s="11">
        <v>305</v>
      </c>
      <c r="D310" s="13"/>
      <c r="E310" s="13"/>
      <c r="F310" s="24"/>
      <c r="G310" s="20"/>
      <c r="H310" s="36" t="e">
        <f>H309+Tableau22[[#This Row],[ENCAISSEMENT]]-Tableau22[[#This Row],[DECAISSEMENT]]</f>
        <v>#VALUE!</v>
      </c>
    </row>
    <row r="311" spans="2:8" s="7" customFormat="1" ht="16.5" customHeight="1" x14ac:dyDescent="0.25">
      <c r="B311" s="25">
        <v>43100</v>
      </c>
      <c r="C311" s="11">
        <v>306</v>
      </c>
      <c r="D311" s="13"/>
      <c r="E311" s="13"/>
      <c r="F311" s="24"/>
      <c r="G311" s="20"/>
      <c r="H311" s="36" t="e">
        <f>H310+Tableau22[[#This Row],[ENCAISSEMENT]]-Tableau22[[#This Row],[DECAISSEMENT]]</f>
        <v>#VALUE!</v>
      </c>
    </row>
    <row r="312" spans="2:8" s="3" customFormat="1" ht="16.5" customHeight="1" x14ac:dyDescent="0.25">
      <c r="B312" s="14"/>
      <c r="C312" s="15"/>
      <c r="F312" s="21"/>
      <c r="G312" s="22">
        <f>SUBTOTAL(109,Tableau22[DECAISSEMENT])</f>
        <v>8496900</v>
      </c>
      <c r="H312" s="21"/>
    </row>
    <row r="313" spans="2:8" s="3" customFormat="1" x14ac:dyDescent="0.25">
      <c r="B313" s="14"/>
      <c r="C313" s="15"/>
      <c r="F313" s="21"/>
      <c r="G313" s="22"/>
      <c r="H313" s="21"/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39DAAF99-01DD-46E8-95A7-049A8162BA34}">
            <xm:f>OR($E8='TYPE OPERATION'!$B$3,$E8='TYPE OPERATION'!$B$4,$E8='TYPE OPERATION'!$B$5)</xm:f>
            <x14:dxf>
              <fill>
                <patternFill>
                  <bgColor theme="0" tint="-0.24994659260841701"/>
                </patternFill>
              </fill>
            </x14:dxf>
          </x14:cfRule>
          <xm:sqref>G8:G311</xm:sqref>
        </x14:conditionalFormatting>
        <x14:conditionalFormatting xmlns:xm="http://schemas.microsoft.com/office/excel/2006/main">
          <x14:cfRule type="expression" priority="1" id="{7F48562F-27B5-4601-A49B-D87B50AF1C81}">
            <xm:f>OR($E8='TYPE OPERATION'!$B$6,$E8='TYPE OPERATION'!$B$7,$E8='TYPE OPERATION'!$B$8,$E8='TYPE OPERATION'!$B$9,$E8='TYPE OPERATION'!$B$10,$E8='TYPE OPERATION'!$B$11,$E8='TYPE OPERATION'!$B$12)</xm:f>
            <x14:dxf>
              <fill>
                <patternFill>
                  <bgColor theme="0" tint="-0.24994659260841701"/>
                </patternFill>
              </fill>
            </x14:dxf>
          </x14:cfRule>
          <xm:sqref>F8:F311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="TERME OPERATION NON CORRECT">
          <x14:formula1>
            <xm:f>'TYPE OPERATION'!$B$2:$B$12</xm:f>
          </x14:formula1>
          <xm:sqref>E7:E311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S16"/>
  <sheetViews>
    <sheetView workbookViewId="0">
      <selection activeCell="B9" sqref="B9"/>
    </sheetView>
  </sheetViews>
  <sheetFormatPr baseColWidth="10" defaultRowHeight="15" x14ac:dyDescent="0.25"/>
  <cols>
    <col min="1" max="1" width="11.42578125" style="41"/>
    <col min="2" max="2" width="28" style="41" customWidth="1"/>
    <col min="3" max="3" width="32.140625" style="41" customWidth="1"/>
    <col min="4" max="5" width="16.85546875" style="41" customWidth="1"/>
    <col min="6" max="16384" width="11.42578125" style="41"/>
  </cols>
  <sheetData>
    <row r="2" spans="2:617" ht="26.25" customHeight="1" x14ac:dyDescent="0.25"/>
    <row r="3" spans="2:617" s="43" customFormat="1" ht="30" customHeight="1" x14ac:dyDescent="0.25">
      <c r="B3" s="42" t="s">
        <v>14</v>
      </c>
      <c r="C3" s="42" t="s">
        <v>17</v>
      </c>
      <c r="D3" s="43" t="s">
        <v>47</v>
      </c>
      <c r="E3" s="43" t="s">
        <v>48</v>
      </c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</row>
    <row r="4" spans="2:617" x14ac:dyDescent="0.25">
      <c r="B4" s="41" t="s">
        <v>2</v>
      </c>
      <c r="D4" s="44">
        <v>1100000</v>
      </c>
      <c r="E4" s="4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</row>
    <row r="5" spans="2:617" x14ac:dyDescent="0.25">
      <c r="B5" s="41" t="s">
        <v>10</v>
      </c>
      <c r="D5" s="44">
        <v>9619000</v>
      </c>
      <c r="E5" s="44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</row>
    <row r="6" spans="2:617" x14ac:dyDescent="0.25">
      <c r="B6" s="41" t="s">
        <v>13</v>
      </c>
      <c r="D6" s="44"/>
      <c r="E6" s="44">
        <v>766000</v>
      </c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</row>
    <row r="7" spans="2:617" x14ac:dyDescent="0.25">
      <c r="B7" s="41" t="s">
        <v>6</v>
      </c>
      <c r="D7" s="44"/>
      <c r="E7" s="44">
        <v>5898900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</row>
    <row r="8" spans="2:617" x14ac:dyDescent="0.25">
      <c r="B8" s="41" t="s">
        <v>5</v>
      </c>
      <c r="D8" s="44"/>
      <c r="E8" s="44">
        <v>500000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</row>
    <row r="9" spans="2:617" x14ac:dyDescent="0.25">
      <c r="B9" s="41" t="s">
        <v>11</v>
      </c>
      <c r="D9" s="44"/>
      <c r="E9" s="44">
        <v>1332000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</row>
    <row r="10" spans="2:617" x14ac:dyDescent="0.25">
      <c r="B10" s="41" t="s">
        <v>45</v>
      </c>
      <c r="D10" s="44"/>
      <c r="E10" s="44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</row>
    <row r="11" spans="2:617" x14ac:dyDescent="0.25">
      <c r="B11" s="41" t="s">
        <v>46</v>
      </c>
      <c r="D11" s="44">
        <v>10719000</v>
      </c>
      <c r="E11" s="44">
        <v>8496900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</row>
    <row r="12" spans="2:617" x14ac:dyDescent="0.25"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</row>
    <row r="13" spans="2:617" x14ac:dyDescent="0.25"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</row>
    <row r="14" spans="2:617" x14ac:dyDescent="0.25">
      <c r="B14"/>
      <c r="C14"/>
      <c r="D14"/>
      <c r="E14"/>
    </row>
    <row r="15" spans="2:617" x14ac:dyDescent="0.25">
      <c r="B15"/>
      <c r="C15"/>
      <c r="D15"/>
      <c r="E15"/>
    </row>
    <row r="16" spans="2:617" x14ac:dyDescent="0.25">
      <c r="B16"/>
      <c r="C16"/>
      <c r="D16"/>
      <c r="E16"/>
    </row>
  </sheetData>
  <sheetProtection pivotTables="0"/>
  <pageMargins left="0.7" right="0.7" top="0.75" bottom="0.75" header="0.3" footer="0.3"/>
  <pageSetup paperSize="9" orientation="portrait" horizontalDpi="4294967293" verticalDpi="4294967293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5"/>
  <sheetViews>
    <sheetView zoomScaleNormal="100" workbookViewId="0">
      <selection activeCell="E19" sqref="E19"/>
    </sheetView>
  </sheetViews>
  <sheetFormatPr baseColWidth="10" defaultRowHeight="15" x14ac:dyDescent="0.25"/>
  <cols>
    <col min="1" max="1" width="6.7109375" style="3" customWidth="1"/>
    <col min="2" max="2" width="32.7109375" style="3" customWidth="1"/>
    <col min="3" max="3" width="8.28515625" style="3" customWidth="1"/>
    <col min="4" max="4" width="11.140625" style="3" customWidth="1"/>
    <col min="5" max="5" width="12.5703125" style="3" bestFit="1" customWidth="1"/>
    <col min="6" max="16384" width="11.42578125" style="3"/>
  </cols>
  <sheetData>
    <row r="1" spans="2:2" ht="36" customHeight="1" thickBot="1" x14ac:dyDescent="0.3">
      <c r="B1" s="14"/>
    </row>
    <row r="2" spans="2:2" ht="17.25" customHeight="1" x14ac:dyDescent="0.25">
      <c r="B2" s="33" t="s">
        <v>2</v>
      </c>
    </row>
    <row r="3" spans="2:2" ht="17.25" customHeight="1" x14ac:dyDescent="0.25">
      <c r="B3" s="38" t="s">
        <v>9</v>
      </c>
    </row>
    <row r="4" spans="2:2" ht="17.25" customHeight="1" x14ac:dyDescent="0.25">
      <c r="B4" s="38" t="s">
        <v>10</v>
      </c>
    </row>
    <row r="5" spans="2:2" ht="17.25" customHeight="1" x14ac:dyDescent="0.25">
      <c r="B5" s="38" t="s">
        <v>12</v>
      </c>
    </row>
    <row r="6" spans="2:2" ht="17.25" customHeight="1" x14ac:dyDescent="0.25">
      <c r="B6" s="38" t="s">
        <v>7</v>
      </c>
    </row>
    <row r="7" spans="2:2" ht="17.25" customHeight="1" x14ac:dyDescent="0.25">
      <c r="B7" s="37" t="s">
        <v>13</v>
      </c>
    </row>
    <row r="8" spans="2:2" ht="17.25" customHeight="1" x14ac:dyDescent="0.25">
      <c r="B8" s="37" t="s">
        <v>4</v>
      </c>
    </row>
    <row r="9" spans="2:2" ht="17.25" customHeight="1" x14ac:dyDescent="0.25">
      <c r="B9" s="37" t="s">
        <v>5</v>
      </c>
    </row>
    <row r="10" spans="2:2" ht="17.25" customHeight="1" x14ac:dyDescent="0.25">
      <c r="B10" s="37" t="s">
        <v>6</v>
      </c>
    </row>
    <row r="11" spans="2:2" ht="17.25" customHeight="1" x14ac:dyDescent="0.25">
      <c r="B11" s="37" t="s">
        <v>8</v>
      </c>
    </row>
    <row r="12" spans="2:2" ht="17.25" customHeight="1" thickBot="1" x14ac:dyDescent="0.3">
      <c r="B12" s="40" t="s">
        <v>11</v>
      </c>
    </row>
    <row r="13" spans="2:2" ht="17.25" customHeight="1" x14ac:dyDescent="0.25">
      <c r="B13" s="39"/>
    </row>
    <row r="14" spans="2:2" ht="17.25" customHeight="1" x14ac:dyDescent="0.25"/>
    <row r="15" spans="2:2" ht="17.25" customHeight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CAISSE</vt:lpstr>
      <vt:lpstr>SYNTHESE</vt:lpstr>
      <vt:lpstr>TYPE OPERATION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Awa Cisse</dc:creator>
  <cp:lastModifiedBy>HP</cp:lastModifiedBy>
  <cp:lastPrinted>2014-06-02T09:29:07Z</cp:lastPrinted>
  <dcterms:created xsi:type="dcterms:W3CDTF">2014-01-22T13:17:56Z</dcterms:created>
  <dcterms:modified xsi:type="dcterms:W3CDTF">2017-12-04T07:00:57Z</dcterms:modified>
</cp:coreProperties>
</file>