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30" windowWidth="23715" windowHeight="9795" tabRatio="738"/>
  </bookViews>
  <sheets>
    <sheet name="Affouage" sheetId="1" r:id="rId1"/>
    <sheet name="Modèle" sheetId="2" r:id="rId2"/>
  </sheets>
  <functionGroups/>
  <definedNames>
    <definedName name="_xlnm._FilterDatabase" localSheetId="0" hidden="1">Affouage!$A$1:$D$101</definedName>
    <definedName name="_xlnm.Print_Titles" localSheetId="1">Modèle!$1:$8</definedName>
    <definedName name="nbLots">Affouage!$F$2</definedName>
  </definedNames>
  <calcPr calcId="125725" concurrentCalc="0"/>
  <pivotCaches>
    <pivotCache cacheId="32" r:id="rId3"/>
  </pivotCaches>
</workbook>
</file>

<file path=xl/calcChain.xml><?xml version="1.0" encoding="utf-8"?>
<calcChain xmlns="http://schemas.openxmlformats.org/spreadsheetml/2006/main">
  <c r="F7" i="1"/>
  <c r="G7"/>
  <c r="A1" i="2"/>
  <c r="C3"/>
  <c r="B3"/>
  <c r="G2" i="1"/>
  <c r="H2"/>
  <c r="O19"/>
  <c r="O27"/>
  <c r="O35"/>
  <c r="O43"/>
  <c r="O44"/>
  <c r="O29"/>
  <c r="O37"/>
  <c r="O22"/>
  <c r="O38"/>
  <c r="O46"/>
  <c r="O23"/>
  <c r="O39"/>
  <c r="O34"/>
  <c r="O20"/>
  <c r="O28"/>
  <c r="O36"/>
  <c r="O21"/>
  <c r="O45"/>
  <c r="O30"/>
  <c r="O31"/>
  <c r="O26"/>
  <c r="O24"/>
  <c r="O32"/>
  <c r="O40"/>
  <c r="O25"/>
  <c r="O33"/>
  <c r="O41"/>
  <c r="O42"/>
  <c r="O18"/>
  <c r="O17"/>
  <c r="O16"/>
  <c r="O15"/>
  <c r="O14"/>
  <c r="O13"/>
  <c r="O12"/>
  <c r="O9"/>
  <c r="O8"/>
  <c r="O7"/>
  <c r="O10"/>
  <c r="O5"/>
  <c r="O11"/>
  <c r="O4"/>
  <c r="O3"/>
  <c r="O6"/>
</calcChain>
</file>

<file path=xl/sharedStrings.xml><?xml version="1.0" encoding="utf-8"?>
<sst xmlns="http://schemas.openxmlformats.org/spreadsheetml/2006/main" count="125" uniqueCount="20">
  <si>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</si>
  <si>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</si>
  <si>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</si>
  <si>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</si>
  <si>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</si>
  <si>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</si>
  <si>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</si>
  <si>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</si>
  <si>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</si>
  <si>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</si>
  <si>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</si>
  <si>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</si>
  <si>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</si>
  <si>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</si>
  <si>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http://forum.excel-pratique.com/excel/creation-de-lots-d-affouage-equitables-parmis-une-liste-t69821.html</t>
  </si>
  <si>
    <t>écart</t>
  </si>
  <si>
    <t>Total Stères</t>
  </si>
  <si>
    <t>Nb arbres</t>
  </si>
  <si>
    <t>Lot type</t>
  </si>
  <si>
    <t>Nbre de fois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</si>
</sst>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\ mmmm\ yy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0" xfId="0" applyFont="1"/>
    <xf numFmtId="0" fontId="0" fillId="0" borderId="0" xfId="0" applyAlignment="1"/>
    <xf numFmtId="0" fontId="4" fillId="0" borderId="0" xfId="0" applyFont="1" applyAlignment="1">
      <alignment horizontal="center"/>
    </xf>
    <xf numFmtId="2" fontId="0" fillId="0" borderId="0" xfId="0" pivotButton="1" applyNumberFormat="1"/>
    <xf numFmtId="2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0" applyFont="1" applyAlignment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6" fillId="0" borderId="0" xfId="0" applyFont="1" applyAlignment="1">
      <alignment horizontal="center"/>
    </xf>
    <xf numFmtId="165" fontId="3" fillId="0" borderId="16" xfId="0" applyNumberFormat="1" applyFont="1" applyBorder="1" applyAlignment="1"/>
    <xf numFmtId="0" fontId="0" fillId="0" borderId="17" xfId="0" pivotButton="1" applyBorder="1"/>
    <xf numFmtId="2" fontId="0" fillId="0" borderId="17" xfId="0" applyNumberFormat="1" applyBorder="1" applyAlignment="1">
      <alignment horizontal="right"/>
    </xf>
    <xf numFmtId="0" fontId="5" fillId="0" borderId="17" xfId="0" applyFont="1" applyBorder="1" applyAlignment="1">
      <alignment horizontal="center"/>
    </xf>
    <xf numFmtId="0" fontId="0" fillId="0" borderId="17" xfId="0" applyBorder="1" applyAlignment="1">
      <alignment horizontal="left"/>
    </xf>
    <xf numFmtId="2" fontId="0" fillId="0" borderId="17" xfId="0" applyNumberFormat="1" applyBorder="1"/>
    <xf numFmtId="164" fontId="4" fillId="0" borderId="17" xfId="0" applyNumberFormat="1" applyFont="1" applyBorder="1" applyAlignment="1">
      <alignment horizontal="center"/>
    </xf>
    <xf numFmtId="0" fontId="0" fillId="0" borderId="17" xfId="0" applyBorder="1"/>
    <xf numFmtId="165" fontId="3" fillId="0" borderId="16" xfId="0" applyNumberFormat="1" applyFont="1" applyBorder="1" applyAlignment="1">
      <alignment horizontal="left"/>
    </xf>
  </cellXfs>
  <cellStyles count="1">
    <cellStyle name="Normal" xfId="0" builtinId="0"/>
  </cellStyles>
  <dxfs count="14">
    <dxf>
      <font>
        <color theme="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alignment horizontal="right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209550</xdr:colOff>
      <xdr:row>2</xdr:row>
      <xdr:rowOff>104775</xdr:rowOff>
    </xdr:from>
    <xdr:ext cx="2356479" cy="264560"/>
    <xdr:sp macro="" textlink="">
      <xdr:nvSpPr>
        <xdr:cNvPr id="5" name="ZoneTexte 4"/>
        <xdr:cNvSpPr txBox="1"/>
      </xdr:nvSpPr>
      <xdr:spPr>
        <a:xfrm>
          <a:off x="2895600" y="933450"/>
          <a:ext cx="2356479" cy="264560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La feuille 'Modèle' peut être masquée</a:t>
          </a:r>
        </a:p>
      </xdr:txBody>
    </xdr:sp>
    <xdr:clientData/>
  </xdr:oneCellAnchor>
  <xdr:oneCellAnchor>
    <xdr:from>
      <xdr:col>10</xdr:col>
      <xdr:colOff>95250</xdr:colOff>
      <xdr:row>0</xdr:row>
      <xdr:rowOff>19050</xdr:rowOff>
    </xdr:from>
    <xdr:ext cx="2203808" cy="436786"/>
    <xdr:sp macro="" textlink="">
      <xdr:nvSpPr>
        <xdr:cNvPr id="7" name="ZoneTexte 6"/>
        <xdr:cNvSpPr txBox="1"/>
      </xdr:nvSpPr>
      <xdr:spPr>
        <a:xfrm>
          <a:off x="6924675" y="19050"/>
          <a:ext cx="2203808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Ctrl+i pour imprimer les feuilles Lot</a:t>
          </a:r>
        </a:p>
        <a:p>
          <a:r>
            <a:rPr lang="fr-FR" sz="1100"/>
            <a:t>sélectionnées.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38.598487962961" createdVersion="4" refreshedVersion="3" minRefreshableVersion="3" recordCount="101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4">
        <s v="hetre"/>
        <s v="chene"/>
        <s v="charme"/>
        <m/>
      </sharedItems>
    </cacheField>
    <cacheField name="quantité _x000a_estimée en_x000a_stères" numFmtId="0">
      <sharedItems containsString="0" containsBlank="1" containsNumber="1" minValue="0.25" maxValue="6"/>
    </cacheField>
    <cacheField name="Lot" numFmtId="0">
      <sharedItems containsString="0" containsBlank="1" containsNumber="1" containsInteger="1" minValue="1" maxValue="13" count="14">
        <n v="1"/>
        <n v="2"/>
        <n v="3"/>
        <n v="12"/>
        <n v="4"/>
        <n v="7"/>
        <n v="5"/>
        <n v="9"/>
        <n v="6"/>
        <n v="10"/>
        <n v="8"/>
        <n v="11"/>
        <m/>
        <n v="1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n v="1"/>
    <x v="0"/>
    <n v="1"/>
    <x v="0"/>
  </r>
  <r>
    <n v="2"/>
    <x v="0"/>
    <n v="6"/>
    <x v="0"/>
  </r>
  <r>
    <n v="3"/>
    <x v="1"/>
    <n v="0.5"/>
    <x v="0"/>
  </r>
  <r>
    <n v="4"/>
    <x v="2"/>
    <n v="0.75"/>
    <x v="1"/>
  </r>
  <r>
    <n v="5"/>
    <x v="1"/>
    <n v="1"/>
    <x v="0"/>
  </r>
  <r>
    <n v="6"/>
    <x v="2"/>
    <n v="0.25"/>
    <x v="0"/>
  </r>
  <r>
    <n v="7"/>
    <x v="0"/>
    <n v="1.75"/>
    <x v="0"/>
  </r>
  <r>
    <n v="8"/>
    <x v="2"/>
    <n v="1.5"/>
    <x v="1"/>
  </r>
  <r>
    <n v="9"/>
    <x v="0"/>
    <n v="0.5"/>
    <x v="1"/>
  </r>
  <r>
    <n v="10"/>
    <x v="0"/>
    <n v="1"/>
    <x v="1"/>
  </r>
  <r>
    <n v="11"/>
    <x v="0"/>
    <n v="2.5"/>
    <x v="1"/>
  </r>
  <r>
    <n v="12"/>
    <x v="0"/>
    <n v="2"/>
    <x v="1"/>
  </r>
  <r>
    <n v="13"/>
    <x v="1"/>
    <n v="0.5"/>
    <x v="1"/>
  </r>
  <r>
    <n v="14"/>
    <x v="2"/>
    <n v="0.5"/>
    <x v="1"/>
  </r>
  <r>
    <n v="15"/>
    <x v="1"/>
    <n v="0.25"/>
    <x v="2"/>
  </r>
  <r>
    <n v="16"/>
    <x v="2"/>
    <n v="1"/>
    <x v="1"/>
  </r>
  <r>
    <n v="17"/>
    <x v="0"/>
    <n v="1.5"/>
    <x v="1"/>
  </r>
  <r>
    <n v="18"/>
    <x v="2"/>
    <n v="0.25"/>
    <x v="1"/>
  </r>
  <r>
    <n v="19"/>
    <x v="0"/>
    <n v="2.5"/>
    <x v="2"/>
  </r>
  <r>
    <n v="20"/>
    <x v="0"/>
    <n v="2.25"/>
    <x v="2"/>
  </r>
  <r>
    <n v="21"/>
    <x v="0"/>
    <n v="0.75"/>
    <x v="2"/>
  </r>
  <r>
    <n v="22"/>
    <x v="0"/>
    <n v="0.75"/>
    <x v="2"/>
  </r>
  <r>
    <n v="23"/>
    <x v="1"/>
    <n v="1"/>
    <x v="2"/>
  </r>
  <r>
    <n v="24"/>
    <x v="2"/>
    <n v="2.25"/>
    <x v="2"/>
  </r>
  <r>
    <n v="25"/>
    <x v="1"/>
    <n v="1.25"/>
    <x v="3"/>
  </r>
  <r>
    <n v="26"/>
    <x v="2"/>
    <n v="0.25"/>
    <x v="2"/>
  </r>
  <r>
    <n v="27"/>
    <x v="0"/>
    <n v="1.75"/>
    <x v="2"/>
  </r>
  <r>
    <n v="28"/>
    <x v="2"/>
    <n v="2.25"/>
    <x v="4"/>
  </r>
  <r>
    <n v="29"/>
    <x v="0"/>
    <n v="1"/>
    <x v="5"/>
  </r>
  <r>
    <n v="30"/>
    <x v="0"/>
    <n v="0.75"/>
    <x v="4"/>
  </r>
  <r>
    <n v="31"/>
    <x v="0"/>
    <n v="0.75"/>
    <x v="4"/>
  </r>
  <r>
    <n v="32"/>
    <x v="0"/>
    <n v="2.25"/>
    <x v="4"/>
  </r>
  <r>
    <n v="33"/>
    <x v="1"/>
    <n v="2.5"/>
    <x v="4"/>
  </r>
  <r>
    <n v="34"/>
    <x v="2"/>
    <n v="1.75"/>
    <x v="4"/>
  </r>
  <r>
    <n v="35"/>
    <x v="1"/>
    <n v="1.75"/>
    <x v="6"/>
  </r>
  <r>
    <n v="36"/>
    <x v="2"/>
    <n v="1.75"/>
    <x v="6"/>
  </r>
  <r>
    <n v="37"/>
    <x v="2"/>
    <n v="0.5"/>
    <x v="6"/>
  </r>
  <r>
    <n v="38"/>
    <x v="0"/>
    <n v="0.5"/>
    <x v="6"/>
  </r>
  <r>
    <n v="39"/>
    <x v="0"/>
    <n v="1.5"/>
    <x v="6"/>
  </r>
  <r>
    <n v="40"/>
    <x v="0"/>
    <n v="2.25"/>
    <x v="6"/>
  </r>
  <r>
    <n v="41"/>
    <x v="0"/>
    <n v="1.25"/>
    <x v="6"/>
  </r>
  <r>
    <n v="42"/>
    <x v="1"/>
    <n v="1"/>
    <x v="7"/>
  </r>
  <r>
    <n v="43"/>
    <x v="2"/>
    <n v="0.75"/>
    <x v="6"/>
  </r>
  <r>
    <n v="44"/>
    <x v="1"/>
    <n v="1.75"/>
    <x v="8"/>
  </r>
  <r>
    <n v="45"/>
    <x v="2"/>
    <n v="2.25"/>
    <x v="8"/>
  </r>
  <r>
    <n v="46"/>
    <x v="0"/>
    <n v="2"/>
    <x v="8"/>
  </r>
  <r>
    <n v="47"/>
    <x v="2"/>
    <n v="2.75"/>
    <x v="8"/>
  </r>
  <r>
    <n v="48"/>
    <x v="0"/>
    <n v="0.5"/>
    <x v="8"/>
  </r>
  <r>
    <n v="49"/>
    <x v="0"/>
    <n v="0.75"/>
    <x v="3"/>
  </r>
  <r>
    <n v="50"/>
    <x v="0"/>
    <n v="2.5"/>
    <x v="8"/>
  </r>
  <r>
    <n v="51"/>
    <x v="0"/>
    <n v="1.25"/>
    <x v="3"/>
  </r>
  <r>
    <n v="52"/>
    <x v="1"/>
    <n v="2.25"/>
    <x v="5"/>
  </r>
  <r>
    <n v="53"/>
    <x v="2"/>
    <n v="0.75"/>
    <x v="9"/>
  </r>
  <r>
    <n v="54"/>
    <x v="1"/>
    <n v="1"/>
    <x v="5"/>
  </r>
  <r>
    <n v="55"/>
    <x v="2"/>
    <n v="1.75"/>
    <x v="5"/>
  </r>
  <r>
    <n v="56"/>
    <x v="0"/>
    <n v="2.75"/>
    <x v="5"/>
  </r>
  <r>
    <n v="57"/>
    <x v="2"/>
    <n v="0.5"/>
    <x v="5"/>
  </r>
  <r>
    <n v="58"/>
    <x v="0"/>
    <n v="0.5"/>
    <x v="5"/>
  </r>
  <r>
    <n v="59"/>
    <x v="0"/>
    <n v="2"/>
    <x v="5"/>
  </r>
  <r>
    <n v="60"/>
    <x v="0"/>
    <n v="1.5"/>
    <x v="10"/>
  </r>
  <r>
    <n v="61"/>
    <x v="0"/>
    <n v="1.5"/>
    <x v="10"/>
  </r>
  <r>
    <n v="62"/>
    <x v="1"/>
    <n v="2.25"/>
    <x v="10"/>
  </r>
  <r>
    <n v="63"/>
    <x v="2"/>
    <n v="2"/>
    <x v="10"/>
  </r>
  <r>
    <n v="64"/>
    <x v="1"/>
    <n v="2.5"/>
    <x v="10"/>
  </r>
  <r>
    <n v="65"/>
    <x v="2"/>
    <n v="1.5"/>
    <x v="10"/>
  </r>
  <r>
    <n v="66"/>
    <x v="0"/>
    <n v="1.25"/>
    <x v="10"/>
  </r>
  <r>
    <n v="67"/>
    <x v="2"/>
    <n v="1"/>
    <x v="7"/>
  </r>
  <r>
    <n v="68"/>
    <x v="0"/>
    <n v="2.25"/>
    <x v="7"/>
  </r>
  <r>
    <n v="69"/>
    <x v="0"/>
    <n v="1.25"/>
    <x v="0"/>
  </r>
  <r>
    <n v="70"/>
    <x v="0"/>
    <n v="0.25"/>
    <x v="7"/>
  </r>
  <r>
    <n v="71"/>
    <x v="1"/>
    <n v="0.5"/>
    <x v="11"/>
  </r>
  <r>
    <n v="72"/>
    <x v="2"/>
    <n v="2.5"/>
    <x v="7"/>
  </r>
  <r>
    <n v="73"/>
    <x v="1"/>
    <n v="0.5"/>
    <x v="7"/>
  </r>
  <r>
    <n v="74"/>
    <x v="2"/>
    <n v="2.25"/>
    <x v="7"/>
  </r>
  <r>
    <n v="75"/>
    <x v="0"/>
    <n v="2.25"/>
    <x v="7"/>
  </r>
  <r>
    <n v="76"/>
    <x v="2"/>
    <n v="1"/>
    <x v="9"/>
  </r>
  <r>
    <n v="77"/>
    <x v="0"/>
    <n v="0.5"/>
    <x v="9"/>
  </r>
  <r>
    <n v="78"/>
    <x v="0"/>
    <n v="2.5"/>
    <x v="9"/>
  </r>
  <r>
    <n v="79"/>
    <x v="0"/>
    <n v="1.25"/>
    <x v="9"/>
  </r>
  <r>
    <n v="80"/>
    <x v="0"/>
    <n v="0.75"/>
    <x v="9"/>
  </r>
  <r>
    <n v="81"/>
    <x v="1"/>
    <n v="1.5"/>
    <x v="4"/>
  </r>
  <r>
    <n v="82"/>
    <x v="2"/>
    <n v="0.75"/>
    <x v="9"/>
  </r>
  <r>
    <n v="83"/>
    <x v="1"/>
    <n v="0.75"/>
    <x v="9"/>
  </r>
  <r>
    <n v="84"/>
    <x v="0"/>
    <n v="1.75"/>
    <x v="9"/>
  </r>
  <r>
    <n v="85"/>
    <x v="0"/>
    <n v="2.25"/>
    <x v="9"/>
  </r>
  <r>
    <n v="86"/>
    <x v="2"/>
    <n v="2"/>
    <x v="11"/>
  </r>
  <r>
    <n v="87"/>
    <x v="0"/>
    <n v="1.5"/>
    <x v="6"/>
  </r>
  <r>
    <n v="88"/>
    <x v="2"/>
    <n v="1.25"/>
    <x v="11"/>
  </r>
  <r>
    <n v="89"/>
    <x v="0"/>
    <n v="2"/>
    <x v="11"/>
  </r>
  <r>
    <n v="90"/>
    <x v="0"/>
    <n v="1.25"/>
    <x v="11"/>
  </r>
  <r>
    <n v="91"/>
    <x v="0"/>
    <n v="0.25"/>
    <x v="11"/>
  </r>
  <r>
    <n v="92"/>
    <x v="0"/>
    <n v="0.5"/>
    <x v="11"/>
  </r>
  <r>
    <n v="93"/>
    <x v="1"/>
    <n v="1.5"/>
    <x v="11"/>
  </r>
  <r>
    <n v="94"/>
    <x v="2"/>
    <n v="0.5"/>
    <x v="11"/>
  </r>
  <r>
    <n v="95"/>
    <x v="1"/>
    <n v="2.25"/>
    <x v="11"/>
  </r>
  <r>
    <n v="96"/>
    <x v="2"/>
    <n v="0.5"/>
    <x v="3"/>
  </r>
  <r>
    <n v="97"/>
    <x v="0"/>
    <n v="1.25"/>
    <x v="3"/>
  </r>
  <r>
    <n v="98"/>
    <x v="2"/>
    <n v="2.75"/>
    <x v="3"/>
  </r>
  <r>
    <n v="99"/>
    <x v="0"/>
    <n v="2.5"/>
    <x v="3"/>
  </r>
  <r>
    <n v="100"/>
    <x v="0"/>
    <n v="1.25"/>
    <x v="3"/>
  </r>
  <r>
    <m/>
    <x v="3"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2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s">
  <location ref="J1:N15" firstHeaderRow="1" firstDataRow="2" firstDataCol="1"/>
  <pivotFields count="4">
    <pivotField showAll="0"/>
    <pivotField axis="axisCol" showAll="0">
      <items count="5">
        <item x="2"/>
        <item x="1"/>
        <item x="0"/>
        <item h="1" x="3"/>
        <item t="default"/>
      </items>
    </pivotField>
    <pivotField dataField="1" showAll="0"/>
    <pivotField axis="axisRow" showAll="0">
      <items count="15">
        <item x="0"/>
        <item x="1"/>
        <item x="2"/>
        <item x="4"/>
        <item x="6"/>
        <item x="8"/>
        <item x="12"/>
        <item x="5"/>
        <item x="10"/>
        <item x="7"/>
        <item x="9"/>
        <item x="11"/>
        <item x="3"/>
        <item m="1" x="13"/>
        <item t="default"/>
      </items>
    </pivotField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" fld="2" baseField="3" baseItem="0" numFmtId="2"/>
  </dataFields>
  <formats count="13">
    <format dxfId="13">
      <pivotArea outline="0" collapsedLevelsAreSubtotals="1" fieldPosition="0"/>
    </format>
    <format dxfId="12">
      <pivotArea field="1" type="button" dataOnly="0" labelOnly="1" outline="0" axis="axisCol" fieldPosition="0"/>
    </format>
    <format dxfId="11">
      <pivotArea type="topRight" dataOnly="0" labelOnly="1" outline="0" fieldPosition="0"/>
    </format>
    <format dxfId="10">
      <pivotArea dataOnly="0" labelOnly="1" fieldPosition="0">
        <references count="1">
          <reference field="1" count="0"/>
        </references>
      </pivotArea>
    </format>
    <format dxfId="9">
      <pivotArea dataOnly="0" labelOnly="1" grandCol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outline="0" collapsedLevelsAreSubtotals="1" fieldPosition="0"/>
    </format>
    <format dxfId="5">
      <pivotArea field="3" type="button" dataOnly="0" labelOnly="1" outline="0" axis="axisRow" fieldPosition="0"/>
    </format>
    <format dxfId="4">
      <pivotArea dataOnly="0" labelOnly="1" fieldPosition="0">
        <references count="1">
          <reference field="3" count="12">
            <x v="0"/>
            <x v="1"/>
            <x v="2"/>
            <x v="3"/>
            <x v="4"/>
            <x v="5"/>
            <x v="7"/>
            <x v="8"/>
            <x v="9"/>
            <x v="10"/>
            <x v="11"/>
            <x v="12"/>
          </reference>
        </references>
      </pivotArea>
    </format>
    <format dxfId="3">
      <pivotArea dataOnly="0" labelOnly="1" grandRow="1" outline="0" fieldPosition="0"/>
    </format>
    <format dxfId="2">
      <pivotArea dataOnly="0" labelOnly="1" fieldPosition="0">
        <references count="1">
          <reference field="1" count="0"/>
        </references>
      </pivotArea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01"/>
  <sheetViews>
    <sheetView tabSelected="1" workbookViewId="0">
      <selection activeCell="Q13" sqref="Q13"/>
    </sheetView>
  </sheetViews>
  <sheetFormatPr baseColWidth="10" defaultRowHeight="15"/>
  <cols>
    <col min="1" max="1" width="11.42578125" style="1"/>
    <col min="4" max="4" width="6" bestFit="1" customWidth="1"/>
    <col min="5" max="5" width="3.5703125" customWidth="1"/>
    <col min="6" max="8" width="11.42578125" style="1"/>
    <col min="9" max="9" width="3.28515625" customWidth="1"/>
    <col min="10" max="10" width="21" customWidth="1"/>
    <col min="11" max="13" width="10.7109375" style="24" customWidth="1"/>
    <col min="14" max="14" width="13.140625" style="24" customWidth="1"/>
    <col min="15" max="15" width="12.5703125" style="22" bestFit="1" customWidth="1"/>
  </cols>
  <sheetData>
    <row r="1" spans="1:15" ht="50.25" customHeight="1">
      <c r="A1" s="2" t="s">
        <v>0</v>
      </c>
      <c r="B1" s="2" t="s">
        <v>1</v>
      </c>
      <c r="C1" s="3" t="s">
        <v>8</v>
      </c>
      <c r="D1" s="3" t="s">
        <v>9</v>
      </c>
      <c r="F1" s="6" t="s">
        <v>6</v>
      </c>
      <c r="G1" s="7" t="s">
        <v>5</v>
      </c>
      <c r="H1" s="7" t="s">
        <v>7</v>
      </c>
      <c r="J1" s="10" t="s">
        <v>11</v>
      </c>
      <c r="K1" s="23" t="s">
        <v>13</v>
      </c>
    </row>
    <row r="2" spans="1:15">
      <c r="A2" s="4">
        <v>1</v>
      </c>
      <c r="B2" s="5" t="s">
        <v>2</v>
      </c>
      <c r="C2" s="5">
        <v>1</v>
      </c>
      <c r="D2">
        <v>1</v>
      </c>
      <c r="F2" s="8">
        <v>12</v>
      </c>
      <c r="G2" s="7">
        <f>SUM(C:C)</f>
        <v>142.75</v>
      </c>
      <c r="H2" s="9">
        <f>G2/F2</f>
        <v>11.895833333333334</v>
      </c>
      <c r="J2" s="35" t="s">
        <v>9</v>
      </c>
      <c r="K2" s="36" t="s">
        <v>4</v>
      </c>
      <c r="L2" s="36" t="s">
        <v>3</v>
      </c>
      <c r="M2" s="36" t="s">
        <v>2</v>
      </c>
      <c r="N2" s="36" t="s">
        <v>10</v>
      </c>
      <c r="O2" s="37" t="s">
        <v>15</v>
      </c>
    </row>
    <row r="3" spans="1:15">
      <c r="A3" s="4">
        <v>2</v>
      </c>
      <c r="B3" s="5" t="s">
        <v>2</v>
      </c>
      <c r="C3" s="5">
        <v>6</v>
      </c>
      <c r="D3">
        <v>1</v>
      </c>
      <c r="J3" s="38">
        <v>1</v>
      </c>
      <c r="K3" s="39">
        <v>0.25</v>
      </c>
      <c r="L3" s="39">
        <v>1.5</v>
      </c>
      <c r="M3" s="39">
        <v>10</v>
      </c>
      <c r="N3" s="39">
        <v>11.75</v>
      </c>
      <c r="O3" s="40">
        <f>GETPIVOTDATA("quantité 
estimée en
stères",$J$1,"Lot",J3)-$H$2</f>
        <v>-0.14583333333333393</v>
      </c>
    </row>
    <row r="4" spans="1:15">
      <c r="A4" s="4">
        <v>3</v>
      </c>
      <c r="B4" s="5" t="s">
        <v>3</v>
      </c>
      <c r="C4" s="5">
        <v>0.5</v>
      </c>
      <c r="D4">
        <v>1</v>
      </c>
      <c r="J4" s="38">
        <v>2</v>
      </c>
      <c r="K4" s="39">
        <v>4</v>
      </c>
      <c r="L4" s="39">
        <v>0.5</v>
      </c>
      <c r="M4" s="39">
        <v>7.5</v>
      </c>
      <c r="N4" s="39">
        <v>12</v>
      </c>
      <c r="O4" s="40">
        <f t="shared" ref="O4:O46" si="0">GETPIVOTDATA("quantité 
estimée en
stères",$J$1,"Lot",J4)-$H$2</f>
        <v>0.10416666666666607</v>
      </c>
    </row>
    <row r="5" spans="1:15">
      <c r="A5" s="4">
        <v>4</v>
      </c>
      <c r="B5" s="5" t="s">
        <v>4</v>
      </c>
      <c r="C5" s="5">
        <v>0.75</v>
      </c>
      <c r="D5">
        <v>2</v>
      </c>
      <c r="J5" s="38">
        <v>3</v>
      </c>
      <c r="K5" s="39">
        <v>2.5</v>
      </c>
      <c r="L5" s="39">
        <v>1.25</v>
      </c>
      <c r="M5" s="39">
        <v>8</v>
      </c>
      <c r="N5" s="39">
        <v>11.75</v>
      </c>
      <c r="O5" s="40">
        <f t="shared" si="0"/>
        <v>-0.14583333333333393</v>
      </c>
    </row>
    <row r="6" spans="1:15">
      <c r="A6" s="4">
        <v>5</v>
      </c>
      <c r="B6" s="5" t="s">
        <v>3</v>
      </c>
      <c r="C6" s="5">
        <v>1</v>
      </c>
      <c r="D6">
        <v>1</v>
      </c>
      <c r="F6" s="7" t="s">
        <v>18</v>
      </c>
      <c r="G6" s="7" t="s">
        <v>19</v>
      </c>
      <c r="J6" s="38">
        <v>4</v>
      </c>
      <c r="K6" s="39">
        <v>4</v>
      </c>
      <c r="L6" s="39">
        <v>4</v>
      </c>
      <c r="M6" s="39">
        <v>3.75</v>
      </c>
      <c r="N6" s="39">
        <v>11.75</v>
      </c>
      <c r="O6" s="40">
        <f t="shared" si="0"/>
        <v>-0.14583333333333393</v>
      </c>
    </row>
    <row r="7" spans="1:15">
      <c r="A7" s="4">
        <v>6</v>
      </c>
      <c r="B7" s="5" t="s">
        <v>4</v>
      </c>
      <c r="C7" s="5">
        <v>0.25</v>
      </c>
      <c r="D7">
        <v>1</v>
      </c>
      <c r="F7" s="7">
        <f>MODE(N:N)</f>
        <v>11.75</v>
      </c>
      <c r="G7" s="7">
        <f>COUNTIF(N:N,F7)</f>
        <v>6</v>
      </c>
      <c r="J7" s="38">
        <v>5</v>
      </c>
      <c r="K7" s="39">
        <v>3</v>
      </c>
      <c r="L7" s="39">
        <v>1.75</v>
      </c>
      <c r="M7" s="39">
        <v>7</v>
      </c>
      <c r="N7" s="39">
        <v>11.75</v>
      </c>
      <c r="O7" s="40">
        <f t="shared" si="0"/>
        <v>-0.14583333333333393</v>
      </c>
    </row>
    <row r="8" spans="1:15">
      <c r="A8" s="4">
        <v>7</v>
      </c>
      <c r="B8" s="5" t="s">
        <v>2</v>
      </c>
      <c r="C8" s="5">
        <v>1.75</v>
      </c>
      <c r="D8">
        <v>1</v>
      </c>
      <c r="J8" s="38">
        <v>6</v>
      </c>
      <c r="K8" s="39">
        <v>5</v>
      </c>
      <c r="L8" s="39">
        <v>1.75</v>
      </c>
      <c r="M8" s="39">
        <v>5</v>
      </c>
      <c r="N8" s="39">
        <v>11.75</v>
      </c>
      <c r="O8" s="40">
        <f t="shared" si="0"/>
        <v>-0.14583333333333393</v>
      </c>
    </row>
    <row r="9" spans="1:15">
      <c r="A9" s="4">
        <v>8</v>
      </c>
      <c r="B9" s="5" t="s">
        <v>4</v>
      </c>
      <c r="C9" s="5">
        <v>1.5</v>
      </c>
      <c r="D9">
        <v>2</v>
      </c>
      <c r="J9" s="38">
        <v>7</v>
      </c>
      <c r="K9" s="39">
        <v>2.25</v>
      </c>
      <c r="L9" s="39">
        <v>3.25</v>
      </c>
      <c r="M9" s="39">
        <v>6.25</v>
      </c>
      <c r="N9" s="39">
        <v>11.75</v>
      </c>
      <c r="O9" s="40">
        <f t="shared" si="0"/>
        <v>-0.14583333333333393</v>
      </c>
    </row>
    <row r="10" spans="1:15" ht="17.25" customHeight="1">
      <c r="A10" s="4">
        <v>9</v>
      </c>
      <c r="B10" s="5" t="s">
        <v>2</v>
      </c>
      <c r="C10" s="5">
        <v>0.5</v>
      </c>
      <c r="D10">
        <v>2</v>
      </c>
      <c r="F10" s="33"/>
      <c r="J10" s="38">
        <v>8</v>
      </c>
      <c r="K10" s="39">
        <v>3.5</v>
      </c>
      <c r="L10" s="39">
        <v>4.75</v>
      </c>
      <c r="M10" s="39">
        <v>4.25</v>
      </c>
      <c r="N10" s="39">
        <v>12.5</v>
      </c>
      <c r="O10" s="40">
        <f t="shared" si="0"/>
        <v>0.60416666666666607</v>
      </c>
    </row>
    <row r="11" spans="1:15">
      <c r="A11" s="4">
        <v>10</v>
      </c>
      <c r="B11" s="5" t="s">
        <v>2</v>
      </c>
      <c r="C11" s="5">
        <v>1</v>
      </c>
      <c r="D11">
        <v>2</v>
      </c>
      <c r="J11" s="38">
        <v>9</v>
      </c>
      <c r="K11" s="39">
        <v>5.75</v>
      </c>
      <c r="L11" s="39">
        <v>1.5</v>
      </c>
      <c r="M11" s="39">
        <v>4.75</v>
      </c>
      <c r="N11" s="39">
        <v>12</v>
      </c>
      <c r="O11" s="40">
        <f t="shared" si="0"/>
        <v>0.10416666666666607</v>
      </c>
    </row>
    <row r="12" spans="1:15">
      <c r="A12" s="4">
        <v>11</v>
      </c>
      <c r="B12" s="5" t="s">
        <v>2</v>
      </c>
      <c r="C12" s="5">
        <v>2.5</v>
      </c>
      <c r="D12">
        <v>2</v>
      </c>
      <c r="J12" s="38">
        <v>10</v>
      </c>
      <c r="K12" s="39">
        <v>2.5</v>
      </c>
      <c r="L12" s="39">
        <v>0.75</v>
      </c>
      <c r="M12" s="39">
        <v>9</v>
      </c>
      <c r="N12" s="39">
        <v>12.25</v>
      </c>
      <c r="O12" s="40">
        <f t="shared" si="0"/>
        <v>0.35416666666666607</v>
      </c>
    </row>
    <row r="13" spans="1:15">
      <c r="A13" s="4">
        <v>12</v>
      </c>
      <c r="B13" s="5" t="s">
        <v>2</v>
      </c>
      <c r="C13" s="5">
        <v>2</v>
      </c>
      <c r="D13">
        <v>2</v>
      </c>
      <c r="J13" s="38">
        <v>11</v>
      </c>
      <c r="K13" s="39">
        <v>3.75</v>
      </c>
      <c r="L13" s="39">
        <v>4.25</v>
      </c>
      <c r="M13" s="39">
        <v>4</v>
      </c>
      <c r="N13" s="39">
        <v>12</v>
      </c>
      <c r="O13" s="40">
        <f t="shared" si="0"/>
        <v>0.10416666666666607</v>
      </c>
    </row>
    <row r="14" spans="1:15">
      <c r="A14" s="4">
        <v>13</v>
      </c>
      <c r="B14" s="5" t="s">
        <v>3</v>
      </c>
      <c r="C14" s="5">
        <v>0.5</v>
      </c>
      <c r="D14">
        <v>2</v>
      </c>
      <c r="J14" s="38">
        <v>12</v>
      </c>
      <c r="K14" s="39">
        <v>3.25</v>
      </c>
      <c r="L14" s="39">
        <v>1.25</v>
      </c>
      <c r="M14" s="39">
        <v>7</v>
      </c>
      <c r="N14" s="39">
        <v>11.5</v>
      </c>
      <c r="O14" s="40">
        <f t="shared" si="0"/>
        <v>-0.39583333333333393</v>
      </c>
    </row>
    <row r="15" spans="1:15">
      <c r="A15" s="4">
        <v>14</v>
      </c>
      <c r="B15" s="5" t="s">
        <v>4</v>
      </c>
      <c r="C15" s="5">
        <v>0.5</v>
      </c>
      <c r="D15">
        <v>2</v>
      </c>
      <c r="J15" s="38" t="s">
        <v>10</v>
      </c>
      <c r="K15" s="39">
        <v>39.75</v>
      </c>
      <c r="L15" s="39">
        <v>26.5</v>
      </c>
      <c r="M15" s="39">
        <v>76.5</v>
      </c>
      <c r="N15" s="39">
        <v>142.75</v>
      </c>
      <c r="O15" s="40" t="e">
        <f t="shared" si="0"/>
        <v>#REF!</v>
      </c>
    </row>
    <row r="16" spans="1:15">
      <c r="A16" s="4">
        <v>15</v>
      </c>
      <c r="B16" s="5" t="s">
        <v>3</v>
      </c>
      <c r="C16" s="5">
        <v>0.25</v>
      </c>
      <c r="D16">
        <v>3</v>
      </c>
      <c r="J16" s="41"/>
      <c r="K16" s="39"/>
      <c r="L16" s="39"/>
      <c r="M16" s="39"/>
      <c r="N16" s="39"/>
      <c r="O16" s="40" t="e">
        <f t="shared" si="0"/>
        <v>#REF!</v>
      </c>
    </row>
    <row r="17" spans="1:15">
      <c r="A17" s="4">
        <v>16</v>
      </c>
      <c r="B17" s="5" t="s">
        <v>4</v>
      </c>
      <c r="C17" s="5">
        <v>1</v>
      </c>
      <c r="D17">
        <v>2</v>
      </c>
      <c r="J17" s="41"/>
      <c r="K17" s="39"/>
      <c r="L17" s="39"/>
      <c r="M17" s="39"/>
      <c r="N17" s="39"/>
      <c r="O17" s="40" t="e">
        <f t="shared" si="0"/>
        <v>#REF!</v>
      </c>
    </row>
    <row r="18" spans="1:15">
      <c r="A18" s="4">
        <v>17</v>
      </c>
      <c r="B18" s="5" t="s">
        <v>2</v>
      </c>
      <c r="C18" s="5">
        <v>1.5</v>
      </c>
      <c r="D18">
        <v>2</v>
      </c>
      <c r="J18" s="41"/>
      <c r="K18" s="39"/>
      <c r="L18" s="39"/>
      <c r="M18" s="39"/>
      <c r="N18" s="39"/>
      <c r="O18" s="40" t="e">
        <f t="shared" si="0"/>
        <v>#REF!</v>
      </c>
    </row>
    <row r="19" spans="1:15">
      <c r="A19" s="4">
        <v>18</v>
      </c>
      <c r="B19" s="5" t="s">
        <v>4</v>
      </c>
      <c r="C19" s="5">
        <v>0.25</v>
      </c>
      <c r="D19">
        <v>2</v>
      </c>
      <c r="F19" s="21" t="s">
        <v>14</v>
      </c>
      <c r="J19" s="41"/>
      <c r="K19" s="39"/>
      <c r="L19" s="39"/>
      <c r="M19" s="39"/>
      <c r="N19" s="39"/>
      <c r="O19" s="40" t="e">
        <f t="shared" si="0"/>
        <v>#REF!</v>
      </c>
    </row>
    <row r="20" spans="1:15">
      <c r="A20" s="4">
        <v>19</v>
      </c>
      <c r="B20" s="5" t="s">
        <v>2</v>
      </c>
      <c r="C20" s="5">
        <v>2.5</v>
      </c>
      <c r="D20">
        <v>3</v>
      </c>
      <c r="J20" s="41"/>
      <c r="K20" s="39"/>
      <c r="L20" s="39"/>
      <c r="M20" s="39"/>
      <c r="N20" s="39"/>
      <c r="O20" s="40" t="e">
        <f t="shared" si="0"/>
        <v>#REF!</v>
      </c>
    </row>
    <row r="21" spans="1:15">
      <c r="A21" s="4">
        <v>20</v>
      </c>
      <c r="B21" s="5" t="s">
        <v>2</v>
      </c>
      <c r="C21" s="5">
        <v>2.25</v>
      </c>
      <c r="D21">
        <v>3</v>
      </c>
      <c r="H21" s="25"/>
      <c r="J21" s="41"/>
      <c r="K21" s="39"/>
      <c r="L21" s="39"/>
      <c r="M21" s="39"/>
      <c r="N21" s="39"/>
      <c r="O21" s="40" t="e">
        <f t="shared" si="0"/>
        <v>#REF!</v>
      </c>
    </row>
    <row r="22" spans="1:15">
      <c r="A22" s="4">
        <v>21</v>
      </c>
      <c r="B22" s="5" t="s">
        <v>2</v>
      </c>
      <c r="C22" s="5">
        <v>0.75</v>
      </c>
      <c r="D22">
        <v>3</v>
      </c>
      <c r="I22" s="25"/>
      <c r="J22" s="41"/>
      <c r="K22" s="39"/>
      <c r="L22" s="39"/>
      <c r="M22" s="39"/>
      <c r="N22" s="39"/>
      <c r="O22" s="40" t="e">
        <f t="shared" si="0"/>
        <v>#REF!</v>
      </c>
    </row>
    <row r="23" spans="1:15">
      <c r="A23" s="4">
        <v>22</v>
      </c>
      <c r="B23" s="5" t="s">
        <v>2</v>
      </c>
      <c r="C23" s="5">
        <v>0.75</v>
      </c>
      <c r="D23">
        <v>3</v>
      </c>
      <c r="J23" s="41"/>
      <c r="K23" s="39"/>
      <c r="L23" s="39"/>
      <c r="M23" s="39"/>
      <c r="N23" s="39"/>
      <c r="O23" s="40" t="e">
        <f t="shared" si="0"/>
        <v>#REF!</v>
      </c>
    </row>
    <row r="24" spans="1:15">
      <c r="A24" s="4">
        <v>23</v>
      </c>
      <c r="B24" s="5" t="s">
        <v>3</v>
      </c>
      <c r="C24" s="5">
        <v>1</v>
      </c>
      <c r="D24">
        <v>3</v>
      </c>
      <c r="J24" s="41"/>
      <c r="K24" s="39"/>
      <c r="L24" s="39"/>
      <c r="M24" s="39"/>
      <c r="N24" s="39"/>
      <c r="O24" s="40" t="e">
        <f t="shared" si="0"/>
        <v>#REF!</v>
      </c>
    </row>
    <row r="25" spans="1:15">
      <c r="A25" s="4">
        <v>24</v>
      </c>
      <c r="B25" s="5" t="s">
        <v>4</v>
      </c>
      <c r="C25" s="5">
        <v>2.25</v>
      </c>
      <c r="D25">
        <v>3</v>
      </c>
      <c r="J25" s="41"/>
      <c r="K25" s="39"/>
      <c r="L25" s="39"/>
      <c r="M25" s="39"/>
      <c r="N25" s="39"/>
      <c r="O25" s="40" t="e">
        <f t="shared" si="0"/>
        <v>#REF!</v>
      </c>
    </row>
    <row r="26" spans="1:15">
      <c r="A26" s="4">
        <v>25</v>
      </c>
      <c r="B26" s="5" t="s">
        <v>3</v>
      </c>
      <c r="C26" s="5">
        <v>1.25</v>
      </c>
      <c r="D26">
        <v>12</v>
      </c>
      <c r="J26" s="41"/>
      <c r="K26" s="39"/>
      <c r="L26" s="39"/>
      <c r="M26" s="39"/>
      <c r="N26" s="39"/>
      <c r="O26" s="40" t="e">
        <f t="shared" si="0"/>
        <v>#REF!</v>
      </c>
    </row>
    <row r="27" spans="1:15">
      <c r="A27" s="4">
        <v>26</v>
      </c>
      <c r="B27" s="5" t="s">
        <v>4</v>
      </c>
      <c r="C27" s="5">
        <v>0.25</v>
      </c>
      <c r="D27">
        <v>3</v>
      </c>
      <c r="J27" s="41"/>
      <c r="K27" s="39"/>
      <c r="L27" s="39"/>
      <c r="M27" s="39"/>
      <c r="N27" s="39"/>
      <c r="O27" s="40" t="e">
        <f t="shared" si="0"/>
        <v>#REF!</v>
      </c>
    </row>
    <row r="28" spans="1:15">
      <c r="A28" s="4">
        <v>27</v>
      </c>
      <c r="B28" s="5" t="s">
        <v>2</v>
      </c>
      <c r="C28" s="5">
        <v>1.75</v>
      </c>
      <c r="D28">
        <v>3</v>
      </c>
      <c r="J28" s="41"/>
      <c r="K28" s="39"/>
      <c r="L28" s="39"/>
      <c r="M28" s="39"/>
      <c r="N28" s="39"/>
      <c r="O28" s="40" t="e">
        <f t="shared" si="0"/>
        <v>#REF!</v>
      </c>
    </row>
    <row r="29" spans="1:15">
      <c r="A29" s="4">
        <v>28</v>
      </c>
      <c r="B29" s="5" t="s">
        <v>4</v>
      </c>
      <c r="C29" s="5">
        <v>2.25</v>
      </c>
      <c r="D29">
        <v>4</v>
      </c>
      <c r="J29" s="41"/>
      <c r="K29" s="39"/>
      <c r="L29" s="39"/>
      <c r="M29" s="39"/>
      <c r="N29" s="39"/>
      <c r="O29" s="40" t="e">
        <f t="shared" si="0"/>
        <v>#REF!</v>
      </c>
    </row>
    <row r="30" spans="1:15">
      <c r="A30" s="4">
        <v>29</v>
      </c>
      <c r="B30" s="5" t="s">
        <v>2</v>
      </c>
      <c r="C30" s="5">
        <v>1</v>
      </c>
      <c r="D30">
        <v>7</v>
      </c>
      <c r="J30" s="41"/>
      <c r="K30" s="39"/>
      <c r="L30" s="39"/>
      <c r="M30" s="39"/>
      <c r="N30" s="39"/>
      <c r="O30" s="40" t="e">
        <f t="shared" si="0"/>
        <v>#REF!</v>
      </c>
    </row>
    <row r="31" spans="1:15">
      <c r="A31" s="4">
        <v>30</v>
      </c>
      <c r="B31" s="5" t="s">
        <v>2</v>
      </c>
      <c r="C31" s="5">
        <v>0.75</v>
      </c>
      <c r="D31">
        <v>4</v>
      </c>
      <c r="J31" s="41"/>
      <c r="K31" s="39"/>
      <c r="L31" s="39"/>
      <c r="M31" s="39"/>
      <c r="N31" s="39"/>
      <c r="O31" s="40" t="e">
        <f t="shared" si="0"/>
        <v>#REF!</v>
      </c>
    </row>
    <row r="32" spans="1:15">
      <c r="A32" s="4">
        <v>31</v>
      </c>
      <c r="B32" s="5" t="s">
        <v>2</v>
      </c>
      <c r="C32" s="5">
        <v>0.75</v>
      </c>
      <c r="D32">
        <v>4</v>
      </c>
      <c r="J32" s="41"/>
      <c r="K32" s="39"/>
      <c r="L32" s="39"/>
      <c r="M32" s="39"/>
      <c r="N32" s="39"/>
      <c r="O32" s="40" t="e">
        <f t="shared" si="0"/>
        <v>#REF!</v>
      </c>
    </row>
    <row r="33" spans="1:15">
      <c r="A33" s="4">
        <v>32</v>
      </c>
      <c r="B33" s="5" t="s">
        <v>2</v>
      </c>
      <c r="C33" s="5">
        <v>2.25</v>
      </c>
      <c r="D33">
        <v>4</v>
      </c>
      <c r="J33" s="41"/>
      <c r="K33" s="39"/>
      <c r="L33" s="39"/>
      <c r="M33" s="39"/>
      <c r="N33" s="39"/>
      <c r="O33" s="40" t="e">
        <f t="shared" si="0"/>
        <v>#REF!</v>
      </c>
    </row>
    <row r="34" spans="1:15">
      <c r="A34" s="4">
        <v>33</v>
      </c>
      <c r="B34" s="5" t="s">
        <v>3</v>
      </c>
      <c r="C34" s="5">
        <v>2.5</v>
      </c>
      <c r="D34">
        <v>4</v>
      </c>
      <c r="J34" s="41"/>
      <c r="K34" s="39"/>
      <c r="L34" s="39"/>
      <c r="M34" s="39"/>
      <c r="N34" s="39"/>
      <c r="O34" s="40" t="e">
        <f t="shared" si="0"/>
        <v>#REF!</v>
      </c>
    </row>
    <row r="35" spans="1:15">
      <c r="A35" s="4">
        <v>34</v>
      </c>
      <c r="B35" s="5" t="s">
        <v>4</v>
      </c>
      <c r="C35" s="5">
        <v>1.75</v>
      </c>
      <c r="D35">
        <v>4</v>
      </c>
      <c r="J35" s="41"/>
      <c r="K35" s="39"/>
      <c r="L35" s="39"/>
      <c r="M35" s="39"/>
      <c r="N35" s="39"/>
      <c r="O35" s="40" t="e">
        <f t="shared" si="0"/>
        <v>#REF!</v>
      </c>
    </row>
    <row r="36" spans="1:15">
      <c r="A36" s="4">
        <v>35</v>
      </c>
      <c r="B36" s="5" t="s">
        <v>3</v>
      </c>
      <c r="C36" s="5">
        <v>1.75</v>
      </c>
      <c r="D36">
        <v>5</v>
      </c>
      <c r="J36" s="41"/>
      <c r="K36" s="39"/>
      <c r="L36" s="39"/>
      <c r="M36" s="39"/>
      <c r="N36" s="39"/>
      <c r="O36" s="40" t="e">
        <f t="shared" si="0"/>
        <v>#REF!</v>
      </c>
    </row>
    <row r="37" spans="1:15">
      <c r="A37" s="4">
        <v>36</v>
      </c>
      <c r="B37" s="5" t="s">
        <v>4</v>
      </c>
      <c r="C37" s="5">
        <v>1.75</v>
      </c>
      <c r="D37">
        <v>5</v>
      </c>
      <c r="J37" s="41"/>
      <c r="K37" s="39"/>
      <c r="L37" s="39"/>
      <c r="M37" s="39"/>
      <c r="N37" s="39"/>
      <c r="O37" s="40" t="e">
        <f t="shared" si="0"/>
        <v>#REF!</v>
      </c>
    </row>
    <row r="38" spans="1:15">
      <c r="A38" s="4">
        <v>37</v>
      </c>
      <c r="B38" s="5" t="s">
        <v>4</v>
      </c>
      <c r="C38" s="5">
        <v>0.5</v>
      </c>
      <c r="D38">
        <v>5</v>
      </c>
      <c r="J38" s="41"/>
      <c r="K38" s="39"/>
      <c r="L38" s="39"/>
      <c r="M38" s="39"/>
      <c r="N38" s="39"/>
      <c r="O38" s="40" t="e">
        <f t="shared" si="0"/>
        <v>#REF!</v>
      </c>
    </row>
    <row r="39" spans="1:15">
      <c r="A39" s="4">
        <v>38</v>
      </c>
      <c r="B39" s="5" t="s">
        <v>2</v>
      </c>
      <c r="C39" s="5">
        <v>0.5</v>
      </c>
      <c r="D39">
        <v>5</v>
      </c>
      <c r="J39" s="41"/>
      <c r="K39" s="39"/>
      <c r="L39" s="39"/>
      <c r="M39" s="39"/>
      <c r="N39" s="39"/>
      <c r="O39" s="40" t="e">
        <f t="shared" si="0"/>
        <v>#REF!</v>
      </c>
    </row>
    <row r="40" spans="1:15">
      <c r="A40" s="4">
        <v>39</v>
      </c>
      <c r="B40" s="5" t="s">
        <v>2</v>
      </c>
      <c r="C40" s="5">
        <v>1.5</v>
      </c>
      <c r="D40">
        <v>5</v>
      </c>
      <c r="J40" s="41"/>
      <c r="K40" s="39"/>
      <c r="L40" s="39"/>
      <c r="M40" s="39"/>
      <c r="N40" s="39"/>
      <c r="O40" s="40" t="e">
        <f t="shared" si="0"/>
        <v>#REF!</v>
      </c>
    </row>
    <row r="41" spans="1:15">
      <c r="A41" s="4">
        <v>40</v>
      </c>
      <c r="B41" s="5" t="s">
        <v>2</v>
      </c>
      <c r="C41" s="5">
        <v>2.25</v>
      </c>
      <c r="D41">
        <v>5</v>
      </c>
      <c r="J41" s="41"/>
      <c r="K41" s="39"/>
      <c r="L41" s="39"/>
      <c r="M41" s="39"/>
      <c r="N41" s="39"/>
      <c r="O41" s="40" t="e">
        <f t="shared" si="0"/>
        <v>#REF!</v>
      </c>
    </row>
    <row r="42" spans="1:15">
      <c r="A42" s="4">
        <v>41</v>
      </c>
      <c r="B42" s="5" t="s">
        <v>2</v>
      </c>
      <c r="C42" s="5">
        <v>1.25</v>
      </c>
      <c r="D42">
        <v>5</v>
      </c>
      <c r="J42" s="41"/>
      <c r="K42" s="39"/>
      <c r="L42" s="39"/>
      <c r="M42" s="39"/>
      <c r="N42" s="39"/>
      <c r="O42" s="40" t="e">
        <f t="shared" si="0"/>
        <v>#REF!</v>
      </c>
    </row>
    <row r="43" spans="1:15">
      <c r="A43" s="4">
        <v>42</v>
      </c>
      <c r="B43" s="5" t="s">
        <v>3</v>
      </c>
      <c r="C43" s="5">
        <v>1</v>
      </c>
      <c r="D43">
        <v>9</v>
      </c>
      <c r="J43" s="41"/>
      <c r="K43" s="39"/>
      <c r="L43" s="39"/>
      <c r="M43" s="39"/>
      <c r="N43" s="39"/>
      <c r="O43" s="40" t="e">
        <f t="shared" si="0"/>
        <v>#REF!</v>
      </c>
    </row>
    <row r="44" spans="1:15">
      <c r="A44" s="4">
        <v>43</v>
      </c>
      <c r="B44" s="5" t="s">
        <v>4</v>
      </c>
      <c r="C44" s="5">
        <v>0.75</v>
      </c>
      <c r="D44">
        <v>5</v>
      </c>
      <c r="J44" s="41"/>
      <c r="K44" s="39"/>
      <c r="L44" s="39"/>
      <c r="M44" s="39"/>
      <c r="N44" s="39"/>
      <c r="O44" s="40" t="e">
        <f t="shared" si="0"/>
        <v>#REF!</v>
      </c>
    </row>
    <row r="45" spans="1:15">
      <c r="A45" s="4">
        <v>44</v>
      </c>
      <c r="B45" s="5" t="s">
        <v>3</v>
      </c>
      <c r="C45" s="5">
        <v>1.75</v>
      </c>
      <c r="D45">
        <v>6</v>
      </c>
      <c r="J45" s="41"/>
      <c r="K45" s="39"/>
      <c r="L45" s="39"/>
      <c r="M45" s="39"/>
      <c r="N45" s="39"/>
      <c r="O45" s="40" t="e">
        <f t="shared" si="0"/>
        <v>#REF!</v>
      </c>
    </row>
    <row r="46" spans="1:15">
      <c r="A46" s="4">
        <v>45</v>
      </c>
      <c r="B46" s="5" t="s">
        <v>4</v>
      </c>
      <c r="C46" s="5">
        <v>2.25</v>
      </c>
      <c r="D46">
        <v>6</v>
      </c>
      <c r="J46" s="41"/>
      <c r="K46" s="39"/>
      <c r="L46" s="39"/>
      <c r="M46" s="39"/>
      <c r="N46" s="39"/>
      <c r="O46" s="40" t="e">
        <f t="shared" si="0"/>
        <v>#REF!</v>
      </c>
    </row>
    <row r="47" spans="1:15">
      <c r="A47" s="4">
        <v>46</v>
      </c>
      <c r="B47" s="5" t="s">
        <v>2</v>
      </c>
      <c r="C47" s="5">
        <v>2</v>
      </c>
      <c r="D47">
        <v>6</v>
      </c>
    </row>
    <row r="48" spans="1:15">
      <c r="A48" s="4">
        <v>47</v>
      </c>
      <c r="B48" s="5" t="s">
        <v>4</v>
      </c>
      <c r="C48" s="5">
        <v>2.75</v>
      </c>
      <c r="D48">
        <v>6</v>
      </c>
    </row>
    <row r="49" spans="1:4">
      <c r="A49" s="4">
        <v>48</v>
      </c>
      <c r="B49" s="5" t="s">
        <v>2</v>
      </c>
      <c r="C49" s="5">
        <v>0.5</v>
      </c>
      <c r="D49">
        <v>6</v>
      </c>
    </row>
    <row r="50" spans="1:4">
      <c r="A50" s="4">
        <v>49</v>
      </c>
      <c r="B50" s="5" t="s">
        <v>2</v>
      </c>
      <c r="C50" s="5">
        <v>0.75</v>
      </c>
      <c r="D50">
        <v>12</v>
      </c>
    </row>
    <row r="51" spans="1:4">
      <c r="A51" s="4">
        <v>50</v>
      </c>
      <c r="B51" s="5" t="s">
        <v>2</v>
      </c>
      <c r="C51" s="5">
        <v>2.5</v>
      </c>
      <c r="D51">
        <v>6</v>
      </c>
    </row>
    <row r="52" spans="1:4">
      <c r="A52" s="4">
        <v>51</v>
      </c>
      <c r="B52" s="5" t="s">
        <v>2</v>
      </c>
      <c r="C52" s="5">
        <v>1.25</v>
      </c>
      <c r="D52">
        <v>12</v>
      </c>
    </row>
    <row r="53" spans="1:4">
      <c r="A53" s="4">
        <v>52</v>
      </c>
      <c r="B53" s="5" t="s">
        <v>3</v>
      </c>
      <c r="C53" s="5">
        <v>2.25</v>
      </c>
      <c r="D53">
        <v>7</v>
      </c>
    </row>
    <row r="54" spans="1:4">
      <c r="A54" s="4">
        <v>53</v>
      </c>
      <c r="B54" s="5" t="s">
        <v>4</v>
      </c>
      <c r="C54" s="5">
        <v>0.75</v>
      </c>
      <c r="D54">
        <v>10</v>
      </c>
    </row>
    <row r="55" spans="1:4">
      <c r="A55" s="4">
        <v>54</v>
      </c>
      <c r="B55" s="5" t="s">
        <v>3</v>
      </c>
      <c r="C55" s="5">
        <v>1</v>
      </c>
      <c r="D55">
        <v>7</v>
      </c>
    </row>
    <row r="56" spans="1:4">
      <c r="A56" s="4">
        <v>55</v>
      </c>
      <c r="B56" s="5" t="s">
        <v>4</v>
      </c>
      <c r="C56" s="5">
        <v>1.75</v>
      </c>
      <c r="D56">
        <v>7</v>
      </c>
    </row>
    <row r="57" spans="1:4">
      <c r="A57" s="4">
        <v>56</v>
      </c>
      <c r="B57" s="5" t="s">
        <v>2</v>
      </c>
      <c r="C57" s="5">
        <v>2.75</v>
      </c>
      <c r="D57">
        <v>7</v>
      </c>
    </row>
    <row r="58" spans="1:4">
      <c r="A58" s="4">
        <v>57</v>
      </c>
      <c r="B58" s="5" t="s">
        <v>4</v>
      </c>
      <c r="C58" s="5">
        <v>0.5</v>
      </c>
      <c r="D58">
        <v>7</v>
      </c>
    </row>
    <row r="59" spans="1:4">
      <c r="A59" s="4">
        <v>58</v>
      </c>
      <c r="B59" s="5" t="s">
        <v>2</v>
      </c>
      <c r="C59" s="5">
        <v>0.5</v>
      </c>
      <c r="D59">
        <v>7</v>
      </c>
    </row>
    <row r="60" spans="1:4">
      <c r="A60" s="4">
        <v>59</v>
      </c>
      <c r="B60" s="5" t="s">
        <v>2</v>
      </c>
      <c r="C60" s="5">
        <v>2</v>
      </c>
      <c r="D60">
        <v>7</v>
      </c>
    </row>
    <row r="61" spans="1:4">
      <c r="A61" s="4">
        <v>60</v>
      </c>
      <c r="B61" s="5" t="s">
        <v>2</v>
      </c>
      <c r="C61" s="5">
        <v>1.5</v>
      </c>
      <c r="D61">
        <v>8</v>
      </c>
    </row>
    <row r="62" spans="1:4">
      <c r="A62" s="4">
        <v>61</v>
      </c>
      <c r="B62" s="5" t="s">
        <v>2</v>
      </c>
      <c r="C62" s="5">
        <v>1.5</v>
      </c>
      <c r="D62">
        <v>8</v>
      </c>
    </row>
    <row r="63" spans="1:4">
      <c r="A63" s="4">
        <v>62</v>
      </c>
      <c r="B63" s="5" t="s">
        <v>3</v>
      </c>
      <c r="C63" s="5">
        <v>2.25</v>
      </c>
      <c r="D63">
        <v>8</v>
      </c>
    </row>
    <row r="64" spans="1:4">
      <c r="A64" s="4">
        <v>63</v>
      </c>
      <c r="B64" s="5" t="s">
        <v>4</v>
      </c>
      <c r="C64" s="5">
        <v>2</v>
      </c>
      <c r="D64">
        <v>8</v>
      </c>
    </row>
    <row r="65" spans="1:4">
      <c r="A65" s="4">
        <v>64</v>
      </c>
      <c r="B65" s="5" t="s">
        <v>3</v>
      </c>
      <c r="C65" s="5">
        <v>2.5</v>
      </c>
      <c r="D65">
        <v>8</v>
      </c>
    </row>
    <row r="66" spans="1:4">
      <c r="A66" s="4">
        <v>65</v>
      </c>
      <c r="B66" s="5" t="s">
        <v>4</v>
      </c>
      <c r="C66" s="5">
        <v>1.5</v>
      </c>
      <c r="D66">
        <v>8</v>
      </c>
    </row>
    <row r="67" spans="1:4">
      <c r="A67" s="4">
        <v>66</v>
      </c>
      <c r="B67" s="5" t="s">
        <v>2</v>
      </c>
      <c r="C67" s="5">
        <v>1.25</v>
      </c>
      <c r="D67">
        <v>8</v>
      </c>
    </row>
    <row r="68" spans="1:4">
      <c r="A68" s="4">
        <v>67</v>
      </c>
      <c r="B68" s="5" t="s">
        <v>4</v>
      </c>
      <c r="C68" s="5">
        <v>1</v>
      </c>
      <c r="D68">
        <v>9</v>
      </c>
    </row>
    <row r="69" spans="1:4">
      <c r="A69" s="4">
        <v>68</v>
      </c>
      <c r="B69" s="5" t="s">
        <v>2</v>
      </c>
      <c r="C69" s="5">
        <v>2.25</v>
      </c>
      <c r="D69">
        <v>9</v>
      </c>
    </row>
    <row r="70" spans="1:4">
      <c r="A70" s="4">
        <v>69</v>
      </c>
      <c r="B70" s="5" t="s">
        <v>2</v>
      </c>
      <c r="C70" s="5">
        <v>1.25</v>
      </c>
      <c r="D70">
        <v>1</v>
      </c>
    </row>
    <row r="71" spans="1:4">
      <c r="A71" s="4">
        <v>70</v>
      </c>
      <c r="B71" s="5" t="s">
        <v>2</v>
      </c>
      <c r="C71" s="5">
        <v>0.25</v>
      </c>
      <c r="D71">
        <v>9</v>
      </c>
    </row>
    <row r="72" spans="1:4">
      <c r="A72" s="4">
        <v>71</v>
      </c>
      <c r="B72" s="5" t="s">
        <v>3</v>
      </c>
      <c r="C72" s="5">
        <v>0.5</v>
      </c>
      <c r="D72">
        <v>11</v>
      </c>
    </row>
    <row r="73" spans="1:4">
      <c r="A73" s="4">
        <v>72</v>
      </c>
      <c r="B73" s="5" t="s">
        <v>4</v>
      </c>
      <c r="C73" s="5">
        <v>2.5</v>
      </c>
      <c r="D73">
        <v>9</v>
      </c>
    </row>
    <row r="74" spans="1:4">
      <c r="A74" s="4">
        <v>73</v>
      </c>
      <c r="B74" s="5" t="s">
        <v>3</v>
      </c>
      <c r="C74" s="5">
        <v>0.5</v>
      </c>
      <c r="D74">
        <v>9</v>
      </c>
    </row>
    <row r="75" spans="1:4">
      <c r="A75" s="4">
        <v>74</v>
      </c>
      <c r="B75" s="5" t="s">
        <v>4</v>
      </c>
      <c r="C75" s="5">
        <v>2.25</v>
      </c>
      <c r="D75">
        <v>9</v>
      </c>
    </row>
    <row r="76" spans="1:4">
      <c r="A76" s="4">
        <v>75</v>
      </c>
      <c r="B76" s="5" t="s">
        <v>2</v>
      </c>
      <c r="C76" s="5">
        <v>2.25</v>
      </c>
      <c r="D76">
        <v>9</v>
      </c>
    </row>
    <row r="77" spans="1:4">
      <c r="A77" s="4">
        <v>76</v>
      </c>
      <c r="B77" s="5" t="s">
        <v>4</v>
      </c>
      <c r="C77" s="5">
        <v>1</v>
      </c>
      <c r="D77">
        <v>10</v>
      </c>
    </row>
    <row r="78" spans="1:4">
      <c r="A78" s="4">
        <v>77</v>
      </c>
      <c r="B78" s="5" t="s">
        <v>2</v>
      </c>
      <c r="C78" s="5">
        <v>0.5</v>
      </c>
      <c r="D78">
        <v>10</v>
      </c>
    </row>
    <row r="79" spans="1:4">
      <c r="A79" s="4">
        <v>78</v>
      </c>
      <c r="B79" s="5" t="s">
        <v>2</v>
      </c>
      <c r="C79" s="5">
        <v>2.5</v>
      </c>
      <c r="D79">
        <v>10</v>
      </c>
    </row>
    <row r="80" spans="1:4">
      <c r="A80" s="4">
        <v>79</v>
      </c>
      <c r="B80" s="5" t="s">
        <v>2</v>
      </c>
      <c r="C80" s="5">
        <v>1.25</v>
      </c>
      <c r="D80">
        <v>10</v>
      </c>
    </row>
    <row r="81" spans="1:4">
      <c r="A81" s="4">
        <v>80</v>
      </c>
      <c r="B81" s="5" t="s">
        <v>2</v>
      </c>
      <c r="C81" s="5">
        <v>0.75</v>
      </c>
      <c r="D81">
        <v>10</v>
      </c>
    </row>
    <row r="82" spans="1:4">
      <c r="A82" s="4">
        <v>81</v>
      </c>
      <c r="B82" s="5" t="s">
        <v>3</v>
      </c>
      <c r="C82" s="5">
        <v>1.5</v>
      </c>
      <c r="D82">
        <v>4</v>
      </c>
    </row>
    <row r="83" spans="1:4">
      <c r="A83" s="4">
        <v>82</v>
      </c>
      <c r="B83" s="5" t="s">
        <v>4</v>
      </c>
      <c r="C83" s="5">
        <v>0.75</v>
      </c>
      <c r="D83">
        <v>10</v>
      </c>
    </row>
    <row r="84" spans="1:4">
      <c r="A84" s="4">
        <v>83</v>
      </c>
      <c r="B84" s="5" t="s">
        <v>3</v>
      </c>
      <c r="C84" s="5">
        <v>0.75</v>
      </c>
      <c r="D84">
        <v>10</v>
      </c>
    </row>
    <row r="85" spans="1:4">
      <c r="A85" s="4">
        <v>84</v>
      </c>
      <c r="B85" s="5" t="s">
        <v>2</v>
      </c>
      <c r="C85" s="5">
        <v>1.75</v>
      </c>
      <c r="D85">
        <v>10</v>
      </c>
    </row>
    <row r="86" spans="1:4">
      <c r="A86" s="4">
        <v>85</v>
      </c>
      <c r="B86" s="5" t="s">
        <v>2</v>
      </c>
      <c r="C86" s="5">
        <v>2.25</v>
      </c>
      <c r="D86">
        <v>10</v>
      </c>
    </row>
    <row r="87" spans="1:4">
      <c r="A87" s="4">
        <v>86</v>
      </c>
      <c r="B87" s="5" t="s">
        <v>4</v>
      </c>
      <c r="C87" s="5">
        <v>2</v>
      </c>
      <c r="D87">
        <v>11</v>
      </c>
    </row>
    <row r="88" spans="1:4">
      <c r="A88" s="4">
        <v>87</v>
      </c>
      <c r="B88" s="5" t="s">
        <v>2</v>
      </c>
      <c r="C88" s="5">
        <v>1.5</v>
      </c>
      <c r="D88">
        <v>5</v>
      </c>
    </row>
    <row r="89" spans="1:4">
      <c r="A89" s="4">
        <v>88</v>
      </c>
      <c r="B89" s="5" t="s">
        <v>4</v>
      </c>
      <c r="C89" s="5">
        <v>1.25</v>
      </c>
      <c r="D89">
        <v>11</v>
      </c>
    </row>
    <row r="90" spans="1:4">
      <c r="A90" s="4">
        <v>89</v>
      </c>
      <c r="B90" s="5" t="s">
        <v>2</v>
      </c>
      <c r="C90" s="5">
        <v>2</v>
      </c>
      <c r="D90">
        <v>11</v>
      </c>
    </row>
    <row r="91" spans="1:4">
      <c r="A91" s="4">
        <v>90</v>
      </c>
      <c r="B91" s="5" t="s">
        <v>2</v>
      </c>
      <c r="C91" s="5">
        <v>1.25</v>
      </c>
      <c r="D91">
        <v>11</v>
      </c>
    </row>
    <row r="92" spans="1:4">
      <c r="A92" s="4">
        <v>91</v>
      </c>
      <c r="B92" s="5" t="s">
        <v>2</v>
      </c>
      <c r="C92" s="5">
        <v>0.25</v>
      </c>
      <c r="D92">
        <v>11</v>
      </c>
    </row>
    <row r="93" spans="1:4">
      <c r="A93" s="4">
        <v>92</v>
      </c>
      <c r="B93" s="5" t="s">
        <v>2</v>
      </c>
      <c r="C93" s="5">
        <v>0.5</v>
      </c>
      <c r="D93">
        <v>11</v>
      </c>
    </row>
    <row r="94" spans="1:4">
      <c r="A94" s="4">
        <v>93</v>
      </c>
      <c r="B94" s="5" t="s">
        <v>3</v>
      </c>
      <c r="C94" s="5">
        <v>1.5</v>
      </c>
      <c r="D94">
        <v>11</v>
      </c>
    </row>
    <row r="95" spans="1:4">
      <c r="A95" s="4">
        <v>94</v>
      </c>
      <c r="B95" s="5" t="s">
        <v>4</v>
      </c>
      <c r="C95" s="5">
        <v>0.5</v>
      </c>
      <c r="D95">
        <v>11</v>
      </c>
    </row>
    <row r="96" spans="1:4">
      <c r="A96" s="4">
        <v>95</v>
      </c>
      <c r="B96" s="5" t="s">
        <v>3</v>
      </c>
      <c r="C96" s="5">
        <v>2.25</v>
      </c>
      <c r="D96">
        <v>11</v>
      </c>
    </row>
    <row r="97" spans="1:4">
      <c r="A97" s="4">
        <v>96</v>
      </c>
      <c r="B97" s="5" t="s">
        <v>4</v>
      </c>
      <c r="C97" s="5">
        <v>0.5</v>
      </c>
      <c r="D97">
        <v>12</v>
      </c>
    </row>
    <row r="98" spans="1:4">
      <c r="A98" s="4">
        <v>97</v>
      </c>
      <c r="B98" s="5" t="s">
        <v>2</v>
      </c>
      <c r="C98" s="5">
        <v>1.25</v>
      </c>
      <c r="D98">
        <v>12</v>
      </c>
    </row>
    <row r="99" spans="1:4">
      <c r="A99" s="4">
        <v>98</v>
      </c>
      <c r="B99" s="5" t="s">
        <v>4</v>
      </c>
      <c r="C99" s="5">
        <v>2.75</v>
      </c>
      <c r="D99">
        <v>12</v>
      </c>
    </row>
    <row r="100" spans="1:4">
      <c r="A100" s="4">
        <v>99</v>
      </c>
      <c r="B100" s="5" t="s">
        <v>2</v>
      </c>
      <c r="C100" s="5">
        <v>2.5</v>
      </c>
      <c r="D100">
        <v>12</v>
      </c>
    </row>
    <row r="101" spans="1:4">
      <c r="A101" s="4">
        <v>100</v>
      </c>
      <c r="B101" s="5" t="s">
        <v>2</v>
      </c>
      <c r="C101" s="5">
        <v>1.25</v>
      </c>
      <c r="D101">
        <v>12</v>
      </c>
    </row>
  </sheetData>
  <autoFilter ref="A1:D101"/>
  <dataConsolidate/>
  <conditionalFormatting sqref="O3:O46">
    <cfRule type="expression" dxfId="0" priority="2">
      <formula>ISERROR(O3)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control shapeId="1027" r:id="rId5" name="BtnCreerFeuilles"/>
    <control shapeId="1025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78"/>
  <sheetViews>
    <sheetView workbookViewId="0">
      <selection activeCell="C3" sqref="C3"/>
    </sheetView>
  </sheetViews>
  <sheetFormatPr baseColWidth="10" defaultRowHeight="15"/>
  <cols>
    <col min="1" max="1" width="8.5703125" customWidth="1"/>
    <col min="2" max="2" width="21.5703125" customWidth="1"/>
    <col min="3" max="3" width="12.42578125" bestFit="1" customWidth="1"/>
    <col min="4" max="7" width="8.5703125" customWidth="1"/>
  </cols>
  <sheetData>
    <row r="1" spans="1:5" ht="19.5" thickBot="1">
      <c r="A1" s="42">
        <f ca="1">TODAY()</f>
        <v>42338</v>
      </c>
      <c r="B1" s="42"/>
      <c r="C1" s="34"/>
      <c r="E1" s="26"/>
    </row>
    <row r="2" spans="1:5" ht="18.75">
      <c r="A2" s="27" t="s">
        <v>9</v>
      </c>
      <c r="B2" s="28" t="s">
        <v>16</v>
      </c>
      <c r="C2" s="29" t="s">
        <v>17</v>
      </c>
    </row>
    <row r="3" spans="1:5" ht="19.5" thickBot="1">
      <c r="A3" s="30">
        <v>1</v>
      </c>
      <c r="B3" s="31">
        <f ca="1">SUM(OFFSET(C8,,,C3+1,))</f>
        <v>0</v>
      </c>
      <c r="C3" s="32">
        <f ca="1">COUNT(A:A)-2</f>
        <v>0</v>
      </c>
    </row>
    <row r="7" spans="1:5" ht="15.75" thickBot="1"/>
    <row r="8" spans="1:5" s="20" customFormat="1" ht="15.75" thickBot="1">
      <c r="A8" s="17" t="s">
        <v>0</v>
      </c>
      <c r="B8" s="18" t="s">
        <v>1</v>
      </c>
      <c r="C8" s="19" t="s">
        <v>12</v>
      </c>
    </row>
    <row r="9" spans="1:5">
      <c r="A9" s="14"/>
      <c r="B9" s="15"/>
      <c r="C9" s="16"/>
    </row>
    <row r="10" spans="1:5">
      <c r="A10" s="12"/>
      <c r="B10" s="11"/>
      <c r="C10" s="13"/>
    </row>
    <row r="11" spans="1:5">
      <c r="A11" s="12"/>
      <c r="B11" s="11"/>
      <c r="C11" s="13"/>
    </row>
    <row r="12" spans="1:5">
      <c r="A12" s="12"/>
      <c r="B12" s="11"/>
      <c r="C12" s="13"/>
    </row>
    <row r="13" spans="1:5">
      <c r="A13" s="12"/>
      <c r="B13" s="11"/>
      <c r="C13" s="13"/>
    </row>
    <row r="14" spans="1:5">
      <c r="A14" s="12"/>
      <c r="B14" s="11"/>
      <c r="C14" s="13"/>
    </row>
    <row r="15" spans="1:5">
      <c r="A15" s="12"/>
      <c r="B15" s="11"/>
      <c r="C15" s="13"/>
    </row>
    <row r="16" spans="1:5">
      <c r="A16" s="12"/>
      <c r="B16" s="11"/>
      <c r="C16" s="13"/>
    </row>
    <row r="17" spans="1:3">
      <c r="A17" s="12"/>
      <c r="B17" s="11"/>
      <c r="C17" s="13"/>
    </row>
    <row r="18" spans="1:3">
      <c r="A18" s="12"/>
      <c r="B18" s="11"/>
      <c r="C18" s="13"/>
    </row>
    <row r="19" spans="1:3">
      <c r="A19" s="12"/>
      <c r="B19" s="11"/>
      <c r="C19" s="13"/>
    </row>
    <row r="20" spans="1:3">
      <c r="A20" s="12"/>
      <c r="B20" s="11"/>
      <c r="C20" s="13"/>
    </row>
    <row r="21" spans="1:3">
      <c r="A21" s="12"/>
      <c r="B21" s="11"/>
      <c r="C21" s="13"/>
    </row>
    <row r="22" spans="1:3">
      <c r="A22" s="12"/>
      <c r="B22" s="11"/>
      <c r="C22" s="13"/>
    </row>
    <row r="23" spans="1:3">
      <c r="A23" s="12"/>
      <c r="B23" s="11"/>
      <c r="C23" s="13"/>
    </row>
    <row r="24" spans="1:3">
      <c r="A24" s="12"/>
      <c r="B24" s="11"/>
      <c r="C24" s="13"/>
    </row>
    <row r="25" spans="1:3">
      <c r="A25" s="12"/>
      <c r="B25" s="11"/>
      <c r="C25" s="13"/>
    </row>
    <row r="26" spans="1:3">
      <c r="A26" s="12"/>
      <c r="B26" s="11"/>
      <c r="C26" s="13"/>
    </row>
    <row r="27" spans="1:3">
      <c r="A27" s="12"/>
      <c r="B27" s="11"/>
      <c r="C27" s="13"/>
    </row>
    <row r="28" spans="1:3">
      <c r="A28" s="12"/>
      <c r="B28" s="11"/>
      <c r="C28" s="13"/>
    </row>
    <row r="29" spans="1:3">
      <c r="A29" s="12"/>
      <c r="B29" s="11"/>
      <c r="C29" s="13"/>
    </row>
    <row r="30" spans="1:3">
      <c r="A30" s="12"/>
      <c r="B30" s="11"/>
      <c r="C30" s="13"/>
    </row>
    <row r="31" spans="1:3">
      <c r="A31" s="12"/>
      <c r="B31" s="11"/>
      <c r="C31" s="13"/>
    </row>
    <row r="32" spans="1:3">
      <c r="A32" s="12"/>
      <c r="B32" s="11"/>
      <c r="C32" s="13"/>
    </row>
    <row r="33" spans="1:3">
      <c r="A33" s="12"/>
      <c r="B33" s="11"/>
      <c r="C33" s="13"/>
    </row>
    <row r="34" spans="1:3">
      <c r="A34" s="12"/>
      <c r="B34" s="11"/>
      <c r="C34" s="13"/>
    </row>
    <row r="35" spans="1:3">
      <c r="A35" s="12"/>
      <c r="B35" s="11"/>
      <c r="C35" s="13"/>
    </row>
    <row r="36" spans="1:3">
      <c r="A36" s="12"/>
      <c r="B36" s="11"/>
      <c r="C36" s="13"/>
    </row>
    <row r="37" spans="1:3">
      <c r="A37" s="12"/>
      <c r="B37" s="11"/>
      <c r="C37" s="13"/>
    </row>
    <row r="38" spans="1:3">
      <c r="A38" s="12"/>
      <c r="B38" s="11"/>
      <c r="C38" s="13"/>
    </row>
    <row r="39" spans="1:3">
      <c r="A39" s="12"/>
      <c r="B39" s="11"/>
      <c r="C39" s="13"/>
    </row>
    <row r="40" spans="1:3">
      <c r="A40" s="12"/>
      <c r="B40" s="11"/>
      <c r="C40" s="13"/>
    </row>
    <row r="41" spans="1:3">
      <c r="A41" s="12"/>
      <c r="B41" s="11"/>
      <c r="C41" s="13"/>
    </row>
    <row r="42" spans="1:3">
      <c r="A42" s="12"/>
      <c r="B42" s="11"/>
      <c r="C42" s="13"/>
    </row>
    <row r="43" spans="1:3">
      <c r="A43" s="12"/>
      <c r="B43" s="11"/>
      <c r="C43" s="13"/>
    </row>
    <row r="44" spans="1:3">
      <c r="A44" s="12"/>
      <c r="B44" s="11"/>
      <c r="C44" s="13"/>
    </row>
    <row r="45" spans="1:3">
      <c r="A45" s="12"/>
      <c r="B45" s="11"/>
      <c r="C45" s="13"/>
    </row>
    <row r="46" spans="1:3">
      <c r="A46" s="12"/>
      <c r="B46" s="11"/>
      <c r="C46" s="13"/>
    </row>
    <row r="47" spans="1:3">
      <c r="A47" s="12"/>
      <c r="B47" s="11"/>
      <c r="C47" s="13"/>
    </row>
    <row r="48" spans="1:3">
      <c r="A48" s="12"/>
      <c r="B48" s="11"/>
      <c r="C48" s="13"/>
    </row>
    <row r="49" spans="1:3">
      <c r="A49" s="12"/>
      <c r="B49" s="11"/>
      <c r="C49" s="13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A1:B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Affouage</vt:lpstr>
      <vt:lpstr>Modèle</vt:lpstr>
      <vt:lpstr>Modèle!Impression_des_titres</vt:lpstr>
      <vt:lpstr>nbLots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2015-11-29T22:59:18Z</cp:lastPrinted>
  <dcterms:created xsi:type="dcterms:W3CDTF">2015-10-24T11:24:57Z</dcterms:created>
  <dcterms:modified xsi:type="dcterms:W3CDTF">2015-11-30T13:23:11Z</dcterms:modified>
</cp:coreProperties>
</file>