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5600" windowHeight="10035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H6" i="1"/>
  <c r="C6"/>
  <c r="E6"/>
  <c r="C7"/>
  <c r="E7"/>
  <c r="C8"/>
  <c r="E8"/>
  <c r="C9"/>
  <c r="E9"/>
  <c r="C10"/>
  <c r="E10"/>
  <c r="C11"/>
  <c r="E11"/>
  <c r="C12"/>
  <c r="E12"/>
  <c r="C13"/>
  <c r="E13"/>
  <c r="C14"/>
  <c r="E14"/>
  <c r="C15"/>
  <c r="E15"/>
  <c r="C5"/>
  <c r="E5"/>
  <c r="D12"/>
  <c r="D11"/>
  <c r="E16"/>
  <c r="C16"/>
  <c r="D5"/>
  <c r="D6"/>
  <c r="D7"/>
  <c r="D8"/>
  <c r="D9"/>
  <c r="D10"/>
  <c r="D13"/>
  <c r="D14"/>
  <c r="D15"/>
  <c r="D16"/>
  <c r="B16"/>
</calcChain>
</file>

<file path=xl/sharedStrings.xml><?xml version="1.0" encoding="utf-8"?>
<sst xmlns="http://schemas.openxmlformats.org/spreadsheetml/2006/main" count="20" uniqueCount="15">
  <si>
    <t>Qté stères</t>
  </si>
  <si>
    <t>stères</t>
  </si>
  <si>
    <t>Qté/pers</t>
  </si>
  <si>
    <t>Nb affouagistes
à affecter par parcelle</t>
  </si>
  <si>
    <t>Vérification</t>
  </si>
  <si>
    <t>Répartition affouagistes par parcelle</t>
  </si>
  <si>
    <t>Stade</t>
  </si>
  <si>
    <t>Bois St Valère</t>
  </si>
  <si>
    <t>Côte Rochet</t>
  </si>
  <si>
    <t>Croix poinsel P28</t>
  </si>
  <si>
    <t>Croix poinsel p29</t>
  </si>
  <si>
    <t>Croix poinsel p30</t>
  </si>
  <si>
    <t>parcelle</t>
  </si>
  <si>
    <t>Saisir nombre d'inscrits</t>
  </si>
  <si>
    <t>Saisir total stères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</si>
</sst>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wrapText="1"/>
    </xf>
    <xf numFmtId="0" fontId="3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/>
    <xf numFmtId="164" fontId="4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H5" sqref="H5"/>
    </sheetView>
  </sheetViews>
  <sheetFormatPr baseColWidth="10" defaultRowHeight="15"/>
  <cols>
    <col min="1" max="1" width="18.5703125" customWidth="1"/>
    <col min="3" max="3" width="16.85546875" style="1" customWidth="1"/>
    <col min="7" max="7" width="12" customWidth="1"/>
    <col min="8" max="8" width="11.42578125" style="1"/>
  </cols>
  <sheetData>
    <row r="1" spans="1:9" ht="15.75">
      <c r="D1" s="5" t="s">
        <v>5</v>
      </c>
      <c r="E1" s="5"/>
      <c r="F1" s="5"/>
    </row>
    <row r="3" spans="1:9">
      <c r="F3" s="6" t="s">
        <v>13</v>
      </c>
      <c r="G3" s="6"/>
      <c r="H3" s="2">
        <v>141</v>
      </c>
    </row>
    <row r="4" spans="1:9" s="1" customFormat="1" ht="39">
      <c r="B4" s="3" t="s">
        <v>0</v>
      </c>
      <c r="C4" s="4" t="s">
        <v>3</v>
      </c>
      <c r="E4" s="10" t="s">
        <v>2</v>
      </c>
      <c r="F4" s="9" t="s">
        <v>14</v>
      </c>
      <c r="G4" s="7"/>
      <c r="H4" s="2">
        <v>786.6</v>
      </c>
    </row>
    <row r="5" spans="1:9">
      <c r="A5" t="s">
        <v>6</v>
      </c>
      <c r="B5">
        <v>52</v>
      </c>
      <c r="C5" s="8">
        <f>ROUND(IF(B5=0,0,B5/H6),0)</f>
        <v>9</v>
      </c>
      <c r="D5">
        <f>IF(B5=0,0,B5/H6)</f>
        <v>9.3211289092295964</v>
      </c>
      <c r="E5" s="11">
        <f>IF(C5=0,"",B5/C5)</f>
        <v>5.7777777777777777</v>
      </c>
      <c r="F5" s="6"/>
      <c r="G5" s="6"/>
    </row>
    <row r="6" spans="1:9">
      <c r="A6" t="s">
        <v>7</v>
      </c>
      <c r="B6">
        <v>166.6</v>
      </c>
      <c r="C6" s="8">
        <f>ROUND(IF(B6=0,0,B6/H6),0)</f>
        <v>30</v>
      </c>
      <c r="D6">
        <f>IF(B6=0,0,B6/H6)</f>
        <v>29.863463005339433</v>
      </c>
      <c r="E6" s="11">
        <f t="shared" ref="E6:E15" si="0">IF(C6=0,"",B6/C6)</f>
        <v>5.5533333333333328</v>
      </c>
      <c r="F6" s="6"/>
      <c r="G6" s="6" t="s">
        <v>2</v>
      </c>
      <c r="H6" s="13">
        <f>H4/H3</f>
        <v>5.5787234042553191</v>
      </c>
      <c r="I6" t="s">
        <v>1</v>
      </c>
    </row>
    <row r="7" spans="1:9">
      <c r="A7" t="s">
        <v>8</v>
      </c>
      <c r="B7">
        <v>78.25</v>
      </c>
      <c r="C7" s="8">
        <f>ROUND(IF(B7=0,0,B7/H6),0)</f>
        <v>14</v>
      </c>
      <c r="D7">
        <f>IF(B7=0,0,B7/H6)</f>
        <v>14.026506483600306</v>
      </c>
      <c r="E7" s="11">
        <f t="shared" si="0"/>
        <v>5.5892857142857144</v>
      </c>
    </row>
    <row r="8" spans="1:9">
      <c r="A8" t="s">
        <v>9</v>
      </c>
      <c r="B8">
        <v>132.5</v>
      </c>
      <c r="C8" s="8">
        <f>ROUND(IF(B8=0,0,B8/H6),0)</f>
        <v>24</v>
      </c>
      <c r="D8">
        <f>IF(B8=0,0,B8/H6)</f>
        <v>23.750953470633103</v>
      </c>
      <c r="E8" s="11">
        <f t="shared" si="0"/>
        <v>5.520833333333333</v>
      </c>
    </row>
    <row r="9" spans="1:9">
      <c r="A9" t="s">
        <v>10</v>
      </c>
      <c r="B9">
        <v>191.25</v>
      </c>
      <c r="C9" s="8">
        <f>ROUND(IF(B9=0,0,B9/H6),0)</f>
        <v>34</v>
      </c>
      <c r="D9">
        <f>IF(B9=0,0,B9/H6)</f>
        <v>34.282036613272311</v>
      </c>
      <c r="E9" s="11">
        <f t="shared" si="0"/>
        <v>5.625</v>
      </c>
    </row>
    <row r="10" spans="1:9">
      <c r="A10" t="s">
        <v>11</v>
      </c>
      <c r="B10">
        <v>166</v>
      </c>
      <c r="C10" s="8">
        <f>ROUND(IF(B10=0,0,B10/H6),0)</f>
        <v>30</v>
      </c>
      <c r="D10">
        <f>IF(B10=0,0,B10/H6)</f>
        <v>29.755911517925249</v>
      </c>
      <c r="E10" s="11">
        <f t="shared" si="0"/>
        <v>5.5333333333333332</v>
      </c>
    </row>
    <row r="11" spans="1:9">
      <c r="A11" t="s">
        <v>12</v>
      </c>
      <c r="C11" s="8">
        <f>ROUND(IF(B11=0,0,B11/H6),0)</f>
        <v>0</v>
      </c>
      <c r="D11">
        <f>IF(B11=0,,B11/H6)</f>
        <v>0</v>
      </c>
      <c r="E11" s="11" t="str">
        <f t="shared" si="0"/>
        <v/>
      </c>
    </row>
    <row r="12" spans="1:9">
      <c r="A12" t="s">
        <v>12</v>
      </c>
      <c r="C12" s="8">
        <f>ROUND(IF(B12=0,0,B12/H6),0)</f>
        <v>0</v>
      </c>
      <c r="D12">
        <f>IF(B12=0,,B12/H6)</f>
        <v>0</v>
      </c>
      <c r="E12" s="11" t="str">
        <f t="shared" si="0"/>
        <v/>
      </c>
    </row>
    <row r="13" spans="1:9">
      <c r="A13" t="s">
        <v>12</v>
      </c>
      <c r="C13" s="8">
        <f>ROUND(IF(B13=0,0,B13/H6),0)</f>
        <v>0</v>
      </c>
      <c r="D13">
        <f>IF(B13=0,0,B13/H6)</f>
        <v>0</v>
      </c>
      <c r="E13" s="11" t="str">
        <f t="shared" si="0"/>
        <v/>
      </c>
    </row>
    <row r="14" spans="1:9">
      <c r="A14" t="s">
        <v>12</v>
      </c>
      <c r="C14" s="8">
        <f>ROUND(IF(B14=0,0,B14/H6),0)</f>
        <v>0</v>
      </c>
      <c r="D14">
        <f>IF(B14=0,0,B14/H6)</f>
        <v>0</v>
      </c>
      <c r="E14" s="11" t="str">
        <f t="shared" si="0"/>
        <v/>
      </c>
    </row>
    <row r="15" spans="1:9">
      <c r="A15" t="s">
        <v>12</v>
      </c>
      <c r="C15" s="8">
        <f>ROUND(IF(B15=0,0,B15/H6),0)</f>
        <v>0</v>
      </c>
      <c r="D15">
        <f>IF(B15=0,0,B15/H6)</f>
        <v>0</v>
      </c>
      <c r="E15" s="11" t="str">
        <f t="shared" si="0"/>
        <v/>
      </c>
    </row>
    <row r="16" spans="1:9" s="6" customFormat="1">
      <c r="A16" s="6" t="s">
        <v>4</v>
      </c>
      <c r="B16" s="6">
        <f>SUM(B5:B15)</f>
        <v>786.6</v>
      </c>
      <c r="C16" s="7">
        <f>SUM(C5:C15)</f>
        <v>141</v>
      </c>
      <c r="D16" s="6">
        <f>SUM(D5:D15)</f>
        <v>141</v>
      </c>
      <c r="E16" s="12">
        <f>AVERAGE(E5:E15)</f>
        <v>5.5999272486772478</v>
      </c>
      <c r="H16" s="7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2015-12-04T14:41:36Z</dcterms:created>
  <dcterms:modified xsi:type="dcterms:W3CDTF">2015-12-10T19:43:00Z</dcterms:modified>
</cp:coreProperties>
</file>