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0" windowHeight="7455" activeTab="8"/>
  </bookViews>
  <sheets>
    <sheet name="Questions" sheetId="7" r:id="rId1"/>
    <sheet name="juin '15" sheetId="1" r:id="rId2"/>
    <sheet name="août '15" sheetId="2" r:id="rId3"/>
    <sheet name="octobre '15" sheetId="6" r:id="rId4"/>
    <sheet name="x'15" sheetId="8" r:id="rId5"/>
    <sheet name="y'15" sheetId="9" r:id="rId6"/>
    <sheet name="Resultat" sheetId="3" r:id="rId7"/>
    <sheet name="Template" sheetId="10" r:id="rId8"/>
    <sheet name="data" sheetId="4" r:id="rId9"/>
  </sheets>
  <definedNames>
    <definedName name="Data">data!$A$1:$A$2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2" i="10" l="1"/>
  <c r="G112" i="10"/>
  <c r="F112" i="10"/>
  <c r="H111" i="10"/>
  <c r="G111" i="10"/>
  <c r="F111" i="10"/>
  <c r="H110" i="10"/>
  <c r="G110" i="10"/>
  <c r="F110" i="10"/>
  <c r="H109" i="10"/>
  <c r="G109" i="10"/>
  <c r="F109" i="10"/>
  <c r="H108" i="10"/>
  <c r="G108" i="10"/>
  <c r="F108" i="10"/>
  <c r="A106" i="10"/>
  <c r="H104" i="10"/>
  <c r="G104" i="10"/>
  <c r="F104" i="10"/>
  <c r="H103" i="10"/>
  <c r="G103" i="10"/>
  <c r="F103" i="10"/>
  <c r="H102" i="10"/>
  <c r="G102" i="10"/>
  <c r="F102" i="10"/>
  <c r="H101" i="10"/>
  <c r="G101" i="10"/>
  <c r="F101" i="10"/>
  <c r="H100" i="10"/>
  <c r="G100" i="10"/>
  <c r="F100" i="10"/>
  <c r="A98" i="10"/>
  <c r="H96" i="10"/>
  <c r="G96" i="10"/>
  <c r="F96" i="10"/>
  <c r="H95" i="10"/>
  <c r="G95" i="10"/>
  <c r="F95" i="10"/>
  <c r="H94" i="10"/>
  <c r="G94" i="10"/>
  <c r="F94" i="10"/>
  <c r="H93" i="10"/>
  <c r="G93" i="10"/>
  <c r="F93" i="10"/>
  <c r="H92" i="10"/>
  <c r="G92" i="10"/>
  <c r="F92" i="10"/>
  <c r="A90" i="10"/>
  <c r="H88" i="10"/>
  <c r="G88" i="10"/>
  <c r="F88" i="10"/>
  <c r="H87" i="10"/>
  <c r="G87" i="10"/>
  <c r="F87" i="10"/>
  <c r="H86" i="10"/>
  <c r="G86" i="10"/>
  <c r="F86" i="10"/>
  <c r="H85" i="10"/>
  <c r="G85" i="10"/>
  <c r="F85" i="10"/>
  <c r="H84" i="10"/>
  <c r="G84" i="10"/>
  <c r="F84" i="10"/>
  <c r="A82" i="10"/>
  <c r="H80" i="10"/>
  <c r="G80" i="10"/>
  <c r="F80" i="10"/>
  <c r="H79" i="10"/>
  <c r="G79" i="10"/>
  <c r="F79" i="10"/>
  <c r="H78" i="10"/>
  <c r="G78" i="10"/>
  <c r="F78" i="10"/>
  <c r="H77" i="10"/>
  <c r="G77" i="10"/>
  <c r="F77" i="10"/>
  <c r="H76" i="10"/>
  <c r="G76" i="10"/>
  <c r="F76" i="10"/>
  <c r="A74" i="10"/>
  <c r="H72" i="10"/>
  <c r="G72" i="10"/>
  <c r="F72" i="10"/>
  <c r="H71" i="10"/>
  <c r="G71" i="10"/>
  <c r="F71" i="10"/>
  <c r="H70" i="10"/>
  <c r="G70" i="10"/>
  <c r="F70" i="10"/>
  <c r="H69" i="10"/>
  <c r="G69" i="10"/>
  <c r="F69" i="10"/>
  <c r="H68" i="10"/>
  <c r="G68" i="10"/>
  <c r="F68" i="10"/>
  <c r="A66" i="10"/>
  <c r="H64" i="10"/>
  <c r="G64" i="10"/>
  <c r="F64" i="10"/>
  <c r="H63" i="10"/>
  <c r="G63" i="10"/>
  <c r="F63" i="10"/>
  <c r="H62" i="10"/>
  <c r="G62" i="10"/>
  <c r="F62" i="10"/>
  <c r="H61" i="10"/>
  <c r="G61" i="10"/>
  <c r="F61" i="10"/>
  <c r="H60" i="10"/>
  <c r="G60" i="10"/>
  <c r="F60" i="10"/>
  <c r="A58" i="10"/>
  <c r="H56" i="10"/>
  <c r="G56" i="10"/>
  <c r="F56" i="10"/>
  <c r="H55" i="10"/>
  <c r="G55" i="10"/>
  <c r="F55" i="10"/>
  <c r="H54" i="10"/>
  <c r="G54" i="10"/>
  <c r="F54" i="10"/>
  <c r="H53" i="10"/>
  <c r="G53" i="10"/>
  <c r="F53" i="10"/>
  <c r="H52" i="10"/>
  <c r="G52" i="10"/>
  <c r="F52" i="10"/>
  <c r="A50" i="10"/>
  <c r="H48" i="10"/>
  <c r="G48" i="10"/>
  <c r="F48" i="10"/>
  <c r="H47" i="10"/>
  <c r="G47" i="10"/>
  <c r="F47" i="10"/>
  <c r="H46" i="10"/>
  <c r="G46" i="10"/>
  <c r="F46" i="10"/>
  <c r="H45" i="10"/>
  <c r="G45" i="10"/>
  <c r="F45" i="10"/>
  <c r="H44" i="10"/>
  <c r="G44" i="10"/>
  <c r="F44" i="10"/>
  <c r="A42" i="10"/>
  <c r="H40" i="10"/>
  <c r="G40" i="10"/>
  <c r="F40" i="10"/>
  <c r="H39" i="10"/>
  <c r="G39" i="10"/>
  <c r="F39" i="10"/>
  <c r="H38" i="10"/>
  <c r="G38" i="10"/>
  <c r="F38" i="10"/>
  <c r="H37" i="10"/>
  <c r="G37" i="10"/>
  <c r="F37" i="10"/>
  <c r="H36" i="10"/>
  <c r="G36" i="10"/>
  <c r="F36" i="10"/>
  <c r="A34" i="10"/>
  <c r="H32" i="10"/>
  <c r="G32" i="10"/>
  <c r="F32" i="10"/>
  <c r="H31" i="10"/>
  <c r="G31" i="10"/>
  <c r="F31" i="10"/>
  <c r="H30" i="10"/>
  <c r="G30" i="10"/>
  <c r="F30" i="10"/>
  <c r="H29" i="10"/>
  <c r="G29" i="10"/>
  <c r="F29" i="10"/>
  <c r="H28" i="10"/>
  <c r="G28" i="10"/>
  <c r="F28" i="10"/>
  <c r="A26" i="10"/>
  <c r="H24" i="10"/>
  <c r="G24" i="10"/>
  <c r="F24" i="10"/>
  <c r="H23" i="10"/>
  <c r="G23" i="10"/>
  <c r="F23" i="10"/>
  <c r="H22" i="10"/>
  <c r="G22" i="10"/>
  <c r="F22" i="10"/>
  <c r="H21" i="10"/>
  <c r="G21" i="10"/>
  <c r="F21" i="10"/>
  <c r="H20" i="10"/>
  <c r="G20" i="10"/>
  <c r="F20" i="10"/>
  <c r="A18" i="10"/>
  <c r="H16" i="10"/>
  <c r="G16" i="10"/>
  <c r="F16" i="10"/>
  <c r="H15" i="10"/>
  <c r="G15" i="10"/>
  <c r="F15" i="10"/>
  <c r="H14" i="10"/>
  <c r="G14" i="10"/>
  <c r="F14" i="10"/>
  <c r="H13" i="10"/>
  <c r="G13" i="10"/>
  <c r="F13" i="10"/>
  <c r="H12" i="10"/>
  <c r="G12" i="10"/>
  <c r="F12" i="10"/>
  <c r="A10" i="10"/>
  <c r="H8" i="10"/>
  <c r="G8" i="10"/>
  <c r="F8" i="10"/>
  <c r="H7" i="10"/>
  <c r="G7" i="10"/>
  <c r="F7" i="10"/>
  <c r="H6" i="10"/>
  <c r="G6" i="10"/>
  <c r="F6" i="10"/>
  <c r="H5" i="10"/>
  <c r="G5" i="10"/>
  <c r="F5" i="10"/>
  <c r="H4" i="10"/>
  <c r="G4" i="10"/>
  <c r="F4" i="10"/>
  <c r="A2" i="10"/>
  <c r="C1" i="3" l="1"/>
  <c r="D1" i="3"/>
  <c r="E1" i="3"/>
  <c r="F1" i="3"/>
  <c r="B1" i="3"/>
  <c r="C15" i="4"/>
  <c r="C14" i="4"/>
  <c r="C13" i="4"/>
  <c r="C12" i="4"/>
  <c r="C11" i="4"/>
  <c r="C10" i="4"/>
  <c r="C9" i="4"/>
  <c r="C8" i="4"/>
  <c r="C7" i="4"/>
  <c r="C6" i="4"/>
  <c r="C5" i="4"/>
  <c r="C4" i="4"/>
  <c r="C3" i="4"/>
  <c r="C2" i="4"/>
  <c r="H15" i="4"/>
  <c r="G15" i="4"/>
  <c r="F15" i="4"/>
  <c r="E15" i="4"/>
  <c r="D15" i="4"/>
  <c r="H14" i="4"/>
  <c r="G14" i="4"/>
  <c r="F14" i="4"/>
  <c r="E14" i="4"/>
  <c r="D14" i="4"/>
  <c r="H13" i="4"/>
  <c r="G13" i="4"/>
  <c r="F13" i="4"/>
  <c r="E13" i="4"/>
  <c r="D13" i="4"/>
  <c r="H12" i="4"/>
  <c r="G12" i="4"/>
  <c r="F12" i="4"/>
  <c r="E12" i="4"/>
  <c r="D12" i="4"/>
  <c r="H11" i="4"/>
  <c r="G11" i="4"/>
  <c r="F11" i="4"/>
  <c r="E11" i="4"/>
  <c r="D11" i="4"/>
  <c r="H10" i="4"/>
  <c r="G10" i="4"/>
  <c r="F10" i="4"/>
  <c r="E10" i="4"/>
  <c r="D10" i="4"/>
  <c r="H9" i="4"/>
  <c r="G9" i="4"/>
  <c r="F9" i="4"/>
  <c r="E9" i="4"/>
  <c r="D9" i="4"/>
  <c r="H8" i="4"/>
  <c r="G8" i="4"/>
  <c r="F8" i="4"/>
  <c r="E8" i="4"/>
  <c r="D8" i="4"/>
  <c r="H7" i="4"/>
  <c r="G7" i="4"/>
  <c r="F7" i="4"/>
  <c r="E7" i="4"/>
  <c r="D7" i="4"/>
  <c r="H6" i="4"/>
  <c r="G6" i="4"/>
  <c r="F6" i="4"/>
  <c r="E6" i="4"/>
  <c r="D6" i="4"/>
  <c r="H5" i="4"/>
  <c r="G5" i="4"/>
  <c r="F5" i="4"/>
  <c r="E5" i="4"/>
  <c r="D5" i="4"/>
  <c r="H4" i="4"/>
  <c r="G4" i="4"/>
  <c r="F4" i="4"/>
  <c r="E4" i="4"/>
  <c r="D4" i="4"/>
  <c r="H3" i="4"/>
  <c r="G3" i="4"/>
  <c r="F3" i="4"/>
  <c r="E3" i="4"/>
  <c r="D3" i="4"/>
  <c r="H2" i="4"/>
  <c r="G2" i="4"/>
  <c r="F2" i="4"/>
  <c r="E2" i="4"/>
  <c r="D2" i="4"/>
  <c r="H1" i="4"/>
  <c r="G1" i="4"/>
  <c r="F1" i="4"/>
  <c r="E1" i="4"/>
  <c r="D1" i="4"/>
  <c r="C1" i="4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F15" i="3" l="1"/>
  <c r="E15" i="3"/>
  <c r="D15" i="3"/>
  <c r="C15" i="3"/>
  <c r="B15" i="3"/>
  <c r="F14" i="3"/>
  <c r="E14" i="3"/>
  <c r="D14" i="3"/>
  <c r="C14" i="3"/>
  <c r="B14" i="3"/>
  <c r="F13" i="3"/>
  <c r="E13" i="3"/>
  <c r="D13" i="3"/>
  <c r="C13" i="3"/>
  <c r="B13" i="3"/>
  <c r="F12" i="3"/>
  <c r="E12" i="3"/>
  <c r="D12" i="3"/>
  <c r="C12" i="3"/>
  <c r="B12" i="3"/>
  <c r="F11" i="3"/>
  <c r="E11" i="3"/>
  <c r="D11" i="3"/>
  <c r="C11" i="3"/>
  <c r="B11" i="3"/>
  <c r="F10" i="3"/>
  <c r="E10" i="3"/>
  <c r="D10" i="3"/>
  <c r="C10" i="3"/>
  <c r="B10" i="3"/>
  <c r="F9" i="3"/>
  <c r="E9" i="3"/>
  <c r="D9" i="3"/>
  <c r="C9" i="3"/>
  <c r="B9" i="3"/>
  <c r="F8" i="3"/>
  <c r="E8" i="3"/>
  <c r="D8" i="3"/>
  <c r="C8" i="3"/>
  <c r="B8" i="3"/>
  <c r="F7" i="3"/>
  <c r="E7" i="3"/>
  <c r="D7" i="3"/>
  <c r="C7" i="3"/>
  <c r="B7" i="3"/>
  <c r="F6" i="3"/>
  <c r="E6" i="3"/>
  <c r="D6" i="3"/>
  <c r="C6" i="3"/>
  <c r="B6" i="3"/>
  <c r="F5" i="3"/>
  <c r="E5" i="3"/>
  <c r="D5" i="3"/>
  <c r="C5" i="3"/>
  <c r="F4" i="3"/>
  <c r="E4" i="3"/>
  <c r="D4" i="3"/>
  <c r="C4" i="3"/>
  <c r="B4" i="3"/>
  <c r="F3" i="3"/>
  <c r="E3" i="3"/>
  <c r="D3" i="3"/>
  <c r="C3" i="3"/>
  <c r="B3" i="3"/>
  <c r="F2" i="3"/>
  <c r="E2" i="3"/>
  <c r="D2" i="3"/>
  <c r="C2" i="3"/>
  <c r="B2" i="3"/>
  <c r="A1" i="3"/>
  <c r="A106" i="9" l="1"/>
  <c r="A98" i="9"/>
  <c r="A90" i="9"/>
  <c r="A82" i="9"/>
  <c r="A74" i="9"/>
  <c r="A66" i="9"/>
  <c r="A58" i="9"/>
  <c r="A50" i="9"/>
  <c r="A42" i="9"/>
  <c r="A34" i="9"/>
  <c r="A26" i="9"/>
  <c r="A18" i="9"/>
  <c r="A10" i="9"/>
  <c r="A2" i="9"/>
  <c r="A106" i="8"/>
  <c r="A98" i="8"/>
  <c r="A90" i="8"/>
  <c r="A82" i="8"/>
  <c r="A74" i="8"/>
  <c r="A66" i="8"/>
  <c r="A58" i="8"/>
  <c r="A50" i="8"/>
  <c r="A42" i="8"/>
  <c r="A34" i="8"/>
  <c r="A26" i="8"/>
  <c r="A18" i="8"/>
  <c r="A10" i="8"/>
  <c r="A2" i="8"/>
  <c r="A106" i="6"/>
  <c r="A98" i="6"/>
  <c r="A90" i="6"/>
  <c r="A82" i="6"/>
  <c r="A74" i="6"/>
  <c r="A66" i="6"/>
  <c r="A58" i="6"/>
  <c r="A50" i="6"/>
  <c r="A42" i="6"/>
  <c r="A34" i="6"/>
  <c r="A26" i="6"/>
  <c r="A18" i="6"/>
  <c r="A10" i="6"/>
  <c r="A2" i="6"/>
  <c r="A106" i="2"/>
  <c r="A98" i="2"/>
  <c r="A90" i="2"/>
  <c r="A82" i="2"/>
  <c r="A74" i="2"/>
  <c r="A66" i="2"/>
  <c r="A58" i="2"/>
  <c r="A50" i="2"/>
  <c r="A42" i="2"/>
  <c r="A34" i="2"/>
  <c r="A26" i="2"/>
  <c r="A18" i="2"/>
  <c r="A10" i="2"/>
  <c r="A2" i="2"/>
  <c r="A106" i="1"/>
  <c r="A98" i="1"/>
  <c r="A90" i="1"/>
  <c r="A82" i="1"/>
  <c r="A74" i="1"/>
  <c r="A66" i="1"/>
  <c r="A58" i="1"/>
  <c r="A50" i="1"/>
  <c r="A42" i="1"/>
  <c r="A34" i="1"/>
  <c r="A26" i="1"/>
  <c r="A18" i="1"/>
  <c r="A10" i="1"/>
  <c r="A2" i="1"/>
  <c r="H112" i="9" l="1"/>
  <c r="G112" i="9"/>
  <c r="F112" i="9"/>
  <c r="H111" i="9"/>
  <c r="G111" i="9"/>
  <c r="F111" i="9"/>
  <c r="H110" i="9"/>
  <c r="G110" i="9"/>
  <c r="F110" i="9"/>
  <c r="H109" i="9"/>
  <c r="G109" i="9"/>
  <c r="F109" i="9"/>
  <c r="H108" i="9"/>
  <c r="G108" i="9"/>
  <c r="F108" i="9"/>
  <c r="H104" i="9"/>
  <c r="G104" i="9"/>
  <c r="F104" i="9"/>
  <c r="H103" i="9"/>
  <c r="G103" i="9"/>
  <c r="F103" i="9"/>
  <c r="H102" i="9"/>
  <c r="G102" i="9"/>
  <c r="F102" i="9"/>
  <c r="H101" i="9"/>
  <c r="G101" i="9"/>
  <c r="F101" i="9"/>
  <c r="H100" i="9"/>
  <c r="G100" i="9"/>
  <c r="F100" i="9"/>
  <c r="H96" i="9"/>
  <c r="G96" i="9"/>
  <c r="F96" i="9"/>
  <c r="H95" i="9"/>
  <c r="G95" i="9"/>
  <c r="F95" i="9"/>
  <c r="H94" i="9"/>
  <c r="G94" i="9"/>
  <c r="F94" i="9"/>
  <c r="H93" i="9"/>
  <c r="G93" i="9"/>
  <c r="F93" i="9"/>
  <c r="H92" i="9"/>
  <c r="G92" i="9"/>
  <c r="F92" i="9"/>
  <c r="H88" i="9"/>
  <c r="G88" i="9"/>
  <c r="F88" i="9"/>
  <c r="H87" i="9"/>
  <c r="G87" i="9"/>
  <c r="F87" i="9"/>
  <c r="H86" i="9"/>
  <c r="G86" i="9"/>
  <c r="F86" i="9"/>
  <c r="H85" i="9"/>
  <c r="G85" i="9"/>
  <c r="F85" i="9"/>
  <c r="H84" i="9"/>
  <c r="G84" i="9"/>
  <c r="F84" i="9"/>
  <c r="H80" i="9"/>
  <c r="G80" i="9"/>
  <c r="F80" i="9"/>
  <c r="H79" i="9"/>
  <c r="G79" i="9"/>
  <c r="F79" i="9"/>
  <c r="H78" i="9"/>
  <c r="G78" i="9"/>
  <c r="F78" i="9"/>
  <c r="H77" i="9"/>
  <c r="G77" i="9"/>
  <c r="F77" i="9"/>
  <c r="H76" i="9"/>
  <c r="G76" i="9"/>
  <c r="F76" i="9"/>
  <c r="H72" i="9"/>
  <c r="G72" i="9"/>
  <c r="F72" i="9"/>
  <c r="H71" i="9"/>
  <c r="G71" i="9"/>
  <c r="F71" i="9"/>
  <c r="H70" i="9"/>
  <c r="G70" i="9"/>
  <c r="F70" i="9"/>
  <c r="H69" i="9"/>
  <c r="G69" i="9"/>
  <c r="F69" i="9"/>
  <c r="H68" i="9"/>
  <c r="G68" i="9"/>
  <c r="F68" i="9"/>
  <c r="H64" i="9"/>
  <c r="G64" i="9"/>
  <c r="F64" i="9"/>
  <c r="H63" i="9"/>
  <c r="G63" i="9"/>
  <c r="F63" i="9"/>
  <c r="H62" i="9"/>
  <c r="G62" i="9"/>
  <c r="F62" i="9"/>
  <c r="H61" i="9"/>
  <c r="G61" i="9"/>
  <c r="F61" i="9"/>
  <c r="H60" i="9"/>
  <c r="G60" i="9"/>
  <c r="F60" i="9"/>
  <c r="H56" i="9"/>
  <c r="G56" i="9"/>
  <c r="F56" i="9"/>
  <c r="H55" i="9"/>
  <c r="G55" i="9"/>
  <c r="F55" i="9"/>
  <c r="H54" i="9"/>
  <c r="G54" i="9"/>
  <c r="F54" i="9"/>
  <c r="H53" i="9"/>
  <c r="G53" i="9"/>
  <c r="F53" i="9"/>
  <c r="H52" i="9"/>
  <c r="G52" i="9"/>
  <c r="F52" i="9"/>
  <c r="H48" i="9"/>
  <c r="G48" i="9"/>
  <c r="F48" i="9"/>
  <c r="H47" i="9"/>
  <c r="G47" i="9"/>
  <c r="F47" i="9"/>
  <c r="H46" i="9"/>
  <c r="G46" i="9"/>
  <c r="F46" i="9"/>
  <c r="H45" i="9"/>
  <c r="G45" i="9"/>
  <c r="F45" i="9"/>
  <c r="H44" i="9"/>
  <c r="G44" i="9"/>
  <c r="F44" i="9"/>
  <c r="H40" i="9"/>
  <c r="G40" i="9"/>
  <c r="F40" i="9"/>
  <c r="H39" i="9"/>
  <c r="G39" i="9"/>
  <c r="F39" i="9"/>
  <c r="H38" i="9"/>
  <c r="G38" i="9"/>
  <c r="F38" i="9"/>
  <c r="H37" i="9"/>
  <c r="G37" i="9"/>
  <c r="F37" i="9"/>
  <c r="H36" i="9"/>
  <c r="G36" i="9"/>
  <c r="F36" i="9"/>
  <c r="H32" i="9"/>
  <c r="G32" i="9"/>
  <c r="F32" i="9"/>
  <c r="H31" i="9"/>
  <c r="G31" i="9"/>
  <c r="F31" i="9"/>
  <c r="H30" i="9"/>
  <c r="G30" i="9"/>
  <c r="F30" i="9"/>
  <c r="H29" i="9"/>
  <c r="G29" i="9"/>
  <c r="F29" i="9"/>
  <c r="H28" i="9"/>
  <c r="G28" i="9"/>
  <c r="F28" i="9"/>
  <c r="H24" i="9"/>
  <c r="G24" i="9"/>
  <c r="F24" i="9"/>
  <c r="H23" i="9"/>
  <c r="G23" i="9"/>
  <c r="F23" i="9"/>
  <c r="H22" i="9"/>
  <c r="G22" i="9"/>
  <c r="F22" i="9"/>
  <c r="H21" i="9"/>
  <c r="G21" i="9"/>
  <c r="F21" i="9"/>
  <c r="H20" i="9"/>
  <c r="G20" i="9"/>
  <c r="F20" i="9"/>
  <c r="H16" i="9"/>
  <c r="G16" i="9"/>
  <c r="F16" i="9"/>
  <c r="H15" i="9"/>
  <c r="G15" i="9"/>
  <c r="F15" i="9"/>
  <c r="H14" i="9"/>
  <c r="G14" i="9"/>
  <c r="F14" i="9"/>
  <c r="H13" i="9"/>
  <c r="G13" i="9"/>
  <c r="F13" i="9"/>
  <c r="H12" i="9"/>
  <c r="G12" i="9"/>
  <c r="F12" i="9"/>
  <c r="H8" i="9"/>
  <c r="G8" i="9"/>
  <c r="F8" i="9"/>
  <c r="H7" i="9"/>
  <c r="G7" i="9"/>
  <c r="F7" i="9"/>
  <c r="H6" i="9"/>
  <c r="G6" i="9"/>
  <c r="F6" i="9"/>
  <c r="H5" i="9"/>
  <c r="G5" i="9"/>
  <c r="F5" i="9"/>
  <c r="H4" i="9"/>
  <c r="G4" i="9"/>
  <c r="F4" i="9"/>
  <c r="H112" i="8"/>
  <c r="G112" i="8"/>
  <c r="F112" i="8"/>
  <c r="H111" i="8"/>
  <c r="G111" i="8"/>
  <c r="F111" i="8"/>
  <c r="H110" i="8"/>
  <c r="G110" i="8"/>
  <c r="F110" i="8"/>
  <c r="H109" i="8"/>
  <c r="G109" i="8"/>
  <c r="F109" i="8"/>
  <c r="H108" i="8"/>
  <c r="G108" i="8"/>
  <c r="F108" i="8"/>
  <c r="H104" i="8"/>
  <c r="G104" i="8"/>
  <c r="F104" i="8"/>
  <c r="H103" i="8"/>
  <c r="G103" i="8"/>
  <c r="F103" i="8"/>
  <c r="H102" i="8"/>
  <c r="G102" i="8"/>
  <c r="F102" i="8"/>
  <c r="H101" i="8"/>
  <c r="G101" i="8"/>
  <c r="F101" i="8"/>
  <c r="H100" i="8"/>
  <c r="G100" i="8"/>
  <c r="F100" i="8"/>
  <c r="H96" i="8"/>
  <c r="G96" i="8"/>
  <c r="F96" i="8"/>
  <c r="H95" i="8"/>
  <c r="G95" i="8"/>
  <c r="F95" i="8"/>
  <c r="H94" i="8"/>
  <c r="G94" i="8"/>
  <c r="F94" i="8"/>
  <c r="H93" i="8"/>
  <c r="G93" i="8"/>
  <c r="F93" i="8"/>
  <c r="H92" i="8"/>
  <c r="G92" i="8"/>
  <c r="F92" i="8"/>
  <c r="H88" i="8"/>
  <c r="G88" i="8"/>
  <c r="F88" i="8"/>
  <c r="H87" i="8"/>
  <c r="G87" i="8"/>
  <c r="F87" i="8"/>
  <c r="H86" i="8"/>
  <c r="G86" i="8"/>
  <c r="F86" i="8"/>
  <c r="H85" i="8"/>
  <c r="G85" i="8"/>
  <c r="F85" i="8"/>
  <c r="H84" i="8"/>
  <c r="G84" i="8"/>
  <c r="F84" i="8"/>
  <c r="H80" i="8"/>
  <c r="G80" i="8"/>
  <c r="F80" i="8"/>
  <c r="H79" i="8"/>
  <c r="G79" i="8"/>
  <c r="F79" i="8"/>
  <c r="H78" i="8"/>
  <c r="G78" i="8"/>
  <c r="F78" i="8"/>
  <c r="H77" i="8"/>
  <c r="G77" i="8"/>
  <c r="F77" i="8"/>
  <c r="H76" i="8"/>
  <c r="G76" i="8"/>
  <c r="F76" i="8"/>
  <c r="H72" i="8"/>
  <c r="G72" i="8"/>
  <c r="F72" i="8"/>
  <c r="H71" i="8"/>
  <c r="G71" i="8"/>
  <c r="F71" i="8"/>
  <c r="H70" i="8"/>
  <c r="G70" i="8"/>
  <c r="F70" i="8"/>
  <c r="H69" i="8"/>
  <c r="G69" i="8"/>
  <c r="F69" i="8"/>
  <c r="H68" i="8"/>
  <c r="G68" i="8"/>
  <c r="F68" i="8"/>
  <c r="H64" i="8"/>
  <c r="G64" i="8"/>
  <c r="F64" i="8"/>
  <c r="H63" i="8"/>
  <c r="G63" i="8"/>
  <c r="F63" i="8"/>
  <c r="H62" i="8"/>
  <c r="G62" i="8"/>
  <c r="F62" i="8"/>
  <c r="H61" i="8"/>
  <c r="G61" i="8"/>
  <c r="F61" i="8"/>
  <c r="H60" i="8"/>
  <c r="G60" i="8"/>
  <c r="F60" i="8"/>
  <c r="H56" i="8"/>
  <c r="G56" i="8"/>
  <c r="F56" i="8"/>
  <c r="H55" i="8"/>
  <c r="G55" i="8"/>
  <c r="F55" i="8"/>
  <c r="H54" i="8"/>
  <c r="G54" i="8"/>
  <c r="F54" i="8"/>
  <c r="H53" i="8"/>
  <c r="G53" i="8"/>
  <c r="F53" i="8"/>
  <c r="H52" i="8"/>
  <c r="G52" i="8"/>
  <c r="F52" i="8"/>
  <c r="H48" i="8"/>
  <c r="G48" i="8"/>
  <c r="F48" i="8"/>
  <c r="H47" i="8"/>
  <c r="G47" i="8"/>
  <c r="F47" i="8"/>
  <c r="H46" i="8"/>
  <c r="G46" i="8"/>
  <c r="F46" i="8"/>
  <c r="H45" i="8"/>
  <c r="G45" i="8"/>
  <c r="F45" i="8"/>
  <c r="H44" i="8"/>
  <c r="G44" i="8"/>
  <c r="F44" i="8"/>
  <c r="H40" i="8"/>
  <c r="G40" i="8"/>
  <c r="F40" i="8"/>
  <c r="H39" i="8"/>
  <c r="G39" i="8"/>
  <c r="F39" i="8"/>
  <c r="H38" i="8"/>
  <c r="G38" i="8"/>
  <c r="F38" i="8"/>
  <c r="H37" i="8"/>
  <c r="G37" i="8"/>
  <c r="F37" i="8"/>
  <c r="H36" i="8"/>
  <c r="G36" i="8"/>
  <c r="F36" i="8"/>
  <c r="H32" i="8"/>
  <c r="G32" i="8"/>
  <c r="F32" i="8"/>
  <c r="H31" i="8"/>
  <c r="G31" i="8"/>
  <c r="F31" i="8"/>
  <c r="H30" i="8"/>
  <c r="G30" i="8"/>
  <c r="F30" i="8"/>
  <c r="H29" i="8"/>
  <c r="G29" i="8"/>
  <c r="F29" i="8"/>
  <c r="H28" i="8"/>
  <c r="G28" i="8"/>
  <c r="F28" i="8"/>
  <c r="H24" i="8"/>
  <c r="G24" i="8"/>
  <c r="F24" i="8"/>
  <c r="H23" i="8"/>
  <c r="G23" i="8"/>
  <c r="F23" i="8"/>
  <c r="H22" i="8"/>
  <c r="G22" i="8"/>
  <c r="F22" i="8"/>
  <c r="H21" i="8"/>
  <c r="G21" i="8"/>
  <c r="F21" i="8"/>
  <c r="H20" i="8"/>
  <c r="G20" i="8"/>
  <c r="F20" i="8"/>
  <c r="H16" i="8"/>
  <c r="G16" i="8"/>
  <c r="F16" i="8"/>
  <c r="H15" i="8"/>
  <c r="G15" i="8"/>
  <c r="F15" i="8"/>
  <c r="H14" i="8"/>
  <c r="G14" i="8"/>
  <c r="F14" i="8"/>
  <c r="H13" i="8"/>
  <c r="G13" i="8"/>
  <c r="F13" i="8"/>
  <c r="H12" i="8"/>
  <c r="G12" i="8"/>
  <c r="F12" i="8"/>
  <c r="H8" i="8"/>
  <c r="G8" i="8"/>
  <c r="F8" i="8"/>
  <c r="H7" i="8"/>
  <c r="G7" i="8"/>
  <c r="F7" i="8"/>
  <c r="H6" i="8"/>
  <c r="G6" i="8"/>
  <c r="F6" i="8"/>
  <c r="H5" i="8"/>
  <c r="G5" i="8"/>
  <c r="F5" i="8"/>
  <c r="H4" i="8"/>
  <c r="G4" i="8"/>
  <c r="F4" i="8"/>
  <c r="H104" i="6"/>
  <c r="G104" i="6"/>
  <c r="F104" i="6"/>
  <c r="H103" i="6"/>
  <c r="G103" i="6"/>
  <c r="F103" i="6"/>
  <c r="H102" i="6"/>
  <c r="G102" i="6"/>
  <c r="F102" i="6"/>
  <c r="H101" i="6"/>
  <c r="G101" i="6"/>
  <c r="F101" i="6"/>
  <c r="H100" i="6"/>
  <c r="G100" i="6"/>
  <c r="F100" i="6"/>
  <c r="H96" i="6"/>
  <c r="G96" i="6"/>
  <c r="F96" i="6"/>
  <c r="H95" i="6"/>
  <c r="G95" i="6"/>
  <c r="F95" i="6"/>
  <c r="H94" i="6"/>
  <c r="G94" i="6"/>
  <c r="F94" i="6"/>
  <c r="H93" i="6"/>
  <c r="G93" i="6"/>
  <c r="F93" i="6"/>
  <c r="H92" i="6"/>
  <c r="G92" i="6"/>
  <c r="F92" i="6"/>
  <c r="H88" i="6"/>
  <c r="G88" i="6"/>
  <c r="F88" i="6"/>
  <c r="H87" i="6"/>
  <c r="G87" i="6"/>
  <c r="F87" i="6"/>
  <c r="H86" i="6"/>
  <c r="G86" i="6"/>
  <c r="F86" i="6"/>
  <c r="H85" i="6"/>
  <c r="G85" i="6"/>
  <c r="F85" i="6"/>
  <c r="H84" i="6"/>
  <c r="G84" i="6"/>
  <c r="F84" i="6"/>
  <c r="H80" i="6"/>
  <c r="G80" i="6"/>
  <c r="F80" i="6"/>
  <c r="H79" i="6"/>
  <c r="G79" i="6"/>
  <c r="F79" i="6"/>
  <c r="H78" i="6"/>
  <c r="G78" i="6"/>
  <c r="F78" i="6"/>
  <c r="H77" i="6"/>
  <c r="G77" i="6"/>
  <c r="F77" i="6"/>
  <c r="H76" i="6"/>
  <c r="G76" i="6"/>
  <c r="F76" i="6"/>
  <c r="H72" i="6"/>
  <c r="G72" i="6"/>
  <c r="F72" i="6"/>
  <c r="H71" i="6"/>
  <c r="G71" i="6"/>
  <c r="F71" i="6"/>
  <c r="H70" i="6"/>
  <c r="G70" i="6"/>
  <c r="F70" i="6"/>
  <c r="H69" i="6"/>
  <c r="G69" i="6"/>
  <c r="F69" i="6"/>
  <c r="H68" i="6"/>
  <c r="G68" i="6"/>
  <c r="F68" i="6"/>
  <c r="H64" i="6"/>
  <c r="G64" i="6"/>
  <c r="F64" i="6"/>
  <c r="H63" i="6"/>
  <c r="G63" i="6"/>
  <c r="F63" i="6"/>
  <c r="H62" i="6"/>
  <c r="G62" i="6"/>
  <c r="F62" i="6"/>
  <c r="H61" i="6"/>
  <c r="G61" i="6"/>
  <c r="F61" i="6"/>
  <c r="H60" i="6"/>
  <c r="G60" i="6"/>
  <c r="F60" i="6"/>
  <c r="H56" i="6"/>
  <c r="G56" i="6"/>
  <c r="F56" i="6"/>
  <c r="H55" i="6"/>
  <c r="G55" i="6"/>
  <c r="F55" i="6"/>
  <c r="H54" i="6"/>
  <c r="G54" i="6"/>
  <c r="F54" i="6"/>
  <c r="H53" i="6"/>
  <c r="G53" i="6"/>
  <c r="F53" i="6"/>
  <c r="H52" i="6"/>
  <c r="G52" i="6"/>
  <c r="F52" i="6"/>
  <c r="H48" i="6"/>
  <c r="G48" i="6"/>
  <c r="F48" i="6"/>
  <c r="H47" i="6"/>
  <c r="G47" i="6"/>
  <c r="F47" i="6"/>
  <c r="H46" i="6"/>
  <c r="G46" i="6"/>
  <c r="F46" i="6"/>
  <c r="H45" i="6"/>
  <c r="G45" i="6"/>
  <c r="F45" i="6"/>
  <c r="H44" i="6"/>
  <c r="G44" i="6"/>
  <c r="F44" i="6"/>
  <c r="H40" i="6"/>
  <c r="G40" i="6"/>
  <c r="F40" i="6"/>
  <c r="H39" i="6"/>
  <c r="G39" i="6"/>
  <c r="F39" i="6"/>
  <c r="H38" i="6"/>
  <c r="G38" i="6"/>
  <c r="F38" i="6"/>
  <c r="H37" i="6"/>
  <c r="G37" i="6"/>
  <c r="F37" i="6"/>
  <c r="H36" i="6"/>
  <c r="G36" i="6"/>
  <c r="F36" i="6"/>
  <c r="H32" i="6"/>
  <c r="G32" i="6"/>
  <c r="F32" i="6"/>
  <c r="H31" i="6"/>
  <c r="G31" i="6"/>
  <c r="F31" i="6"/>
  <c r="H30" i="6"/>
  <c r="G30" i="6"/>
  <c r="F30" i="6"/>
  <c r="H29" i="6"/>
  <c r="G29" i="6"/>
  <c r="F29" i="6"/>
  <c r="H28" i="6"/>
  <c r="G28" i="6"/>
  <c r="F28" i="6"/>
  <c r="H24" i="6"/>
  <c r="G24" i="6"/>
  <c r="F24" i="6"/>
  <c r="H23" i="6"/>
  <c r="G23" i="6"/>
  <c r="F23" i="6"/>
  <c r="H22" i="6"/>
  <c r="G22" i="6"/>
  <c r="F22" i="6"/>
  <c r="H21" i="6"/>
  <c r="G21" i="6"/>
  <c r="F21" i="6"/>
  <c r="H20" i="6"/>
  <c r="G20" i="6"/>
  <c r="F20" i="6"/>
  <c r="H16" i="6"/>
  <c r="G16" i="6"/>
  <c r="F16" i="6"/>
  <c r="H15" i="6"/>
  <c r="G15" i="6"/>
  <c r="F15" i="6"/>
  <c r="H14" i="6"/>
  <c r="G14" i="6"/>
  <c r="F14" i="6"/>
  <c r="H13" i="6"/>
  <c r="G13" i="6"/>
  <c r="F13" i="6"/>
  <c r="H12" i="6"/>
  <c r="G12" i="6"/>
  <c r="F12" i="6"/>
  <c r="H8" i="6"/>
  <c r="G8" i="6"/>
  <c r="F8" i="6"/>
  <c r="H7" i="6"/>
  <c r="G7" i="6"/>
  <c r="F7" i="6"/>
  <c r="H6" i="6"/>
  <c r="G6" i="6"/>
  <c r="F6" i="6"/>
  <c r="H5" i="6"/>
  <c r="G5" i="6"/>
  <c r="F5" i="6"/>
  <c r="H4" i="6"/>
  <c r="G4" i="6"/>
  <c r="F4" i="6"/>
  <c r="F36" i="2"/>
  <c r="G36" i="2"/>
  <c r="H36" i="2"/>
  <c r="F37" i="2"/>
  <c r="G37" i="2"/>
  <c r="H37" i="2"/>
  <c r="F38" i="2"/>
  <c r="G38" i="2"/>
  <c r="H38" i="2"/>
  <c r="F39" i="2"/>
  <c r="G39" i="2"/>
  <c r="H39" i="2"/>
  <c r="F40" i="2"/>
  <c r="G40" i="2"/>
  <c r="H40" i="2"/>
  <c r="F44" i="2"/>
  <c r="G44" i="2"/>
  <c r="H44" i="2"/>
  <c r="F45" i="2"/>
  <c r="G45" i="2"/>
  <c r="H45" i="2"/>
  <c r="F46" i="2"/>
  <c r="G46" i="2"/>
  <c r="H46" i="2"/>
  <c r="F47" i="2"/>
  <c r="G47" i="2"/>
  <c r="H47" i="2"/>
  <c r="F48" i="2"/>
  <c r="G48" i="2"/>
  <c r="H48" i="2"/>
  <c r="F52" i="2"/>
  <c r="G52" i="2"/>
  <c r="H52" i="2"/>
  <c r="F53" i="2"/>
  <c r="G53" i="2"/>
  <c r="H53" i="2"/>
  <c r="F54" i="2"/>
  <c r="G54" i="2"/>
  <c r="H54" i="2"/>
  <c r="F55" i="2"/>
  <c r="G55" i="2"/>
  <c r="H55" i="2"/>
  <c r="F56" i="2"/>
  <c r="G56" i="2"/>
  <c r="H56" i="2"/>
  <c r="F60" i="2"/>
  <c r="G60" i="2"/>
  <c r="H60" i="2"/>
  <c r="F61" i="2"/>
  <c r="G61" i="2"/>
  <c r="H61" i="2"/>
  <c r="F62" i="2"/>
  <c r="G62" i="2"/>
  <c r="H62" i="2"/>
  <c r="F63" i="2"/>
  <c r="G63" i="2"/>
  <c r="H63" i="2"/>
  <c r="F64" i="2"/>
  <c r="G64" i="2"/>
  <c r="H64" i="2"/>
  <c r="F68" i="2"/>
  <c r="G68" i="2"/>
  <c r="H68" i="2"/>
  <c r="F69" i="2"/>
  <c r="G69" i="2"/>
  <c r="H69" i="2"/>
  <c r="F70" i="2"/>
  <c r="G70" i="2"/>
  <c r="H70" i="2"/>
  <c r="F71" i="2"/>
  <c r="G71" i="2"/>
  <c r="H71" i="2"/>
  <c r="F72" i="2"/>
  <c r="G72" i="2"/>
  <c r="H72" i="2"/>
  <c r="F76" i="2"/>
  <c r="G76" i="2"/>
  <c r="H76" i="2"/>
  <c r="F77" i="2"/>
  <c r="G77" i="2"/>
  <c r="H77" i="2"/>
  <c r="F78" i="2"/>
  <c r="G78" i="2"/>
  <c r="H78" i="2"/>
  <c r="F79" i="2"/>
  <c r="G79" i="2"/>
  <c r="H79" i="2"/>
  <c r="F80" i="2"/>
  <c r="G80" i="2"/>
  <c r="H80" i="2"/>
  <c r="F84" i="2"/>
  <c r="G84" i="2"/>
  <c r="H84" i="2"/>
  <c r="F85" i="2"/>
  <c r="G85" i="2"/>
  <c r="H85" i="2"/>
  <c r="F86" i="2"/>
  <c r="G86" i="2"/>
  <c r="H86" i="2"/>
  <c r="F87" i="2"/>
  <c r="G87" i="2"/>
  <c r="H87" i="2"/>
  <c r="F88" i="2"/>
  <c r="G88" i="2"/>
  <c r="H88" i="2"/>
  <c r="F92" i="2"/>
  <c r="G92" i="2"/>
  <c r="H92" i="2"/>
  <c r="F93" i="2"/>
  <c r="G93" i="2"/>
  <c r="H93" i="2"/>
  <c r="F94" i="2"/>
  <c r="G94" i="2"/>
  <c r="H94" i="2"/>
  <c r="F95" i="2"/>
  <c r="G95" i="2"/>
  <c r="H95" i="2"/>
  <c r="F96" i="2"/>
  <c r="G96" i="2"/>
  <c r="H96" i="2"/>
  <c r="H104" i="2"/>
  <c r="G104" i="2"/>
  <c r="F104" i="2"/>
  <c r="H103" i="2"/>
  <c r="G103" i="2"/>
  <c r="F103" i="2"/>
  <c r="H102" i="2"/>
  <c r="G102" i="2"/>
  <c r="F102" i="2"/>
  <c r="H101" i="2"/>
  <c r="G101" i="2"/>
  <c r="F101" i="2"/>
  <c r="H100" i="2"/>
  <c r="G100" i="2"/>
  <c r="F100" i="2"/>
  <c r="H112" i="1"/>
  <c r="G112" i="1"/>
  <c r="F112" i="1"/>
  <c r="H111" i="1"/>
  <c r="G111" i="1"/>
  <c r="F111" i="1"/>
  <c r="H110" i="1"/>
  <c r="G110" i="1"/>
  <c r="F110" i="1"/>
  <c r="H109" i="1"/>
  <c r="G109" i="1"/>
  <c r="F109" i="1"/>
  <c r="H108" i="1"/>
  <c r="G108" i="1"/>
  <c r="F108" i="1"/>
  <c r="H104" i="1"/>
  <c r="G104" i="1"/>
  <c r="F104" i="1"/>
  <c r="H103" i="1"/>
  <c r="G103" i="1"/>
  <c r="F103" i="1"/>
  <c r="H102" i="1"/>
  <c r="G102" i="1"/>
  <c r="F102" i="1"/>
  <c r="H101" i="1"/>
  <c r="G101" i="1"/>
  <c r="F101" i="1"/>
  <c r="H100" i="1"/>
  <c r="G100" i="1"/>
  <c r="F100" i="1"/>
  <c r="H96" i="1"/>
  <c r="G96" i="1"/>
  <c r="F96" i="1"/>
  <c r="H95" i="1"/>
  <c r="G95" i="1"/>
  <c r="F95" i="1"/>
  <c r="H94" i="1"/>
  <c r="G94" i="1"/>
  <c r="F94" i="1"/>
  <c r="H93" i="1"/>
  <c r="G93" i="1"/>
  <c r="F93" i="1"/>
  <c r="H92" i="1"/>
  <c r="G92" i="1"/>
  <c r="F92" i="1"/>
  <c r="H88" i="1"/>
  <c r="G88" i="1"/>
  <c r="F88" i="1"/>
  <c r="H87" i="1"/>
  <c r="G87" i="1"/>
  <c r="F87" i="1"/>
  <c r="H86" i="1"/>
  <c r="G86" i="1"/>
  <c r="F86" i="1"/>
  <c r="H85" i="1"/>
  <c r="G85" i="1"/>
  <c r="F85" i="1"/>
  <c r="H84" i="1"/>
  <c r="G84" i="1"/>
  <c r="F84" i="1"/>
  <c r="H80" i="1"/>
  <c r="G80" i="1"/>
  <c r="F80" i="1"/>
  <c r="H79" i="1"/>
  <c r="G79" i="1"/>
  <c r="F79" i="1"/>
  <c r="H78" i="1"/>
  <c r="G78" i="1"/>
  <c r="F78" i="1"/>
  <c r="H77" i="1"/>
  <c r="G77" i="1"/>
  <c r="F77" i="1"/>
  <c r="H76" i="1"/>
  <c r="G76" i="1"/>
  <c r="F76" i="1"/>
  <c r="H72" i="1"/>
  <c r="G72" i="1"/>
  <c r="F72" i="1"/>
  <c r="H71" i="1"/>
  <c r="G71" i="1"/>
  <c r="F71" i="1"/>
  <c r="H70" i="1"/>
  <c r="G70" i="1"/>
  <c r="F70" i="1"/>
  <c r="H69" i="1"/>
  <c r="G69" i="1"/>
  <c r="F69" i="1"/>
  <c r="H68" i="1"/>
  <c r="G68" i="1"/>
  <c r="F68" i="1"/>
  <c r="H64" i="1"/>
  <c r="G64" i="1"/>
  <c r="F64" i="1"/>
  <c r="H63" i="1"/>
  <c r="G63" i="1"/>
  <c r="F63" i="1"/>
  <c r="H62" i="1"/>
  <c r="G62" i="1"/>
  <c r="F62" i="1"/>
  <c r="H61" i="1"/>
  <c r="G61" i="1"/>
  <c r="F61" i="1"/>
  <c r="H60" i="1"/>
  <c r="G60" i="1"/>
  <c r="F60" i="1"/>
  <c r="H56" i="1"/>
  <c r="G56" i="1"/>
  <c r="F56" i="1"/>
  <c r="H55" i="1"/>
  <c r="G55" i="1"/>
  <c r="F55" i="1"/>
  <c r="H54" i="1"/>
  <c r="G54" i="1"/>
  <c r="F54" i="1"/>
  <c r="H53" i="1"/>
  <c r="G53" i="1"/>
  <c r="F53" i="1"/>
  <c r="H52" i="1"/>
  <c r="G52" i="1"/>
  <c r="F52" i="1"/>
  <c r="H48" i="1"/>
  <c r="G48" i="1"/>
  <c r="F48" i="1"/>
  <c r="H47" i="1"/>
  <c r="G47" i="1"/>
  <c r="F47" i="1"/>
  <c r="H46" i="1"/>
  <c r="G46" i="1"/>
  <c r="F46" i="1"/>
  <c r="H45" i="1"/>
  <c r="G45" i="1"/>
  <c r="F45" i="1"/>
  <c r="H44" i="1"/>
  <c r="G44" i="1"/>
  <c r="F44" i="1"/>
  <c r="F4" i="1" l="1"/>
  <c r="F4" i="2"/>
  <c r="XFD39" i="2" l="1"/>
  <c r="XFC39" i="2"/>
  <c r="XFB39" i="2"/>
  <c r="XFD38" i="2"/>
  <c r="XFC38" i="2"/>
  <c r="XFB38" i="2"/>
  <c r="XFD37" i="2"/>
  <c r="XFC37" i="2"/>
  <c r="XFB37" i="2"/>
  <c r="XFD36" i="2"/>
  <c r="XFC36" i="2"/>
  <c r="XFB36" i="2"/>
  <c r="XFD35" i="2"/>
  <c r="XFC35" i="2"/>
  <c r="XFB35" i="2"/>
  <c r="XFD34" i="2"/>
  <c r="XFC34" i="2"/>
  <c r="XFB34" i="2"/>
  <c r="XFD33" i="2"/>
  <c r="XFC33" i="2"/>
  <c r="XFB33" i="2"/>
  <c r="XFD32" i="2"/>
  <c r="XFC32" i="2"/>
  <c r="XFB32" i="2"/>
  <c r="H32" i="2"/>
  <c r="G32" i="2"/>
  <c r="F32" i="2"/>
  <c r="XFD31" i="2"/>
  <c r="XFC31" i="2"/>
  <c r="XFB31" i="2"/>
  <c r="H31" i="2"/>
  <c r="G31" i="2"/>
  <c r="F31" i="2"/>
  <c r="XFD30" i="2"/>
  <c r="XFC30" i="2"/>
  <c r="XFB30" i="2"/>
  <c r="H30" i="2"/>
  <c r="G30" i="2"/>
  <c r="F30" i="2"/>
  <c r="XFD29" i="2"/>
  <c r="XFC29" i="2"/>
  <c r="XFB29" i="2"/>
  <c r="H29" i="2"/>
  <c r="G29" i="2"/>
  <c r="F29" i="2"/>
  <c r="XFD28" i="2"/>
  <c r="XFC28" i="2"/>
  <c r="XFB28" i="2"/>
  <c r="H28" i="2"/>
  <c r="G28" i="2"/>
  <c r="F28" i="2"/>
  <c r="XFD27" i="2"/>
  <c r="XFC27" i="2"/>
  <c r="XFB27" i="2"/>
  <c r="XFD26" i="2"/>
  <c r="XFC26" i="2"/>
  <c r="XFB26" i="2"/>
  <c r="XFD25" i="2"/>
  <c r="XFC25" i="2"/>
  <c r="XFB25" i="2"/>
  <c r="XFD24" i="2"/>
  <c r="XFC24" i="2"/>
  <c r="XFB24" i="2"/>
  <c r="H24" i="2"/>
  <c r="G24" i="2"/>
  <c r="F24" i="2"/>
  <c r="XFD23" i="2"/>
  <c r="XFC23" i="2"/>
  <c r="XFB23" i="2"/>
  <c r="H23" i="2"/>
  <c r="G23" i="2"/>
  <c r="F23" i="2"/>
  <c r="XFD22" i="2"/>
  <c r="XFC22" i="2"/>
  <c r="XFB22" i="2"/>
  <c r="H22" i="2"/>
  <c r="G22" i="2"/>
  <c r="F22" i="2"/>
  <c r="XFD21" i="2"/>
  <c r="XFC21" i="2"/>
  <c r="XFB21" i="2"/>
  <c r="H21" i="2"/>
  <c r="G21" i="2"/>
  <c r="F21" i="2"/>
  <c r="XFD20" i="2"/>
  <c r="XFC20" i="2"/>
  <c r="XFB20" i="2"/>
  <c r="H20" i="2"/>
  <c r="G20" i="2"/>
  <c r="F20" i="2"/>
  <c r="XFD19" i="2"/>
  <c r="XFC19" i="2"/>
  <c r="XFB19" i="2"/>
  <c r="XFD18" i="2"/>
  <c r="XFC18" i="2"/>
  <c r="XFB18" i="2"/>
  <c r="XFD17" i="2"/>
  <c r="XFC17" i="2"/>
  <c r="XFB17" i="2"/>
  <c r="XFD16" i="2"/>
  <c r="XFC16" i="2"/>
  <c r="XFB16" i="2"/>
  <c r="H16" i="2"/>
  <c r="G16" i="2"/>
  <c r="F16" i="2"/>
  <c r="XFD15" i="2"/>
  <c r="XFC15" i="2"/>
  <c r="XFB15" i="2"/>
  <c r="H15" i="2"/>
  <c r="G15" i="2"/>
  <c r="F15" i="2"/>
  <c r="XFD14" i="2"/>
  <c r="XFC14" i="2"/>
  <c r="XFB14" i="2"/>
  <c r="H14" i="2"/>
  <c r="G14" i="2"/>
  <c r="F14" i="2"/>
  <c r="XFD13" i="2"/>
  <c r="XFC13" i="2"/>
  <c r="XFB13" i="2"/>
  <c r="H13" i="2"/>
  <c r="G13" i="2"/>
  <c r="F13" i="2"/>
  <c r="XFD12" i="2"/>
  <c r="XFC12" i="2"/>
  <c r="XFB12" i="2"/>
  <c r="H12" i="2"/>
  <c r="G12" i="2"/>
  <c r="F12" i="2"/>
  <c r="XFD11" i="2"/>
  <c r="XFC11" i="2"/>
  <c r="XFB11" i="2"/>
  <c r="XFD10" i="2"/>
  <c r="XFC10" i="2"/>
  <c r="XFB10" i="2"/>
  <c r="XFD9" i="2"/>
  <c r="XFC9" i="2"/>
  <c r="XFB9" i="2"/>
  <c r="XFD8" i="2"/>
  <c r="XFC8" i="2"/>
  <c r="XFB8" i="2"/>
  <c r="H8" i="2"/>
  <c r="G8" i="2"/>
  <c r="F8" i="2"/>
  <c r="XFD7" i="2"/>
  <c r="XFC7" i="2"/>
  <c r="XFB7" i="2"/>
  <c r="H7" i="2"/>
  <c r="G7" i="2"/>
  <c r="F7" i="2"/>
  <c r="XFD6" i="2"/>
  <c r="XFC6" i="2"/>
  <c r="XFB6" i="2"/>
  <c r="H6" i="2"/>
  <c r="G6" i="2"/>
  <c r="F6" i="2"/>
  <c r="XFD5" i="2"/>
  <c r="XFC5" i="2"/>
  <c r="XFB5" i="2"/>
  <c r="H5" i="2"/>
  <c r="G5" i="2"/>
  <c r="F5" i="2"/>
  <c r="XFD4" i="2"/>
  <c r="XFC4" i="2"/>
  <c r="XFB4" i="2"/>
  <c r="H4" i="2"/>
  <c r="G4" i="2"/>
  <c r="XFD3" i="2"/>
  <c r="XFC3" i="2"/>
  <c r="XFB3" i="2"/>
  <c r="XFD2" i="2"/>
  <c r="XFC2" i="2"/>
  <c r="XFB2" i="2"/>
  <c r="XFD1" i="2"/>
  <c r="XFC1" i="2"/>
  <c r="XFB1" i="2"/>
  <c r="F12" i="1"/>
  <c r="G12" i="1"/>
  <c r="H12" i="1"/>
  <c r="F13" i="1"/>
  <c r="G13" i="1"/>
  <c r="H13" i="1"/>
  <c r="F14" i="1"/>
  <c r="G14" i="1"/>
  <c r="H14" i="1"/>
  <c r="F15" i="1"/>
  <c r="G15" i="1"/>
  <c r="H15" i="1"/>
  <c r="F16" i="1"/>
  <c r="G16" i="1"/>
  <c r="H16" i="1"/>
  <c r="F20" i="1"/>
  <c r="G20" i="1"/>
  <c r="H20" i="1"/>
  <c r="F21" i="1"/>
  <c r="G21" i="1"/>
  <c r="H21" i="1"/>
  <c r="F22" i="1"/>
  <c r="G22" i="1"/>
  <c r="H22" i="1"/>
  <c r="F23" i="1"/>
  <c r="G23" i="1"/>
  <c r="H23" i="1"/>
  <c r="F24" i="1"/>
  <c r="G24" i="1"/>
  <c r="H24" i="1"/>
  <c r="F28" i="1"/>
  <c r="G28" i="1"/>
  <c r="H28" i="1"/>
  <c r="F29" i="1"/>
  <c r="G29" i="1"/>
  <c r="H29" i="1"/>
  <c r="F30" i="1"/>
  <c r="G30" i="1"/>
  <c r="H30" i="1"/>
  <c r="F31" i="1"/>
  <c r="G31" i="1"/>
  <c r="H31" i="1"/>
  <c r="F32" i="1"/>
  <c r="G32" i="1"/>
  <c r="H32" i="1"/>
  <c r="F36" i="1"/>
  <c r="G36" i="1"/>
  <c r="H36" i="1"/>
  <c r="F37" i="1"/>
  <c r="G37" i="1"/>
  <c r="H37" i="1"/>
  <c r="F38" i="1"/>
  <c r="G38" i="1"/>
  <c r="H38" i="1"/>
  <c r="F39" i="1"/>
  <c r="G39" i="1"/>
  <c r="H39" i="1"/>
  <c r="F40" i="1"/>
  <c r="G40" i="1"/>
  <c r="H40" i="1"/>
  <c r="H5" i="1"/>
  <c r="H6" i="1"/>
  <c r="H7" i="1"/>
  <c r="H8" i="1"/>
  <c r="H4" i="1"/>
  <c r="G4" i="1"/>
  <c r="G5" i="1"/>
  <c r="G6" i="1"/>
  <c r="G7" i="1"/>
  <c r="G8" i="1"/>
  <c r="B5" i="3" l="1"/>
  <c r="F5" i="1"/>
  <c r="F6" i="1"/>
  <c r="F7" i="1"/>
  <c r="F8" i="1"/>
</calcChain>
</file>

<file path=xl/sharedStrings.xml><?xml version="1.0" encoding="utf-8"?>
<sst xmlns="http://schemas.openxmlformats.org/spreadsheetml/2006/main" count="1893" uniqueCount="31">
  <si>
    <t>Thème :</t>
  </si>
  <si>
    <t>Oui  Non  Non applicable  entourer la réponse</t>
  </si>
  <si>
    <t>Patient 1</t>
  </si>
  <si>
    <t xml:space="preserve"> Remarque :</t>
  </si>
  <si>
    <t>Patient 2</t>
  </si>
  <si>
    <t>patient 3</t>
  </si>
  <si>
    <t>patient 4</t>
  </si>
  <si>
    <t>Patient 5</t>
  </si>
  <si>
    <t xml:space="preserve">Thème : </t>
  </si>
  <si>
    <t xml:space="preserve">Le matériel présent en chambre est-il encore utilisé par ou pour le patient ? </t>
  </si>
  <si>
    <t>Remarque :</t>
  </si>
  <si>
    <t xml:space="preserve">Le kit aérosol a-t-il été daté lors du dernier changement ? </t>
  </si>
  <si>
    <t>Thème : Programmation des soins</t>
  </si>
  <si>
    <t>un score de Norton a été calculé pour le patient à son admission.</t>
  </si>
  <si>
    <t>(et si &lt; 12 a été recalculé 1x/semaine !)</t>
  </si>
  <si>
    <t>le personnel infirmier a des ongles courts, propres et sans vernis.</t>
  </si>
  <si>
    <t>Personne 1</t>
  </si>
  <si>
    <t>Personne 2</t>
  </si>
  <si>
    <t>Personne 3</t>
  </si>
  <si>
    <t>Personne 4</t>
  </si>
  <si>
    <t>Personne 5</t>
  </si>
  <si>
    <t>N</t>
  </si>
  <si>
    <t>NA</t>
  </si>
  <si>
    <t>O</t>
  </si>
  <si>
    <t xml:space="preserve">Oui  Non  Non applicable </t>
  </si>
  <si>
    <t>Les patients portent-ils un bracelet d’identification lisible au poignet ?</t>
  </si>
  <si>
    <t>X</t>
  </si>
  <si>
    <t xml:space="preserve"> </t>
  </si>
  <si>
    <t xml:space="preserve">Le patient ayant une plaie a celle-ci décrite dans la feuille pansement du dossier infirmier. </t>
  </si>
  <si>
    <t>Questions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</si>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</sst>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</fills>
  <borders count="4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0" fillId="0" borderId="9" xfId="0" applyBorder="1"/>
    <xf numFmtId="0" fontId="0" fillId="0" borderId="11" xfId="0" applyBorder="1"/>
    <xf numFmtId="0" fontId="0" fillId="0" borderId="1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" fillId="0" borderId="19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horizontal="right"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0" fillId="0" borderId="4" xfId="0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wrapText="1"/>
      <protection locked="0"/>
    </xf>
    <xf numFmtId="0" fontId="0" fillId="0" borderId="6" xfId="0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1" fillId="0" borderId="4" xfId="0" applyFont="1" applyBorder="1" applyAlignment="1" applyProtection="1">
      <alignment vertical="center" wrapText="1"/>
    </xf>
    <xf numFmtId="0" fontId="1" fillId="0" borderId="15" xfId="0" applyFont="1" applyBorder="1" applyAlignment="1" applyProtection="1">
      <alignment horizontal="center" vertical="center" wrapText="1"/>
    </xf>
    <xf numFmtId="0" fontId="1" fillId="0" borderId="29" xfId="0" applyFont="1" applyBorder="1" applyAlignment="1" applyProtection="1">
      <alignment horizontal="center" vertical="center"/>
    </xf>
    <xf numFmtId="0" fontId="0" fillId="0" borderId="30" xfId="0" applyBorder="1" applyAlignment="1" applyProtection="1">
      <alignment horizontal="center" vertical="center" wrapText="1"/>
    </xf>
    <xf numFmtId="0" fontId="0" fillId="0" borderId="31" xfId="0" applyBorder="1" applyAlignment="1" applyProtection="1">
      <alignment horizontal="center"/>
    </xf>
    <xf numFmtId="0" fontId="1" fillId="0" borderId="19" xfId="0" applyFont="1" applyBorder="1" applyAlignment="1" applyProtection="1">
      <alignment vertical="center"/>
    </xf>
    <xf numFmtId="0" fontId="0" fillId="0" borderId="20" xfId="0" applyBorder="1" applyProtection="1"/>
    <xf numFmtId="0" fontId="0" fillId="0" borderId="8" xfId="0" applyBorder="1" applyProtection="1"/>
    <xf numFmtId="0" fontId="0" fillId="0" borderId="9" xfId="0" applyBorder="1" applyProtection="1"/>
    <xf numFmtId="0" fontId="1" fillId="0" borderId="26" xfId="0" applyFont="1" applyBorder="1" applyAlignment="1" applyProtection="1">
      <alignment vertical="center"/>
    </xf>
    <xf numFmtId="0" fontId="0" fillId="0" borderId="21" xfId="0" applyBorder="1" applyProtection="1"/>
    <xf numFmtId="0" fontId="0" fillId="0" borderId="5" xfId="0" applyBorder="1" applyProtection="1"/>
    <xf numFmtId="0" fontId="0" fillId="0" borderId="11" xfId="0" applyBorder="1" applyProtection="1"/>
    <xf numFmtId="0" fontId="1" fillId="0" borderId="27" xfId="0" applyFont="1" applyBorder="1" applyAlignment="1" applyProtection="1">
      <alignment vertical="center"/>
    </xf>
    <xf numFmtId="0" fontId="0" fillId="0" borderId="22" xfId="0" applyBorder="1" applyProtection="1"/>
    <xf numFmtId="0" fontId="0" fillId="0" borderId="13" xfId="0" applyBorder="1" applyProtection="1"/>
    <xf numFmtId="0" fontId="0" fillId="0" borderId="14" xfId="0" applyBorder="1" applyProtection="1"/>
    <xf numFmtId="0" fontId="1" fillId="0" borderId="4" xfId="0" applyFont="1" applyBorder="1" applyAlignment="1" applyProtection="1">
      <alignment vertical="center" wrapText="1"/>
    </xf>
    <xf numFmtId="0" fontId="1" fillId="0" borderId="7" xfId="0" applyFont="1" applyBorder="1" applyAlignment="1" applyProtection="1">
      <alignment vertical="center"/>
    </xf>
    <xf numFmtId="0" fontId="0" fillId="0" borderId="7" xfId="0" applyBorder="1" applyProtection="1"/>
    <xf numFmtId="0" fontId="1" fillId="0" borderId="10" xfId="0" applyFont="1" applyBorder="1" applyAlignment="1" applyProtection="1">
      <alignment vertical="center"/>
    </xf>
    <xf numFmtId="0" fontId="0" fillId="0" borderId="10" xfId="0" applyBorder="1" applyProtection="1"/>
    <xf numFmtId="0" fontId="1" fillId="0" borderId="12" xfId="0" applyFont="1" applyBorder="1" applyAlignment="1" applyProtection="1">
      <alignment vertical="center"/>
    </xf>
    <xf numFmtId="0" fontId="0" fillId="0" borderId="12" xfId="0" applyBorder="1" applyProtection="1"/>
    <xf numFmtId="0" fontId="0" fillId="0" borderId="0" xfId="0" applyBorder="1" applyProtection="1"/>
    <xf numFmtId="0" fontId="0" fillId="0" borderId="4" xfId="0" applyBorder="1" applyAlignment="1" applyProtection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35" xfId="0" applyFont="1" applyBorder="1" applyAlignment="1">
      <alignment horizontal="center" vertical="center" wrapText="1"/>
    </xf>
    <xf numFmtId="0" fontId="0" fillId="0" borderId="40" xfId="0" applyBorder="1"/>
    <xf numFmtId="0" fontId="0" fillId="0" borderId="36" xfId="0" applyBorder="1"/>
    <xf numFmtId="0" fontId="0" fillId="0" borderId="41" xfId="0" applyBorder="1"/>
    <xf numFmtId="0" fontId="0" fillId="0" borderId="39" xfId="0" applyBorder="1"/>
    <xf numFmtId="0" fontId="0" fillId="0" borderId="32" xfId="0" applyBorder="1"/>
    <xf numFmtId="0" fontId="0" fillId="0" borderId="33" xfId="0" applyBorder="1"/>
    <xf numFmtId="0" fontId="0" fillId="0" borderId="2" xfId="0" applyBorder="1"/>
    <xf numFmtId="17" fontId="0" fillId="0" borderId="29" xfId="0" applyNumberFormat="1" applyBorder="1"/>
    <xf numFmtId="0" fontId="1" fillId="0" borderId="26" xfId="0" applyFont="1" applyBorder="1" applyAlignment="1" applyProtection="1">
      <alignment vertical="center" wrapText="1"/>
      <protection locked="0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26" xfId="0" applyBorder="1" applyAlignment="1" applyProtection="1">
      <alignment vertical="center" wrapText="1"/>
      <protection locked="0"/>
    </xf>
    <xf numFmtId="0" fontId="0" fillId="0" borderId="27" xfId="0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vertical="center"/>
    </xf>
    <xf numFmtId="0" fontId="1" fillId="0" borderId="4" xfId="0" applyFont="1" applyBorder="1" applyAlignment="1" applyProtection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17" fontId="0" fillId="0" borderId="0" xfId="0" applyNumberFormat="1"/>
    <xf numFmtId="0" fontId="2" fillId="0" borderId="19" xfId="0" applyFont="1" applyBorder="1" applyAlignment="1">
      <alignment horizontal="center" vertical="center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17" fontId="0" fillId="0" borderId="29" xfId="0" applyNumberFormat="1" applyBorder="1" applyProtection="1">
      <protection locked="0"/>
    </xf>
    <xf numFmtId="17" fontId="0" fillId="0" borderId="30" xfId="0" applyNumberFormat="1" applyBorder="1" applyProtection="1">
      <protection locked="0"/>
    </xf>
    <xf numFmtId="17" fontId="0" fillId="0" borderId="31" xfId="0" applyNumberFormat="1" applyBorder="1" applyProtection="1">
      <protection locked="0"/>
    </xf>
    <xf numFmtId="0" fontId="1" fillId="0" borderId="5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1" fillId="0" borderId="41" xfId="0" applyFont="1" applyBorder="1" applyAlignment="1">
      <alignment vertical="center"/>
    </xf>
    <xf numFmtId="17" fontId="1" fillId="0" borderId="30" xfId="0" applyNumberFormat="1" applyFont="1" applyBorder="1" applyAlignment="1">
      <alignment vertical="center"/>
    </xf>
    <xf numFmtId="17" fontId="1" fillId="0" borderId="31" xfId="0" applyNumberFormat="1" applyFont="1" applyBorder="1" applyAlignment="1">
      <alignment vertical="center"/>
    </xf>
    <xf numFmtId="0" fontId="1" fillId="0" borderId="43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17" fontId="1" fillId="0" borderId="29" xfId="0" applyNumberFormat="1" applyFont="1" applyBorder="1" applyAlignment="1">
      <alignment vertical="center"/>
    </xf>
    <xf numFmtId="0" fontId="1" fillId="0" borderId="42" xfId="0" applyFont="1" applyBorder="1" applyAlignment="1">
      <alignment vertical="center"/>
    </xf>
    <xf numFmtId="0" fontId="0" fillId="0" borderId="3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4" xfId="0" applyFont="1" applyBorder="1" applyAlignment="1" applyProtection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0" borderId="3" xfId="0" applyFont="1" applyBorder="1" applyAlignment="1" applyProtection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8" xfId="0" applyFont="1" applyFill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 wrapText="1"/>
    </xf>
    <xf numFmtId="0" fontId="1" fillId="0" borderId="16" xfId="0" applyFont="1" applyBorder="1" applyAlignment="1" applyProtection="1">
      <alignment horizontal="center" vertical="center" wrapText="1"/>
    </xf>
    <xf numFmtId="0" fontId="1" fillId="0" borderId="17" xfId="0" applyFont="1" applyBorder="1" applyAlignment="1" applyProtection="1">
      <alignment horizontal="center" vertical="center" wrapText="1"/>
    </xf>
    <xf numFmtId="0" fontId="1" fillId="2" borderId="24" xfId="0" applyFont="1" applyFill="1" applyBorder="1" applyAlignment="1" applyProtection="1">
      <alignment horizontal="center" vertical="center"/>
    </xf>
    <xf numFmtId="0" fontId="1" fillId="2" borderId="25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1410985424911311E-2"/>
          <c:y val="0.37340568545451469"/>
          <c:w val="0.53196031610573691"/>
          <c:h val="0.58156951052266215"/>
        </c:manualLayout>
      </c:layout>
      <c:lineChart>
        <c:grouping val="standard"/>
        <c:varyColors val="0"/>
        <c:ser>
          <c:idx val="0"/>
          <c:order val="0"/>
          <c:tx>
            <c:strRef>
              <c:f>data!$C$2</c:f>
              <c:strCache>
                <c:ptCount val="1"/>
                <c:pt idx="0">
                  <c:v>Les patients portent-ils un bracelet d’identification lisible au poignet ?</c:v>
                </c:pt>
              </c:strCache>
            </c:strRef>
          </c:tx>
          <c:marker>
            <c:symbol val="diamond"/>
            <c:size val="8"/>
          </c:marker>
          <c:cat>
            <c:numRef>
              <c:f>data!$D$1:$H$1</c:f>
              <c:numCache>
                <c:formatCode>mmm\-yy</c:formatCode>
                <c:ptCount val="5"/>
                <c:pt idx="0">
                  <c:v>42156</c:v>
                </c:pt>
                <c:pt idx="1">
                  <c:v>42217</c:v>
                </c:pt>
                <c:pt idx="2">
                  <c:v>42278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data!$D$2:$H$2</c:f>
              <c:numCache>
                <c:formatCode>General</c:formatCode>
                <c:ptCount val="5"/>
                <c:pt idx="0">
                  <c:v>3</c:v>
                </c:pt>
                <c:pt idx="1">
                  <c:v>2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data!$C$3</c:f>
              <c:strCache>
                <c:ptCount val="1"/>
                <c:pt idx="0">
                  <c:v>Le matériel présent en chambre est-il encore utilisé par ou pour le patient ? </c:v>
                </c:pt>
              </c:strCache>
            </c:strRef>
          </c:tx>
          <c:marker>
            <c:symbol val="square"/>
            <c:size val="8"/>
          </c:marker>
          <c:cat>
            <c:numRef>
              <c:f>data!$D$1:$H$1</c:f>
              <c:numCache>
                <c:formatCode>mmm\-yy</c:formatCode>
                <c:ptCount val="5"/>
                <c:pt idx="0">
                  <c:v>42156</c:v>
                </c:pt>
                <c:pt idx="1">
                  <c:v>42217</c:v>
                </c:pt>
                <c:pt idx="2">
                  <c:v>42278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data!$D$3:$H$3</c:f>
              <c:numCache>
                <c:formatCode>General</c:formatCode>
                <c:ptCount val="5"/>
                <c:pt idx="0">
                  <c:v>5</c:v>
                </c:pt>
                <c:pt idx="1">
                  <c:v>1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data!$C$4</c:f>
              <c:strCache>
                <c:ptCount val="1"/>
                <c:pt idx="0">
                  <c:v>Le kit aérosol a-t-il été daté lors du dernier changement ? </c:v>
                </c:pt>
              </c:strCache>
            </c:strRef>
          </c:tx>
          <c:marker>
            <c:symbol val="triangle"/>
            <c:size val="8"/>
          </c:marker>
          <c:cat>
            <c:numRef>
              <c:f>data!$D$1:$H$1</c:f>
              <c:numCache>
                <c:formatCode>mmm\-yy</c:formatCode>
                <c:ptCount val="5"/>
                <c:pt idx="0">
                  <c:v>42156</c:v>
                </c:pt>
                <c:pt idx="1">
                  <c:v>42217</c:v>
                </c:pt>
                <c:pt idx="2">
                  <c:v>42278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data!$D$4:$H$4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data!$C$5</c:f>
              <c:strCache>
                <c:ptCount val="1"/>
                <c:pt idx="0">
                  <c:v>un score de Norton a été calculé pour le patient à son admission.</c:v>
                </c:pt>
              </c:strCache>
            </c:strRef>
          </c:tx>
          <c:marker>
            <c:symbol val="circle"/>
            <c:size val="8"/>
          </c:marker>
          <c:cat>
            <c:numRef>
              <c:f>data!$D$1:$H$1</c:f>
              <c:numCache>
                <c:formatCode>mmm\-yy</c:formatCode>
                <c:ptCount val="5"/>
                <c:pt idx="0">
                  <c:v>42156</c:v>
                </c:pt>
                <c:pt idx="1">
                  <c:v>42217</c:v>
                </c:pt>
                <c:pt idx="2">
                  <c:v>42278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data!$D$5:$H$5</c:f>
              <c:numCache>
                <c:formatCode>General</c:formatCode>
                <c:ptCount val="5"/>
                <c:pt idx="0">
                  <c:v>#N/A</c:v>
                </c:pt>
                <c:pt idx="1">
                  <c:v>2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data!$C$6</c:f>
              <c:strCache>
                <c:ptCount val="1"/>
                <c:pt idx="0">
                  <c:v>le personnel infirmier a des ongles courts, propres et sans vernis.</c:v>
                </c:pt>
              </c:strCache>
            </c:strRef>
          </c:tx>
          <c:marker>
            <c:symbol val="star"/>
            <c:size val="8"/>
          </c:marker>
          <c:cat>
            <c:numRef>
              <c:f>data!$D$1:$H$1</c:f>
              <c:numCache>
                <c:formatCode>mmm\-yy</c:formatCode>
                <c:ptCount val="5"/>
                <c:pt idx="0">
                  <c:v>42156</c:v>
                </c:pt>
                <c:pt idx="1">
                  <c:v>42217</c:v>
                </c:pt>
                <c:pt idx="2">
                  <c:v>42278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data!$D$6:$H$6</c:f>
              <c:numCache>
                <c:formatCode>General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data!$C$7</c:f>
              <c:strCache>
                <c:ptCount val="1"/>
                <c:pt idx="0">
                  <c:v>Le patient ayant une plaie a celle-ci décrite dans la feuille pansement du dossier infirmier. </c:v>
                </c:pt>
              </c:strCache>
            </c:strRef>
          </c:tx>
          <c:cat>
            <c:numRef>
              <c:f>data!$D$1:$H$1</c:f>
              <c:numCache>
                <c:formatCode>mmm\-yy</c:formatCode>
                <c:ptCount val="5"/>
                <c:pt idx="0">
                  <c:v>42156</c:v>
                </c:pt>
                <c:pt idx="1">
                  <c:v>42217</c:v>
                </c:pt>
                <c:pt idx="2">
                  <c:v>42278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data!$D$7:$H$7</c:f>
              <c:numCache>
                <c:formatCode>General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data!$C$8</c:f>
              <c:strCache>
                <c:ptCount val="1"/>
              </c:strCache>
            </c:strRef>
          </c:tx>
          <c:cat>
            <c:numRef>
              <c:f>data!$D$1:$H$1</c:f>
              <c:numCache>
                <c:formatCode>mmm\-yy</c:formatCode>
                <c:ptCount val="5"/>
                <c:pt idx="0">
                  <c:v>42156</c:v>
                </c:pt>
                <c:pt idx="1">
                  <c:v>42217</c:v>
                </c:pt>
                <c:pt idx="2">
                  <c:v>42278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data!$D$8:$H$8</c:f>
              <c:numCache>
                <c:formatCode>General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data!$C$9</c:f>
              <c:strCache>
                <c:ptCount val="1"/>
              </c:strCache>
            </c:strRef>
          </c:tx>
          <c:cat>
            <c:numRef>
              <c:f>data!$D$1:$H$1</c:f>
              <c:numCache>
                <c:formatCode>mmm\-yy</c:formatCode>
                <c:ptCount val="5"/>
                <c:pt idx="0">
                  <c:v>42156</c:v>
                </c:pt>
                <c:pt idx="1">
                  <c:v>42217</c:v>
                </c:pt>
                <c:pt idx="2">
                  <c:v>42278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data!$D$9:$H$9</c:f>
              <c:numCache>
                <c:formatCode>General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data!$C$10</c:f>
              <c:strCache>
                <c:ptCount val="1"/>
              </c:strCache>
            </c:strRef>
          </c:tx>
          <c:cat>
            <c:numRef>
              <c:f>data!$D$1:$H$1</c:f>
              <c:numCache>
                <c:formatCode>mmm\-yy</c:formatCode>
                <c:ptCount val="5"/>
                <c:pt idx="0">
                  <c:v>42156</c:v>
                </c:pt>
                <c:pt idx="1">
                  <c:v>42217</c:v>
                </c:pt>
                <c:pt idx="2">
                  <c:v>42278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data!$D$10:$H$10</c:f>
              <c:numCache>
                <c:formatCode>General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data!$C$11</c:f>
              <c:strCache>
                <c:ptCount val="1"/>
              </c:strCache>
            </c:strRef>
          </c:tx>
          <c:cat>
            <c:numRef>
              <c:f>data!$D$1:$H$1</c:f>
              <c:numCache>
                <c:formatCode>mmm\-yy</c:formatCode>
                <c:ptCount val="5"/>
                <c:pt idx="0">
                  <c:v>42156</c:v>
                </c:pt>
                <c:pt idx="1">
                  <c:v>42217</c:v>
                </c:pt>
                <c:pt idx="2">
                  <c:v>42278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data!$D$11:$H$11</c:f>
              <c:numCache>
                <c:formatCode>General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data!$C$12</c:f>
              <c:strCache>
                <c:ptCount val="1"/>
              </c:strCache>
            </c:strRef>
          </c:tx>
          <c:cat>
            <c:numRef>
              <c:f>data!$D$1:$H$1</c:f>
              <c:numCache>
                <c:formatCode>mmm\-yy</c:formatCode>
                <c:ptCount val="5"/>
                <c:pt idx="0">
                  <c:v>42156</c:v>
                </c:pt>
                <c:pt idx="1">
                  <c:v>42217</c:v>
                </c:pt>
                <c:pt idx="2">
                  <c:v>42278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data!$D$12:$H$12</c:f>
              <c:numCache>
                <c:formatCode>General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data!$C$13</c:f>
              <c:strCache>
                <c:ptCount val="1"/>
              </c:strCache>
            </c:strRef>
          </c:tx>
          <c:cat>
            <c:numRef>
              <c:f>data!$D$1:$H$1</c:f>
              <c:numCache>
                <c:formatCode>mmm\-yy</c:formatCode>
                <c:ptCount val="5"/>
                <c:pt idx="0">
                  <c:v>42156</c:v>
                </c:pt>
                <c:pt idx="1">
                  <c:v>42217</c:v>
                </c:pt>
                <c:pt idx="2">
                  <c:v>42278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data!$D$13:$H$13</c:f>
              <c:numCache>
                <c:formatCode>General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  <c:smooth val="0"/>
        </c:ser>
        <c:ser>
          <c:idx val="12"/>
          <c:order val="12"/>
          <c:tx>
            <c:strRef>
              <c:f>data!$C$14</c:f>
              <c:strCache>
                <c:ptCount val="1"/>
              </c:strCache>
            </c:strRef>
          </c:tx>
          <c:cat>
            <c:numRef>
              <c:f>data!$D$1:$H$1</c:f>
              <c:numCache>
                <c:formatCode>mmm\-yy</c:formatCode>
                <c:ptCount val="5"/>
                <c:pt idx="0">
                  <c:v>42156</c:v>
                </c:pt>
                <c:pt idx="1">
                  <c:v>42217</c:v>
                </c:pt>
                <c:pt idx="2">
                  <c:v>42278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data!$D$14:$H$14</c:f>
              <c:numCache>
                <c:formatCode>General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  <c:smooth val="0"/>
        </c:ser>
        <c:ser>
          <c:idx val="13"/>
          <c:order val="13"/>
          <c:tx>
            <c:strRef>
              <c:f>data!$C$15</c:f>
              <c:strCache>
                <c:ptCount val="1"/>
              </c:strCache>
            </c:strRef>
          </c:tx>
          <c:cat>
            <c:numRef>
              <c:f>data!$D$1:$H$1</c:f>
              <c:numCache>
                <c:formatCode>mmm\-yy</c:formatCode>
                <c:ptCount val="5"/>
                <c:pt idx="0">
                  <c:v>42156</c:v>
                </c:pt>
                <c:pt idx="1">
                  <c:v>42217</c:v>
                </c:pt>
                <c:pt idx="2">
                  <c:v>42278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data!$D$15:$H$15</c:f>
              <c:numCache>
                <c:formatCode>General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714688"/>
        <c:axId val="30549120"/>
      </c:lineChart>
      <c:catAx>
        <c:axId val="3171468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30549120"/>
        <c:crosses val="autoZero"/>
        <c:auto val="0"/>
        <c:lblAlgn val="ctr"/>
        <c:lblOffset val="100"/>
        <c:noMultiLvlLbl val="1"/>
      </c:catAx>
      <c:valAx>
        <c:axId val="305491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17146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5789123196448396"/>
          <c:y val="0.29522011876175053"/>
          <c:w val="0.33727137998804718"/>
          <c:h val="0.704779954415696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170088</xdr:colOff>
      <xdr:row>0</xdr:row>
      <xdr:rowOff>95251</xdr:rowOff>
    </xdr:from>
    <xdr:to>
      <xdr:col>20</xdr:col>
      <xdr:colOff>700766</xdr:colOff>
      <xdr:row>15</xdr:row>
      <xdr:rowOff>97650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2F2F2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6"/>
  <sheetViews>
    <sheetView workbookViewId="0">
      <selection activeCell="E3" sqref="E3"/>
    </sheetView>
  </sheetViews>
  <sheetFormatPr defaultColWidth="11.42578125" defaultRowHeight="15" x14ac:dyDescent="0.25"/>
  <cols>
    <col min="1" max="1" width="51.42578125" customWidth="1"/>
  </cols>
  <sheetData>
    <row r="1" spans="1:6" ht="15.75" thickBot="1" x14ac:dyDescent="0.3">
      <c r="B1" s="110" t="s">
        <v>30</v>
      </c>
      <c r="C1" s="111"/>
      <c r="D1" s="111"/>
      <c r="E1" s="111"/>
      <c r="F1" s="112"/>
    </row>
    <row r="2" spans="1:6" ht="15.75" thickBot="1" x14ac:dyDescent="0.3">
      <c r="A2" s="90" t="s">
        <v>29</v>
      </c>
      <c r="B2" s="94">
        <v>42156</v>
      </c>
      <c r="C2" s="95">
        <v>42217</v>
      </c>
      <c r="D2" s="95">
        <v>42278</v>
      </c>
      <c r="E2" s="95"/>
      <c r="F2" s="96"/>
    </row>
    <row r="3" spans="1:6" ht="30" x14ac:dyDescent="0.25">
      <c r="A3" s="82" t="s">
        <v>25</v>
      </c>
      <c r="B3" s="91" t="s">
        <v>26</v>
      </c>
      <c r="C3" s="92" t="s">
        <v>26</v>
      </c>
      <c r="D3" s="92" t="s">
        <v>26</v>
      </c>
      <c r="E3" s="92" t="s">
        <v>27</v>
      </c>
      <c r="F3" s="93"/>
    </row>
    <row r="4" spans="1:6" ht="30" x14ac:dyDescent="0.25">
      <c r="A4" s="82" t="s">
        <v>9</v>
      </c>
      <c r="B4" s="37" t="s">
        <v>26</v>
      </c>
      <c r="C4" s="38" t="s">
        <v>26</v>
      </c>
      <c r="D4" s="38" t="s">
        <v>26</v>
      </c>
      <c r="E4" s="38"/>
      <c r="F4" s="39"/>
    </row>
    <row r="5" spans="1:6" ht="15" customHeight="1" x14ac:dyDescent="0.25">
      <c r="A5" s="82" t="s">
        <v>11</v>
      </c>
      <c r="B5" s="37" t="s">
        <v>26</v>
      </c>
      <c r="C5" s="38" t="s">
        <v>26</v>
      </c>
      <c r="D5" s="38" t="s">
        <v>26</v>
      </c>
      <c r="E5" s="38"/>
      <c r="F5" s="39"/>
    </row>
    <row r="6" spans="1:6" ht="30" x14ac:dyDescent="0.25">
      <c r="A6" s="83" t="s">
        <v>13</v>
      </c>
      <c r="B6" s="37" t="s">
        <v>26</v>
      </c>
      <c r="C6" s="38" t="s">
        <v>26</v>
      </c>
      <c r="D6" s="38" t="s">
        <v>26</v>
      </c>
      <c r="E6" s="38"/>
      <c r="F6" s="39"/>
    </row>
    <row r="7" spans="1:6" ht="15" customHeight="1" x14ac:dyDescent="0.25">
      <c r="A7" s="84" t="s">
        <v>15</v>
      </c>
      <c r="B7" s="37"/>
      <c r="C7" s="38" t="s">
        <v>26</v>
      </c>
      <c r="D7" s="38" t="s">
        <v>26</v>
      </c>
      <c r="E7" s="38"/>
      <c r="F7" s="39"/>
    </row>
    <row r="8" spans="1:6" ht="15" customHeight="1" x14ac:dyDescent="0.25">
      <c r="A8" s="84" t="s">
        <v>28</v>
      </c>
      <c r="B8" s="37"/>
      <c r="C8" s="38"/>
      <c r="D8" s="38" t="s">
        <v>26</v>
      </c>
      <c r="E8" s="38"/>
      <c r="F8" s="39"/>
    </row>
    <row r="9" spans="1:6" x14ac:dyDescent="0.25">
      <c r="A9" s="84"/>
      <c r="B9" s="37"/>
      <c r="C9" s="38"/>
      <c r="D9" s="38"/>
      <c r="E9" s="38"/>
      <c r="F9" s="39"/>
    </row>
    <row r="10" spans="1:6" x14ac:dyDescent="0.25">
      <c r="A10" s="84"/>
      <c r="B10" s="37"/>
      <c r="C10" s="38"/>
      <c r="D10" s="38"/>
      <c r="E10" s="38"/>
      <c r="F10" s="39"/>
    </row>
    <row r="11" spans="1:6" x14ac:dyDescent="0.25">
      <c r="A11" s="84"/>
      <c r="B11" s="37"/>
      <c r="C11" s="38"/>
      <c r="D11" s="38"/>
      <c r="E11" s="38"/>
      <c r="F11" s="39"/>
    </row>
    <row r="12" spans="1:6" x14ac:dyDescent="0.25">
      <c r="A12" s="84"/>
      <c r="B12" s="37"/>
      <c r="C12" s="38"/>
      <c r="D12" s="38"/>
      <c r="E12" s="38"/>
      <c r="F12" s="39"/>
    </row>
    <row r="13" spans="1:6" x14ac:dyDescent="0.25">
      <c r="A13" s="84"/>
      <c r="B13" s="37"/>
      <c r="C13" s="38"/>
      <c r="D13" s="38"/>
      <c r="E13" s="38"/>
      <c r="F13" s="39"/>
    </row>
    <row r="14" spans="1:6" x14ac:dyDescent="0.25">
      <c r="A14" s="84"/>
      <c r="B14" s="37"/>
      <c r="C14" s="38"/>
      <c r="D14" s="38"/>
      <c r="E14" s="38"/>
      <c r="F14" s="39"/>
    </row>
    <row r="15" spans="1:6" x14ac:dyDescent="0.25">
      <c r="A15" s="84"/>
      <c r="B15" s="37"/>
      <c r="C15" s="38"/>
      <c r="D15" s="38"/>
      <c r="E15" s="38"/>
      <c r="F15" s="39"/>
    </row>
    <row r="16" spans="1:6" ht="15.75" thickBot="1" x14ac:dyDescent="0.3">
      <c r="A16" s="85"/>
      <c r="B16" s="40"/>
      <c r="C16" s="41"/>
      <c r="D16" s="41"/>
      <c r="E16" s="41"/>
      <c r="F16" s="42"/>
    </row>
  </sheetData>
  <sheetProtection selectLockedCells="1"/>
  <mergeCells count="1">
    <mergeCell ref="B1:F1"/>
  </mergeCells>
  <dataValidations count="1">
    <dataValidation type="list" showInputMessage="1" showErrorMessage="1" sqref="B3:F16">
      <formula1>Data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Mois" error="Veuillez choisir un mois dans la liste">
          <x14:formula1>
            <xm:f>data!$A$7:$A$30</xm:f>
          </x14:formula1>
          <xm:sqref>B2:F2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12"/>
  <sheetViews>
    <sheetView zoomScaleNormal="100" workbookViewId="0">
      <selection activeCell="A4" sqref="A4"/>
    </sheetView>
  </sheetViews>
  <sheetFormatPr defaultColWidth="56.85546875" defaultRowHeight="15" x14ac:dyDescent="0.25"/>
  <cols>
    <col min="1" max="1" width="53.85546875" bestFit="1" customWidth="1"/>
    <col min="2" max="2" width="10.85546875" bestFit="1" customWidth="1"/>
    <col min="3" max="3" width="5.28515625" customWidth="1"/>
    <col min="4" max="4" width="3.28515625" customWidth="1"/>
    <col min="5" max="5" width="3.7109375" bestFit="1" customWidth="1"/>
    <col min="6" max="11" width="2" bestFit="1" customWidth="1"/>
  </cols>
  <sheetData>
    <row r="1" spans="1:8" ht="15.75" thickBot="1" x14ac:dyDescent="0.3">
      <c r="A1" s="122" t="s">
        <v>0</v>
      </c>
      <c r="B1" s="123"/>
      <c r="C1" s="123"/>
      <c r="D1" s="123"/>
      <c r="E1" s="124"/>
    </row>
    <row r="2" spans="1:8" ht="30.75" thickBot="1" x14ac:dyDescent="0.3">
      <c r="A2" s="46" t="str">
        <f>IF(Questions!B3="X",Questions!A3,"")</f>
        <v>Les patients portent-ils un bracelet d’identification lisible au poignet ?</v>
      </c>
      <c r="B2" s="119" t="s">
        <v>1</v>
      </c>
      <c r="C2" s="120"/>
      <c r="D2" s="120"/>
      <c r="E2" s="121"/>
    </row>
    <row r="3" spans="1:8" ht="15.75" customHeight="1" thickBot="1" x14ac:dyDescent="0.3">
      <c r="A3" s="27"/>
      <c r="B3" s="1"/>
      <c r="C3" s="22" t="s">
        <v>23</v>
      </c>
      <c r="D3" s="23" t="s">
        <v>21</v>
      </c>
      <c r="E3" s="24" t="s">
        <v>22</v>
      </c>
    </row>
    <row r="4" spans="1:8" x14ac:dyDescent="0.25">
      <c r="A4" s="27"/>
      <c r="B4" s="18" t="s">
        <v>2</v>
      </c>
      <c r="C4" s="34" t="s">
        <v>26</v>
      </c>
      <c r="D4" s="35" t="s">
        <v>27</v>
      </c>
      <c r="E4" s="36" t="s">
        <v>27</v>
      </c>
      <c r="F4" s="15">
        <f>IF(C4="x",1,0)+IF(D4="x",0,0)+IF(E4="x",0,0)</f>
        <v>1</v>
      </c>
      <c r="G4" s="10">
        <f>IF(C4="x",0,0)+IF(D4="x",1,0)+IF(E4="x",0,0)</f>
        <v>0</v>
      </c>
      <c r="H4" s="5">
        <f>IF(C4="x",0,0)+IF(D4="x",0,0)+IF(E4="x",1,0)</f>
        <v>0</v>
      </c>
    </row>
    <row r="5" spans="1:8" x14ac:dyDescent="0.25">
      <c r="A5" s="27" t="s">
        <v>3</v>
      </c>
      <c r="B5" s="19" t="s">
        <v>4</v>
      </c>
      <c r="C5" s="37" t="s">
        <v>26</v>
      </c>
      <c r="D5" s="38" t="s">
        <v>27</v>
      </c>
      <c r="E5" s="39" t="s">
        <v>27</v>
      </c>
      <c r="F5" s="16">
        <f t="shared" ref="F5:F8" si="0">IF(C5="x",1,0)+IF(D5="x",0,0)+IF(E5="x",0,0)</f>
        <v>1</v>
      </c>
      <c r="G5" s="8">
        <f t="shared" ref="G5:G8" si="1">IF(C5="x",0,0)+IF(D5="x",1,0)+IF(E5="x",0,0)</f>
        <v>0</v>
      </c>
      <c r="H5" s="6">
        <f t="shared" ref="H5:H8" si="2">IF(C5="x",0,0)+IF(D5="x",0,0)+IF(E5="x",1,0)</f>
        <v>0</v>
      </c>
    </row>
    <row r="6" spans="1:8" x14ac:dyDescent="0.25">
      <c r="A6" s="27"/>
      <c r="B6" s="19" t="s">
        <v>5</v>
      </c>
      <c r="C6" s="37" t="s">
        <v>26</v>
      </c>
      <c r="D6" s="38" t="s">
        <v>27</v>
      </c>
      <c r="E6" s="39" t="s">
        <v>27</v>
      </c>
      <c r="F6" s="16">
        <f t="shared" si="0"/>
        <v>1</v>
      </c>
      <c r="G6" s="8">
        <f t="shared" si="1"/>
        <v>0</v>
      </c>
      <c r="H6" s="6">
        <f t="shared" si="2"/>
        <v>0</v>
      </c>
    </row>
    <row r="7" spans="1:8" x14ac:dyDescent="0.25">
      <c r="A7" s="27"/>
      <c r="B7" s="19" t="s">
        <v>6</v>
      </c>
      <c r="C7" s="37" t="s">
        <v>27</v>
      </c>
      <c r="D7" s="38" t="s">
        <v>26</v>
      </c>
      <c r="E7" s="39" t="s">
        <v>27</v>
      </c>
      <c r="F7" s="16">
        <f t="shared" si="0"/>
        <v>0</v>
      </c>
      <c r="G7" s="8">
        <f t="shared" si="1"/>
        <v>1</v>
      </c>
      <c r="H7" s="6">
        <f t="shared" si="2"/>
        <v>0</v>
      </c>
    </row>
    <row r="8" spans="1:8" ht="15.75" thickBot="1" x14ac:dyDescent="0.3">
      <c r="A8" s="28"/>
      <c r="B8" s="20" t="s">
        <v>7</v>
      </c>
      <c r="C8" s="40" t="s">
        <v>27</v>
      </c>
      <c r="D8" s="41" t="s">
        <v>26</v>
      </c>
      <c r="E8" s="42" t="s">
        <v>27</v>
      </c>
      <c r="F8" s="17">
        <f t="shared" si="0"/>
        <v>0</v>
      </c>
      <c r="G8" s="13">
        <f t="shared" si="1"/>
        <v>1</v>
      </c>
      <c r="H8" s="7">
        <f t="shared" si="2"/>
        <v>0</v>
      </c>
    </row>
    <row r="9" spans="1:8" ht="15.75" thickBot="1" x14ac:dyDescent="0.3">
      <c r="A9" s="122" t="s">
        <v>8</v>
      </c>
      <c r="B9" s="123"/>
      <c r="C9" s="125"/>
      <c r="D9" s="125"/>
      <c r="E9" s="126"/>
    </row>
    <row r="10" spans="1:8" ht="15" customHeight="1" thickBot="1" x14ac:dyDescent="0.3">
      <c r="A10" s="118" t="str">
        <f>IF(Questions!B4="X",Questions!A4,"")</f>
        <v xml:space="preserve">Le matériel présent en chambre est-il encore utilisé par ou pour le patient ? </v>
      </c>
      <c r="B10" s="119" t="s">
        <v>1</v>
      </c>
      <c r="C10" s="120"/>
      <c r="D10" s="120"/>
      <c r="E10" s="121"/>
    </row>
    <row r="11" spans="1:8" ht="15.75" thickBot="1" x14ac:dyDescent="0.3">
      <c r="A11" s="118"/>
      <c r="B11" s="1"/>
      <c r="C11" s="22" t="s">
        <v>23</v>
      </c>
      <c r="D11" s="23" t="s">
        <v>21</v>
      </c>
      <c r="E11" s="24" t="s">
        <v>22</v>
      </c>
    </row>
    <row r="12" spans="1:8" x14ac:dyDescent="0.25">
      <c r="A12" s="27"/>
      <c r="B12" s="2" t="s">
        <v>2</v>
      </c>
      <c r="C12" s="34" t="s">
        <v>26</v>
      </c>
      <c r="D12" s="35" t="s">
        <v>27</v>
      </c>
      <c r="E12" s="36" t="s">
        <v>27</v>
      </c>
      <c r="F12" s="9">
        <f t="shared" ref="F12:F32" si="3">IF(C12="x",1,0)+IF(D12="x",0,0)+IF(E12="x",0,0)</f>
        <v>1</v>
      </c>
      <c r="G12" s="10">
        <f t="shared" ref="G12:G32" si="4">IF(C12="x",0,0)+IF(D12="x",1,0)+IF(E12="x",0,0)</f>
        <v>0</v>
      </c>
      <c r="H12" s="5">
        <f t="shared" ref="H12:H32" si="5">IF(C12="x",0,0)+IF(D12="x",0,0)+IF(E12="x",1,0)</f>
        <v>0</v>
      </c>
    </row>
    <row r="13" spans="1:8" x14ac:dyDescent="0.25">
      <c r="A13" s="27" t="s">
        <v>10</v>
      </c>
      <c r="B13" s="3" t="s">
        <v>4</v>
      </c>
      <c r="C13" s="37" t="s">
        <v>26</v>
      </c>
      <c r="D13" s="38" t="s">
        <v>27</v>
      </c>
      <c r="E13" s="39" t="s">
        <v>27</v>
      </c>
      <c r="F13" s="11">
        <f t="shared" si="3"/>
        <v>1</v>
      </c>
      <c r="G13" s="8">
        <f t="shared" si="4"/>
        <v>0</v>
      </c>
      <c r="H13" s="6">
        <f t="shared" si="5"/>
        <v>0</v>
      </c>
    </row>
    <row r="14" spans="1:8" x14ac:dyDescent="0.25">
      <c r="A14" s="27"/>
      <c r="B14" s="3" t="s">
        <v>5</v>
      </c>
      <c r="C14" s="37" t="s">
        <v>26</v>
      </c>
      <c r="D14" s="38" t="s">
        <v>27</v>
      </c>
      <c r="E14" s="39" t="s">
        <v>27</v>
      </c>
      <c r="F14" s="11">
        <f t="shared" si="3"/>
        <v>1</v>
      </c>
      <c r="G14" s="8">
        <f t="shared" si="4"/>
        <v>0</v>
      </c>
      <c r="H14" s="6">
        <f t="shared" si="5"/>
        <v>0</v>
      </c>
    </row>
    <row r="15" spans="1:8" x14ac:dyDescent="0.25">
      <c r="A15" s="27"/>
      <c r="B15" s="3" t="s">
        <v>6</v>
      </c>
      <c r="C15" s="37" t="s">
        <v>26</v>
      </c>
      <c r="D15" s="38" t="s">
        <v>27</v>
      </c>
      <c r="E15" s="39" t="s">
        <v>27</v>
      </c>
      <c r="F15" s="11">
        <f t="shared" si="3"/>
        <v>1</v>
      </c>
      <c r="G15" s="8">
        <f t="shared" si="4"/>
        <v>0</v>
      </c>
      <c r="H15" s="6">
        <f t="shared" si="5"/>
        <v>0</v>
      </c>
    </row>
    <row r="16" spans="1:8" ht="15.75" thickBot="1" x14ac:dyDescent="0.3">
      <c r="A16" s="29"/>
      <c r="B16" s="4" t="s">
        <v>7</v>
      </c>
      <c r="C16" s="40" t="s">
        <v>26</v>
      </c>
      <c r="D16" s="41" t="s">
        <v>27</v>
      </c>
      <c r="E16" s="42" t="s">
        <v>27</v>
      </c>
      <c r="F16" s="12">
        <f t="shared" si="3"/>
        <v>1</v>
      </c>
      <c r="G16" s="13">
        <f t="shared" si="4"/>
        <v>0</v>
      </c>
      <c r="H16" s="7">
        <f t="shared" si="5"/>
        <v>0</v>
      </c>
    </row>
    <row r="17" spans="1:8" ht="15.75" thickBot="1" x14ac:dyDescent="0.3">
      <c r="A17" s="122" t="s">
        <v>8</v>
      </c>
      <c r="B17" s="123"/>
      <c r="C17" s="123"/>
      <c r="D17" s="123"/>
      <c r="E17" s="124"/>
      <c r="F17" s="14"/>
      <c r="G17" s="14"/>
      <c r="H17" s="14"/>
    </row>
    <row r="18" spans="1:8" ht="15" customHeight="1" thickBot="1" x14ac:dyDescent="0.3">
      <c r="A18" s="127" t="str">
        <f>IF(Questions!B5="X",Questions!A5,"")</f>
        <v xml:space="preserve">Le kit aérosol a-t-il été daté lors du dernier changement ? </v>
      </c>
      <c r="B18" s="119" t="s">
        <v>1</v>
      </c>
      <c r="C18" s="120"/>
      <c r="D18" s="120"/>
      <c r="E18" s="121"/>
    </row>
    <row r="19" spans="1:8" ht="15.75" thickBot="1" x14ac:dyDescent="0.3">
      <c r="A19" s="118"/>
      <c r="B19" s="21"/>
      <c r="C19" s="22" t="s">
        <v>23</v>
      </c>
      <c r="D19" s="23" t="s">
        <v>21</v>
      </c>
      <c r="E19" s="24" t="s">
        <v>22</v>
      </c>
    </row>
    <row r="20" spans="1:8" x14ac:dyDescent="0.25">
      <c r="A20" s="31"/>
      <c r="B20" s="2" t="s">
        <v>2</v>
      </c>
      <c r="C20" s="34" t="s">
        <v>27</v>
      </c>
      <c r="D20" s="35" t="s">
        <v>27</v>
      </c>
      <c r="E20" s="36" t="s">
        <v>26</v>
      </c>
      <c r="F20" s="9">
        <f t="shared" si="3"/>
        <v>0</v>
      </c>
      <c r="G20" s="10">
        <f t="shared" si="4"/>
        <v>0</v>
      </c>
      <c r="H20" s="5">
        <f t="shared" si="5"/>
        <v>1</v>
      </c>
    </row>
    <row r="21" spans="1:8" x14ac:dyDescent="0.25">
      <c r="A21" s="27" t="s">
        <v>10</v>
      </c>
      <c r="B21" s="3" t="s">
        <v>4</v>
      </c>
      <c r="C21" s="37" t="s">
        <v>27</v>
      </c>
      <c r="D21" s="38" t="s">
        <v>27</v>
      </c>
      <c r="E21" s="39" t="s">
        <v>26</v>
      </c>
      <c r="F21" s="11">
        <f t="shared" si="3"/>
        <v>0</v>
      </c>
      <c r="G21" s="8">
        <f t="shared" si="4"/>
        <v>0</v>
      </c>
      <c r="H21" s="6">
        <f t="shared" si="5"/>
        <v>1</v>
      </c>
    </row>
    <row r="22" spans="1:8" x14ac:dyDescent="0.25">
      <c r="A22" s="31"/>
      <c r="B22" s="3" t="s">
        <v>5</v>
      </c>
      <c r="C22" s="37" t="s">
        <v>27</v>
      </c>
      <c r="D22" s="38" t="s">
        <v>27</v>
      </c>
      <c r="E22" s="39" t="s">
        <v>26</v>
      </c>
      <c r="F22" s="11">
        <f t="shared" si="3"/>
        <v>0</v>
      </c>
      <c r="G22" s="8">
        <f t="shared" si="4"/>
        <v>0</v>
      </c>
      <c r="H22" s="6">
        <f t="shared" si="5"/>
        <v>1</v>
      </c>
    </row>
    <row r="23" spans="1:8" x14ac:dyDescent="0.25">
      <c r="A23" s="43"/>
      <c r="B23" s="3" t="s">
        <v>6</v>
      </c>
      <c r="C23" s="37" t="s">
        <v>27</v>
      </c>
      <c r="D23" s="38" t="s">
        <v>27</v>
      </c>
      <c r="E23" s="39" t="s">
        <v>26</v>
      </c>
      <c r="F23" s="11">
        <f t="shared" si="3"/>
        <v>0</v>
      </c>
      <c r="G23" s="8">
        <f t="shared" si="4"/>
        <v>0</v>
      </c>
      <c r="H23" s="6">
        <f t="shared" si="5"/>
        <v>1</v>
      </c>
    </row>
    <row r="24" spans="1:8" ht="15.75" thickBot="1" x14ac:dyDescent="0.3">
      <c r="A24" s="44"/>
      <c r="B24" s="4" t="s">
        <v>7</v>
      </c>
      <c r="C24" s="40" t="s">
        <v>26</v>
      </c>
      <c r="D24" s="41" t="s">
        <v>27</v>
      </c>
      <c r="E24" s="42" t="s">
        <v>27</v>
      </c>
      <c r="F24" s="12">
        <f t="shared" si="3"/>
        <v>1</v>
      </c>
      <c r="G24" s="13">
        <f t="shared" si="4"/>
        <v>0</v>
      </c>
      <c r="H24" s="7">
        <f t="shared" si="5"/>
        <v>0</v>
      </c>
    </row>
    <row r="25" spans="1:8" ht="15.75" thickBot="1" x14ac:dyDescent="0.3">
      <c r="A25" s="122" t="s">
        <v>12</v>
      </c>
      <c r="B25" s="123"/>
      <c r="C25" s="123"/>
      <c r="D25" s="123"/>
      <c r="E25" s="124"/>
    </row>
    <row r="26" spans="1:8" ht="30" customHeight="1" thickBot="1" x14ac:dyDescent="0.3">
      <c r="A26" s="71" t="str">
        <f>IF(Questions!B6="X",Questions!A6,"")</f>
        <v>un score de Norton a été calculé pour le patient à son admission.</v>
      </c>
      <c r="B26" s="119" t="s">
        <v>24</v>
      </c>
      <c r="C26" s="120"/>
      <c r="D26" s="120"/>
      <c r="E26" s="121"/>
    </row>
    <row r="27" spans="1:8" ht="15.75" thickBot="1" x14ac:dyDescent="0.3">
      <c r="A27" s="30" t="s">
        <v>14</v>
      </c>
      <c r="B27" s="21"/>
      <c r="C27" s="22" t="s">
        <v>23</v>
      </c>
      <c r="D27" s="23" t="s">
        <v>21</v>
      </c>
      <c r="E27" s="24" t="s">
        <v>22</v>
      </c>
    </row>
    <row r="28" spans="1:8" x14ac:dyDescent="0.25">
      <c r="A28" s="30"/>
      <c r="B28" s="2" t="s">
        <v>2</v>
      </c>
      <c r="C28" s="34" t="s">
        <v>27</v>
      </c>
      <c r="D28" s="35" t="s">
        <v>27</v>
      </c>
      <c r="E28" s="36" t="s">
        <v>27</v>
      </c>
      <c r="F28" s="9">
        <f t="shared" si="3"/>
        <v>0</v>
      </c>
      <c r="G28" s="10">
        <f t="shared" si="4"/>
        <v>0</v>
      </c>
      <c r="H28" s="5">
        <f t="shared" si="5"/>
        <v>0</v>
      </c>
    </row>
    <row r="29" spans="1:8" x14ac:dyDescent="0.25">
      <c r="A29" s="30"/>
      <c r="B29" s="3" t="s">
        <v>4</v>
      </c>
      <c r="C29" s="37" t="s">
        <v>27</v>
      </c>
      <c r="D29" s="38" t="s">
        <v>27</v>
      </c>
      <c r="E29" s="39" t="s">
        <v>27</v>
      </c>
      <c r="F29" s="11">
        <f t="shared" si="3"/>
        <v>0</v>
      </c>
      <c r="G29" s="8">
        <f t="shared" si="4"/>
        <v>0</v>
      </c>
      <c r="H29" s="6">
        <f t="shared" si="5"/>
        <v>0</v>
      </c>
    </row>
    <row r="30" spans="1:8" x14ac:dyDescent="0.25">
      <c r="A30" s="31"/>
      <c r="B30" s="3" t="s">
        <v>5</v>
      </c>
      <c r="C30" s="37" t="s">
        <v>27</v>
      </c>
      <c r="D30" s="38" t="s">
        <v>27</v>
      </c>
      <c r="E30" s="39" t="s">
        <v>27</v>
      </c>
      <c r="F30" s="11">
        <f t="shared" si="3"/>
        <v>0</v>
      </c>
      <c r="G30" s="8">
        <f t="shared" si="4"/>
        <v>0</v>
      </c>
      <c r="H30" s="6">
        <f t="shared" si="5"/>
        <v>0</v>
      </c>
    </row>
    <row r="31" spans="1:8" x14ac:dyDescent="0.25">
      <c r="A31" s="31"/>
      <c r="B31" s="3" t="s">
        <v>6</v>
      </c>
      <c r="C31" s="37" t="s">
        <v>27</v>
      </c>
      <c r="D31" s="38" t="s">
        <v>27</v>
      </c>
      <c r="E31" s="39" t="s">
        <v>27</v>
      </c>
      <c r="F31" s="11">
        <f t="shared" si="3"/>
        <v>0</v>
      </c>
      <c r="G31" s="8">
        <f t="shared" si="4"/>
        <v>0</v>
      </c>
      <c r="H31" s="6">
        <f t="shared" si="5"/>
        <v>0</v>
      </c>
    </row>
    <row r="32" spans="1:8" ht="15.75" thickBot="1" x14ac:dyDescent="0.3">
      <c r="A32" s="32"/>
      <c r="B32" s="4" t="s">
        <v>7</v>
      </c>
      <c r="C32" s="40" t="s">
        <v>27</v>
      </c>
      <c r="D32" s="41" t="s">
        <v>27</v>
      </c>
      <c r="E32" s="42" t="s">
        <v>27</v>
      </c>
      <c r="F32" s="12">
        <f t="shared" si="3"/>
        <v>0</v>
      </c>
      <c r="G32" s="13">
        <f t="shared" si="4"/>
        <v>0</v>
      </c>
      <c r="H32" s="7">
        <f t="shared" si="5"/>
        <v>0</v>
      </c>
    </row>
    <row r="33" spans="1:8" ht="15" customHeight="1" thickBot="1" x14ac:dyDescent="0.3"/>
    <row r="34" spans="1:8" ht="15.75" thickBot="1" x14ac:dyDescent="0.3">
      <c r="A34" s="113" t="str">
        <f>IF(Questions!B7="X",Questions!A7,"")</f>
        <v/>
      </c>
      <c r="B34" s="115" t="s">
        <v>1</v>
      </c>
      <c r="C34" s="116"/>
      <c r="D34" s="116"/>
      <c r="E34" s="117"/>
    </row>
    <row r="35" spans="1:8" ht="15.75" thickBot="1" x14ac:dyDescent="0.3">
      <c r="A35" s="114"/>
      <c r="B35" s="73"/>
      <c r="C35" s="22" t="s">
        <v>23</v>
      </c>
      <c r="D35" s="23" t="s">
        <v>21</v>
      </c>
      <c r="E35" s="24" t="s">
        <v>22</v>
      </c>
    </row>
    <row r="36" spans="1:8" x14ac:dyDescent="0.25">
      <c r="A36" s="27"/>
      <c r="B36" s="2" t="s">
        <v>16</v>
      </c>
      <c r="C36" s="34" t="s">
        <v>27</v>
      </c>
      <c r="D36" s="35" t="s">
        <v>27</v>
      </c>
      <c r="E36" s="36" t="s">
        <v>27</v>
      </c>
      <c r="F36" s="9">
        <f>IF(C36="x",1,0)+IF(D36="x",0,0)+IF(E36="x",0,0)</f>
        <v>0</v>
      </c>
      <c r="G36" s="10">
        <f>IF(C36="x",0,0)+IF(D36="x",1,0)+IF(E36="x",0,0)</f>
        <v>0</v>
      </c>
      <c r="H36" s="5">
        <f>IF(C36="x",0,0)+IF(D36="x",0,0)+IF(E36="x",1,0)</f>
        <v>0</v>
      </c>
    </row>
    <row r="37" spans="1:8" x14ac:dyDescent="0.25">
      <c r="A37" s="27" t="s">
        <v>10</v>
      </c>
      <c r="B37" s="3" t="s">
        <v>17</v>
      </c>
      <c r="C37" s="37" t="s">
        <v>27</v>
      </c>
      <c r="D37" s="38" t="s">
        <v>27</v>
      </c>
      <c r="E37" s="39" t="s">
        <v>27</v>
      </c>
      <c r="F37" s="11">
        <f>IF(C37="x",1,0)+IF(D37="x",0,0)+IF(E37="x",0,0)</f>
        <v>0</v>
      </c>
      <c r="G37" s="8">
        <f>IF(C37="x",0,0)+IF(D37="x",1,0)+IF(E37="x",0,0)</f>
        <v>0</v>
      </c>
      <c r="H37" s="6">
        <f>IF(C37="x",0,0)+IF(D37="x",0,0)+IF(E37="x",1,0)</f>
        <v>0</v>
      </c>
    </row>
    <row r="38" spans="1:8" x14ac:dyDescent="0.25">
      <c r="A38" s="27"/>
      <c r="B38" s="3" t="s">
        <v>18</v>
      </c>
      <c r="C38" s="37" t="s">
        <v>27</v>
      </c>
      <c r="D38" s="38" t="s">
        <v>27</v>
      </c>
      <c r="E38" s="39" t="s">
        <v>27</v>
      </c>
      <c r="F38" s="11">
        <f>IF(C38="x",1,0)+IF(D38="x",0,0)+IF(E38="x",0,0)</f>
        <v>0</v>
      </c>
      <c r="G38" s="8">
        <f>IF(C38="x",0,0)+IF(D38="x",1,0)+IF(E38="x",0,0)</f>
        <v>0</v>
      </c>
      <c r="H38" s="6">
        <f>IF(C38="x",0,0)+IF(D38="x",0,0)+IF(E38="x",1,0)</f>
        <v>0</v>
      </c>
    </row>
    <row r="39" spans="1:8" x14ac:dyDescent="0.25">
      <c r="A39" s="27"/>
      <c r="B39" s="3" t="s">
        <v>19</v>
      </c>
      <c r="C39" s="37" t="s">
        <v>27</v>
      </c>
      <c r="D39" s="38" t="s">
        <v>27</v>
      </c>
      <c r="E39" s="39" t="s">
        <v>27</v>
      </c>
      <c r="F39" s="11">
        <f>IF(C39="x",1,0)+IF(D39="x",0,0)+IF(E39="x",0,0)</f>
        <v>0</v>
      </c>
      <c r="G39" s="8">
        <f>IF(C39="x",0,0)+IF(D39="x",1,0)+IF(E39="x",0,0)</f>
        <v>0</v>
      </c>
      <c r="H39" s="6">
        <f>IF(C39="x",0,0)+IF(D39="x",0,0)+IF(E39="x",1,0)</f>
        <v>0</v>
      </c>
    </row>
    <row r="40" spans="1:8" ht="15.75" thickBot="1" x14ac:dyDescent="0.3">
      <c r="A40" s="33"/>
      <c r="B40" s="4" t="s">
        <v>20</v>
      </c>
      <c r="C40" s="40" t="s">
        <v>27</v>
      </c>
      <c r="D40" s="41" t="s">
        <v>27</v>
      </c>
      <c r="E40" s="42" t="s">
        <v>27</v>
      </c>
      <c r="F40" s="12">
        <f>IF(C40="x",1,0)+IF(D40="x",0,0)+IF(E40="x",0,0)</f>
        <v>0</v>
      </c>
      <c r="G40" s="13">
        <f>IF(C40="x",0,0)+IF(D40="x",1,0)+IF(E40="x",0,0)</f>
        <v>0</v>
      </c>
      <c r="H40" s="7">
        <f>IF(C40="x",0,0)+IF(D40="x",0,0)+IF(E40="x",1,0)</f>
        <v>0</v>
      </c>
    </row>
    <row r="41" spans="1:8" ht="15.75" thickBot="1" x14ac:dyDescent="0.3">
      <c r="A41" s="45"/>
    </row>
    <row r="42" spans="1:8" ht="15.75" thickBot="1" x14ac:dyDescent="0.3">
      <c r="A42" s="113" t="str">
        <f>IF(Questions!B8="X",Questions!A8,"")</f>
        <v/>
      </c>
      <c r="B42" s="115" t="s">
        <v>1</v>
      </c>
      <c r="C42" s="116"/>
      <c r="D42" s="116"/>
      <c r="E42" s="117"/>
    </row>
    <row r="43" spans="1:8" ht="15.75" thickBot="1" x14ac:dyDescent="0.3">
      <c r="A43" s="114"/>
      <c r="B43" s="73"/>
      <c r="C43" s="22" t="s">
        <v>23</v>
      </c>
      <c r="D43" s="23" t="s">
        <v>21</v>
      </c>
      <c r="E43" s="24" t="s">
        <v>22</v>
      </c>
    </row>
    <row r="44" spans="1:8" x14ac:dyDescent="0.25">
      <c r="A44" s="27"/>
      <c r="B44" s="2" t="s">
        <v>16</v>
      </c>
      <c r="C44" s="34" t="s">
        <v>27</v>
      </c>
      <c r="D44" s="35" t="s">
        <v>27</v>
      </c>
      <c r="E44" s="36" t="s">
        <v>27</v>
      </c>
      <c r="F44" s="9">
        <f>IF(C44="x",1,0)+IF(D44="x",0,0)+IF(E44="x",0,0)</f>
        <v>0</v>
      </c>
      <c r="G44" s="10">
        <f>IF(C44="x",0,0)+IF(D44="x",1,0)+IF(E44="x",0,0)</f>
        <v>0</v>
      </c>
      <c r="H44" s="5">
        <f>IF(C44="x",0,0)+IF(D44="x",0,0)+IF(E44="x",1,0)</f>
        <v>0</v>
      </c>
    </row>
    <row r="45" spans="1:8" x14ac:dyDescent="0.25">
      <c r="A45" s="27" t="s">
        <v>10</v>
      </c>
      <c r="B45" s="3" t="s">
        <v>17</v>
      </c>
      <c r="C45" s="37" t="s">
        <v>27</v>
      </c>
      <c r="D45" s="38" t="s">
        <v>27</v>
      </c>
      <c r="E45" s="39" t="s">
        <v>27</v>
      </c>
      <c r="F45" s="11">
        <f>IF(C45="x",1,0)+IF(D45="x",0,0)+IF(E45="x",0,0)</f>
        <v>0</v>
      </c>
      <c r="G45" s="8">
        <f>IF(C45="x",0,0)+IF(D45="x",1,0)+IF(E45="x",0,0)</f>
        <v>0</v>
      </c>
      <c r="H45" s="6">
        <f>IF(C45="x",0,0)+IF(D45="x",0,0)+IF(E45="x",1,0)</f>
        <v>0</v>
      </c>
    </row>
    <row r="46" spans="1:8" x14ac:dyDescent="0.25">
      <c r="A46" s="27"/>
      <c r="B46" s="3" t="s">
        <v>18</v>
      </c>
      <c r="C46" s="37" t="s">
        <v>27</v>
      </c>
      <c r="D46" s="38" t="s">
        <v>27</v>
      </c>
      <c r="E46" s="39" t="s">
        <v>27</v>
      </c>
      <c r="F46" s="11">
        <f>IF(C46="x",1,0)+IF(D46="x",0,0)+IF(E46="x",0,0)</f>
        <v>0</v>
      </c>
      <c r="G46" s="8">
        <f>IF(C46="x",0,0)+IF(D46="x",1,0)+IF(E46="x",0,0)</f>
        <v>0</v>
      </c>
      <c r="H46" s="6">
        <f>IF(C46="x",0,0)+IF(D46="x",0,0)+IF(E46="x",1,0)</f>
        <v>0</v>
      </c>
    </row>
    <row r="47" spans="1:8" x14ac:dyDescent="0.25">
      <c r="A47" s="27"/>
      <c r="B47" s="3" t="s">
        <v>19</v>
      </c>
      <c r="C47" s="37" t="s">
        <v>27</v>
      </c>
      <c r="D47" s="38" t="s">
        <v>27</v>
      </c>
      <c r="E47" s="39" t="s">
        <v>27</v>
      </c>
      <c r="F47" s="11">
        <f>IF(C47="x",1,0)+IF(D47="x",0,0)+IF(E47="x",0,0)</f>
        <v>0</v>
      </c>
      <c r="G47" s="8">
        <f>IF(C47="x",0,0)+IF(D47="x",1,0)+IF(E47="x",0,0)</f>
        <v>0</v>
      </c>
      <c r="H47" s="6">
        <f>IF(C47="x",0,0)+IF(D47="x",0,0)+IF(E47="x",1,0)</f>
        <v>0</v>
      </c>
    </row>
    <row r="48" spans="1:8" ht="15.75" thickBot="1" x14ac:dyDescent="0.3">
      <c r="A48" s="33"/>
      <c r="B48" s="4" t="s">
        <v>20</v>
      </c>
      <c r="C48" s="40" t="s">
        <v>27</v>
      </c>
      <c r="D48" s="41" t="s">
        <v>27</v>
      </c>
      <c r="E48" s="42" t="s">
        <v>27</v>
      </c>
      <c r="F48" s="12">
        <f>IF(C48="x",1,0)+IF(D48="x",0,0)+IF(E48="x",0,0)</f>
        <v>0</v>
      </c>
      <c r="G48" s="13">
        <f>IF(C48="x",0,0)+IF(D48="x",1,0)+IF(E48="x",0,0)</f>
        <v>0</v>
      </c>
      <c r="H48" s="7">
        <f>IF(C48="x",0,0)+IF(D48="x",0,0)+IF(E48="x",1,0)</f>
        <v>0</v>
      </c>
    </row>
    <row r="49" spans="1:8" ht="15.75" thickBot="1" x14ac:dyDescent="0.3"/>
    <row r="50" spans="1:8" ht="15.75" thickBot="1" x14ac:dyDescent="0.3">
      <c r="A50" s="113" t="str">
        <f>IF(Questions!B9="X",Questions!A9,"")</f>
        <v/>
      </c>
      <c r="B50" s="115" t="s">
        <v>1</v>
      </c>
      <c r="C50" s="116"/>
      <c r="D50" s="116"/>
      <c r="E50" s="117"/>
    </row>
    <row r="51" spans="1:8" ht="15.75" thickBot="1" x14ac:dyDescent="0.3">
      <c r="A51" s="114"/>
      <c r="B51" s="73"/>
      <c r="C51" s="22" t="s">
        <v>23</v>
      </c>
      <c r="D51" s="23" t="s">
        <v>21</v>
      </c>
      <c r="E51" s="24" t="s">
        <v>22</v>
      </c>
    </row>
    <row r="52" spans="1:8" x14ac:dyDescent="0.25">
      <c r="A52" s="27"/>
      <c r="B52" s="2" t="s">
        <v>16</v>
      </c>
      <c r="C52" s="34" t="s">
        <v>27</v>
      </c>
      <c r="D52" s="35" t="s">
        <v>27</v>
      </c>
      <c r="E52" s="36" t="s">
        <v>27</v>
      </c>
      <c r="F52" s="9">
        <f>IF(C52="x",1,0)+IF(D52="x",0,0)+IF(E52="x",0,0)</f>
        <v>0</v>
      </c>
      <c r="G52" s="10">
        <f>IF(C52="x",0,0)+IF(D52="x",1,0)+IF(E52="x",0,0)</f>
        <v>0</v>
      </c>
      <c r="H52" s="5">
        <f>IF(C52="x",0,0)+IF(D52="x",0,0)+IF(E52="x",1,0)</f>
        <v>0</v>
      </c>
    </row>
    <row r="53" spans="1:8" x14ac:dyDescent="0.25">
      <c r="A53" s="27" t="s">
        <v>10</v>
      </c>
      <c r="B53" s="3" t="s">
        <v>17</v>
      </c>
      <c r="C53" s="37" t="s">
        <v>27</v>
      </c>
      <c r="D53" s="38" t="s">
        <v>27</v>
      </c>
      <c r="E53" s="39" t="s">
        <v>27</v>
      </c>
      <c r="F53" s="11">
        <f>IF(C53="x",1,0)+IF(D53="x",0,0)+IF(E53="x",0,0)</f>
        <v>0</v>
      </c>
      <c r="G53" s="8">
        <f>IF(C53="x",0,0)+IF(D53="x",1,0)+IF(E53="x",0,0)</f>
        <v>0</v>
      </c>
      <c r="H53" s="6">
        <f>IF(C53="x",0,0)+IF(D53="x",0,0)+IF(E53="x",1,0)</f>
        <v>0</v>
      </c>
    </row>
    <row r="54" spans="1:8" x14ac:dyDescent="0.25">
      <c r="A54" s="27"/>
      <c r="B54" s="3" t="s">
        <v>18</v>
      </c>
      <c r="C54" s="37" t="s">
        <v>27</v>
      </c>
      <c r="D54" s="38" t="s">
        <v>27</v>
      </c>
      <c r="E54" s="39" t="s">
        <v>27</v>
      </c>
      <c r="F54" s="11">
        <f>IF(C54="x",1,0)+IF(D54="x",0,0)+IF(E54="x",0,0)</f>
        <v>0</v>
      </c>
      <c r="G54" s="8">
        <f>IF(C54="x",0,0)+IF(D54="x",1,0)+IF(E54="x",0,0)</f>
        <v>0</v>
      </c>
      <c r="H54" s="6">
        <f>IF(C54="x",0,0)+IF(D54="x",0,0)+IF(E54="x",1,0)</f>
        <v>0</v>
      </c>
    </row>
    <row r="55" spans="1:8" x14ac:dyDescent="0.25">
      <c r="A55" s="27"/>
      <c r="B55" s="3" t="s">
        <v>19</v>
      </c>
      <c r="C55" s="37" t="s">
        <v>27</v>
      </c>
      <c r="D55" s="38" t="s">
        <v>27</v>
      </c>
      <c r="E55" s="39" t="s">
        <v>27</v>
      </c>
      <c r="F55" s="11">
        <f>IF(C55="x",1,0)+IF(D55="x",0,0)+IF(E55="x",0,0)</f>
        <v>0</v>
      </c>
      <c r="G55" s="8">
        <f>IF(C55="x",0,0)+IF(D55="x",1,0)+IF(E55="x",0,0)</f>
        <v>0</v>
      </c>
      <c r="H55" s="6">
        <f>IF(C55="x",0,0)+IF(D55="x",0,0)+IF(E55="x",1,0)</f>
        <v>0</v>
      </c>
    </row>
    <row r="56" spans="1:8" ht="15.75" thickBot="1" x14ac:dyDescent="0.3">
      <c r="A56" s="33"/>
      <c r="B56" s="4" t="s">
        <v>20</v>
      </c>
      <c r="C56" s="40" t="s">
        <v>27</v>
      </c>
      <c r="D56" s="41" t="s">
        <v>27</v>
      </c>
      <c r="E56" s="42" t="s">
        <v>27</v>
      </c>
      <c r="F56" s="12">
        <f>IF(C56="x",1,0)+IF(D56="x",0,0)+IF(E56="x",0,0)</f>
        <v>0</v>
      </c>
      <c r="G56" s="13">
        <f>IF(C56="x",0,0)+IF(D56="x",1,0)+IF(E56="x",0,0)</f>
        <v>0</v>
      </c>
      <c r="H56" s="7">
        <f>IF(C56="x",0,0)+IF(D56="x",0,0)+IF(E56="x",1,0)</f>
        <v>0</v>
      </c>
    </row>
    <row r="57" spans="1:8" ht="15.75" thickBot="1" x14ac:dyDescent="0.3"/>
    <row r="58" spans="1:8" ht="15.75" thickBot="1" x14ac:dyDescent="0.3">
      <c r="A58" s="113" t="str">
        <f>IF(Questions!B10="X",Questions!A10,"")</f>
        <v/>
      </c>
      <c r="B58" s="115" t="s">
        <v>1</v>
      </c>
      <c r="C58" s="116"/>
      <c r="D58" s="116"/>
      <c r="E58" s="117"/>
    </row>
    <row r="59" spans="1:8" ht="15.75" thickBot="1" x14ac:dyDescent="0.3">
      <c r="A59" s="114"/>
      <c r="B59" s="73"/>
      <c r="C59" s="22" t="s">
        <v>23</v>
      </c>
      <c r="D59" s="23" t="s">
        <v>21</v>
      </c>
      <c r="E59" s="24" t="s">
        <v>22</v>
      </c>
    </row>
    <row r="60" spans="1:8" x14ac:dyDescent="0.25">
      <c r="A60" s="27"/>
      <c r="B60" s="2" t="s">
        <v>16</v>
      </c>
      <c r="C60" s="34" t="s">
        <v>27</v>
      </c>
      <c r="D60" s="35" t="s">
        <v>27</v>
      </c>
      <c r="E60" s="36" t="s">
        <v>27</v>
      </c>
      <c r="F60" s="9">
        <f>IF(C60="x",1,0)+IF(D60="x",0,0)+IF(E60="x",0,0)</f>
        <v>0</v>
      </c>
      <c r="G60" s="10">
        <f>IF(C60="x",0,0)+IF(D60="x",1,0)+IF(E60="x",0,0)</f>
        <v>0</v>
      </c>
      <c r="H60" s="5">
        <f>IF(C60="x",0,0)+IF(D60="x",0,0)+IF(E60="x",1,0)</f>
        <v>0</v>
      </c>
    </row>
    <row r="61" spans="1:8" x14ac:dyDescent="0.25">
      <c r="A61" s="27" t="s">
        <v>10</v>
      </c>
      <c r="B61" s="3" t="s">
        <v>17</v>
      </c>
      <c r="C61" s="37" t="s">
        <v>27</v>
      </c>
      <c r="D61" s="38" t="s">
        <v>27</v>
      </c>
      <c r="E61" s="39" t="s">
        <v>27</v>
      </c>
      <c r="F61" s="11">
        <f>IF(C61="x",1,0)+IF(D61="x",0,0)+IF(E61="x",0,0)</f>
        <v>0</v>
      </c>
      <c r="G61" s="8">
        <f>IF(C61="x",0,0)+IF(D61="x",1,0)+IF(E61="x",0,0)</f>
        <v>0</v>
      </c>
      <c r="H61" s="6">
        <f>IF(C61="x",0,0)+IF(D61="x",0,0)+IF(E61="x",1,0)</f>
        <v>0</v>
      </c>
    </row>
    <row r="62" spans="1:8" x14ac:dyDescent="0.25">
      <c r="A62" s="27"/>
      <c r="B62" s="3" t="s">
        <v>18</v>
      </c>
      <c r="C62" s="37" t="s">
        <v>27</v>
      </c>
      <c r="D62" s="38" t="s">
        <v>27</v>
      </c>
      <c r="E62" s="39" t="s">
        <v>27</v>
      </c>
      <c r="F62" s="11">
        <f>IF(C62="x",1,0)+IF(D62="x",0,0)+IF(E62="x",0,0)</f>
        <v>0</v>
      </c>
      <c r="G62" s="8">
        <f>IF(C62="x",0,0)+IF(D62="x",1,0)+IF(E62="x",0,0)</f>
        <v>0</v>
      </c>
      <c r="H62" s="6">
        <f>IF(C62="x",0,0)+IF(D62="x",0,0)+IF(E62="x",1,0)</f>
        <v>0</v>
      </c>
    </row>
    <row r="63" spans="1:8" x14ac:dyDescent="0.25">
      <c r="A63" s="27"/>
      <c r="B63" s="3" t="s">
        <v>19</v>
      </c>
      <c r="C63" s="37" t="s">
        <v>27</v>
      </c>
      <c r="D63" s="38" t="s">
        <v>27</v>
      </c>
      <c r="E63" s="39" t="s">
        <v>27</v>
      </c>
      <c r="F63" s="11">
        <f>IF(C63="x",1,0)+IF(D63="x",0,0)+IF(E63="x",0,0)</f>
        <v>0</v>
      </c>
      <c r="G63" s="8">
        <f>IF(C63="x",0,0)+IF(D63="x",1,0)+IF(E63="x",0,0)</f>
        <v>0</v>
      </c>
      <c r="H63" s="6">
        <f>IF(C63="x",0,0)+IF(D63="x",0,0)+IF(E63="x",1,0)</f>
        <v>0</v>
      </c>
    </row>
    <row r="64" spans="1:8" ht="15.75" thickBot="1" x14ac:dyDescent="0.3">
      <c r="A64" s="33"/>
      <c r="B64" s="4" t="s">
        <v>20</v>
      </c>
      <c r="C64" s="40" t="s">
        <v>27</v>
      </c>
      <c r="D64" s="41" t="s">
        <v>27</v>
      </c>
      <c r="E64" s="42" t="s">
        <v>27</v>
      </c>
      <c r="F64" s="12">
        <f>IF(C64="x",1,0)+IF(D64="x",0,0)+IF(E64="x",0,0)</f>
        <v>0</v>
      </c>
      <c r="G64" s="13">
        <f>IF(C64="x",0,0)+IF(D64="x",1,0)+IF(E64="x",0,0)</f>
        <v>0</v>
      </c>
      <c r="H64" s="7">
        <f>IF(C64="x",0,0)+IF(D64="x",0,0)+IF(E64="x",1,0)</f>
        <v>0</v>
      </c>
    </row>
    <row r="65" spans="1:8" ht="15.75" thickBot="1" x14ac:dyDescent="0.3"/>
    <row r="66" spans="1:8" ht="15.75" thickBot="1" x14ac:dyDescent="0.3">
      <c r="A66" s="113" t="str">
        <f>IF(Questions!B11="X",Questions!A11,"")</f>
        <v/>
      </c>
      <c r="B66" s="115" t="s">
        <v>1</v>
      </c>
      <c r="C66" s="116"/>
      <c r="D66" s="116"/>
      <c r="E66" s="117"/>
    </row>
    <row r="67" spans="1:8" ht="15.75" thickBot="1" x14ac:dyDescent="0.3">
      <c r="A67" s="114"/>
      <c r="B67" s="73"/>
      <c r="C67" s="22" t="s">
        <v>23</v>
      </c>
      <c r="D67" s="23" t="s">
        <v>21</v>
      </c>
      <c r="E67" s="24" t="s">
        <v>22</v>
      </c>
    </row>
    <row r="68" spans="1:8" x14ac:dyDescent="0.25">
      <c r="A68" s="27"/>
      <c r="B68" s="2" t="s">
        <v>16</v>
      </c>
      <c r="C68" s="34" t="s">
        <v>27</v>
      </c>
      <c r="D68" s="35" t="s">
        <v>27</v>
      </c>
      <c r="E68" s="36" t="s">
        <v>27</v>
      </c>
      <c r="F68" s="9">
        <f>IF(C68="x",1,0)+IF(D68="x",0,0)+IF(E68="x",0,0)</f>
        <v>0</v>
      </c>
      <c r="G68" s="10">
        <f>IF(C68="x",0,0)+IF(D68="x",1,0)+IF(E68="x",0,0)</f>
        <v>0</v>
      </c>
      <c r="H68" s="5">
        <f>IF(C68="x",0,0)+IF(D68="x",0,0)+IF(E68="x",1,0)</f>
        <v>0</v>
      </c>
    </row>
    <row r="69" spans="1:8" x14ac:dyDescent="0.25">
      <c r="A69" s="27" t="s">
        <v>10</v>
      </c>
      <c r="B69" s="3" t="s">
        <v>17</v>
      </c>
      <c r="C69" s="37" t="s">
        <v>27</v>
      </c>
      <c r="D69" s="38" t="s">
        <v>27</v>
      </c>
      <c r="E69" s="39" t="s">
        <v>27</v>
      </c>
      <c r="F69" s="11">
        <f>IF(C69="x",1,0)+IF(D69="x",0,0)+IF(E69="x",0,0)</f>
        <v>0</v>
      </c>
      <c r="G69" s="8">
        <f>IF(C69="x",0,0)+IF(D69="x",1,0)+IF(E69="x",0,0)</f>
        <v>0</v>
      </c>
      <c r="H69" s="6">
        <f>IF(C69="x",0,0)+IF(D69="x",0,0)+IF(E69="x",1,0)</f>
        <v>0</v>
      </c>
    </row>
    <row r="70" spans="1:8" x14ac:dyDescent="0.25">
      <c r="A70" s="27"/>
      <c r="B70" s="3" t="s">
        <v>18</v>
      </c>
      <c r="C70" s="37" t="s">
        <v>27</v>
      </c>
      <c r="D70" s="38" t="s">
        <v>27</v>
      </c>
      <c r="E70" s="39" t="s">
        <v>27</v>
      </c>
      <c r="F70" s="11">
        <f>IF(C70="x",1,0)+IF(D70="x",0,0)+IF(E70="x",0,0)</f>
        <v>0</v>
      </c>
      <c r="G70" s="8">
        <f>IF(C70="x",0,0)+IF(D70="x",1,0)+IF(E70="x",0,0)</f>
        <v>0</v>
      </c>
      <c r="H70" s="6">
        <f>IF(C70="x",0,0)+IF(D70="x",0,0)+IF(E70="x",1,0)</f>
        <v>0</v>
      </c>
    </row>
    <row r="71" spans="1:8" x14ac:dyDescent="0.25">
      <c r="A71" s="27"/>
      <c r="B71" s="3" t="s">
        <v>19</v>
      </c>
      <c r="C71" s="37" t="s">
        <v>27</v>
      </c>
      <c r="D71" s="38" t="s">
        <v>27</v>
      </c>
      <c r="E71" s="39" t="s">
        <v>27</v>
      </c>
      <c r="F71" s="11">
        <f>IF(C71="x",1,0)+IF(D71="x",0,0)+IF(E71="x",0,0)</f>
        <v>0</v>
      </c>
      <c r="G71" s="8">
        <f>IF(C71="x",0,0)+IF(D71="x",1,0)+IF(E71="x",0,0)</f>
        <v>0</v>
      </c>
      <c r="H71" s="6">
        <f>IF(C71="x",0,0)+IF(D71="x",0,0)+IF(E71="x",1,0)</f>
        <v>0</v>
      </c>
    </row>
    <row r="72" spans="1:8" ht="15.75" thickBot="1" x14ac:dyDescent="0.3">
      <c r="A72" s="33"/>
      <c r="B72" s="4" t="s">
        <v>20</v>
      </c>
      <c r="C72" s="40" t="s">
        <v>27</v>
      </c>
      <c r="D72" s="41" t="s">
        <v>27</v>
      </c>
      <c r="E72" s="42" t="s">
        <v>27</v>
      </c>
      <c r="F72" s="12">
        <f>IF(C72="x",1,0)+IF(D72="x",0,0)+IF(E72="x",0,0)</f>
        <v>0</v>
      </c>
      <c r="G72" s="13">
        <f>IF(C72="x",0,0)+IF(D72="x",1,0)+IF(E72="x",0,0)</f>
        <v>0</v>
      </c>
      <c r="H72" s="7">
        <f>IF(C72="x",0,0)+IF(D72="x",0,0)+IF(E72="x",1,0)</f>
        <v>0</v>
      </c>
    </row>
    <row r="73" spans="1:8" ht="15.75" thickBot="1" x14ac:dyDescent="0.3"/>
    <row r="74" spans="1:8" ht="15.75" thickBot="1" x14ac:dyDescent="0.3">
      <c r="A74" s="113" t="str">
        <f>IF(Questions!B12="X",Questions!A12,"")</f>
        <v/>
      </c>
      <c r="B74" s="115" t="s">
        <v>1</v>
      </c>
      <c r="C74" s="116"/>
      <c r="D74" s="116"/>
      <c r="E74" s="117"/>
    </row>
    <row r="75" spans="1:8" ht="15.75" thickBot="1" x14ac:dyDescent="0.3">
      <c r="A75" s="114"/>
      <c r="B75" s="73"/>
      <c r="C75" s="22" t="s">
        <v>23</v>
      </c>
      <c r="D75" s="23" t="s">
        <v>21</v>
      </c>
      <c r="E75" s="24" t="s">
        <v>22</v>
      </c>
    </row>
    <row r="76" spans="1:8" x14ac:dyDescent="0.25">
      <c r="A76" s="27"/>
      <c r="B76" s="2" t="s">
        <v>16</v>
      </c>
      <c r="C76" s="34" t="s">
        <v>27</v>
      </c>
      <c r="D76" s="35" t="s">
        <v>27</v>
      </c>
      <c r="E76" s="36" t="s">
        <v>27</v>
      </c>
      <c r="F76" s="9">
        <f>IF(C76="x",1,0)+IF(D76="x",0,0)+IF(E76="x",0,0)</f>
        <v>0</v>
      </c>
      <c r="G76" s="10">
        <f>IF(C76="x",0,0)+IF(D76="x",1,0)+IF(E76="x",0,0)</f>
        <v>0</v>
      </c>
      <c r="H76" s="5">
        <f>IF(C76="x",0,0)+IF(D76="x",0,0)+IF(E76="x",1,0)</f>
        <v>0</v>
      </c>
    </row>
    <row r="77" spans="1:8" x14ac:dyDescent="0.25">
      <c r="A77" s="27" t="s">
        <v>10</v>
      </c>
      <c r="B77" s="3" t="s">
        <v>17</v>
      </c>
      <c r="C77" s="37" t="s">
        <v>27</v>
      </c>
      <c r="D77" s="38" t="s">
        <v>27</v>
      </c>
      <c r="E77" s="39" t="s">
        <v>27</v>
      </c>
      <c r="F77" s="11">
        <f>IF(C77="x",1,0)+IF(D77="x",0,0)+IF(E77="x",0,0)</f>
        <v>0</v>
      </c>
      <c r="G77" s="8">
        <f>IF(C77="x",0,0)+IF(D77="x",1,0)+IF(E77="x",0,0)</f>
        <v>0</v>
      </c>
      <c r="H77" s="6">
        <f>IF(C77="x",0,0)+IF(D77="x",0,0)+IF(E77="x",1,0)</f>
        <v>0</v>
      </c>
    </row>
    <row r="78" spans="1:8" x14ac:dyDescent="0.25">
      <c r="A78" s="27"/>
      <c r="B78" s="3" t="s">
        <v>18</v>
      </c>
      <c r="C78" s="37" t="s">
        <v>27</v>
      </c>
      <c r="D78" s="38" t="s">
        <v>27</v>
      </c>
      <c r="E78" s="39" t="s">
        <v>27</v>
      </c>
      <c r="F78" s="11">
        <f>IF(C78="x",1,0)+IF(D78="x",0,0)+IF(E78="x",0,0)</f>
        <v>0</v>
      </c>
      <c r="G78" s="8">
        <f>IF(C78="x",0,0)+IF(D78="x",1,0)+IF(E78="x",0,0)</f>
        <v>0</v>
      </c>
      <c r="H78" s="6">
        <f>IF(C78="x",0,0)+IF(D78="x",0,0)+IF(E78="x",1,0)</f>
        <v>0</v>
      </c>
    </row>
    <row r="79" spans="1:8" x14ac:dyDescent="0.25">
      <c r="A79" s="27"/>
      <c r="B79" s="3" t="s">
        <v>19</v>
      </c>
      <c r="C79" s="37" t="s">
        <v>27</v>
      </c>
      <c r="D79" s="38" t="s">
        <v>27</v>
      </c>
      <c r="E79" s="39" t="s">
        <v>27</v>
      </c>
      <c r="F79" s="11">
        <f>IF(C79="x",1,0)+IF(D79="x",0,0)+IF(E79="x",0,0)</f>
        <v>0</v>
      </c>
      <c r="G79" s="8">
        <f>IF(C79="x",0,0)+IF(D79="x",1,0)+IF(E79="x",0,0)</f>
        <v>0</v>
      </c>
      <c r="H79" s="6">
        <f>IF(C79="x",0,0)+IF(D79="x",0,0)+IF(E79="x",1,0)</f>
        <v>0</v>
      </c>
    </row>
    <row r="80" spans="1:8" ht="15.75" thickBot="1" x14ac:dyDescent="0.3">
      <c r="A80" s="33"/>
      <c r="B80" s="4" t="s">
        <v>20</v>
      </c>
      <c r="C80" s="40" t="s">
        <v>27</v>
      </c>
      <c r="D80" s="41" t="s">
        <v>27</v>
      </c>
      <c r="E80" s="42" t="s">
        <v>27</v>
      </c>
      <c r="F80" s="12">
        <f>IF(C80="x",1,0)+IF(D80="x",0,0)+IF(E80="x",0,0)</f>
        <v>0</v>
      </c>
      <c r="G80" s="13">
        <f>IF(C80="x",0,0)+IF(D80="x",1,0)+IF(E80="x",0,0)</f>
        <v>0</v>
      </c>
      <c r="H80" s="7">
        <f>IF(C80="x",0,0)+IF(D80="x",0,0)+IF(E80="x",1,0)</f>
        <v>0</v>
      </c>
    </row>
    <row r="81" spans="1:8" ht="15.75" thickBot="1" x14ac:dyDescent="0.3"/>
    <row r="82" spans="1:8" ht="15.75" thickBot="1" x14ac:dyDescent="0.3">
      <c r="A82" s="113" t="str">
        <f>IF(Questions!B13="X",Questions!A13,"")</f>
        <v/>
      </c>
      <c r="B82" s="115" t="s">
        <v>1</v>
      </c>
      <c r="C82" s="116"/>
      <c r="D82" s="116"/>
      <c r="E82" s="117"/>
    </row>
    <row r="83" spans="1:8" ht="15.75" thickBot="1" x14ac:dyDescent="0.3">
      <c r="A83" s="114"/>
      <c r="B83" s="73"/>
      <c r="C83" s="22" t="s">
        <v>23</v>
      </c>
      <c r="D83" s="23" t="s">
        <v>21</v>
      </c>
      <c r="E83" s="24" t="s">
        <v>22</v>
      </c>
    </row>
    <row r="84" spans="1:8" x14ac:dyDescent="0.25">
      <c r="A84" s="27"/>
      <c r="B84" s="2" t="s">
        <v>16</v>
      </c>
      <c r="C84" s="34" t="s">
        <v>27</v>
      </c>
      <c r="D84" s="35" t="s">
        <v>27</v>
      </c>
      <c r="E84" s="36" t="s">
        <v>27</v>
      </c>
      <c r="F84" s="9">
        <f>IF(C84="x",1,0)+IF(D84="x",0,0)+IF(E84="x",0,0)</f>
        <v>0</v>
      </c>
      <c r="G84" s="10">
        <f>IF(C84="x",0,0)+IF(D84="x",1,0)+IF(E84="x",0,0)</f>
        <v>0</v>
      </c>
      <c r="H84" s="5">
        <f>IF(C84="x",0,0)+IF(D84="x",0,0)+IF(E84="x",1,0)</f>
        <v>0</v>
      </c>
    </row>
    <row r="85" spans="1:8" x14ac:dyDescent="0.25">
      <c r="A85" s="27" t="s">
        <v>10</v>
      </c>
      <c r="B85" s="3" t="s">
        <v>17</v>
      </c>
      <c r="C85" s="37" t="s">
        <v>27</v>
      </c>
      <c r="D85" s="38" t="s">
        <v>27</v>
      </c>
      <c r="E85" s="39" t="s">
        <v>27</v>
      </c>
      <c r="F85" s="11">
        <f>IF(C85="x",1,0)+IF(D85="x",0,0)+IF(E85="x",0,0)</f>
        <v>0</v>
      </c>
      <c r="G85" s="8">
        <f>IF(C85="x",0,0)+IF(D85="x",1,0)+IF(E85="x",0,0)</f>
        <v>0</v>
      </c>
      <c r="H85" s="6">
        <f>IF(C85="x",0,0)+IF(D85="x",0,0)+IF(E85="x",1,0)</f>
        <v>0</v>
      </c>
    </row>
    <row r="86" spans="1:8" x14ac:dyDescent="0.25">
      <c r="A86" s="27"/>
      <c r="B86" s="3" t="s">
        <v>18</v>
      </c>
      <c r="C86" s="37" t="s">
        <v>27</v>
      </c>
      <c r="D86" s="38" t="s">
        <v>27</v>
      </c>
      <c r="E86" s="39" t="s">
        <v>27</v>
      </c>
      <c r="F86" s="11">
        <f>IF(C86="x",1,0)+IF(D86="x",0,0)+IF(E86="x",0,0)</f>
        <v>0</v>
      </c>
      <c r="G86" s="8">
        <f>IF(C86="x",0,0)+IF(D86="x",1,0)+IF(E86="x",0,0)</f>
        <v>0</v>
      </c>
      <c r="H86" s="6">
        <f>IF(C86="x",0,0)+IF(D86="x",0,0)+IF(E86="x",1,0)</f>
        <v>0</v>
      </c>
    </row>
    <row r="87" spans="1:8" x14ac:dyDescent="0.25">
      <c r="A87" s="27"/>
      <c r="B87" s="3" t="s">
        <v>19</v>
      </c>
      <c r="C87" s="37" t="s">
        <v>27</v>
      </c>
      <c r="D87" s="38" t="s">
        <v>27</v>
      </c>
      <c r="E87" s="39" t="s">
        <v>27</v>
      </c>
      <c r="F87" s="11">
        <f>IF(C87="x",1,0)+IF(D87="x",0,0)+IF(E87="x",0,0)</f>
        <v>0</v>
      </c>
      <c r="G87" s="8">
        <f>IF(C87="x",0,0)+IF(D87="x",1,0)+IF(E87="x",0,0)</f>
        <v>0</v>
      </c>
      <c r="H87" s="6">
        <f>IF(C87="x",0,0)+IF(D87="x",0,0)+IF(E87="x",1,0)</f>
        <v>0</v>
      </c>
    </row>
    <row r="88" spans="1:8" ht="15.75" thickBot="1" x14ac:dyDescent="0.3">
      <c r="A88" s="33"/>
      <c r="B88" s="4" t="s">
        <v>20</v>
      </c>
      <c r="C88" s="40" t="s">
        <v>27</v>
      </c>
      <c r="D88" s="41" t="s">
        <v>27</v>
      </c>
      <c r="E88" s="42" t="s">
        <v>27</v>
      </c>
      <c r="F88" s="12">
        <f>IF(C88="x",1,0)+IF(D88="x",0,0)+IF(E88="x",0,0)</f>
        <v>0</v>
      </c>
      <c r="G88" s="13">
        <f>IF(C88="x",0,0)+IF(D88="x",1,0)+IF(E88="x",0,0)</f>
        <v>0</v>
      </c>
      <c r="H88" s="7">
        <f>IF(C88="x",0,0)+IF(D88="x",0,0)+IF(E88="x",1,0)</f>
        <v>0</v>
      </c>
    </row>
    <row r="89" spans="1:8" ht="15.75" thickBot="1" x14ac:dyDescent="0.3"/>
    <row r="90" spans="1:8" ht="15.75" thickBot="1" x14ac:dyDescent="0.3">
      <c r="A90" s="113" t="str">
        <f>IF(Questions!B14="X",Questions!A14,"")</f>
        <v/>
      </c>
      <c r="B90" s="115" t="s">
        <v>1</v>
      </c>
      <c r="C90" s="116"/>
      <c r="D90" s="116"/>
      <c r="E90" s="117"/>
    </row>
    <row r="91" spans="1:8" ht="15.75" thickBot="1" x14ac:dyDescent="0.3">
      <c r="A91" s="114"/>
      <c r="B91" s="73"/>
      <c r="C91" s="22" t="s">
        <v>23</v>
      </c>
      <c r="D91" s="23" t="s">
        <v>21</v>
      </c>
      <c r="E91" s="24" t="s">
        <v>22</v>
      </c>
    </row>
    <row r="92" spans="1:8" x14ac:dyDescent="0.25">
      <c r="A92" s="27"/>
      <c r="B92" s="2" t="s">
        <v>16</v>
      </c>
      <c r="C92" s="34" t="s">
        <v>27</v>
      </c>
      <c r="D92" s="35" t="s">
        <v>27</v>
      </c>
      <c r="E92" s="36" t="s">
        <v>27</v>
      </c>
      <c r="F92" s="9">
        <f>IF(C92="x",1,0)+IF(D92="x",0,0)+IF(E92="x",0,0)</f>
        <v>0</v>
      </c>
      <c r="G92" s="10">
        <f>IF(C92="x",0,0)+IF(D92="x",1,0)+IF(E92="x",0,0)</f>
        <v>0</v>
      </c>
      <c r="H92" s="5">
        <f>IF(C92="x",0,0)+IF(D92="x",0,0)+IF(E92="x",1,0)</f>
        <v>0</v>
      </c>
    </row>
    <row r="93" spans="1:8" x14ac:dyDescent="0.25">
      <c r="A93" s="27" t="s">
        <v>10</v>
      </c>
      <c r="B93" s="3" t="s">
        <v>17</v>
      </c>
      <c r="C93" s="37" t="s">
        <v>27</v>
      </c>
      <c r="D93" s="38" t="s">
        <v>27</v>
      </c>
      <c r="E93" s="39" t="s">
        <v>27</v>
      </c>
      <c r="F93" s="11">
        <f>IF(C93="x",1,0)+IF(D93="x",0,0)+IF(E93="x",0,0)</f>
        <v>0</v>
      </c>
      <c r="G93" s="8">
        <f>IF(C93="x",0,0)+IF(D93="x",1,0)+IF(E93="x",0,0)</f>
        <v>0</v>
      </c>
      <c r="H93" s="6">
        <f>IF(C93="x",0,0)+IF(D93="x",0,0)+IF(E93="x",1,0)</f>
        <v>0</v>
      </c>
    </row>
    <row r="94" spans="1:8" x14ac:dyDescent="0.25">
      <c r="A94" s="27"/>
      <c r="B94" s="3" t="s">
        <v>18</v>
      </c>
      <c r="C94" s="37" t="s">
        <v>27</v>
      </c>
      <c r="D94" s="38" t="s">
        <v>27</v>
      </c>
      <c r="E94" s="39" t="s">
        <v>27</v>
      </c>
      <c r="F94" s="11">
        <f>IF(C94="x",1,0)+IF(D94="x",0,0)+IF(E94="x",0,0)</f>
        <v>0</v>
      </c>
      <c r="G94" s="8">
        <f>IF(C94="x",0,0)+IF(D94="x",1,0)+IF(E94="x",0,0)</f>
        <v>0</v>
      </c>
      <c r="H94" s="6">
        <f>IF(C94="x",0,0)+IF(D94="x",0,0)+IF(E94="x",1,0)</f>
        <v>0</v>
      </c>
    </row>
    <row r="95" spans="1:8" x14ac:dyDescent="0.25">
      <c r="A95" s="27"/>
      <c r="B95" s="3" t="s">
        <v>19</v>
      </c>
      <c r="C95" s="37" t="s">
        <v>27</v>
      </c>
      <c r="D95" s="38" t="s">
        <v>27</v>
      </c>
      <c r="E95" s="39" t="s">
        <v>27</v>
      </c>
      <c r="F95" s="11">
        <f>IF(C95="x",1,0)+IF(D95="x",0,0)+IF(E95="x",0,0)</f>
        <v>0</v>
      </c>
      <c r="G95" s="8">
        <f>IF(C95="x",0,0)+IF(D95="x",1,0)+IF(E95="x",0,0)</f>
        <v>0</v>
      </c>
      <c r="H95" s="6">
        <f>IF(C95="x",0,0)+IF(D95="x",0,0)+IF(E95="x",1,0)</f>
        <v>0</v>
      </c>
    </row>
    <row r="96" spans="1:8" ht="15.75" thickBot="1" x14ac:dyDescent="0.3">
      <c r="A96" s="33"/>
      <c r="B96" s="4" t="s">
        <v>20</v>
      </c>
      <c r="C96" s="40" t="s">
        <v>27</v>
      </c>
      <c r="D96" s="41" t="s">
        <v>27</v>
      </c>
      <c r="E96" s="42" t="s">
        <v>27</v>
      </c>
      <c r="F96" s="12">
        <f>IF(C96="x",1,0)+IF(D96="x",0,0)+IF(E96="x",0,0)</f>
        <v>0</v>
      </c>
      <c r="G96" s="13">
        <f>IF(C96="x",0,0)+IF(D96="x",1,0)+IF(E96="x",0,0)</f>
        <v>0</v>
      </c>
      <c r="H96" s="7">
        <f>IF(C96="x",0,0)+IF(D96="x",0,0)+IF(E96="x",1,0)</f>
        <v>0</v>
      </c>
    </row>
    <row r="97" spans="1:8" ht="15.75" thickBot="1" x14ac:dyDescent="0.3"/>
    <row r="98" spans="1:8" ht="15.75" thickBot="1" x14ac:dyDescent="0.3">
      <c r="A98" s="113" t="str">
        <f>IF(Questions!B15="X",Questions!A15,"")</f>
        <v/>
      </c>
      <c r="B98" s="115" t="s">
        <v>1</v>
      </c>
      <c r="C98" s="116"/>
      <c r="D98" s="116"/>
      <c r="E98" s="117"/>
    </row>
    <row r="99" spans="1:8" ht="15.75" thickBot="1" x14ac:dyDescent="0.3">
      <c r="A99" s="114"/>
      <c r="B99" s="73"/>
      <c r="C99" s="22" t="s">
        <v>23</v>
      </c>
      <c r="D99" s="23" t="s">
        <v>21</v>
      </c>
      <c r="E99" s="24" t="s">
        <v>22</v>
      </c>
    </row>
    <row r="100" spans="1:8" x14ac:dyDescent="0.25">
      <c r="A100" s="27"/>
      <c r="B100" s="2" t="s">
        <v>16</v>
      </c>
      <c r="C100" s="34" t="s">
        <v>27</v>
      </c>
      <c r="D100" s="35" t="s">
        <v>27</v>
      </c>
      <c r="E100" s="36" t="s">
        <v>27</v>
      </c>
      <c r="F100" s="9">
        <f>IF(C100="x",1,0)+IF(D100="x",0,0)+IF(E100="x",0,0)</f>
        <v>0</v>
      </c>
      <c r="G100" s="10">
        <f>IF(C100="x",0,0)+IF(D100="x",1,0)+IF(E100="x",0,0)</f>
        <v>0</v>
      </c>
      <c r="H100" s="5">
        <f>IF(C100="x",0,0)+IF(D100="x",0,0)+IF(E100="x",1,0)</f>
        <v>0</v>
      </c>
    </row>
    <row r="101" spans="1:8" x14ac:dyDescent="0.25">
      <c r="A101" s="27" t="s">
        <v>10</v>
      </c>
      <c r="B101" s="3" t="s">
        <v>17</v>
      </c>
      <c r="C101" s="37" t="s">
        <v>27</v>
      </c>
      <c r="D101" s="38" t="s">
        <v>27</v>
      </c>
      <c r="E101" s="39" t="s">
        <v>27</v>
      </c>
      <c r="F101" s="11">
        <f>IF(C101="x",1,0)+IF(D101="x",0,0)+IF(E101="x",0,0)</f>
        <v>0</v>
      </c>
      <c r="G101" s="8">
        <f>IF(C101="x",0,0)+IF(D101="x",1,0)+IF(E101="x",0,0)</f>
        <v>0</v>
      </c>
      <c r="H101" s="6">
        <f>IF(C101="x",0,0)+IF(D101="x",0,0)+IF(E101="x",1,0)</f>
        <v>0</v>
      </c>
    </row>
    <row r="102" spans="1:8" x14ac:dyDescent="0.25">
      <c r="A102" s="27"/>
      <c r="B102" s="3" t="s">
        <v>18</v>
      </c>
      <c r="C102" s="37" t="s">
        <v>27</v>
      </c>
      <c r="D102" s="38" t="s">
        <v>27</v>
      </c>
      <c r="E102" s="39" t="s">
        <v>27</v>
      </c>
      <c r="F102" s="11">
        <f>IF(C102="x",1,0)+IF(D102="x",0,0)+IF(E102="x",0,0)</f>
        <v>0</v>
      </c>
      <c r="G102" s="8">
        <f>IF(C102="x",0,0)+IF(D102="x",1,0)+IF(E102="x",0,0)</f>
        <v>0</v>
      </c>
      <c r="H102" s="6">
        <f>IF(C102="x",0,0)+IF(D102="x",0,0)+IF(E102="x",1,0)</f>
        <v>0</v>
      </c>
    </row>
    <row r="103" spans="1:8" x14ac:dyDescent="0.25">
      <c r="A103" s="27"/>
      <c r="B103" s="3" t="s">
        <v>19</v>
      </c>
      <c r="C103" s="37" t="s">
        <v>27</v>
      </c>
      <c r="D103" s="38" t="s">
        <v>27</v>
      </c>
      <c r="E103" s="39" t="s">
        <v>27</v>
      </c>
      <c r="F103" s="11">
        <f>IF(C103="x",1,0)+IF(D103="x",0,0)+IF(E103="x",0,0)</f>
        <v>0</v>
      </c>
      <c r="G103" s="8">
        <f>IF(C103="x",0,0)+IF(D103="x",1,0)+IF(E103="x",0,0)</f>
        <v>0</v>
      </c>
      <c r="H103" s="6">
        <f>IF(C103="x",0,0)+IF(D103="x",0,0)+IF(E103="x",1,0)</f>
        <v>0</v>
      </c>
    </row>
    <row r="104" spans="1:8" ht="15.75" thickBot="1" x14ac:dyDescent="0.3">
      <c r="A104" s="33"/>
      <c r="B104" s="4" t="s">
        <v>20</v>
      </c>
      <c r="C104" s="40" t="s">
        <v>27</v>
      </c>
      <c r="D104" s="41" t="s">
        <v>27</v>
      </c>
      <c r="E104" s="42" t="s">
        <v>27</v>
      </c>
      <c r="F104" s="12">
        <f>IF(C104="x",1,0)+IF(D104="x",0,0)+IF(E104="x",0,0)</f>
        <v>0</v>
      </c>
      <c r="G104" s="13">
        <f>IF(C104="x",0,0)+IF(D104="x",1,0)+IF(E104="x",0,0)</f>
        <v>0</v>
      </c>
      <c r="H104" s="7">
        <f>IF(C104="x",0,0)+IF(D104="x",0,0)+IF(E104="x",1,0)</f>
        <v>0</v>
      </c>
    </row>
    <row r="105" spans="1:8" ht="15.75" thickBot="1" x14ac:dyDescent="0.3"/>
    <row r="106" spans="1:8" ht="15.75" thickBot="1" x14ac:dyDescent="0.3">
      <c r="A106" s="113" t="str">
        <f>IF(Questions!B16="X",Questions!A16,"")</f>
        <v/>
      </c>
      <c r="B106" s="115" t="s">
        <v>1</v>
      </c>
      <c r="C106" s="116"/>
      <c r="D106" s="116"/>
      <c r="E106" s="117"/>
    </row>
    <row r="107" spans="1:8" ht="15.75" thickBot="1" x14ac:dyDescent="0.3">
      <c r="A107" s="114"/>
      <c r="B107" s="73"/>
      <c r="C107" s="22" t="s">
        <v>23</v>
      </c>
      <c r="D107" s="23" t="s">
        <v>21</v>
      </c>
      <c r="E107" s="24" t="s">
        <v>22</v>
      </c>
    </row>
    <row r="108" spans="1:8" x14ac:dyDescent="0.25">
      <c r="A108" s="27"/>
      <c r="B108" s="2" t="s">
        <v>16</v>
      </c>
      <c r="C108" s="34" t="s">
        <v>27</v>
      </c>
      <c r="D108" s="35" t="s">
        <v>27</v>
      </c>
      <c r="E108" s="36" t="s">
        <v>27</v>
      </c>
      <c r="F108" s="9">
        <f>IF(C108="x",1,0)+IF(D108="x",0,0)+IF(E108="x",0,0)</f>
        <v>0</v>
      </c>
      <c r="G108" s="10">
        <f>IF(C108="x",0,0)+IF(D108="x",1,0)+IF(E108="x",0,0)</f>
        <v>0</v>
      </c>
      <c r="H108" s="5">
        <f>IF(C108="x",0,0)+IF(D108="x",0,0)+IF(E108="x",1,0)</f>
        <v>0</v>
      </c>
    </row>
    <row r="109" spans="1:8" x14ac:dyDescent="0.25">
      <c r="A109" s="27" t="s">
        <v>10</v>
      </c>
      <c r="B109" s="3" t="s">
        <v>17</v>
      </c>
      <c r="C109" s="37" t="s">
        <v>27</v>
      </c>
      <c r="D109" s="38" t="s">
        <v>27</v>
      </c>
      <c r="E109" s="39" t="s">
        <v>27</v>
      </c>
      <c r="F109" s="11">
        <f>IF(C109="x",1,0)+IF(D109="x",0,0)+IF(E109="x",0,0)</f>
        <v>0</v>
      </c>
      <c r="G109" s="8">
        <f>IF(C109="x",0,0)+IF(D109="x",1,0)+IF(E109="x",0,0)</f>
        <v>0</v>
      </c>
      <c r="H109" s="6">
        <f>IF(C109="x",0,0)+IF(D109="x",0,0)+IF(E109="x",1,0)</f>
        <v>0</v>
      </c>
    </row>
    <row r="110" spans="1:8" x14ac:dyDescent="0.25">
      <c r="A110" s="27"/>
      <c r="B110" s="3" t="s">
        <v>18</v>
      </c>
      <c r="C110" s="37" t="s">
        <v>27</v>
      </c>
      <c r="D110" s="38" t="s">
        <v>27</v>
      </c>
      <c r="E110" s="39" t="s">
        <v>27</v>
      </c>
      <c r="F110" s="11">
        <f>IF(C110="x",1,0)+IF(D110="x",0,0)+IF(E110="x",0,0)</f>
        <v>0</v>
      </c>
      <c r="G110" s="8">
        <f>IF(C110="x",0,0)+IF(D110="x",1,0)+IF(E110="x",0,0)</f>
        <v>0</v>
      </c>
      <c r="H110" s="6">
        <f>IF(C110="x",0,0)+IF(D110="x",0,0)+IF(E110="x",1,0)</f>
        <v>0</v>
      </c>
    </row>
    <row r="111" spans="1:8" x14ac:dyDescent="0.25">
      <c r="A111" s="27"/>
      <c r="B111" s="3" t="s">
        <v>19</v>
      </c>
      <c r="C111" s="37" t="s">
        <v>27</v>
      </c>
      <c r="D111" s="38" t="s">
        <v>27</v>
      </c>
      <c r="E111" s="39" t="s">
        <v>27</v>
      </c>
      <c r="F111" s="11">
        <f>IF(C111="x",1,0)+IF(D111="x",0,0)+IF(E111="x",0,0)</f>
        <v>0</v>
      </c>
      <c r="G111" s="8">
        <f>IF(C111="x",0,0)+IF(D111="x",1,0)+IF(E111="x",0,0)</f>
        <v>0</v>
      </c>
      <c r="H111" s="6">
        <f>IF(C111="x",0,0)+IF(D111="x",0,0)+IF(E111="x",1,0)</f>
        <v>0</v>
      </c>
    </row>
    <row r="112" spans="1:8" ht="15.75" thickBot="1" x14ac:dyDescent="0.3">
      <c r="A112" s="33"/>
      <c r="B112" s="4" t="s">
        <v>20</v>
      </c>
      <c r="C112" s="40" t="s">
        <v>27</v>
      </c>
      <c r="D112" s="41" t="s">
        <v>27</v>
      </c>
      <c r="E112" s="42" t="s">
        <v>27</v>
      </c>
      <c r="F112" s="12">
        <f>IF(C112="x",1,0)+IF(D112="x",0,0)+IF(E112="x",0,0)</f>
        <v>0</v>
      </c>
      <c r="G112" s="13">
        <f>IF(C112="x",0,0)+IF(D112="x",1,0)+IF(E112="x",0,0)</f>
        <v>0</v>
      </c>
      <c r="H112" s="7">
        <f>IF(C112="x",0,0)+IF(D112="x",0,0)+IF(E112="x",1,0)</f>
        <v>0</v>
      </c>
    </row>
  </sheetData>
  <sheetProtection selectLockedCells="1"/>
  <mergeCells count="30">
    <mergeCell ref="A1:E1"/>
    <mergeCell ref="A9:E9"/>
    <mergeCell ref="A17:E17"/>
    <mergeCell ref="A25:E25"/>
    <mergeCell ref="A18:A19"/>
    <mergeCell ref="A34:A35"/>
    <mergeCell ref="A10:A11"/>
    <mergeCell ref="B2:E2"/>
    <mergeCell ref="B10:E10"/>
    <mergeCell ref="B18:E18"/>
    <mergeCell ref="B26:E26"/>
    <mergeCell ref="B34:E34"/>
    <mergeCell ref="A42:A43"/>
    <mergeCell ref="B42:E42"/>
    <mergeCell ref="A50:A51"/>
    <mergeCell ref="B50:E50"/>
    <mergeCell ref="A58:A59"/>
    <mergeCell ref="B58:E58"/>
    <mergeCell ref="A66:A67"/>
    <mergeCell ref="B66:E66"/>
    <mergeCell ref="A74:A75"/>
    <mergeCell ref="B74:E74"/>
    <mergeCell ref="A82:A83"/>
    <mergeCell ref="B82:E82"/>
    <mergeCell ref="A90:A91"/>
    <mergeCell ref="B90:E90"/>
    <mergeCell ref="A98:A99"/>
    <mergeCell ref="B98:E98"/>
    <mergeCell ref="A106:A107"/>
    <mergeCell ref="B106:E106"/>
  </mergeCells>
  <dataValidations count="1">
    <dataValidation type="list" showInputMessage="1" showErrorMessage="1" sqref="C4:E8 C12:E16 C20:E24 C28:E32 C36:E40 C44:E48 C52:E56 C60:E64 C68:E72 C76:E80 C84:E88 C92:E96 C100:E104 C108:E112">
      <formula1>Data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XFD112"/>
  <sheetViews>
    <sheetView zoomScale="85" zoomScaleNormal="85" workbookViewId="0">
      <selection activeCell="A55" sqref="A55"/>
    </sheetView>
  </sheetViews>
  <sheetFormatPr defaultColWidth="56.85546875" defaultRowHeight="15" x14ac:dyDescent="0.25"/>
  <cols>
    <col min="1" max="1" width="53.85546875" bestFit="1" customWidth="1"/>
    <col min="2" max="2" width="10.85546875" style="45" bestFit="1" customWidth="1"/>
    <col min="3" max="3" width="5.28515625" style="45" customWidth="1"/>
    <col min="4" max="4" width="3.28515625" style="45" customWidth="1"/>
    <col min="5" max="5" width="3.7109375" style="45" bestFit="1" customWidth="1"/>
    <col min="6" max="11" width="2" style="45" bestFit="1" customWidth="1"/>
    <col min="12" max="16384" width="56.85546875" style="45"/>
  </cols>
  <sheetData>
    <row r="1" spans="1:8 16382:16384" ht="15.75" thickBot="1" x14ac:dyDescent="0.3">
      <c r="A1" s="131" t="s">
        <v>0</v>
      </c>
      <c r="B1" s="132"/>
      <c r="C1" s="132"/>
      <c r="D1" s="132"/>
      <c r="E1" s="133"/>
      <c r="XFB1" s="45" t="str">
        <f>("x")</f>
        <v>x</v>
      </c>
      <c r="XFC1" s="45" t="str">
        <f>("x")</f>
        <v>x</v>
      </c>
      <c r="XFD1" s="45" t="str">
        <f>("x")</f>
        <v>x</v>
      </c>
    </row>
    <row r="2" spans="1:8 16382:16384" ht="30.75" thickBot="1" x14ac:dyDescent="0.3">
      <c r="A2" s="63" t="str">
        <f>IF(Questions!C3="X",Questions!A3,"")</f>
        <v>Les patients portent-ils un bracelet d’identification lisible au poignet ?</v>
      </c>
      <c r="B2" s="134" t="s">
        <v>1</v>
      </c>
      <c r="C2" s="135"/>
      <c r="D2" s="135"/>
      <c r="E2" s="136"/>
      <c r="XFB2" s="45" t="str">
        <f t="shared" ref="XFB2:XFD39" si="0">("x")</f>
        <v>x</v>
      </c>
      <c r="XFC2" s="45" t="str">
        <f t="shared" si="0"/>
        <v>x</v>
      </c>
      <c r="XFD2" s="45" t="str">
        <f t="shared" si="0"/>
        <v>x</v>
      </c>
    </row>
    <row r="3" spans="1:8 16382:16384" ht="15.75" customHeight="1" thickBot="1" x14ac:dyDescent="0.3">
      <c r="A3" s="27"/>
      <c r="B3" s="47"/>
      <c r="C3" s="48" t="s">
        <v>23</v>
      </c>
      <c r="D3" s="49" t="s">
        <v>21</v>
      </c>
      <c r="E3" s="50" t="s">
        <v>22</v>
      </c>
      <c r="XFB3" s="45" t="str">
        <f t="shared" si="0"/>
        <v>x</v>
      </c>
      <c r="XFC3" s="45" t="str">
        <f t="shared" si="0"/>
        <v>x</v>
      </c>
      <c r="XFD3" s="45" t="str">
        <f t="shared" si="0"/>
        <v>x</v>
      </c>
    </row>
    <row r="4" spans="1:8 16382:16384" x14ac:dyDescent="0.25">
      <c r="A4" s="27"/>
      <c r="B4" s="51" t="s">
        <v>2</v>
      </c>
      <c r="C4" s="34" t="s">
        <v>26</v>
      </c>
      <c r="D4" s="35" t="s">
        <v>27</v>
      </c>
      <c r="E4" s="36" t="s">
        <v>27</v>
      </c>
      <c r="F4" s="52">
        <f>IF(C4="x",1,0)+IF(D4="x",0,0)+IF(E4="x",0,0)</f>
        <v>1</v>
      </c>
      <c r="G4" s="53">
        <f>IF(C4="x",0,0)+IF(D4="x",1,0)+IF(E4="x",0,0)</f>
        <v>0</v>
      </c>
      <c r="H4" s="54">
        <f>IF(C4="x",0,0)+IF(D4="x",0,0)+IF(E4="x",1,0)</f>
        <v>0</v>
      </c>
      <c r="XFB4" s="45" t="str">
        <f t="shared" si="0"/>
        <v>x</v>
      </c>
      <c r="XFC4" s="45" t="str">
        <f t="shared" si="0"/>
        <v>x</v>
      </c>
      <c r="XFD4" s="45" t="str">
        <f t="shared" si="0"/>
        <v>x</v>
      </c>
    </row>
    <row r="5" spans="1:8 16382:16384" x14ac:dyDescent="0.25">
      <c r="A5" s="27" t="s">
        <v>3</v>
      </c>
      <c r="B5" s="55" t="s">
        <v>4</v>
      </c>
      <c r="C5" s="37" t="s">
        <v>26</v>
      </c>
      <c r="D5" s="38" t="s">
        <v>27</v>
      </c>
      <c r="E5" s="39" t="s">
        <v>27</v>
      </c>
      <c r="F5" s="56">
        <f t="shared" ref="F5:F8" si="1">IF(C5="x",1,0)+IF(D5="x",0,0)+IF(E5="x",0,0)</f>
        <v>1</v>
      </c>
      <c r="G5" s="57">
        <f t="shared" ref="G5:G8" si="2">IF(C5="x",0,0)+IF(D5="x",1,0)+IF(E5="x",0,0)</f>
        <v>0</v>
      </c>
      <c r="H5" s="58">
        <f t="shared" ref="H5:H8" si="3">IF(C5="x",0,0)+IF(D5="x",0,0)+IF(E5="x",1,0)</f>
        <v>0</v>
      </c>
      <c r="XFB5" s="45" t="str">
        <f t="shared" si="0"/>
        <v>x</v>
      </c>
      <c r="XFC5" s="45" t="str">
        <f t="shared" si="0"/>
        <v>x</v>
      </c>
      <c r="XFD5" s="45" t="str">
        <f t="shared" si="0"/>
        <v>x</v>
      </c>
    </row>
    <row r="6" spans="1:8 16382:16384" x14ac:dyDescent="0.25">
      <c r="A6" s="27"/>
      <c r="B6" s="55" t="s">
        <v>5</v>
      </c>
      <c r="C6" s="37" t="s">
        <v>27</v>
      </c>
      <c r="D6" s="38" t="s">
        <v>26</v>
      </c>
      <c r="E6" s="39" t="s">
        <v>27</v>
      </c>
      <c r="F6" s="56">
        <f t="shared" si="1"/>
        <v>0</v>
      </c>
      <c r="G6" s="57">
        <f t="shared" si="2"/>
        <v>1</v>
      </c>
      <c r="H6" s="58">
        <f t="shared" si="3"/>
        <v>0</v>
      </c>
      <c r="XFB6" s="45" t="str">
        <f t="shared" si="0"/>
        <v>x</v>
      </c>
      <c r="XFC6" s="45" t="str">
        <f t="shared" si="0"/>
        <v>x</v>
      </c>
      <c r="XFD6" s="45" t="str">
        <f t="shared" si="0"/>
        <v>x</v>
      </c>
    </row>
    <row r="7" spans="1:8 16382:16384" x14ac:dyDescent="0.25">
      <c r="A7" s="27"/>
      <c r="B7" s="55" t="s">
        <v>6</v>
      </c>
      <c r="C7" s="37" t="s">
        <v>27</v>
      </c>
      <c r="D7" s="38" t="s">
        <v>26</v>
      </c>
      <c r="E7" s="39" t="s">
        <v>27</v>
      </c>
      <c r="F7" s="56">
        <f t="shared" si="1"/>
        <v>0</v>
      </c>
      <c r="G7" s="57">
        <f t="shared" si="2"/>
        <v>1</v>
      </c>
      <c r="H7" s="58">
        <f t="shared" si="3"/>
        <v>0</v>
      </c>
      <c r="XFB7" s="45" t="str">
        <f t="shared" si="0"/>
        <v>x</v>
      </c>
      <c r="XFC7" s="45" t="str">
        <f t="shared" si="0"/>
        <v>x</v>
      </c>
      <c r="XFD7" s="45" t="str">
        <f t="shared" si="0"/>
        <v>x</v>
      </c>
    </row>
    <row r="8" spans="1:8 16382:16384" ht="15.75" thickBot="1" x14ac:dyDescent="0.3">
      <c r="A8" s="28"/>
      <c r="B8" s="59" t="s">
        <v>7</v>
      </c>
      <c r="C8" s="40" t="s">
        <v>27</v>
      </c>
      <c r="D8" s="41" t="s">
        <v>26</v>
      </c>
      <c r="E8" s="42" t="s">
        <v>27</v>
      </c>
      <c r="F8" s="60">
        <f t="shared" si="1"/>
        <v>0</v>
      </c>
      <c r="G8" s="61">
        <f t="shared" si="2"/>
        <v>1</v>
      </c>
      <c r="H8" s="62">
        <f t="shared" si="3"/>
        <v>0</v>
      </c>
      <c r="XFB8" s="45" t="str">
        <f t="shared" si="0"/>
        <v>x</v>
      </c>
      <c r="XFC8" s="45" t="str">
        <f t="shared" si="0"/>
        <v>x</v>
      </c>
      <c r="XFD8" s="45" t="str">
        <f t="shared" si="0"/>
        <v>x</v>
      </c>
    </row>
    <row r="9" spans="1:8 16382:16384" ht="15.75" thickBot="1" x14ac:dyDescent="0.3">
      <c r="A9" s="131" t="s">
        <v>8</v>
      </c>
      <c r="B9" s="132"/>
      <c r="C9" s="137"/>
      <c r="D9" s="137"/>
      <c r="E9" s="138"/>
      <c r="XFB9" s="45" t="str">
        <f t="shared" si="0"/>
        <v>x</v>
      </c>
      <c r="XFC9" s="45" t="str">
        <f t="shared" si="0"/>
        <v>x</v>
      </c>
      <c r="XFD9" s="45" t="str">
        <f t="shared" si="0"/>
        <v>x</v>
      </c>
    </row>
    <row r="10" spans="1:8 16382:16384" ht="15" customHeight="1" thickBot="1" x14ac:dyDescent="0.3">
      <c r="A10" s="118" t="str">
        <f>IF(Questions!C4="X",Questions!A4,"")</f>
        <v xml:space="preserve">Le matériel présent en chambre est-il encore utilisé par ou pour le patient ? </v>
      </c>
      <c r="B10" s="134" t="s">
        <v>1</v>
      </c>
      <c r="C10" s="135"/>
      <c r="D10" s="135"/>
      <c r="E10" s="136"/>
      <c r="XFB10" s="45" t="str">
        <f t="shared" si="0"/>
        <v>x</v>
      </c>
      <c r="XFC10" s="45" t="str">
        <f t="shared" si="0"/>
        <v>x</v>
      </c>
      <c r="XFD10" s="45" t="str">
        <f t="shared" si="0"/>
        <v>x</v>
      </c>
    </row>
    <row r="11" spans="1:8 16382:16384" ht="15.75" thickBot="1" x14ac:dyDescent="0.3">
      <c r="A11" s="118"/>
      <c r="B11" s="47"/>
      <c r="C11" s="48" t="s">
        <v>23</v>
      </c>
      <c r="D11" s="49" t="s">
        <v>21</v>
      </c>
      <c r="E11" s="50" t="s">
        <v>22</v>
      </c>
      <c r="XFB11" s="45" t="str">
        <f t="shared" si="0"/>
        <v>x</v>
      </c>
      <c r="XFC11" s="45" t="str">
        <f t="shared" si="0"/>
        <v>x</v>
      </c>
      <c r="XFD11" s="45" t="str">
        <f t="shared" si="0"/>
        <v>x</v>
      </c>
    </row>
    <row r="12" spans="1:8 16382:16384" x14ac:dyDescent="0.25">
      <c r="A12" s="27"/>
      <c r="B12" s="64" t="s">
        <v>2</v>
      </c>
      <c r="C12" s="34" t="s">
        <v>26</v>
      </c>
      <c r="D12" s="35" t="s">
        <v>27</v>
      </c>
      <c r="E12" s="36" t="s">
        <v>27</v>
      </c>
      <c r="F12" s="65">
        <f t="shared" ref="F12:F32" si="4">IF(C12="x",1,0)+IF(D12="x",0,0)+IF(E12="x",0,0)</f>
        <v>1</v>
      </c>
      <c r="G12" s="53">
        <f t="shared" ref="G12:G32" si="5">IF(C12="x",0,0)+IF(D12="x",1,0)+IF(E12="x",0,0)</f>
        <v>0</v>
      </c>
      <c r="H12" s="54">
        <f t="shared" ref="H12:H32" si="6">IF(C12="x",0,0)+IF(D12="x",0,0)+IF(E12="x",1,0)</f>
        <v>0</v>
      </c>
      <c r="XFB12" s="45" t="str">
        <f t="shared" si="0"/>
        <v>x</v>
      </c>
      <c r="XFC12" s="45" t="str">
        <f t="shared" si="0"/>
        <v>x</v>
      </c>
      <c r="XFD12" s="45" t="str">
        <f t="shared" si="0"/>
        <v>x</v>
      </c>
    </row>
    <row r="13" spans="1:8 16382:16384" x14ac:dyDescent="0.25">
      <c r="A13" s="27" t="s">
        <v>10</v>
      </c>
      <c r="B13" s="66" t="s">
        <v>4</v>
      </c>
      <c r="C13" s="37" t="s">
        <v>26</v>
      </c>
      <c r="D13" s="38" t="s">
        <v>27</v>
      </c>
      <c r="E13" s="39" t="s">
        <v>27</v>
      </c>
      <c r="F13" s="67">
        <f t="shared" si="4"/>
        <v>1</v>
      </c>
      <c r="G13" s="57">
        <f t="shared" si="5"/>
        <v>0</v>
      </c>
      <c r="H13" s="58">
        <f t="shared" si="6"/>
        <v>0</v>
      </c>
      <c r="XFB13" s="45" t="str">
        <f t="shared" si="0"/>
        <v>x</v>
      </c>
      <c r="XFC13" s="45" t="str">
        <f t="shared" si="0"/>
        <v>x</v>
      </c>
      <c r="XFD13" s="45" t="str">
        <f t="shared" si="0"/>
        <v>x</v>
      </c>
    </row>
    <row r="14" spans="1:8 16382:16384" x14ac:dyDescent="0.25">
      <c r="A14" s="27"/>
      <c r="B14" s="66" t="s">
        <v>5</v>
      </c>
      <c r="C14" s="37" t="s">
        <v>26</v>
      </c>
      <c r="D14" s="38" t="s">
        <v>27</v>
      </c>
      <c r="E14" s="39" t="s">
        <v>27</v>
      </c>
      <c r="F14" s="67">
        <f t="shared" si="4"/>
        <v>1</v>
      </c>
      <c r="G14" s="57">
        <f t="shared" si="5"/>
        <v>0</v>
      </c>
      <c r="H14" s="58">
        <f t="shared" si="6"/>
        <v>0</v>
      </c>
      <c r="XFB14" s="45" t="str">
        <f t="shared" si="0"/>
        <v>x</v>
      </c>
      <c r="XFC14" s="45" t="str">
        <f t="shared" si="0"/>
        <v>x</v>
      </c>
      <c r="XFD14" s="45" t="str">
        <f t="shared" si="0"/>
        <v>x</v>
      </c>
    </row>
    <row r="15" spans="1:8 16382:16384" x14ac:dyDescent="0.25">
      <c r="A15" s="27"/>
      <c r="B15" s="66" t="s">
        <v>6</v>
      </c>
      <c r="C15" s="37" t="s">
        <v>26</v>
      </c>
      <c r="D15" s="38" t="s">
        <v>27</v>
      </c>
      <c r="E15" s="39" t="s">
        <v>27</v>
      </c>
      <c r="F15" s="67">
        <f t="shared" si="4"/>
        <v>1</v>
      </c>
      <c r="G15" s="57">
        <f t="shared" si="5"/>
        <v>0</v>
      </c>
      <c r="H15" s="58">
        <f t="shared" si="6"/>
        <v>0</v>
      </c>
      <c r="XFB15" s="45" t="str">
        <f t="shared" si="0"/>
        <v>x</v>
      </c>
      <c r="XFC15" s="45" t="str">
        <f t="shared" si="0"/>
        <v>x</v>
      </c>
      <c r="XFD15" s="45" t="str">
        <f t="shared" si="0"/>
        <v>x</v>
      </c>
    </row>
    <row r="16" spans="1:8 16382:16384" ht="15.75" thickBot="1" x14ac:dyDescent="0.3">
      <c r="A16" s="29"/>
      <c r="B16" s="68" t="s">
        <v>7</v>
      </c>
      <c r="C16" s="40" t="s">
        <v>27</v>
      </c>
      <c r="D16" s="41" t="s">
        <v>26</v>
      </c>
      <c r="E16" s="42" t="s">
        <v>27</v>
      </c>
      <c r="F16" s="69">
        <f t="shared" si="4"/>
        <v>0</v>
      </c>
      <c r="G16" s="61">
        <f t="shared" si="5"/>
        <v>1</v>
      </c>
      <c r="H16" s="62">
        <f t="shared" si="6"/>
        <v>0</v>
      </c>
      <c r="XFB16" s="45" t="str">
        <f t="shared" si="0"/>
        <v>x</v>
      </c>
      <c r="XFC16" s="45" t="str">
        <f t="shared" si="0"/>
        <v>x</v>
      </c>
      <c r="XFD16" s="45" t="str">
        <f t="shared" si="0"/>
        <v>x</v>
      </c>
    </row>
    <row r="17" spans="1:8 16382:16384" ht="15.75" thickBot="1" x14ac:dyDescent="0.3">
      <c r="A17" s="131" t="s">
        <v>8</v>
      </c>
      <c r="B17" s="132"/>
      <c r="C17" s="132"/>
      <c r="D17" s="132"/>
      <c r="E17" s="132"/>
      <c r="F17" s="70"/>
      <c r="G17" s="70"/>
      <c r="H17" s="70"/>
      <c r="XFB17" s="45" t="str">
        <f t="shared" si="0"/>
        <v>x</v>
      </c>
      <c r="XFC17" s="45" t="str">
        <f t="shared" si="0"/>
        <v>x</v>
      </c>
      <c r="XFD17" s="45" t="str">
        <f t="shared" si="0"/>
        <v>x</v>
      </c>
    </row>
    <row r="18" spans="1:8 16382:16384" ht="15" customHeight="1" thickBot="1" x14ac:dyDescent="0.3">
      <c r="A18" s="127" t="str">
        <f>IF(Questions!C5="X",Questions!A5,"")</f>
        <v xml:space="preserve">Le kit aérosol a-t-il été daté lors du dernier changement ? </v>
      </c>
      <c r="B18" s="134" t="s">
        <v>1</v>
      </c>
      <c r="C18" s="135"/>
      <c r="D18" s="135"/>
      <c r="E18" s="136"/>
      <c r="XFB18" s="45" t="str">
        <f t="shared" si="0"/>
        <v>x</v>
      </c>
      <c r="XFC18" s="45" t="str">
        <f t="shared" si="0"/>
        <v>x</v>
      </c>
      <c r="XFD18" s="45" t="str">
        <f t="shared" si="0"/>
        <v>x</v>
      </c>
    </row>
    <row r="19" spans="1:8 16382:16384" ht="15.75" thickBot="1" x14ac:dyDescent="0.3">
      <c r="A19" s="118"/>
      <c r="B19" s="47"/>
      <c r="C19" s="48" t="s">
        <v>23</v>
      </c>
      <c r="D19" s="49" t="s">
        <v>21</v>
      </c>
      <c r="E19" s="50" t="s">
        <v>22</v>
      </c>
      <c r="XFB19" s="45" t="str">
        <f t="shared" si="0"/>
        <v>x</v>
      </c>
      <c r="XFC19" s="45" t="str">
        <f t="shared" si="0"/>
        <v>x</v>
      </c>
      <c r="XFD19" s="45" t="str">
        <f t="shared" si="0"/>
        <v>x</v>
      </c>
    </row>
    <row r="20" spans="1:8 16382:16384" x14ac:dyDescent="0.25">
      <c r="A20" s="31"/>
      <c r="B20" s="64" t="s">
        <v>2</v>
      </c>
      <c r="C20" s="34" t="s">
        <v>26</v>
      </c>
      <c r="D20" s="35" t="s">
        <v>27</v>
      </c>
      <c r="E20" s="36" t="s">
        <v>27</v>
      </c>
      <c r="F20" s="65">
        <f t="shared" si="4"/>
        <v>1</v>
      </c>
      <c r="G20" s="53">
        <f t="shared" si="5"/>
        <v>0</v>
      </c>
      <c r="H20" s="54">
        <f t="shared" si="6"/>
        <v>0</v>
      </c>
      <c r="XFB20" s="45" t="str">
        <f t="shared" si="0"/>
        <v>x</v>
      </c>
      <c r="XFC20" s="45" t="str">
        <f t="shared" si="0"/>
        <v>x</v>
      </c>
      <c r="XFD20" s="45" t="str">
        <f t="shared" si="0"/>
        <v>x</v>
      </c>
    </row>
    <row r="21" spans="1:8 16382:16384" x14ac:dyDescent="0.25">
      <c r="A21" s="27" t="s">
        <v>10</v>
      </c>
      <c r="B21" s="66" t="s">
        <v>4</v>
      </c>
      <c r="C21" s="37" t="s">
        <v>26</v>
      </c>
      <c r="D21" s="38" t="s">
        <v>27</v>
      </c>
      <c r="E21" s="39" t="s">
        <v>27</v>
      </c>
      <c r="F21" s="67">
        <f t="shared" si="4"/>
        <v>1</v>
      </c>
      <c r="G21" s="57">
        <f t="shared" si="5"/>
        <v>0</v>
      </c>
      <c r="H21" s="58">
        <f t="shared" si="6"/>
        <v>0</v>
      </c>
      <c r="XFB21" s="45" t="str">
        <f t="shared" si="0"/>
        <v>x</v>
      </c>
      <c r="XFC21" s="45" t="str">
        <f t="shared" si="0"/>
        <v>x</v>
      </c>
      <c r="XFD21" s="45" t="str">
        <f t="shared" si="0"/>
        <v>x</v>
      </c>
    </row>
    <row r="22" spans="1:8 16382:16384" x14ac:dyDescent="0.25">
      <c r="A22" s="31"/>
      <c r="B22" s="66" t="s">
        <v>5</v>
      </c>
      <c r="C22" s="37" t="s">
        <v>26</v>
      </c>
      <c r="D22" s="38" t="s">
        <v>27</v>
      </c>
      <c r="E22" s="39" t="s">
        <v>27</v>
      </c>
      <c r="F22" s="67">
        <f t="shared" si="4"/>
        <v>1</v>
      </c>
      <c r="G22" s="57">
        <f t="shared" si="5"/>
        <v>0</v>
      </c>
      <c r="H22" s="58">
        <f t="shared" si="6"/>
        <v>0</v>
      </c>
      <c r="XFB22" s="45" t="str">
        <f t="shared" si="0"/>
        <v>x</v>
      </c>
      <c r="XFC22" s="45" t="str">
        <f t="shared" si="0"/>
        <v>x</v>
      </c>
      <c r="XFD22" s="45" t="str">
        <f t="shared" si="0"/>
        <v>x</v>
      </c>
    </row>
    <row r="23" spans="1:8 16382:16384" x14ac:dyDescent="0.25">
      <c r="A23" s="43"/>
      <c r="B23" s="66" t="s">
        <v>6</v>
      </c>
      <c r="C23" s="37" t="s">
        <v>27</v>
      </c>
      <c r="D23" s="38" t="s">
        <v>26</v>
      </c>
      <c r="E23" s="39" t="s">
        <v>27</v>
      </c>
      <c r="F23" s="67">
        <f t="shared" si="4"/>
        <v>0</v>
      </c>
      <c r="G23" s="57">
        <f t="shared" si="5"/>
        <v>1</v>
      </c>
      <c r="H23" s="58">
        <f t="shared" si="6"/>
        <v>0</v>
      </c>
      <c r="XFB23" s="45" t="str">
        <f t="shared" si="0"/>
        <v>x</v>
      </c>
      <c r="XFC23" s="45" t="str">
        <f t="shared" si="0"/>
        <v>x</v>
      </c>
      <c r="XFD23" s="45" t="str">
        <f t="shared" si="0"/>
        <v>x</v>
      </c>
    </row>
    <row r="24" spans="1:8 16382:16384" ht="15.75" thickBot="1" x14ac:dyDescent="0.3">
      <c r="A24" s="44"/>
      <c r="B24" s="68" t="s">
        <v>7</v>
      </c>
      <c r="C24" s="40" t="s">
        <v>27</v>
      </c>
      <c r="D24" s="41" t="s">
        <v>26</v>
      </c>
      <c r="E24" s="42" t="s">
        <v>27</v>
      </c>
      <c r="F24" s="69">
        <f t="shared" si="4"/>
        <v>0</v>
      </c>
      <c r="G24" s="61">
        <f t="shared" si="5"/>
        <v>1</v>
      </c>
      <c r="H24" s="62">
        <f t="shared" si="6"/>
        <v>0</v>
      </c>
      <c r="XFB24" s="45" t="str">
        <f t="shared" si="0"/>
        <v>x</v>
      </c>
      <c r="XFC24" s="45" t="str">
        <f t="shared" si="0"/>
        <v>x</v>
      </c>
      <c r="XFD24" s="45" t="str">
        <f t="shared" si="0"/>
        <v>x</v>
      </c>
    </row>
    <row r="25" spans="1:8 16382:16384" ht="15.75" thickBot="1" x14ac:dyDescent="0.3">
      <c r="A25" s="131" t="s">
        <v>12</v>
      </c>
      <c r="B25" s="132"/>
      <c r="C25" s="132"/>
      <c r="D25" s="132"/>
      <c r="E25" s="133"/>
      <c r="XFB25" s="45" t="str">
        <f t="shared" si="0"/>
        <v>x</v>
      </c>
      <c r="XFC25" s="45" t="str">
        <f t="shared" si="0"/>
        <v>x</v>
      </c>
      <c r="XFD25" s="45" t="str">
        <f t="shared" si="0"/>
        <v>x</v>
      </c>
    </row>
    <row r="26" spans="1:8 16382:16384" ht="30" customHeight="1" thickBot="1" x14ac:dyDescent="0.3">
      <c r="A26" s="71" t="str">
        <f>IF(Questions!C6="X",Questions!A6,"")</f>
        <v>un score de Norton a été calculé pour le patient à son admission.</v>
      </c>
      <c r="B26" s="134" t="s">
        <v>24</v>
      </c>
      <c r="C26" s="135"/>
      <c r="D26" s="135"/>
      <c r="E26" s="136"/>
      <c r="XFB26" s="45" t="str">
        <f t="shared" si="0"/>
        <v>x</v>
      </c>
      <c r="XFC26" s="45" t="str">
        <f t="shared" si="0"/>
        <v>x</v>
      </c>
      <c r="XFD26" s="45" t="str">
        <f t="shared" si="0"/>
        <v>x</v>
      </c>
    </row>
    <row r="27" spans="1:8 16382:16384" ht="15.75" thickBot="1" x14ac:dyDescent="0.3">
      <c r="A27" s="30" t="s">
        <v>14</v>
      </c>
      <c r="B27" s="47"/>
      <c r="C27" s="48" t="s">
        <v>23</v>
      </c>
      <c r="D27" s="49" t="s">
        <v>21</v>
      </c>
      <c r="E27" s="50" t="s">
        <v>22</v>
      </c>
      <c r="XFB27" s="45" t="str">
        <f t="shared" si="0"/>
        <v>x</v>
      </c>
      <c r="XFC27" s="45" t="str">
        <f t="shared" si="0"/>
        <v>x</v>
      </c>
      <c r="XFD27" s="45" t="str">
        <f t="shared" si="0"/>
        <v>x</v>
      </c>
    </row>
    <row r="28" spans="1:8 16382:16384" x14ac:dyDescent="0.25">
      <c r="A28" s="30"/>
      <c r="B28" s="64" t="s">
        <v>2</v>
      </c>
      <c r="C28" s="34" t="s">
        <v>26</v>
      </c>
      <c r="D28" s="35" t="s">
        <v>27</v>
      </c>
      <c r="E28" s="36" t="s">
        <v>27</v>
      </c>
      <c r="F28" s="65">
        <f t="shared" si="4"/>
        <v>1</v>
      </c>
      <c r="G28" s="53">
        <f t="shared" si="5"/>
        <v>0</v>
      </c>
      <c r="H28" s="54">
        <f t="shared" si="6"/>
        <v>0</v>
      </c>
      <c r="XFB28" s="45" t="str">
        <f t="shared" si="0"/>
        <v>x</v>
      </c>
      <c r="XFC28" s="45" t="str">
        <f t="shared" si="0"/>
        <v>x</v>
      </c>
      <c r="XFD28" s="45" t="str">
        <f t="shared" si="0"/>
        <v>x</v>
      </c>
    </row>
    <row r="29" spans="1:8 16382:16384" x14ac:dyDescent="0.25">
      <c r="A29" s="30"/>
      <c r="B29" s="66" t="s">
        <v>4</v>
      </c>
      <c r="C29" s="37" t="s">
        <v>26</v>
      </c>
      <c r="D29" s="38" t="s">
        <v>27</v>
      </c>
      <c r="E29" s="39" t="s">
        <v>27</v>
      </c>
      <c r="F29" s="67">
        <f t="shared" si="4"/>
        <v>1</v>
      </c>
      <c r="G29" s="57">
        <f t="shared" si="5"/>
        <v>0</v>
      </c>
      <c r="H29" s="58">
        <f t="shared" si="6"/>
        <v>0</v>
      </c>
      <c r="XFB29" s="45" t="str">
        <f t="shared" si="0"/>
        <v>x</v>
      </c>
      <c r="XFC29" s="45" t="str">
        <f t="shared" si="0"/>
        <v>x</v>
      </c>
      <c r="XFD29" s="45" t="str">
        <f t="shared" si="0"/>
        <v>x</v>
      </c>
    </row>
    <row r="30" spans="1:8 16382:16384" x14ac:dyDescent="0.25">
      <c r="A30" s="31"/>
      <c r="B30" s="66" t="s">
        <v>5</v>
      </c>
      <c r="C30" s="37" t="s">
        <v>26</v>
      </c>
      <c r="D30" s="38" t="s">
        <v>27</v>
      </c>
      <c r="E30" s="39" t="s">
        <v>27</v>
      </c>
      <c r="F30" s="67">
        <f t="shared" si="4"/>
        <v>1</v>
      </c>
      <c r="G30" s="57">
        <f t="shared" si="5"/>
        <v>0</v>
      </c>
      <c r="H30" s="58">
        <f t="shared" si="6"/>
        <v>0</v>
      </c>
      <c r="XFB30" s="45" t="str">
        <f t="shared" si="0"/>
        <v>x</v>
      </c>
      <c r="XFC30" s="45" t="str">
        <f t="shared" si="0"/>
        <v>x</v>
      </c>
      <c r="XFD30" s="45" t="str">
        <f t="shared" si="0"/>
        <v>x</v>
      </c>
    </row>
    <row r="31" spans="1:8 16382:16384" x14ac:dyDescent="0.25">
      <c r="A31" s="31"/>
      <c r="B31" s="66" t="s">
        <v>6</v>
      </c>
      <c r="C31" s="37" t="s">
        <v>27</v>
      </c>
      <c r="D31" s="38" t="s">
        <v>26</v>
      </c>
      <c r="E31" s="39" t="s">
        <v>27</v>
      </c>
      <c r="F31" s="67">
        <f t="shared" si="4"/>
        <v>0</v>
      </c>
      <c r="G31" s="57">
        <f t="shared" si="5"/>
        <v>1</v>
      </c>
      <c r="H31" s="58">
        <f t="shared" si="6"/>
        <v>0</v>
      </c>
      <c r="XFB31" s="45" t="str">
        <f t="shared" si="0"/>
        <v>x</v>
      </c>
      <c r="XFC31" s="45" t="str">
        <f t="shared" si="0"/>
        <v>x</v>
      </c>
      <c r="XFD31" s="45" t="str">
        <f t="shared" si="0"/>
        <v>x</v>
      </c>
    </row>
    <row r="32" spans="1:8 16382:16384" ht="15.75" thickBot="1" x14ac:dyDescent="0.3">
      <c r="A32" s="32"/>
      <c r="B32" s="68" t="s">
        <v>7</v>
      </c>
      <c r="C32" s="40" t="s">
        <v>27</v>
      </c>
      <c r="D32" s="41" t="s">
        <v>26</v>
      </c>
      <c r="E32" s="42" t="s">
        <v>27</v>
      </c>
      <c r="F32" s="69">
        <f t="shared" si="4"/>
        <v>0</v>
      </c>
      <c r="G32" s="61">
        <f t="shared" si="5"/>
        <v>1</v>
      </c>
      <c r="H32" s="62">
        <f t="shared" si="6"/>
        <v>0</v>
      </c>
      <c r="XFB32" s="45" t="str">
        <f t="shared" si="0"/>
        <v>x</v>
      </c>
      <c r="XFC32" s="45" t="str">
        <f t="shared" si="0"/>
        <v>x</v>
      </c>
      <c r="XFD32" s="45" t="str">
        <f t="shared" si="0"/>
        <v>x</v>
      </c>
    </row>
    <row r="33" spans="1:8 16382:16384" ht="15" customHeight="1" thickBot="1" x14ac:dyDescent="0.3">
      <c r="XFB33" s="45" t="str">
        <f t="shared" si="0"/>
        <v>x</v>
      </c>
      <c r="XFC33" s="45" t="str">
        <f t="shared" si="0"/>
        <v>x</v>
      </c>
      <c r="XFD33" s="45" t="str">
        <f t="shared" si="0"/>
        <v>x</v>
      </c>
    </row>
    <row r="34" spans="1:8 16382:16384" ht="15.75" customHeight="1" thickBot="1" x14ac:dyDescent="0.3">
      <c r="A34" s="113" t="str">
        <f>IF(Questions!C7="X",Questions!A7,"")</f>
        <v>le personnel infirmier a des ongles courts, propres et sans vernis.</v>
      </c>
      <c r="B34" s="128" t="s">
        <v>1</v>
      </c>
      <c r="C34" s="129"/>
      <c r="D34" s="129"/>
      <c r="E34" s="130"/>
      <c r="F34"/>
      <c r="G34"/>
      <c r="H34"/>
      <c r="XFB34" s="45" t="str">
        <f t="shared" si="0"/>
        <v>x</v>
      </c>
      <c r="XFC34" s="45" t="str">
        <f t="shared" si="0"/>
        <v>x</v>
      </c>
      <c r="XFD34" s="45" t="str">
        <f t="shared" si="0"/>
        <v>x</v>
      </c>
    </row>
    <row r="35" spans="1:8 16382:16384" ht="15.75" thickBot="1" x14ac:dyDescent="0.3">
      <c r="A35" s="114"/>
      <c r="B35" s="73"/>
      <c r="C35" s="22" t="s">
        <v>23</v>
      </c>
      <c r="D35" s="23" t="s">
        <v>21</v>
      </c>
      <c r="E35" s="24" t="s">
        <v>22</v>
      </c>
      <c r="F35"/>
      <c r="G35"/>
      <c r="H35"/>
      <c r="XFB35" s="45" t="str">
        <f t="shared" si="0"/>
        <v>x</v>
      </c>
      <c r="XFC35" s="45" t="str">
        <f t="shared" si="0"/>
        <v>x</v>
      </c>
      <c r="XFD35" s="45" t="str">
        <f t="shared" si="0"/>
        <v>x</v>
      </c>
    </row>
    <row r="36" spans="1:8 16382:16384" x14ac:dyDescent="0.25">
      <c r="A36" s="27"/>
      <c r="B36" s="2" t="s">
        <v>16</v>
      </c>
      <c r="C36" s="34" t="s">
        <v>26</v>
      </c>
      <c r="D36" s="35" t="s">
        <v>27</v>
      </c>
      <c r="E36" s="36" t="s">
        <v>27</v>
      </c>
      <c r="F36" s="9">
        <f>IF(C36="x",1,0)+IF(D36="x",0,0)+IF(E36="x",0,0)</f>
        <v>1</v>
      </c>
      <c r="G36" s="10">
        <f>IF(C36="x",0,0)+IF(D36="x",1,0)+IF(E36="x",0,0)</f>
        <v>0</v>
      </c>
      <c r="H36" s="5">
        <f>IF(C36="x",0,0)+IF(D36="x",0,0)+IF(E36="x",1,0)</f>
        <v>0</v>
      </c>
      <c r="XFB36" s="45" t="str">
        <f t="shared" si="0"/>
        <v>x</v>
      </c>
      <c r="XFC36" s="45" t="str">
        <f t="shared" si="0"/>
        <v>x</v>
      </c>
      <c r="XFD36" s="45" t="str">
        <f t="shared" si="0"/>
        <v>x</v>
      </c>
    </row>
    <row r="37" spans="1:8 16382:16384" x14ac:dyDescent="0.25">
      <c r="A37" s="27" t="s">
        <v>10</v>
      </c>
      <c r="B37" s="3" t="s">
        <v>17</v>
      </c>
      <c r="C37" s="37" t="s">
        <v>26</v>
      </c>
      <c r="D37" s="38" t="s">
        <v>27</v>
      </c>
      <c r="E37" s="39" t="s">
        <v>27</v>
      </c>
      <c r="F37" s="11">
        <f>IF(C37="x",1,0)+IF(D37="x",0,0)+IF(E37="x",0,0)</f>
        <v>1</v>
      </c>
      <c r="G37" s="8">
        <f>IF(C37="x",0,0)+IF(D37="x",1,0)+IF(E37="x",0,0)</f>
        <v>0</v>
      </c>
      <c r="H37" s="6">
        <f>IF(C37="x",0,0)+IF(D37="x",0,0)+IF(E37="x",1,0)</f>
        <v>0</v>
      </c>
      <c r="XFB37" s="45" t="str">
        <f t="shared" si="0"/>
        <v>x</v>
      </c>
      <c r="XFC37" s="45" t="str">
        <f t="shared" si="0"/>
        <v>x</v>
      </c>
      <c r="XFD37" s="45" t="str">
        <f t="shared" si="0"/>
        <v>x</v>
      </c>
    </row>
    <row r="38" spans="1:8 16382:16384" x14ac:dyDescent="0.25">
      <c r="A38" s="27"/>
      <c r="B38" s="3" t="s">
        <v>18</v>
      </c>
      <c r="C38" s="37" t="s">
        <v>26</v>
      </c>
      <c r="D38" s="38" t="s">
        <v>27</v>
      </c>
      <c r="E38" s="39" t="s">
        <v>27</v>
      </c>
      <c r="F38" s="11">
        <f>IF(C38="x",1,0)+IF(D38="x",0,0)+IF(E38="x",0,0)</f>
        <v>1</v>
      </c>
      <c r="G38" s="8">
        <f>IF(C38="x",0,0)+IF(D38="x",1,0)+IF(E38="x",0,0)</f>
        <v>0</v>
      </c>
      <c r="H38" s="6">
        <f>IF(C38="x",0,0)+IF(D38="x",0,0)+IF(E38="x",1,0)</f>
        <v>0</v>
      </c>
      <c r="XFB38" s="45" t="str">
        <f t="shared" si="0"/>
        <v>x</v>
      </c>
      <c r="XFC38" s="45" t="str">
        <f t="shared" si="0"/>
        <v>x</v>
      </c>
      <c r="XFD38" s="45" t="str">
        <f t="shared" si="0"/>
        <v>x</v>
      </c>
    </row>
    <row r="39" spans="1:8 16382:16384" x14ac:dyDescent="0.25">
      <c r="A39" s="27"/>
      <c r="B39" s="3" t="s">
        <v>19</v>
      </c>
      <c r="C39" s="37" t="s">
        <v>26</v>
      </c>
      <c r="D39" s="38" t="s">
        <v>27</v>
      </c>
      <c r="E39" s="39" t="s">
        <v>27</v>
      </c>
      <c r="F39" s="11">
        <f>IF(C39="x",1,0)+IF(D39="x",0,0)+IF(E39="x",0,0)</f>
        <v>1</v>
      </c>
      <c r="G39" s="8">
        <f>IF(C39="x",0,0)+IF(D39="x",1,0)+IF(E39="x",0,0)</f>
        <v>0</v>
      </c>
      <c r="H39" s="6">
        <f>IF(C39="x",0,0)+IF(D39="x",0,0)+IF(E39="x",1,0)</f>
        <v>0</v>
      </c>
      <c r="XFB39" s="45" t="str">
        <f t="shared" si="0"/>
        <v>x</v>
      </c>
      <c r="XFC39" s="45" t="str">
        <f t="shared" si="0"/>
        <v>x</v>
      </c>
      <c r="XFD39" s="45" t="str">
        <f t="shared" si="0"/>
        <v>x</v>
      </c>
    </row>
    <row r="40" spans="1:8 16382:16384" ht="15.75" thickBot="1" x14ac:dyDescent="0.3">
      <c r="A40" s="33"/>
      <c r="B40" s="4" t="s">
        <v>20</v>
      </c>
      <c r="C40" s="40" t="s">
        <v>26</v>
      </c>
      <c r="D40" s="41" t="s">
        <v>27</v>
      </c>
      <c r="E40" s="42" t="s">
        <v>27</v>
      </c>
      <c r="F40" s="12">
        <f>IF(C40="x",1,0)+IF(D40="x",0,0)+IF(E40="x",0,0)</f>
        <v>1</v>
      </c>
      <c r="G40" s="13">
        <f>IF(C40="x",0,0)+IF(D40="x",1,0)+IF(E40="x",0,0)</f>
        <v>0</v>
      </c>
      <c r="H40" s="7">
        <f>IF(C40="x",0,0)+IF(D40="x",0,0)+IF(E40="x",1,0)</f>
        <v>0</v>
      </c>
    </row>
    <row r="41" spans="1:8 16382:16384" ht="15.75" customHeight="1" thickBot="1" x14ac:dyDescent="0.3">
      <c r="A41" s="45"/>
    </row>
    <row r="42" spans="1:8 16382:16384" ht="15.75" customHeight="1" thickBot="1" x14ac:dyDescent="0.3">
      <c r="A42" s="113" t="str">
        <f>IF(Questions!C8="X",Questions!A8,"")</f>
        <v/>
      </c>
      <c r="B42" s="128" t="s">
        <v>1</v>
      </c>
      <c r="C42" s="129"/>
      <c r="D42" s="129"/>
      <c r="E42" s="130"/>
      <c r="F42"/>
      <c r="G42"/>
      <c r="H42"/>
    </row>
    <row r="43" spans="1:8 16382:16384" ht="15.75" thickBot="1" x14ac:dyDescent="0.3">
      <c r="A43" s="114"/>
      <c r="B43" s="73"/>
      <c r="C43" s="22" t="s">
        <v>23</v>
      </c>
      <c r="D43" s="23" t="s">
        <v>21</v>
      </c>
      <c r="E43" s="24" t="s">
        <v>22</v>
      </c>
      <c r="F43"/>
      <c r="G43"/>
      <c r="H43"/>
    </row>
    <row r="44" spans="1:8 16382:16384" x14ac:dyDescent="0.25">
      <c r="A44" s="27"/>
      <c r="B44" s="2" t="s">
        <v>16</v>
      </c>
      <c r="C44" s="34" t="s">
        <v>27</v>
      </c>
      <c r="D44" s="35" t="s">
        <v>27</v>
      </c>
      <c r="E44" s="36" t="s">
        <v>27</v>
      </c>
      <c r="F44" s="9">
        <f>IF(C44="x",1,0)+IF(D44="x",0,0)+IF(E44="x",0,0)</f>
        <v>0</v>
      </c>
      <c r="G44" s="10">
        <f>IF(C44="x",0,0)+IF(D44="x",1,0)+IF(E44="x",0,0)</f>
        <v>0</v>
      </c>
      <c r="H44" s="5">
        <f>IF(C44="x",0,0)+IF(D44="x",0,0)+IF(E44="x",1,0)</f>
        <v>0</v>
      </c>
    </row>
    <row r="45" spans="1:8 16382:16384" x14ac:dyDescent="0.25">
      <c r="A45" s="27" t="s">
        <v>10</v>
      </c>
      <c r="B45" s="3" t="s">
        <v>17</v>
      </c>
      <c r="C45" s="37" t="s">
        <v>27</v>
      </c>
      <c r="D45" s="38" t="s">
        <v>27</v>
      </c>
      <c r="E45" s="39" t="s">
        <v>27</v>
      </c>
      <c r="F45" s="11">
        <f>IF(C45="x",1,0)+IF(D45="x",0,0)+IF(E45="x",0,0)</f>
        <v>0</v>
      </c>
      <c r="G45" s="8">
        <f>IF(C45="x",0,0)+IF(D45="x",1,0)+IF(E45="x",0,0)</f>
        <v>0</v>
      </c>
      <c r="H45" s="6">
        <f>IF(C45="x",0,0)+IF(D45="x",0,0)+IF(E45="x",1,0)</f>
        <v>0</v>
      </c>
    </row>
    <row r="46" spans="1:8 16382:16384" x14ac:dyDescent="0.25">
      <c r="A46" s="27"/>
      <c r="B46" s="3" t="s">
        <v>18</v>
      </c>
      <c r="C46" s="37" t="s">
        <v>27</v>
      </c>
      <c r="D46" s="38" t="s">
        <v>27</v>
      </c>
      <c r="E46" s="39" t="s">
        <v>27</v>
      </c>
      <c r="F46" s="11">
        <f>IF(C46="x",1,0)+IF(D46="x",0,0)+IF(E46="x",0,0)</f>
        <v>0</v>
      </c>
      <c r="G46" s="8">
        <f>IF(C46="x",0,0)+IF(D46="x",1,0)+IF(E46="x",0,0)</f>
        <v>0</v>
      </c>
      <c r="H46" s="6">
        <f>IF(C46="x",0,0)+IF(D46="x",0,0)+IF(E46="x",1,0)</f>
        <v>0</v>
      </c>
    </row>
    <row r="47" spans="1:8 16382:16384" x14ac:dyDescent="0.25">
      <c r="A47" s="27"/>
      <c r="B47" s="3" t="s">
        <v>19</v>
      </c>
      <c r="C47" s="37" t="s">
        <v>27</v>
      </c>
      <c r="D47" s="38" t="s">
        <v>27</v>
      </c>
      <c r="E47" s="39" t="s">
        <v>27</v>
      </c>
      <c r="F47" s="11">
        <f>IF(C47="x",1,0)+IF(D47="x",0,0)+IF(E47="x",0,0)</f>
        <v>0</v>
      </c>
      <c r="G47" s="8">
        <f>IF(C47="x",0,0)+IF(D47="x",1,0)+IF(E47="x",0,0)</f>
        <v>0</v>
      </c>
      <c r="H47" s="6">
        <f>IF(C47="x",0,0)+IF(D47="x",0,0)+IF(E47="x",1,0)</f>
        <v>0</v>
      </c>
    </row>
    <row r="48" spans="1:8 16382:16384" ht="15.75" thickBot="1" x14ac:dyDescent="0.3">
      <c r="A48" s="33"/>
      <c r="B48" s="4" t="s">
        <v>20</v>
      </c>
      <c r="C48" s="40" t="s">
        <v>27</v>
      </c>
      <c r="D48" s="41" t="s">
        <v>27</v>
      </c>
      <c r="E48" s="42" t="s">
        <v>27</v>
      </c>
      <c r="F48" s="12">
        <f>IF(C48="x",1,0)+IF(D48="x",0,0)+IF(E48="x",0,0)</f>
        <v>0</v>
      </c>
      <c r="G48" s="13">
        <f>IF(C48="x",0,0)+IF(D48="x",1,0)+IF(E48="x",0,0)</f>
        <v>0</v>
      </c>
      <c r="H48" s="7">
        <f>IF(C48="x",0,0)+IF(D48="x",0,0)+IF(E48="x",1,0)</f>
        <v>0</v>
      </c>
    </row>
    <row r="49" spans="1:8" ht="15.75" thickBot="1" x14ac:dyDescent="0.3">
      <c r="B49"/>
      <c r="C49"/>
      <c r="D49"/>
      <c r="E49"/>
      <c r="F49"/>
      <c r="G49"/>
      <c r="H49"/>
    </row>
    <row r="50" spans="1:8" ht="15.75" customHeight="1" thickBot="1" x14ac:dyDescent="0.3">
      <c r="A50" s="113" t="str">
        <f>IF(Questions!C9="X",Questions!A9,"")</f>
        <v/>
      </c>
      <c r="B50" s="128" t="s">
        <v>1</v>
      </c>
      <c r="C50" s="129"/>
      <c r="D50" s="129"/>
      <c r="E50" s="130"/>
      <c r="F50"/>
      <c r="G50"/>
      <c r="H50"/>
    </row>
    <row r="51" spans="1:8" ht="15.75" thickBot="1" x14ac:dyDescent="0.3">
      <c r="A51" s="114"/>
      <c r="B51" s="73"/>
      <c r="C51" s="22" t="s">
        <v>23</v>
      </c>
      <c r="D51" s="23" t="s">
        <v>21</v>
      </c>
      <c r="E51" s="24" t="s">
        <v>22</v>
      </c>
      <c r="F51"/>
      <c r="G51"/>
      <c r="H51"/>
    </row>
    <row r="52" spans="1:8" x14ac:dyDescent="0.25">
      <c r="A52" s="27"/>
      <c r="B52" s="2" t="s">
        <v>16</v>
      </c>
      <c r="C52" s="34" t="s">
        <v>27</v>
      </c>
      <c r="D52" s="35" t="s">
        <v>27</v>
      </c>
      <c r="E52" s="36" t="s">
        <v>27</v>
      </c>
      <c r="F52" s="9">
        <f>IF(C52="x",1,0)+IF(D52="x",0,0)+IF(E52="x",0,0)</f>
        <v>0</v>
      </c>
      <c r="G52" s="10">
        <f>IF(C52="x",0,0)+IF(D52="x",1,0)+IF(E52="x",0,0)</f>
        <v>0</v>
      </c>
      <c r="H52" s="5">
        <f>IF(C52="x",0,0)+IF(D52="x",0,0)+IF(E52="x",1,0)</f>
        <v>0</v>
      </c>
    </row>
    <row r="53" spans="1:8" x14ac:dyDescent="0.25">
      <c r="A53" s="27" t="s">
        <v>10</v>
      </c>
      <c r="B53" s="3" t="s">
        <v>17</v>
      </c>
      <c r="C53" s="37" t="s">
        <v>27</v>
      </c>
      <c r="D53" s="38" t="s">
        <v>27</v>
      </c>
      <c r="E53" s="39" t="s">
        <v>27</v>
      </c>
      <c r="F53" s="11">
        <f>IF(C53="x",1,0)+IF(D53="x",0,0)+IF(E53="x",0,0)</f>
        <v>0</v>
      </c>
      <c r="G53" s="8">
        <f>IF(C53="x",0,0)+IF(D53="x",1,0)+IF(E53="x",0,0)</f>
        <v>0</v>
      </c>
      <c r="H53" s="6">
        <f>IF(C53="x",0,0)+IF(D53="x",0,0)+IF(E53="x",1,0)</f>
        <v>0</v>
      </c>
    </row>
    <row r="54" spans="1:8" x14ac:dyDescent="0.25">
      <c r="A54" s="27"/>
      <c r="B54" s="3" t="s">
        <v>18</v>
      </c>
      <c r="C54" s="37" t="s">
        <v>27</v>
      </c>
      <c r="D54" s="38" t="s">
        <v>27</v>
      </c>
      <c r="E54" s="39" t="s">
        <v>27</v>
      </c>
      <c r="F54" s="11">
        <f>IF(C54="x",1,0)+IF(D54="x",0,0)+IF(E54="x",0,0)</f>
        <v>0</v>
      </c>
      <c r="G54" s="8">
        <f>IF(C54="x",0,0)+IF(D54="x",1,0)+IF(E54="x",0,0)</f>
        <v>0</v>
      </c>
      <c r="H54" s="6">
        <f>IF(C54="x",0,0)+IF(D54="x",0,0)+IF(E54="x",1,0)</f>
        <v>0</v>
      </c>
    </row>
    <row r="55" spans="1:8" x14ac:dyDescent="0.25">
      <c r="A55" s="27"/>
      <c r="B55" s="3" t="s">
        <v>19</v>
      </c>
      <c r="C55" s="37" t="s">
        <v>27</v>
      </c>
      <c r="D55" s="38" t="s">
        <v>27</v>
      </c>
      <c r="E55" s="39" t="s">
        <v>27</v>
      </c>
      <c r="F55" s="11">
        <f>IF(C55="x",1,0)+IF(D55="x",0,0)+IF(E55="x",0,0)</f>
        <v>0</v>
      </c>
      <c r="G55" s="8">
        <f>IF(C55="x",0,0)+IF(D55="x",1,0)+IF(E55="x",0,0)</f>
        <v>0</v>
      </c>
      <c r="H55" s="6">
        <f>IF(C55="x",0,0)+IF(D55="x",0,0)+IF(E55="x",1,0)</f>
        <v>0</v>
      </c>
    </row>
    <row r="56" spans="1:8" ht="15.75" thickBot="1" x14ac:dyDescent="0.3">
      <c r="A56" s="33"/>
      <c r="B56" s="4" t="s">
        <v>20</v>
      </c>
      <c r="C56" s="40" t="s">
        <v>27</v>
      </c>
      <c r="D56" s="41" t="s">
        <v>27</v>
      </c>
      <c r="E56" s="42" t="s">
        <v>27</v>
      </c>
      <c r="F56" s="12">
        <f>IF(C56="x",1,0)+IF(D56="x",0,0)+IF(E56="x",0,0)</f>
        <v>0</v>
      </c>
      <c r="G56" s="13">
        <f>IF(C56="x",0,0)+IF(D56="x",1,0)+IF(E56="x",0,0)</f>
        <v>0</v>
      </c>
      <c r="H56" s="7">
        <f>IF(C56="x",0,0)+IF(D56="x",0,0)+IF(E56="x",1,0)</f>
        <v>0</v>
      </c>
    </row>
    <row r="57" spans="1:8" ht="15.75" thickBot="1" x14ac:dyDescent="0.3">
      <c r="B57"/>
      <c r="C57"/>
      <c r="D57"/>
      <c r="E57"/>
      <c r="F57"/>
      <c r="G57"/>
      <c r="H57"/>
    </row>
    <row r="58" spans="1:8" ht="15.75" customHeight="1" thickBot="1" x14ac:dyDescent="0.3">
      <c r="A58" s="113" t="str">
        <f>IF(Questions!C10="X",Questions!A10,"")</f>
        <v/>
      </c>
      <c r="B58" s="128" t="s">
        <v>1</v>
      </c>
      <c r="C58" s="129"/>
      <c r="D58" s="129"/>
      <c r="E58" s="130"/>
      <c r="F58"/>
      <c r="G58"/>
      <c r="H58"/>
    </row>
    <row r="59" spans="1:8" ht="15.75" thickBot="1" x14ac:dyDescent="0.3">
      <c r="A59" s="114"/>
      <c r="B59" s="73"/>
      <c r="C59" s="22" t="s">
        <v>23</v>
      </c>
      <c r="D59" s="23" t="s">
        <v>21</v>
      </c>
      <c r="E59" s="24" t="s">
        <v>22</v>
      </c>
      <c r="F59"/>
      <c r="G59"/>
      <c r="H59"/>
    </row>
    <row r="60" spans="1:8" x14ac:dyDescent="0.25">
      <c r="A60" s="27"/>
      <c r="B60" s="2" t="s">
        <v>16</v>
      </c>
      <c r="C60" s="34" t="s">
        <v>27</v>
      </c>
      <c r="D60" s="35" t="s">
        <v>27</v>
      </c>
      <c r="E60" s="36" t="s">
        <v>27</v>
      </c>
      <c r="F60" s="9">
        <f>IF(C60="x",1,0)+IF(D60="x",0,0)+IF(E60="x",0,0)</f>
        <v>0</v>
      </c>
      <c r="G60" s="10">
        <f>IF(C60="x",0,0)+IF(D60="x",1,0)+IF(E60="x",0,0)</f>
        <v>0</v>
      </c>
      <c r="H60" s="5">
        <f>IF(C60="x",0,0)+IF(D60="x",0,0)+IF(E60="x",1,0)</f>
        <v>0</v>
      </c>
    </row>
    <row r="61" spans="1:8" x14ac:dyDescent="0.25">
      <c r="A61" s="27" t="s">
        <v>10</v>
      </c>
      <c r="B61" s="3" t="s">
        <v>17</v>
      </c>
      <c r="C61" s="37" t="s">
        <v>27</v>
      </c>
      <c r="D61" s="38" t="s">
        <v>27</v>
      </c>
      <c r="E61" s="39" t="s">
        <v>27</v>
      </c>
      <c r="F61" s="11">
        <f>IF(C61="x",1,0)+IF(D61="x",0,0)+IF(E61="x",0,0)</f>
        <v>0</v>
      </c>
      <c r="G61" s="8">
        <f>IF(C61="x",0,0)+IF(D61="x",1,0)+IF(E61="x",0,0)</f>
        <v>0</v>
      </c>
      <c r="H61" s="6">
        <f>IF(C61="x",0,0)+IF(D61="x",0,0)+IF(E61="x",1,0)</f>
        <v>0</v>
      </c>
    </row>
    <row r="62" spans="1:8" x14ac:dyDescent="0.25">
      <c r="A62" s="27"/>
      <c r="B62" s="3" t="s">
        <v>18</v>
      </c>
      <c r="C62" s="37" t="s">
        <v>27</v>
      </c>
      <c r="D62" s="38" t="s">
        <v>27</v>
      </c>
      <c r="E62" s="39" t="s">
        <v>27</v>
      </c>
      <c r="F62" s="11">
        <f>IF(C62="x",1,0)+IF(D62="x",0,0)+IF(E62="x",0,0)</f>
        <v>0</v>
      </c>
      <c r="G62" s="8">
        <f>IF(C62="x",0,0)+IF(D62="x",1,0)+IF(E62="x",0,0)</f>
        <v>0</v>
      </c>
      <c r="H62" s="6">
        <f>IF(C62="x",0,0)+IF(D62="x",0,0)+IF(E62="x",1,0)</f>
        <v>0</v>
      </c>
    </row>
    <row r="63" spans="1:8" x14ac:dyDescent="0.25">
      <c r="A63" s="27"/>
      <c r="B63" s="3" t="s">
        <v>19</v>
      </c>
      <c r="C63" s="37" t="s">
        <v>27</v>
      </c>
      <c r="D63" s="38" t="s">
        <v>27</v>
      </c>
      <c r="E63" s="39" t="s">
        <v>27</v>
      </c>
      <c r="F63" s="11">
        <f>IF(C63="x",1,0)+IF(D63="x",0,0)+IF(E63="x",0,0)</f>
        <v>0</v>
      </c>
      <c r="G63" s="8">
        <f>IF(C63="x",0,0)+IF(D63="x",1,0)+IF(E63="x",0,0)</f>
        <v>0</v>
      </c>
      <c r="H63" s="6">
        <f>IF(C63="x",0,0)+IF(D63="x",0,0)+IF(E63="x",1,0)</f>
        <v>0</v>
      </c>
    </row>
    <row r="64" spans="1:8" ht="15.75" thickBot="1" x14ac:dyDescent="0.3">
      <c r="A64" s="33"/>
      <c r="B64" s="4" t="s">
        <v>20</v>
      </c>
      <c r="C64" s="40" t="s">
        <v>27</v>
      </c>
      <c r="D64" s="41" t="s">
        <v>27</v>
      </c>
      <c r="E64" s="42" t="s">
        <v>27</v>
      </c>
      <c r="F64" s="12">
        <f>IF(C64="x",1,0)+IF(D64="x",0,0)+IF(E64="x",0,0)</f>
        <v>0</v>
      </c>
      <c r="G64" s="13">
        <f>IF(C64="x",0,0)+IF(D64="x",1,0)+IF(E64="x",0,0)</f>
        <v>0</v>
      </c>
      <c r="H64" s="7">
        <f>IF(C64="x",0,0)+IF(D64="x",0,0)+IF(E64="x",1,0)</f>
        <v>0</v>
      </c>
    </row>
    <row r="65" spans="1:8" ht="15.75" thickBot="1" x14ac:dyDescent="0.3">
      <c r="B65"/>
      <c r="C65"/>
      <c r="D65"/>
      <c r="E65"/>
      <c r="F65"/>
      <c r="G65"/>
      <c r="H65"/>
    </row>
    <row r="66" spans="1:8" ht="15.75" customHeight="1" thickBot="1" x14ac:dyDescent="0.3">
      <c r="A66" s="113" t="str">
        <f>IF(Questions!C11="X",Questions!A11,"")</f>
        <v/>
      </c>
      <c r="B66" s="128" t="s">
        <v>1</v>
      </c>
      <c r="C66" s="129"/>
      <c r="D66" s="129"/>
      <c r="E66" s="130"/>
      <c r="F66"/>
      <c r="G66"/>
      <c r="H66"/>
    </row>
    <row r="67" spans="1:8" ht="15.75" thickBot="1" x14ac:dyDescent="0.3">
      <c r="A67" s="114"/>
      <c r="B67" s="73"/>
      <c r="C67" s="22" t="s">
        <v>23</v>
      </c>
      <c r="D67" s="23" t="s">
        <v>21</v>
      </c>
      <c r="E67" s="24" t="s">
        <v>22</v>
      </c>
      <c r="F67"/>
      <c r="G67"/>
      <c r="H67"/>
    </row>
    <row r="68" spans="1:8" x14ac:dyDescent="0.25">
      <c r="A68" s="27"/>
      <c r="B68" s="2" t="s">
        <v>16</v>
      </c>
      <c r="C68" s="34" t="s">
        <v>27</v>
      </c>
      <c r="D68" s="35" t="s">
        <v>27</v>
      </c>
      <c r="E68" s="36" t="s">
        <v>27</v>
      </c>
      <c r="F68" s="9">
        <f>IF(C68="x",1,0)+IF(D68="x",0,0)+IF(E68="x",0,0)</f>
        <v>0</v>
      </c>
      <c r="G68" s="10">
        <f>IF(C68="x",0,0)+IF(D68="x",1,0)+IF(E68="x",0,0)</f>
        <v>0</v>
      </c>
      <c r="H68" s="5">
        <f>IF(C68="x",0,0)+IF(D68="x",0,0)+IF(E68="x",1,0)</f>
        <v>0</v>
      </c>
    </row>
    <row r="69" spans="1:8" x14ac:dyDescent="0.25">
      <c r="A69" s="27" t="s">
        <v>10</v>
      </c>
      <c r="B69" s="3" t="s">
        <v>17</v>
      </c>
      <c r="C69" s="37" t="s">
        <v>27</v>
      </c>
      <c r="D69" s="38" t="s">
        <v>27</v>
      </c>
      <c r="E69" s="39" t="s">
        <v>27</v>
      </c>
      <c r="F69" s="11">
        <f>IF(C69="x",1,0)+IF(D69="x",0,0)+IF(E69="x",0,0)</f>
        <v>0</v>
      </c>
      <c r="G69" s="8">
        <f>IF(C69="x",0,0)+IF(D69="x",1,0)+IF(E69="x",0,0)</f>
        <v>0</v>
      </c>
      <c r="H69" s="6">
        <f>IF(C69="x",0,0)+IF(D69="x",0,0)+IF(E69="x",1,0)</f>
        <v>0</v>
      </c>
    </row>
    <row r="70" spans="1:8" x14ac:dyDescent="0.25">
      <c r="A70" s="27"/>
      <c r="B70" s="3" t="s">
        <v>18</v>
      </c>
      <c r="C70" s="37" t="s">
        <v>27</v>
      </c>
      <c r="D70" s="38" t="s">
        <v>27</v>
      </c>
      <c r="E70" s="39" t="s">
        <v>27</v>
      </c>
      <c r="F70" s="11">
        <f>IF(C70="x",1,0)+IF(D70="x",0,0)+IF(E70="x",0,0)</f>
        <v>0</v>
      </c>
      <c r="G70" s="8">
        <f>IF(C70="x",0,0)+IF(D70="x",1,0)+IF(E70="x",0,0)</f>
        <v>0</v>
      </c>
      <c r="H70" s="6">
        <f>IF(C70="x",0,0)+IF(D70="x",0,0)+IF(E70="x",1,0)</f>
        <v>0</v>
      </c>
    </row>
    <row r="71" spans="1:8" x14ac:dyDescent="0.25">
      <c r="A71" s="27"/>
      <c r="B71" s="3" t="s">
        <v>19</v>
      </c>
      <c r="C71" s="37" t="s">
        <v>27</v>
      </c>
      <c r="D71" s="38" t="s">
        <v>27</v>
      </c>
      <c r="E71" s="39" t="s">
        <v>27</v>
      </c>
      <c r="F71" s="11">
        <f>IF(C71="x",1,0)+IF(D71="x",0,0)+IF(E71="x",0,0)</f>
        <v>0</v>
      </c>
      <c r="G71" s="8">
        <f>IF(C71="x",0,0)+IF(D71="x",1,0)+IF(E71="x",0,0)</f>
        <v>0</v>
      </c>
      <c r="H71" s="6">
        <f>IF(C71="x",0,0)+IF(D71="x",0,0)+IF(E71="x",1,0)</f>
        <v>0</v>
      </c>
    </row>
    <row r="72" spans="1:8" ht="15.75" thickBot="1" x14ac:dyDescent="0.3">
      <c r="A72" s="33"/>
      <c r="B72" s="4" t="s">
        <v>20</v>
      </c>
      <c r="C72" s="40" t="s">
        <v>27</v>
      </c>
      <c r="D72" s="41" t="s">
        <v>27</v>
      </c>
      <c r="E72" s="42" t="s">
        <v>27</v>
      </c>
      <c r="F72" s="12">
        <f>IF(C72="x",1,0)+IF(D72="x",0,0)+IF(E72="x",0,0)</f>
        <v>0</v>
      </c>
      <c r="G72" s="13">
        <f>IF(C72="x",0,0)+IF(D72="x",1,0)+IF(E72="x",0,0)</f>
        <v>0</v>
      </c>
      <c r="H72" s="7">
        <f>IF(C72="x",0,0)+IF(D72="x",0,0)+IF(E72="x",1,0)</f>
        <v>0</v>
      </c>
    </row>
    <row r="73" spans="1:8" ht="15.75" thickBot="1" x14ac:dyDescent="0.3">
      <c r="B73"/>
      <c r="C73"/>
      <c r="D73"/>
      <c r="E73"/>
      <c r="F73"/>
      <c r="G73"/>
      <c r="H73"/>
    </row>
    <row r="74" spans="1:8" ht="15.75" customHeight="1" thickBot="1" x14ac:dyDescent="0.3">
      <c r="A74" s="113" t="str">
        <f>IF(Questions!C12="X",Questions!A12,"")</f>
        <v/>
      </c>
      <c r="B74" s="128" t="s">
        <v>1</v>
      </c>
      <c r="C74" s="129"/>
      <c r="D74" s="129"/>
      <c r="E74" s="130"/>
      <c r="F74"/>
      <c r="G74"/>
      <c r="H74"/>
    </row>
    <row r="75" spans="1:8" ht="15.75" thickBot="1" x14ac:dyDescent="0.3">
      <c r="A75" s="114"/>
      <c r="B75" s="73"/>
      <c r="C75" s="22" t="s">
        <v>23</v>
      </c>
      <c r="D75" s="23" t="s">
        <v>21</v>
      </c>
      <c r="E75" s="24" t="s">
        <v>22</v>
      </c>
      <c r="F75"/>
      <c r="G75"/>
      <c r="H75"/>
    </row>
    <row r="76" spans="1:8" x14ac:dyDescent="0.25">
      <c r="A76" s="27"/>
      <c r="B76" s="2" t="s">
        <v>16</v>
      </c>
      <c r="C76" s="34" t="s">
        <v>27</v>
      </c>
      <c r="D76" s="35" t="s">
        <v>27</v>
      </c>
      <c r="E76" s="36" t="s">
        <v>27</v>
      </c>
      <c r="F76" s="9">
        <f>IF(C76="x",1,0)+IF(D76="x",0,0)+IF(E76="x",0,0)</f>
        <v>0</v>
      </c>
      <c r="G76" s="10">
        <f>IF(C76="x",0,0)+IF(D76="x",1,0)+IF(E76="x",0,0)</f>
        <v>0</v>
      </c>
      <c r="H76" s="5">
        <f>IF(C76="x",0,0)+IF(D76="x",0,0)+IF(E76="x",1,0)</f>
        <v>0</v>
      </c>
    </row>
    <row r="77" spans="1:8" x14ac:dyDescent="0.25">
      <c r="A77" s="27" t="s">
        <v>10</v>
      </c>
      <c r="B77" s="3" t="s">
        <v>17</v>
      </c>
      <c r="C77" s="37" t="s">
        <v>27</v>
      </c>
      <c r="D77" s="38" t="s">
        <v>27</v>
      </c>
      <c r="E77" s="39" t="s">
        <v>27</v>
      </c>
      <c r="F77" s="11">
        <f>IF(C77="x",1,0)+IF(D77="x",0,0)+IF(E77="x",0,0)</f>
        <v>0</v>
      </c>
      <c r="G77" s="8">
        <f>IF(C77="x",0,0)+IF(D77="x",1,0)+IF(E77="x",0,0)</f>
        <v>0</v>
      </c>
      <c r="H77" s="6">
        <f>IF(C77="x",0,0)+IF(D77="x",0,0)+IF(E77="x",1,0)</f>
        <v>0</v>
      </c>
    </row>
    <row r="78" spans="1:8" x14ac:dyDescent="0.25">
      <c r="A78" s="27"/>
      <c r="B78" s="3" t="s">
        <v>18</v>
      </c>
      <c r="C78" s="37" t="s">
        <v>27</v>
      </c>
      <c r="D78" s="38" t="s">
        <v>27</v>
      </c>
      <c r="E78" s="39" t="s">
        <v>27</v>
      </c>
      <c r="F78" s="11">
        <f>IF(C78="x",1,0)+IF(D78="x",0,0)+IF(E78="x",0,0)</f>
        <v>0</v>
      </c>
      <c r="G78" s="8">
        <f>IF(C78="x",0,0)+IF(D78="x",1,0)+IF(E78="x",0,0)</f>
        <v>0</v>
      </c>
      <c r="H78" s="6">
        <f>IF(C78="x",0,0)+IF(D78="x",0,0)+IF(E78="x",1,0)</f>
        <v>0</v>
      </c>
    </row>
    <row r="79" spans="1:8" x14ac:dyDescent="0.25">
      <c r="A79" s="27"/>
      <c r="B79" s="3" t="s">
        <v>19</v>
      </c>
      <c r="C79" s="37" t="s">
        <v>27</v>
      </c>
      <c r="D79" s="38" t="s">
        <v>27</v>
      </c>
      <c r="E79" s="39" t="s">
        <v>27</v>
      </c>
      <c r="F79" s="11">
        <f>IF(C79="x",1,0)+IF(D79="x",0,0)+IF(E79="x",0,0)</f>
        <v>0</v>
      </c>
      <c r="G79" s="8">
        <f>IF(C79="x",0,0)+IF(D79="x",1,0)+IF(E79="x",0,0)</f>
        <v>0</v>
      </c>
      <c r="H79" s="6">
        <f>IF(C79="x",0,0)+IF(D79="x",0,0)+IF(E79="x",1,0)</f>
        <v>0</v>
      </c>
    </row>
    <row r="80" spans="1:8" ht="15.75" thickBot="1" x14ac:dyDescent="0.3">
      <c r="A80" s="33"/>
      <c r="B80" s="4" t="s">
        <v>20</v>
      </c>
      <c r="C80" s="40" t="s">
        <v>27</v>
      </c>
      <c r="D80" s="41" t="s">
        <v>27</v>
      </c>
      <c r="E80" s="42" t="s">
        <v>27</v>
      </c>
      <c r="F80" s="12">
        <f>IF(C80="x",1,0)+IF(D80="x",0,0)+IF(E80="x",0,0)</f>
        <v>0</v>
      </c>
      <c r="G80" s="13">
        <f>IF(C80="x",0,0)+IF(D80="x",1,0)+IF(E80="x",0,0)</f>
        <v>0</v>
      </c>
      <c r="H80" s="7">
        <f>IF(C80="x",0,0)+IF(D80="x",0,0)+IF(E80="x",1,0)</f>
        <v>0</v>
      </c>
    </row>
    <row r="81" spans="1:8" ht="15.75" thickBot="1" x14ac:dyDescent="0.3">
      <c r="B81"/>
      <c r="C81"/>
      <c r="D81"/>
      <c r="E81"/>
      <c r="F81"/>
      <c r="G81"/>
      <c r="H81"/>
    </row>
    <row r="82" spans="1:8" ht="15.75" customHeight="1" thickBot="1" x14ac:dyDescent="0.3">
      <c r="A82" s="113" t="str">
        <f>IF(Questions!C13="X",Questions!A13,"")</f>
        <v/>
      </c>
      <c r="B82" s="128" t="s">
        <v>1</v>
      </c>
      <c r="C82" s="129"/>
      <c r="D82" s="129"/>
      <c r="E82" s="130"/>
      <c r="F82"/>
      <c r="G82"/>
      <c r="H82"/>
    </row>
    <row r="83" spans="1:8" ht="15.75" thickBot="1" x14ac:dyDescent="0.3">
      <c r="A83" s="114"/>
      <c r="B83" s="73"/>
      <c r="C83" s="22" t="s">
        <v>23</v>
      </c>
      <c r="D83" s="23" t="s">
        <v>21</v>
      </c>
      <c r="E83" s="24" t="s">
        <v>22</v>
      </c>
      <c r="F83"/>
      <c r="G83"/>
      <c r="H83"/>
    </row>
    <row r="84" spans="1:8" x14ac:dyDescent="0.25">
      <c r="A84" s="27"/>
      <c r="B84" s="2" t="s">
        <v>16</v>
      </c>
      <c r="C84" s="34" t="s">
        <v>27</v>
      </c>
      <c r="D84" s="35" t="s">
        <v>27</v>
      </c>
      <c r="E84" s="36" t="s">
        <v>27</v>
      </c>
      <c r="F84" s="9">
        <f>IF(C84="x",1,0)+IF(D84="x",0,0)+IF(E84="x",0,0)</f>
        <v>0</v>
      </c>
      <c r="G84" s="10">
        <f>IF(C84="x",0,0)+IF(D84="x",1,0)+IF(E84="x",0,0)</f>
        <v>0</v>
      </c>
      <c r="H84" s="5">
        <f>IF(C84="x",0,0)+IF(D84="x",0,0)+IF(E84="x",1,0)</f>
        <v>0</v>
      </c>
    </row>
    <row r="85" spans="1:8" x14ac:dyDescent="0.25">
      <c r="A85" s="27" t="s">
        <v>10</v>
      </c>
      <c r="B85" s="3" t="s">
        <v>17</v>
      </c>
      <c r="C85" s="37" t="s">
        <v>27</v>
      </c>
      <c r="D85" s="38" t="s">
        <v>27</v>
      </c>
      <c r="E85" s="39" t="s">
        <v>27</v>
      </c>
      <c r="F85" s="11">
        <f>IF(C85="x",1,0)+IF(D85="x",0,0)+IF(E85="x",0,0)</f>
        <v>0</v>
      </c>
      <c r="G85" s="8">
        <f>IF(C85="x",0,0)+IF(D85="x",1,0)+IF(E85="x",0,0)</f>
        <v>0</v>
      </c>
      <c r="H85" s="6">
        <f>IF(C85="x",0,0)+IF(D85="x",0,0)+IF(E85="x",1,0)</f>
        <v>0</v>
      </c>
    </row>
    <row r="86" spans="1:8" x14ac:dyDescent="0.25">
      <c r="A86" s="27"/>
      <c r="B86" s="3" t="s">
        <v>18</v>
      </c>
      <c r="C86" s="37" t="s">
        <v>27</v>
      </c>
      <c r="D86" s="38" t="s">
        <v>27</v>
      </c>
      <c r="E86" s="39" t="s">
        <v>27</v>
      </c>
      <c r="F86" s="11">
        <f>IF(C86="x",1,0)+IF(D86="x",0,0)+IF(E86="x",0,0)</f>
        <v>0</v>
      </c>
      <c r="G86" s="8">
        <f>IF(C86="x",0,0)+IF(D86="x",1,0)+IF(E86="x",0,0)</f>
        <v>0</v>
      </c>
      <c r="H86" s="6">
        <f>IF(C86="x",0,0)+IF(D86="x",0,0)+IF(E86="x",1,0)</f>
        <v>0</v>
      </c>
    </row>
    <row r="87" spans="1:8" x14ac:dyDescent="0.25">
      <c r="A87" s="27"/>
      <c r="B87" s="3" t="s">
        <v>19</v>
      </c>
      <c r="C87" s="37" t="s">
        <v>27</v>
      </c>
      <c r="D87" s="38" t="s">
        <v>27</v>
      </c>
      <c r="E87" s="39" t="s">
        <v>27</v>
      </c>
      <c r="F87" s="11">
        <f>IF(C87="x",1,0)+IF(D87="x",0,0)+IF(E87="x",0,0)</f>
        <v>0</v>
      </c>
      <c r="G87" s="8">
        <f>IF(C87="x",0,0)+IF(D87="x",1,0)+IF(E87="x",0,0)</f>
        <v>0</v>
      </c>
      <c r="H87" s="6">
        <f>IF(C87="x",0,0)+IF(D87="x",0,0)+IF(E87="x",1,0)</f>
        <v>0</v>
      </c>
    </row>
    <row r="88" spans="1:8" ht="15.75" thickBot="1" x14ac:dyDescent="0.3">
      <c r="A88" s="33"/>
      <c r="B88" s="4" t="s">
        <v>20</v>
      </c>
      <c r="C88" s="40" t="s">
        <v>27</v>
      </c>
      <c r="D88" s="41" t="s">
        <v>27</v>
      </c>
      <c r="E88" s="42" t="s">
        <v>27</v>
      </c>
      <c r="F88" s="12">
        <f>IF(C88="x",1,0)+IF(D88="x",0,0)+IF(E88="x",0,0)</f>
        <v>0</v>
      </c>
      <c r="G88" s="13">
        <f>IF(C88="x",0,0)+IF(D88="x",1,0)+IF(E88="x",0,0)</f>
        <v>0</v>
      </c>
      <c r="H88" s="7">
        <f>IF(C88="x",0,0)+IF(D88="x",0,0)+IF(E88="x",1,0)</f>
        <v>0</v>
      </c>
    </row>
    <row r="89" spans="1:8" ht="15.75" thickBot="1" x14ac:dyDescent="0.3">
      <c r="B89"/>
      <c r="C89"/>
      <c r="D89"/>
      <c r="E89"/>
      <c r="F89"/>
      <c r="G89"/>
      <c r="H89"/>
    </row>
    <row r="90" spans="1:8" ht="15.75" customHeight="1" thickBot="1" x14ac:dyDescent="0.3">
      <c r="A90" s="113" t="str">
        <f>IF(Questions!C14="X",Questions!A14,"")</f>
        <v/>
      </c>
      <c r="B90" s="128" t="s">
        <v>1</v>
      </c>
      <c r="C90" s="129"/>
      <c r="D90" s="129"/>
      <c r="E90" s="130"/>
      <c r="F90"/>
      <c r="G90"/>
      <c r="H90"/>
    </row>
    <row r="91" spans="1:8" ht="15.75" thickBot="1" x14ac:dyDescent="0.3">
      <c r="A91" s="114"/>
      <c r="B91" s="73"/>
      <c r="C91" s="22" t="s">
        <v>23</v>
      </c>
      <c r="D91" s="23" t="s">
        <v>21</v>
      </c>
      <c r="E91" s="24" t="s">
        <v>22</v>
      </c>
      <c r="F91"/>
      <c r="G91"/>
      <c r="H91"/>
    </row>
    <row r="92" spans="1:8" x14ac:dyDescent="0.25">
      <c r="A92" s="27"/>
      <c r="B92" s="2" t="s">
        <v>16</v>
      </c>
      <c r="C92" s="34" t="s">
        <v>27</v>
      </c>
      <c r="D92" s="35" t="s">
        <v>27</v>
      </c>
      <c r="E92" s="36" t="s">
        <v>27</v>
      </c>
      <c r="F92" s="9">
        <f>IF(C92="x",1,0)+IF(D92="x",0,0)+IF(E92="x",0,0)</f>
        <v>0</v>
      </c>
      <c r="G92" s="10">
        <f>IF(C92="x",0,0)+IF(D92="x",1,0)+IF(E92="x",0,0)</f>
        <v>0</v>
      </c>
      <c r="H92" s="5">
        <f>IF(C92="x",0,0)+IF(D92="x",0,0)+IF(E92="x",1,0)</f>
        <v>0</v>
      </c>
    </row>
    <row r="93" spans="1:8" x14ac:dyDescent="0.25">
      <c r="A93" s="27" t="s">
        <v>10</v>
      </c>
      <c r="B93" s="3" t="s">
        <v>17</v>
      </c>
      <c r="C93" s="37" t="s">
        <v>27</v>
      </c>
      <c r="D93" s="38" t="s">
        <v>27</v>
      </c>
      <c r="E93" s="39" t="s">
        <v>27</v>
      </c>
      <c r="F93" s="11">
        <f>IF(C93="x",1,0)+IF(D93="x",0,0)+IF(E93="x",0,0)</f>
        <v>0</v>
      </c>
      <c r="G93" s="8">
        <f>IF(C93="x",0,0)+IF(D93="x",1,0)+IF(E93="x",0,0)</f>
        <v>0</v>
      </c>
      <c r="H93" s="6">
        <f>IF(C93="x",0,0)+IF(D93="x",0,0)+IF(E93="x",1,0)</f>
        <v>0</v>
      </c>
    </row>
    <row r="94" spans="1:8" x14ac:dyDescent="0.25">
      <c r="A94" s="27"/>
      <c r="B94" s="3" t="s">
        <v>18</v>
      </c>
      <c r="C94" s="37" t="s">
        <v>27</v>
      </c>
      <c r="D94" s="38" t="s">
        <v>27</v>
      </c>
      <c r="E94" s="39" t="s">
        <v>27</v>
      </c>
      <c r="F94" s="11">
        <f>IF(C94="x",1,0)+IF(D94="x",0,0)+IF(E94="x",0,0)</f>
        <v>0</v>
      </c>
      <c r="G94" s="8">
        <f>IF(C94="x",0,0)+IF(D94="x",1,0)+IF(E94="x",0,0)</f>
        <v>0</v>
      </c>
      <c r="H94" s="6">
        <f>IF(C94="x",0,0)+IF(D94="x",0,0)+IF(E94="x",1,0)</f>
        <v>0</v>
      </c>
    </row>
    <row r="95" spans="1:8" x14ac:dyDescent="0.25">
      <c r="A95" s="27"/>
      <c r="B95" s="3" t="s">
        <v>19</v>
      </c>
      <c r="C95" s="37" t="s">
        <v>27</v>
      </c>
      <c r="D95" s="38" t="s">
        <v>27</v>
      </c>
      <c r="E95" s="39" t="s">
        <v>27</v>
      </c>
      <c r="F95" s="11">
        <f>IF(C95="x",1,0)+IF(D95="x",0,0)+IF(E95="x",0,0)</f>
        <v>0</v>
      </c>
      <c r="G95" s="8">
        <f>IF(C95="x",0,0)+IF(D95="x",1,0)+IF(E95="x",0,0)</f>
        <v>0</v>
      </c>
      <c r="H95" s="6">
        <f>IF(C95="x",0,0)+IF(D95="x",0,0)+IF(E95="x",1,0)</f>
        <v>0</v>
      </c>
    </row>
    <row r="96" spans="1:8" ht="15.75" thickBot="1" x14ac:dyDescent="0.3">
      <c r="A96" s="33"/>
      <c r="B96" s="4" t="s">
        <v>20</v>
      </c>
      <c r="C96" s="40" t="s">
        <v>27</v>
      </c>
      <c r="D96" s="41" t="s">
        <v>27</v>
      </c>
      <c r="E96" s="42" t="s">
        <v>27</v>
      </c>
      <c r="F96" s="12">
        <f>IF(C96="x",1,0)+IF(D96="x",0,0)+IF(E96="x",0,0)</f>
        <v>0</v>
      </c>
      <c r="G96" s="13">
        <f>IF(C96="x",0,0)+IF(D96="x",1,0)+IF(E96="x",0,0)</f>
        <v>0</v>
      </c>
      <c r="H96" s="7">
        <f>IF(C96="x",0,0)+IF(D96="x",0,0)+IF(E96="x",1,0)</f>
        <v>0</v>
      </c>
    </row>
    <row r="97" spans="1:8" ht="15.75" thickBot="1" x14ac:dyDescent="0.3">
      <c r="B97"/>
      <c r="C97"/>
      <c r="D97"/>
      <c r="E97"/>
      <c r="F97"/>
      <c r="G97"/>
      <c r="H97"/>
    </row>
    <row r="98" spans="1:8" ht="15.75" thickBot="1" x14ac:dyDescent="0.3">
      <c r="A98" s="113" t="str">
        <f>IF(Questions!C15="X",Questions!A15,"")</f>
        <v/>
      </c>
      <c r="B98" s="115" t="s">
        <v>1</v>
      </c>
      <c r="C98" s="116"/>
      <c r="D98" s="116"/>
      <c r="E98" s="117"/>
      <c r="F98"/>
      <c r="G98"/>
      <c r="H98"/>
    </row>
    <row r="99" spans="1:8" ht="15.75" thickBot="1" x14ac:dyDescent="0.3">
      <c r="A99" s="114"/>
      <c r="B99" s="73"/>
      <c r="C99" s="22" t="s">
        <v>23</v>
      </c>
      <c r="D99" s="23" t="s">
        <v>21</v>
      </c>
      <c r="E99" s="24" t="s">
        <v>22</v>
      </c>
      <c r="F99"/>
      <c r="G99"/>
      <c r="H99"/>
    </row>
    <row r="100" spans="1:8" x14ac:dyDescent="0.25">
      <c r="A100" s="27"/>
      <c r="B100" s="2" t="s">
        <v>16</v>
      </c>
      <c r="C100" s="34" t="s">
        <v>27</v>
      </c>
      <c r="D100" s="35" t="s">
        <v>27</v>
      </c>
      <c r="E100" s="36" t="s">
        <v>27</v>
      </c>
      <c r="F100" s="9">
        <f>IF(C100="x",1,0)+IF(D100="x",0,0)+IF(E100="x",0,0)</f>
        <v>0</v>
      </c>
      <c r="G100" s="10">
        <f>IF(C100="x",0,0)+IF(D100="x",1,0)+IF(E100="x",0,0)</f>
        <v>0</v>
      </c>
      <c r="H100" s="5">
        <f>IF(C100="x",0,0)+IF(D100="x",0,0)+IF(E100="x",1,0)</f>
        <v>0</v>
      </c>
    </row>
    <row r="101" spans="1:8" x14ac:dyDescent="0.25">
      <c r="A101" s="27" t="s">
        <v>10</v>
      </c>
      <c r="B101" s="3" t="s">
        <v>17</v>
      </c>
      <c r="C101" s="37" t="s">
        <v>27</v>
      </c>
      <c r="D101" s="38" t="s">
        <v>27</v>
      </c>
      <c r="E101" s="39" t="s">
        <v>27</v>
      </c>
      <c r="F101" s="11">
        <f>IF(C101="x",1,0)+IF(D101="x",0,0)+IF(E101="x",0,0)</f>
        <v>0</v>
      </c>
      <c r="G101" s="8">
        <f>IF(C101="x",0,0)+IF(D101="x",1,0)+IF(E101="x",0,0)</f>
        <v>0</v>
      </c>
      <c r="H101" s="6">
        <f>IF(C101="x",0,0)+IF(D101="x",0,0)+IF(E101="x",1,0)</f>
        <v>0</v>
      </c>
    </row>
    <row r="102" spans="1:8" x14ac:dyDescent="0.25">
      <c r="A102" s="27"/>
      <c r="B102" s="3" t="s">
        <v>18</v>
      </c>
      <c r="C102" s="37" t="s">
        <v>27</v>
      </c>
      <c r="D102" s="38" t="s">
        <v>27</v>
      </c>
      <c r="E102" s="39" t="s">
        <v>27</v>
      </c>
      <c r="F102" s="11">
        <f>IF(C102="x",1,0)+IF(D102="x",0,0)+IF(E102="x",0,0)</f>
        <v>0</v>
      </c>
      <c r="G102" s="8">
        <f>IF(C102="x",0,0)+IF(D102="x",1,0)+IF(E102="x",0,0)</f>
        <v>0</v>
      </c>
      <c r="H102" s="6">
        <f>IF(C102="x",0,0)+IF(D102="x",0,0)+IF(E102="x",1,0)</f>
        <v>0</v>
      </c>
    </row>
    <row r="103" spans="1:8" x14ac:dyDescent="0.25">
      <c r="A103" s="27"/>
      <c r="B103" s="3" t="s">
        <v>19</v>
      </c>
      <c r="C103" s="37" t="s">
        <v>27</v>
      </c>
      <c r="D103" s="38" t="s">
        <v>27</v>
      </c>
      <c r="E103" s="39" t="s">
        <v>27</v>
      </c>
      <c r="F103" s="11">
        <f>IF(C103="x",1,0)+IF(D103="x",0,0)+IF(E103="x",0,0)</f>
        <v>0</v>
      </c>
      <c r="G103" s="8">
        <f>IF(C103="x",0,0)+IF(D103="x",1,0)+IF(E103="x",0,0)</f>
        <v>0</v>
      </c>
      <c r="H103" s="6">
        <f>IF(C103="x",0,0)+IF(D103="x",0,0)+IF(E103="x",1,0)</f>
        <v>0</v>
      </c>
    </row>
    <row r="104" spans="1:8" ht="15.75" thickBot="1" x14ac:dyDescent="0.3">
      <c r="A104" s="33"/>
      <c r="B104" s="4" t="s">
        <v>20</v>
      </c>
      <c r="C104" s="40" t="s">
        <v>27</v>
      </c>
      <c r="D104" s="41" t="s">
        <v>27</v>
      </c>
      <c r="E104" s="42" t="s">
        <v>27</v>
      </c>
      <c r="F104" s="12">
        <f>IF(C104="x",1,0)+IF(D104="x",0,0)+IF(E104="x",0,0)</f>
        <v>0</v>
      </c>
      <c r="G104" s="13">
        <f>IF(C104="x",0,0)+IF(D104="x",1,0)+IF(E104="x",0,0)</f>
        <v>0</v>
      </c>
      <c r="H104" s="7">
        <f>IF(C104="x",0,0)+IF(D104="x",0,0)+IF(E104="x",1,0)</f>
        <v>0</v>
      </c>
    </row>
    <row r="105" spans="1:8" ht="15.75" thickBot="1" x14ac:dyDescent="0.3"/>
    <row r="106" spans="1:8" x14ac:dyDescent="0.25">
      <c r="A106" s="113" t="str">
        <f>IF(Questions!C16="X",Questions!A16,"")</f>
        <v/>
      </c>
    </row>
    <row r="107" spans="1:8" x14ac:dyDescent="0.25">
      <c r="A107" s="114"/>
    </row>
    <row r="108" spans="1:8" x14ac:dyDescent="0.25">
      <c r="A108" s="27"/>
    </row>
    <row r="109" spans="1:8" x14ac:dyDescent="0.25">
      <c r="A109" s="27" t="s">
        <v>10</v>
      </c>
    </row>
    <row r="110" spans="1:8" x14ac:dyDescent="0.25">
      <c r="A110" s="27"/>
    </row>
    <row r="111" spans="1:8" x14ac:dyDescent="0.25">
      <c r="A111" s="27"/>
    </row>
    <row r="112" spans="1:8" ht="15.75" thickBot="1" x14ac:dyDescent="0.3">
      <c r="A112" s="33"/>
    </row>
  </sheetData>
  <sheetProtection selectLockedCells="1"/>
  <mergeCells count="29">
    <mergeCell ref="A1:E1"/>
    <mergeCell ref="B2:E2"/>
    <mergeCell ref="A106:A107"/>
    <mergeCell ref="A18:A19"/>
    <mergeCell ref="B18:E18"/>
    <mergeCell ref="A25:E25"/>
    <mergeCell ref="B26:E26"/>
    <mergeCell ref="A9:E9"/>
    <mergeCell ref="A10:A11"/>
    <mergeCell ref="B10:E10"/>
    <mergeCell ref="A17:E17"/>
    <mergeCell ref="A34:A35"/>
    <mergeCell ref="B34:E34"/>
    <mergeCell ref="A42:A43"/>
    <mergeCell ref="B42:E42"/>
    <mergeCell ref="A50:A51"/>
    <mergeCell ref="B50:E50"/>
    <mergeCell ref="A58:A59"/>
    <mergeCell ref="B58:E58"/>
    <mergeCell ref="A66:A67"/>
    <mergeCell ref="B66:E66"/>
    <mergeCell ref="A98:A99"/>
    <mergeCell ref="B98:E98"/>
    <mergeCell ref="A74:A75"/>
    <mergeCell ref="B74:E74"/>
    <mergeCell ref="A82:A83"/>
    <mergeCell ref="B82:E82"/>
    <mergeCell ref="A90:A91"/>
    <mergeCell ref="B90:E90"/>
  </mergeCells>
  <dataValidations count="1">
    <dataValidation type="list" showInputMessage="1" showErrorMessage="1" sqref="C4:E8 C12:E16 C20:E24 C28:E32 C100:E104 C36:E40 C44:E48 C52:E56 C60:E64 C68:E72 C76:E80 C84:E88 C92:E96">
      <formula1>Data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12"/>
  <sheetViews>
    <sheetView topLeftCell="A16" workbookViewId="0">
      <selection activeCell="A47" sqref="A47"/>
    </sheetView>
  </sheetViews>
  <sheetFormatPr defaultColWidth="56.85546875" defaultRowHeight="15" x14ac:dyDescent="0.25"/>
  <cols>
    <col min="1" max="1" width="53.85546875" bestFit="1" customWidth="1"/>
    <col min="2" max="2" width="10.85546875" bestFit="1" customWidth="1"/>
    <col min="3" max="3" width="5.28515625" customWidth="1"/>
    <col min="4" max="4" width="3.28515625" customWidth="1"/>
    <col min="5" max="5" width="3.7109375" bestFit="1" customWidth="1"/>
    <col min="6" max="11" width="2" bestFit="1" customWidth="1"/>
  </cols>
  <sheetData>
    <row r="1" spans="1:8" ht="15.75" thickBot="1" x14ac:dyDescent="0.3">
      <c r="A1" s="131" t="s">
        <v>0</v>
      </c>
      <c r="B1" s="132"/>
      <c r="C1" s="132"/>
      <c r="D1" s="132"/>
      <c r="E1" s="133"/>
      <c r="F1" s="45"/>
      <c r="G1" s="45"/>
      <c r="H1" s="45"/>
    </row>
    <row r="2" spans="1:8" ht="30.75" customHeight="1" thickBot="1" x14ac:dyDescent="0.3">
      <c r="A2" s="63" t="str">
        <f>IF(Questions!D3="X",Questions!A3,"")</f>
        <v>Les patients portent-ils un bracelet d’identification lisible au poignet ?</v>
      </c>
      <c r="B2" s="134" t="s">
        <v>1</v>
      </c>
      <c r="C2" s="135"/>
      <c r="D2" s="135"/>
      <c r="E2" s="136"/>
      <c r="F2" s="45"/>
      <c r="G2" s="45"/>
      <c r="H2" s="45"/>
    </row>
    <row r="3" spans="1:8" ht="15.75" customHeight="1" thickBot="1" x14ac:dyDescent="0.3">
      <c r="A3" s="27"/>
      <c r="B3" s="47"/>
      <c r="C3" s="48" t="s">
        <v>23</v>
      </c>
      <c r="D3" s="49" t="s">
        <v>21</v>
      </c>
      <c r="E3" s="50" t="s">
        <v>22</v>
      </c>
      <c r="F3" s="45"/>
      <c r="G3" s="45"/>
      <c r="H3" s="45"/>
    </row>
    <row r="4" spans="1:8" x14ac:dyDescent="0.25">
      <c r="A4" s="27"/>
      <c r="B4" s="51" t="s">
        <v>2</v>
      </c>
      <c r="C4" s="34"/>
      <c r="D4" s="35"/>
      <c r="E4" s="36" t="s">
        <v>27</v>
      </c>
      <c r="F4" s="52">
        <f>IF(C4="x",1,0)+IF(D4="x",0,0)+IF(E4="x",0,0)</f>
        <v>0</v>
      </c>
      <c r="G4" s="53">
        <f>IF(C4="x",0,0)+IF(D4="x",1,0)+IF(E4="x",0,0)</f>
        <v>0</v>
      </c>
      <c r="H4" s="54">
        <f>IF(C4="x",0,0)+IF(D4="x",0,0)+IF(E4="x",1,0)</f>
        <v>0</v>
      </c>
    </row>
    <row r="5" spans="1:8" x14ac:dyDescent="0.25">
      <c r="A5" s="27" t="s">
        <v>3</v>
      </c>
      <c r="B5" s="55" t="s">
        <v>4</v>
      </c>
      <c r="C5" s="37"/>
      <c r="D5" s="38"/>
      <c r="E5" s="39"/>
      <c r="F5" s="56">
        <f t="shared" ref="F5:F8" si="0">IF(C5="x",1,0)+IF(D5="x",0,0)+IF(E5="x",0,0)</f>
        <v>0</v>
      </c>
      <c r="G5" s="57">
        <f t="shared" ref="G5:G8" si="1">IF(C5="x",0,0)+IF(D5="x",1,0)+IF(E5="x",0,0)</f>
        <v>0</v>
      </c>
      <c r="H5" s="58">
        <f t="shared" ref="H5:H8" si="2">IF(C5="x",0,0)+IF(D5="x",0,0)+IF(E5="x",1,0)</f>
        <v>0</v>
      </c>
    </row>
    <row r="6" spans="1:8" x14ac:dyDescent="0.25">
      <c r="A6" s="27"/>
      <c r="B6" s="55" t="s">
        <v>5</v>
      </c>
      <c r="C6" s="37"/>
      <c r="D6" s="38"/>
      <c r="E6" s="39"/>
      <c r="F6" s="56">
        <f t="shared" si="0"/>
        <v>0</v>
      </c>
      <c r="G6" s="57">
        <f t="shared" si="1"/>
        <v>0</v>
      </c>
      <c r="H6" s="58">
        <f t="shared" si="2"/>
        <v>0</v>
      </c>
    </row>
    <row r="7" spans="1:8" x14ac:dyDescent="0.25">
      <c r="A7" s="27"/>
      <c r="B7" s="55" t="s">
        <v>6</v>
      </c>
      <c r="C7" s="37"/>
      <c r="D7" s="38"/>
      <c r="E7" s="39"/>
      <c r="F7" s="56">
        <f t="shared" si="0"/>
        <v>0</v>
      </c>
      <c r="G7" s="57">
        <f t="shared" si="1"/>
        <v>0</v>
      </c>
      <c r="H7" s="58">
        <f t="shared" si="2"/>
        <v>0</v>
      </c>
    </row>
    <row r="8" spans="1:8" ht="15.75" thickBot="1" x14ac:dyDescent="0.3">
      <c r="A8" s="28"/>
      <c r="B8" s="59" t="s">
        <v>7</v>
      </c>
      <c r="C8" s="40"/>
      <c r="D8" s="41"/>
      <c r="E8" s="42"/>
      <c r="F8" s="60">
        <f t="shared" si="0"/>
        <v>0</v>
      </c>
      <c r="G8" s="61">
        <f t="shared" si="1"/>
        <v>0</v>
      </c>
      <c r="H8" s="62">
        <f t="shared" si="2"/>
        <v>0</v>
      </c>
    </row>
    <row r="9" spans="1:8" ht="15.75" thickBot="1" x14ac:dyDescent="0.3">
      <c r="A9" s="131" t="s">
        <v>8</v>
      </c>
      <c r="B9" s="132"/>
      <c r="C9" s="137"/>
      <c r="D9" s="137"/>
      <c r="E9" s="138"/>
      <c r="F9" s="45"/>
      <c r="G9" s="45"/>
      <c r="H9" s="45"/>
    </row>
    <row r="10" spans="1:8" ht="15" customHeight="1" thickBot="1" x14ac:dyDescent="0.3">
      <c r="A10" s="118" t="str">
        <f>IF(Questions!D4="X",Questions!A4,"")</f>
        <v xml:space="preserve">Le matériel présent en chambre est-il encore utilisé par ou pour le patient ? </v>
      </c>
      <c r="B10" s="134" t="s">
        <v>1</v>
      </c>
      <c r="C10" s="135"/>
      <c r="D10" s="135"/>
      <c r="E10" s="136"/>
      <c r="F10" s="45"/>
      <c r="G10" s="45"/>
      <c r="H10" s="45"/>
    </row>
    <row r="11" spans="1:8" ht="15.75" thickBot="1" x14ac:dyDescent="0.3">
      <c r="A11" s="118"/>
      <c r="B11" s="47"/>
      <c r="C11" s="48" t="s">
        <v>23</v>
      </c>
      <c r="D11" s="49" t="s">
        <v>21</v>
      </c>
      <c r="E11" s="50" t="s">
        <v>22</v>
      </c>
      <c r="F11" s="45"/>
      <c r="G11" s="45"/>
      <c r="H11" s="45"/>
    </row>
    <row r="12" spans="1:8" x14ac:dyDescent="0.25">
      <c r="A12" s="27"/>
      <c r="B12" s="64" t="s">
        <v>2</v>
      </c>
      <c r="C12" s="34"/>
      <c r="D12" s="35"/>
      <c r="E12" s="36"/>
      <c r="F12" s="65">
        <f t="shared" ref="F12:F32" si="3">IF(C12="x",1,0)+IF(D12="x",0,0)+IF(E12="x",0,0)</f>
        <v>0</v>
      </c>
      <c r="G12" s="53">
        <f t="shared" ref="G12:G32" si="4">IF(C12="x",0,0)+IF(D12="x",1,0)+IF(E12="x",0,0)</f>
        <v>0</v>
      </c>
      <c r="H12" s="54">
        <f t="shared" ref="H12:H32" si="5">IF(C12="x",0,0)+IF(D12="x",0,0)+IF(E12="x",1,0)</f>
        <v>0</v>
      </c>
    </row>
    <row r="13" spans="1:8" x14ac:dyDescent="0.25">
      <c r="A13" s="27" t="s">
        <v>10</v>
      </c>
      <c r="B13" s="66" t="s">
        <v>4</v>
      </c>
      <c r="C13" s="37"/>
      <c r="D13" s="38"/>
      <c r="E13" s="39"/>
      <c r="F13" s="67">
        <f t="shared" si="3"/>
        <v>0</v>
      </c>
      <c r="G13" s="57">
        <f t="shared" si="4"/>
        <v>0</v>
      </c>
      <c r="H13" s="58">
        <f t="shared" si="5"/>
        <v>0</v>
      </c>
    </row>
    <row r="14" spans="1:8" x14ac:dyDescent="0.25">
      <c r="A14" s="27"/>
      <c r="B14" s="66" t="s">
        <v>5</v>
      </c>
      <c r="C14" s="37"/>
      <c r="D14" s="38"/>
      <c r="E14" s="39"/>
      <c r="F14" s="67">
        <f t="shared" si="3"/>
        <v>0</v>
      </c>
      <c r="G14" s="57">
        <f t="shared" si="4"/>
        <v>0</v>
      </c>
      <c r="H14" s="58">
        <f t="shared" si="5"/>
        <v>0</v>
      </c>
    </row>
    <row r="15" spans="1:8" x14ac:dyDescent="0.25">
      <c r="A15" s="27"/>
      <c r="B15" s="66" t="s">
        <v>6</v>
      </c>
      <c r="C15" s="37"/>
      <c r="D15" s="38"/>
      <c r="E15" s="39"/>
      <c r="F15" s="67">
        <f t="shared" si="3"/>
        <v>0</v>
      </c>
      <c r="G15" s="57">
        <f t="shared" si="4"/>
        <v>0</v>
      </c>
      <c r="H15" s="58">
        <f t="shared" si="5"/>
        <v>0</v>
      </c>
    </row>
    <row r="16" spans="1:8" ht="15.75" thickBot="1" x14ac:dyDescent="0.3">
      <c r="A16" s="29"/>
      <c r="B16" s="68" t="s">
        <v>7</v>
      </c>
      <c r="C16" s="40"/>
      <c r="D16" s="41"/>
      <c r="E16" s="42"/>
      <c r="F16" s="69">
        <f t="shared" si="3"/>
        <v>0</v>
      </c>
      <c r="G16" s="61">
        <f t="shared" si="4"/>
        <v>0</v>
      </c>
      <c r="H16" s="62">
        <f t="shared" si="5"/>
        <v>0</v>
      </c>
    </row>
    <row r="17" spans="1:8" ht="15.75" thickBot="1" x14ac:dyDescent="0.3">
      <c r="A17" s="131" t="s">
        <v>8</v>
      </c>
      <c r="B17" s="132"/>
      <c r="C17" s="132"/>
      <c r="D17" s="132"/>
      <c r="E17" s="132"/>
      <c r="F17" s="70"/>
      <c r="G17" s="70"/>
      <c r="H17" s="70"/>
    </row>
    <row r="18" spans="1:8" ht="15" customHeight="1" thickBot="1" x14ac:dyDescent="0.3">
      <c r="A18" s="127" t="str">
        <f>IF(Questions!D5="X",Questions!A5,"")</f>
        <v xml:space="preserve">Le kit aérosol a-t-il été daté lors du dernier changement ? </v>
      </c>
      <c r="B18" s="134" t="s">
        <v>1</v>
      </c>
      <c r="C18" s="135"/>
      <c r="D18" s="135"/>
      <c r="E18" s="136"/>
      <c r="F18" s="45"/>
      <c r="G18" s="45"/>
      <c r="H18" s="45"/>
    </row>
    <row r="19" spans="1:8" ht="15.75" thickBot="1" x14ac:dyDescent="0.3">
      <c r="A19" s="118"/>
      <c r="B19" s="47"/>
      <c r="C19" s="48" t="s">
        <v>23</v>
      </c>
      <c r="D19" s="49" t="s">
        <v>21</v>
      </c>
      <c r="E19" s="50" t="s">
        <v>22</v>
      </c>
      <c r="F19" s="45"/>
      <c r="G19" s="45"/>
      <c r="H19" s="45"/>
    </row>
    <row r="20" spans="1:8" x14ac:dyDescent="0.25">
      <c r="A20" s="31"/>
      <c r="B20" s="64" t="s">
        <v>2</v>
      </c>
      <c r="C20" s="34"/>
      <c r="D20" s="35"/>
      <c r="E20" s="36"/>
      <c r="F20" s="65">
        <f t="shared" si="3"/>
        <v>0</v>
      </c>
      <c r="G20" s="53">
        <f t="shared" si="4"/>
        <v>0</v>
      </c>
      <c r="H20" s="54">
        <f t="shared" si="5"/>
        <v>0</v>
      </c>
    </row>
    <row r="21" spans="1:8" x14ac:dyDescent="0.25">
      <c r="A21" s="27" t="s">
        <v>10</v>
      </c>
      <c r="B21" s="66" t="s">
        <v>4</v>
      </c>
      <c r="C21" s="37"/>
      <c r="D21" s="38"/>
      <c r="E21" s="39"/>
      <c r="F21" s="67">
        <f t="shared" si="3"/>
        <v>0</v>
      </c>
      <c r="G21" s="57">
        <f t="shared" si="4"/>
        <v>0</v>
      </c>
      <c r="H21" s="58">
        <f t="shared" si="5"/>
        <v>0</v>
      </c>
    </row>
    <row r="22" spans="1:8" x14ac:dyDescent="0.25">
      <c r="A22" s="31"/>
      <c r="B22" s="66" t="s">
        <v>5</v>
      </c>
      <c r="C22" s="37"/>
      <c r="D22" s="38"/>
      <c r="E22" s="39"/>
      <c r="F22" s="67">
        <f t="shared" si="3"/>
        <v>0</v>
      </c>
      <c r="G22" s="57">
        <f t="shared" si="4"/>
        <v>0</v>
      </c>
      <c r="H22" s="58">
        <f t="shared" si="5"/>
        <v>0</v>
      </c>
    </row>
    <row r="23" spans="1:8" x14ac:dyDescent="0.25">
      <c r="A23" s="43"/>
      <c r="B23" s="66" t="s">
        <v>6</v>
      </c>
      <c r="C23" s="37"/>
      <c r="D23" s="38"/>
      <c r="E23" s="39"/>
      <c r="F23" s="67">
        <f t="shared" si="3"/>
        <v>0</v>
      </c>
      <c r="G23" s="57">
        <f t="shared" si="4"/>
        <v>0</v>
      </c>
      <c r="H23" s="58">
        <f t="shared" si="5"/>
        <v>0</v>
      </c>
    </row>
    <row r="24" spans="1:8" ht="15.75" thickBot="1" x14ac:dyDescent="0.3">
      <c r="A24" s="44"/>
      <c r="B24" s="68" t="s">
        <v>7</v>
      </c>
      <c r="C24" s="40"/>
      <c r="D24" s="41"/>
      <c r="E24" s="42"/>
      <c r="F24" s="69">
        <f t="shared" si="3"/>
        <v>0</v>
      </c>
      <c r="G24" s="61">
        <f t="shared" si="4"/>
        <v>0</v>
      </c>
      <c r="H24" s="62">
        <f t="shared" si="5"/>
        <v>0</v>
      </c>
    </row>
    <row r="25" spans="1:8" ht="15.75" thickBot="1" x14ac:dyDescent="0.3">
      <c r="A25" s="131" t="s">
        <v>12</v>
      </c>
      <c r="B25" s="132"/>
      <c r="C25" s="132"/>
      <c r="D25" s="132"/>
      <c r="E25" s="133"/>
      <c r="F25" s="45"/>
      <c r="G25" s="45"/>
      <c r="H25" s="45"/>
    </row>
    <row r="26" spans="1:8" ht="30" customHeight="1" thickBot="1" x14ac:dyDescent="0.3">
      <c r="A26" s="71" t="str">
        <f>IF(Questions!D6="X",Questions!A6,"")</f>
        <v>un score de Norton a été calculé pour le patient à son admission.</v>
      </c>
      <c r="B26" s="134" t="s">
        <v>24</v>
      </c>
      <c r="C26" s="135"/>
      <c r="D26" s="135"/>
      <c r="E26" s="136"/>
      <c r="F26" s="45"/>
      <c r="G26" s="45"/>
      <c r="H26" s="45"/>
    </row>
    <row r="27" spans="1:8" ht="15.75" thickBot="1" x14ac:dyDescent="0.3">
      <c r="A27" s="30" t="s">
        <v>14</v>
      </c>
      <c r="B27" s="47"/>
      <c r="C27" s="48" t="s">
        <v>23</v>
      </c>
      <c r="D27" s="49" t="s">
        <v>21</v>
      </c>
      <c r="E27" s="50" t="s">
        <v>22</v>
      </c>
      <c r="F27" s="45"/>
      <c r="G27" s="45"/>
      <c r="H27" s="45"/>
    </row>
    <row r="28" spans="1:8" x14ac:dyDescent="0.25">
      <c r="A28" s="30"/>
      <c r="B28" s="64" t="s">
        <v>2</v>
      </c>
      <c r="C28" s="34"/>
      <c r="D28" s="35"/>
      <c r="E28" s="36"/>
      <c r="F28" s="65">
        <f t="shared" si="3"/>
        <v>0</v>
      </c>
      <c r="G28" s="53">
        <f t="shared" si="4"/>
        <v>0</v>
      </c>
      <c r="H28" s="54">
        <f t="shared" si="5"/>
        <v>0</v>
      </c>
    </row>
    <row r="29" spans="1:8" x14ac:dyDescent="0.25">
      <c r="A29" s="30"/>
      <c r="B29" s="66" t="s">
        <v>4</v>
      </c>
      <c r="C29" s="37"/>
      <c r="D29" s="38"/>
      <c r="E29" s="39"/>
      <c r="F29" s="67">
        <f t="shared" si="3"/>
        <v>0</v>
      </c>
      <c r="G29" s="57">
        <f t="shared" si="4"/>
        <v>0</v>
      </c>
      <c r="H29" s="58">
        <f t="shared" si="5"/>
        <v>0</v>
      </c>
    </row>
    <row r="30" spans="1:8" x14ac:dyDescent="0.25">
      <c r="A30" s="31"/>
      <c r="B30" s="66" t="s">
        <v>5</v>
      </c>
      <c r="C30" s="37"/>
      <c r="D30" s="38"/>
      <c r="E30" s="39"/>
      <c r="F30" s="67">
        <f t="shared" si="3"/>
        <v>0</v>
      </c>
      <c r="G30" s="57">
        <f t="shared" si="4"/>
        <v>0</v>
      </c>
      <c r="H30" s="58">
        <f t="shared" si="5"/>
        <v>0</v>
      </c>
    </row>
    <row r="31" spans="1:8" x14ac:dyDescent="0.25">
      <c r="A31" s="31"/>
      <c r="B31" s="66" t="s">
        <v>6</v>
      </c>
      <c r="C31" s="37"/>
      <c r="D31" s="38"/>
      <c r="E31" s="39"/>
      <c r="F31" s="67">
        <f t="shared" si="3"/>
        <v>0</v>
      </c>
      <c r="G31" s="57">
        <f t="shared" si="4"/>
        <v>0</v>
      </c>
      <c r="H31" s="58">
        <f t="shared" si="5"/>
        <v>0</v>
      </c>
    </row>
    <row r="32" spans="1:8" ht="15.75" thickBot="1" x14ac:dyDescent="0.3">
      <c r="A32" s="32"/>
      <c r="B32" s="68" t="s">
        <v>7</v>
      </c>
      <c r="C32" s="40"/>
      <c r="D32" s="41"/>
      <c r="E32" s="42"/>
      <c r="F32" s="69">
        <f t="shared" si="3"/>
        <v>0</v>
      </c>
      <c r="G32" s="61">
        <f t="shared" si="4"/>
        <v>0</v>
      </c>
      <c r="H32" s="62">
        <f t="shared" si="5"/>
        <v>0</v>
      </c>
    </row>
    <row r="33" spans="1:8" ht="15" customHeight="1" thickBot="1" x14ac:dyDescent="0.3">
      <c r="B33" s="45"/>
      <c r="C33" s="45"/>
      <c r="D33" s="45"/>
      <c r="E33" s="45"/>
      <c r="F33" s="45"/>
      <c r="G33" s="45"/>
      <c r="H33" s="45"/>
    </row>
    <row r="34" spans="1:8" ht="15.75" customHeight="1" thickBot="1" x14ac:dyDescent="0.3">
      <c r="A34" s="113" t="str">
        <f>IF(Questions!D7="X",Questions!A7,"")</f>
        <v>le personnel infirmier a des ongles courts, propres et sans vernis.</v>
      </c>
      <c r="B34" s="128" t="s">
        <v>1</v>
      </c>
      <c r="C34" s="129"/>
      <c r="D34" s="129"/>
      <c r="E34" s="130"/>
    </row>
    <row r="35" spans="1:8" ht="15.75" thickBot="1" x14ac:dyDescent="0.3">
      <c r="A35" s="114"/>
      <c r="B35" s="73"/>
      <c r="C35" s="22" t="s">
        <v>23</v>
      </c>
      <c r="D35" s="23" t="s">
        <v>21</v>
      </c>
      <c r="E35" s="24" t="s">
        <v>22</v>
      </c>
    </row>
    <row r="36" spans="1:8" x14ac:dyDescent="0.25">
      <c r="A36" s="27"/>
      <c r="B36" s="2" t="s">
        <v>16</v>
      </c>
      <c r="C36" s="34"/>
      <c r="D36" s="35"/>
      <c r="E36" s="36"/>
      <c r="F36" s="9">
        <f>IF(C36="x",1,0)+IF(D36="x",0,0)+IF(E36="x",0,0)</f>
        <v>0</v>
      </c>
      <c r="G36" s="10">
        <f>IF(C36="x",0,0)+IF(D36="x",1,0)+IF(E36="x",0,0)</f>
        <v>0</v>
      </c>
      <c r="H36" s="5">
        <f>IF(C36="x",0,0)+IF(D36="x",0,0)+IF(E36="x",1,0)</f>
        <v>0</v>
      </c>
    </row>
    <row r="37" spans="1:8" x14ac:dyDescent="0.25">
      <c r="A37" s="27" t="s">
        <v>10</v>
      </c>
      <c r="B37" s="3" t="s">
        <v>17</v>
      </c>
      <c r="C37" s="37"/>
      <c r="D37" s="38"/>
      <c r="E37" s="39"/>
      <c r="F37" s="11">
        <f>IF(C37="x",1,0)+IF(D37="x",0,0)+IF(E37="x",0,0)</f>
        <v>0</v>
      </c>
      <c r="G37" s="8">
        <f>IF(C37="x",0,0)+IF(D37="x",1,0)+IF(E37="x",0,0)</f>
        <v>0</v>
      </c>
      <c r="H37" s="6">
        <f>IF(C37="x",0,0)+IF(D37="x",0,0)+IF(E37="x",1,0)</f>
        <v>0</v>
      </c>
    </row>
    <row r="38" spans="1:8" x14ac:dyDescent="0.25">
      <c r="A38" s="27"/>
      <c r="B38" s="3" t="s">
        <v>18</v>
      </c>
      <c r="C38" s="37"/>
      <c r="D38" s="38"/>
      <c r="E38" s="39"/>
      <c r="F38" s="11">
        <f>IF(C38="x",1,0)+IF(D38="x",0,0)+IF(E38="x",0,0)</f>
        <v>0</v>
      </c>
      <c r="G38" s="8">
        <f>IF(C38="x",0,0)+IF(D38="x",1,0)+IF(E38="x",0,0)</f>
        <v>0</v>
      </c>
      <c r="H38" s="6">
        <f>IF(C38="x",0,0)+IF(D38="x",0,0)+IF(E38="x",1,0)</f>
        <v>0</v>
      </c>
    </row>
    <row r="39" spans="1:8" x14ac:dyDescent="0.25">
      <c r="A39" s="27"/>
      <c r="B39" s="3" t="s">
        <v>19</v>
      </c>
      <c r="C39" s="37"/>
      <c r="D39" s="38"/>
      <c r="E39" s="39"/>
      <c r="F39" s="11">
        <f>IF(C39="x",1,0)+IF(D39="x",0,0)+IF(E39="x",0,0)</f>
        <v>0</v>
      </c>
      <c r="G39" s="8">
        <f>IF(C39="x",0,0)+IF(D39="x",1,0)+IF(E39="x",0,0)</f>
        <v>0</v>
      </c>
      <c r="H39" s="6">
        <f>IF(C39="x",0,0)+IF(D39="x",0,0)+IF(E39="x",1,0)</f>
        <v>0</v>
      </c>
    </row>
    <row r="40" spans="1:8" ht="15.75" customHeight="1" thickBot="1" x14ac:dyDescent="0.3">
      <c r="A40" s="33"/>
      <c r="B40" s="4" t="s">
        <v>20</v>
      </c>
      <c r="C40" s="40"/>
      <c r="D40" s="41"/>
      <c r="E40" s="42"/>
      <c r="F40" s="12">
        <f>IF(C40="x",1,0)+IF(D40="x",0,0)+IF(E40="x",0,0)</f>
        <v>0</v>
      </c>
      <c r="G40" s="13">
        <f>IF(C40="x",0,0)+IF(D40="x",1,0)+IF(E40="x",0,0)</f>
        <v>0</v>
      </c>
      <c r="H40" s="7">
        <f>IF(C40="x",0,0)+IF(D40="x",0,0)+IF(E40="x",1,0)</f>
        <v>0</v>
      </c>
    </row>
    <row r="41" spans="1:8" ht="15.75" thickBot="1" x14ac:dyDescent="0.3">
      <c r="A41" s="45"/>
      <c r="B41" s="45"/>
      <c r="C41" s="45"/>
      <c r="D41" s="45"/>
      <c r="E41" s="45"/>
      <c r="F41" s="45"/>
      <c r="G41" s="45"/>
      <c r="H41" s="45"/>
    </row>
    <row r="42" spans="1:8" ht="15.75" customHeight="1" thickBot="1" x14ac:dyDescent="0.3">
      <c r="A42" s="113" t="str">
        <f>IF(Questions!D8="X",Questions!A8,"")</f>
        <v xml:space="preserve">Le patient ayant une plaie a celle-ci décrite dans la feuille pansement du dossier infirmier. </v>
      </c>
      <c r="B42" s="128" t="s">
        <v>1</v>
      </c>
      <c r="C42" s="129"/>
      <c r="D42" s="129"/>
      <c r="E42" s="130"/>
    </row>
    <row r="43" spans="1:8" ht="15.75" thickBot="1" x14ac:dyDescent="0.3">
      <c r="A43" s="114"/>
      <c r="B43" s="73"/>
      <c r="C43" s="22" t="s">
        <v>23</v>
      </c>
      <c r="D43" s="23" t="s">
        <v>21</v>
      </c>
      <c r="E43" s="24" t="s">
        <v>22</v>
      </c>
    </row>
    <row r="44" spans="1:8" x14ac:dyDescent="0.25">
      <c r="A44" s="27"/>
      <c r="B44" s="2" t="s">
        <v>16</v>
      </c>
      <c r="C44" s="34" t="s">
        <v>27</v>
      </c>
      <c r="D44" s="35" t="s">
        <v>27</v>
      </c>
      <c r="E44" s="36" t="s">
        <v>27</v>
      </c>
      <c r="F44" s="9">
        <f>IF(C44="x",1,0)+IF(D44="x",0,0)+IF(E44="x",0,0)</f>
        <v>0</v>
      </c>
      <c r="G44" s="10">
        <f>IF(C44="x",0,0)+IF(D44="x",1,0)+IF(E44="x",0,0)</f>
        <v>0</v>
      </c>
      <c r="H44" s="5">
        <f>IF(C44="x",0,0)+IF(D44="x",0,0)+IF(E44="x",1,0)</f>
        <v>0</v>
      </c>
    </row>
    <row r="45" spans="1:8" x14ac:dyDescent="0.25">
      <c r="A45" s="27" t="s">
        <v>10</v>
      </c>
      <c r="B45" s="3" t="s">
        <v>17</v>
      </c>
      <c r="C45" s="37" t="s">
        <v>27</v>
      </c>
      <c r="D45" s="38" t="s">
        <v>27</v>
      </c>
      <c r="E45" s="39" t="s">
        <v>27</v>
      </c>
      <c r="F45" s="11">
        <f>IF(C45="x",1,0)+IF(D45="x",0,0)+IF(E45="x",0,0)</f>
        <v>0</v>
      </c>
      <c r="G45" s="8">
        <f>IF(C45="x",0,0)+IF(D45="x",1,0)+IF(E45="x",0,0)</f>
        <v>0</v>
      </c>
      <c r="H45" s="6">
        <f>IF(C45="x",0,0)+IF(D45="x",0,0)+IF(E45="x",1,0)</f>
        <v>0</v>
      </c>
    </row>
    <row r="46" spans="1:8" x14ac:dyDescent="0.25">
      <c r="A46" s="27"/>
      <c r="B46" s="3" t="s">
        <v>18</v>
      </c>
      <c r="C46" s="37" t="s">
        <v>27</v>
      </c>
      <c r="D46" s="38" t="s">
        <v>27</v>
      </c>
      <c r="E46" s="39" t="s">
        <v>27</v>
      </c>
      <c r="F46" s="11">
        <f>IF(C46="x",1,0)+IF(D46="x",0,0)+IF(E46="x",0,0)</f>
        <v>0</v>
      </c>
      <c r="G46" s="8">
        <f>IF(C46="x",0,0)+IF(D46="x",1,0)+IF(E46="x",0,0)</f>
        <v>0</v>
      </c>
      <c r="H46" s="6">
        <f>IF(C46="x",0,0)+IF(D46="x",0,0)+IF(E46="x",1,0)</f>
        <v>0</v>
      </c>
    </row>
    <row r="47" spans="1:8" x14ac:dyDescent="0.25">
      <c r="A47" s="27"/>
      <c r="B47" s="3" t="s">
        <v>19</v>
      </c>
      <c r="C47" s="37" t="s">
        <v>27</v>
      </c>
      <c r="D47" s="38" t="s">
        <v>27</v>
      </c>
      <c r="E47" s="39" t="s">
        <v>27</v>
      </c>
      <c r="F47" s="11">
        <f>IF(C47="x",1,0)+IF(D47="x",0,0)+IF(E47="x",0,0)</f>
        <v>0</v>
      </c>
      <c r="G47" s="8">
        <f>IF(C47="x",0,0)+IF(D47="x",1,0)+IF(E47="x",0,0)</f>
        <v>0</v>
      </c>
      <c r="H47" s="6">
        <f>IF(C47="x",0,0)+IF(D47="x",0,0)+IF(E47="x",1,0)</f>
        <v>0</v>
      </c>
    </row>
    <row r="48" spans="1:8" ht="15.75" thickBot="1" x14ac:dyDescent="0.3">
      <c r="A48" s="33"/>
      <c r="B48" s="4" t="s">
        <v>20</v>
      </c>
      <c r="C48" s="40" t="s">
        <v>27</v>
      </c>
      <c r="D48" s="41" t="s">
        <v>27</v>
      </c>
      <c r="E48" s="42" t="s">
        <v>27</v>
      </c>
      <c r="F48" s="12">
        <f>IF(C48="x",1,0)+IF(D48="x",0,0)+IF(E48="x",0,0)</f>
        <v>0</v>
      </c>
      <c r="G48" s="13">
        <f>IF(C48="x",0,0)+IF(D48="x",1,0)+IF(E48="x",0,0)</f>
        <v>0</v>
      </c>
      <c r="H48" s="7">
        <f>IF(C48="x",0,0)+IF(D48="x",0,0)+IF(E48="x",1,0)</f>
        <v>0</v>
      </c>
    </row>
    <row r="49" spans="1:8" ht="15.75" thickBot="1" x14ac:dyDescent="0.3"/>
    <row r="50" spans="1:8" ht="15.75" thickBot="1" x14ac:dyDescent="0.3">
      <c r="A50" s="113" t="str">
        <f>IF(Questions!D9="X",Questions!A9,"")</f>
        <v/>
      </c>
      <c r="B50" s="128" t="s">
        <v>1</v>
      </c>
      <c r="C50" s="129"/>
      <c r="D50" s="129"/>
      <c r="E50" s="130"/>
    </row>
    <row r="51" spans="1:8" ht="15.75" thickBot="1" x14ac:dyDescent="0.3">
      <c r="A51" s="114"/>
      <c r="B51" s="73"/>
      <c r="C51" s="22" t="s">
        <v>23</v>
      </c>
      <c r="D51" s="23" t="s">
        <v>21</v>
      </c>
      <c r="E51" s="24" t="s">
        <v>22</v>
      </c>
    </row>
    <row r="52" spans="1:8" x14ac:dyDescent="0.25">
      <c r="A52" s="27"/>
      <c r="B52" s="2" t="s">
        <v>16</v>
      </c>
      <c r="C52" s="34" t="s">
        <v>27</v>
      </c>
      <c r="D52" s="35" t="s">
        <v>27</v>
      </c>
      <c r="E52" s="36" t="s">
        <v>27</v>
      </c>
      <c r="F52" s="9">
        <f>IF(C52="x",1,0)+IF(D52="x",0,0)+IF(E52="x",0,0)</f>
        <v>0</v>
      </c>
      <c r="G52" s="10">
        <f>IF(C52="x",0,0)+IF(D52="x",1,0)+IF(E52="x",0,0)</f>
        <v>0</v>
      </c>
      <c r="H52" s="5">
        <f>IF(C52="x",0,0)+IF(D52="x",0,0)+IF(E52="x",1,0)</f>
        <v>0</v>
      </c>
    </row>
    <row r="53" spans="1:8" x14ac:dyDescent="0.25">
      <c r="A53" s="27" t="s">
        <v>10</v>
      </c>
      <c r="B53" s="3" t="s">
        <v>17</v>
      </c>
      <c r="C53" s="37" t="s">
        <v>27</v>
      </c>
      <c r="D53" s="38" t="s">
        <v>27</v>
      </c>
      <c r="E53" s="39" t="s">
        <v>27</v>
      </c>
      <c r="F53" s="11">
        <f>IF(C53="x",1,0)+IF(D53="x",0,0)+IF(E53="x",0,0)</f>
        <v>0</v>
      </c>
      <c r="G53" s="8">
        <f>IF(C53="x",0,0)+IF(D53="x",1,0)+IF(E53="x",0,0)</f>
        <v>0</v>
      </c>
      <c r="H53" s="6">
        <f>IF(C53="x",0,0)+IF(D53="x",0,0)+IF(E53="x",1,0)</f>
        <v>0</v>
      </c>
    </row>
    <row r="54" spans="1:8" x14ac:dyDescent="0.25">
      <c r="A54" s="27"/>
      <c r="B54" s="3" t="s">
        <v>18</v>
      </c>
      <c r="C54" s="37" t="s">
        <v>27</v>
      </c>
      <c r="D54" s="38" t="s">
        <v>27</v>
      </c>
      <c r="E54" s="39" t="s">
        <v>27</v>
      </c>
      <c r="F54" s="11">
        <f>IF(C54="x",1,0)+IF(D54="x",0,0)+IF(E54="x",0,0)</f>
        <v>0</v>
      </c>
      <c r="G54" s="8">
        <f>IF(C54="x",0,0)+IF(D54="x",1,0)+IF(E54="x",0,0)</f>
        <v>0</v>
      </c>
      <c r="H54" s="6">
        <f>IF(C54="x",0,0)+IF(D54="x",0,0)+IF(E54="x",1,0)</f>
        <v>0</v>
      </c>
    </row>
    <row r="55" spans="1:8" x14ac:dyDescent="0.25">
      <c r="A55" s="27"/>
      <c r="B55" s="3" t="s">
        <v>19</v>
      </c>
      <c r="C55" s="37" t="s">
        <v>27</v>
      </c>
      <c r="D55" s="38" t="s">
        <v>27</v>
      </c>
      <c r="E55" s="39" t="s">
        <v>27</v>
      </c>
      <c r="F55" s="11">
        <f>IF(C55="x",1,0)+IF(D55="x",0,0)+IF(E55="x",0,0)</f>
        <v>0</v>
      </c>
      <c r="G55" s="8">
        <f>IF(C55="x",0,0)+IF(D55="x",1,0)+IF(E55="x",0,0)</f>
        <v>0</v>
      </c>
      <c r="H55" s="6">
        <f>IF(C55="x",0,0)+IF(D55="x",0,0)+IF(E55="x",1,0)</f>
        <v>0</v>
      </c>
    </row>
    <row r="56" spans="1:8" ht="15.75" thickBot="1" x14ac:dyDescent="0.3">
      <c r="A56" s="33"/>
      <c r="B56" s="4" t="s">
        <v>20</v>
      </c>
      <c r="C56" s="40" t="s">
        <v>27</v>
      </c>
      <c r="D56" s="41" t="s">
        <v>27</v>
      </c>
      <c r="E56" s="42" t="s">
        <v>27</v>
      </c>
      <c r="F56" s="12">
        <f>IF(C56="x",1,0)+IF(D56="x",0,0)+IF(E56="x",0,0)</f>
        <v>0</v>
      </c>
      <c r="G56" s="13">
        <f>IF(C56="x",0,0)+IF(D56="x",1,0)+IF(E56="x",0,0)</f>
        <v>0</v>
      </c>
      <c r="H56" s="7">
        <f>IF(C56="x",0,0)+IF(D56="x",0,0)+IF(E56="x",1,0)</f>
        <v>0</v>
      </c>
    </row>
    <row r="57" spans="1:8" ht="15.75" thickBot="1" x14ac:dyDescent="0.3"/>
    <row r="58" spans="1:8" ht="15.75" thickBot="1" x14ac:dyDescent="0.3">
      <c r="A58" s="113" t="str">
        <f>IF(Questions!D10="X",Questions!A10,"")</f>
        <v/>
      </c>
      <c r="B58" s="128" t="s">
        <v>1</v>
      </c>
      <c r="C58" s="129"/>
      <c r="D58" s="129"/>
      <c r="E58" s="130"/>
    </row>
    <row r="59" spans="1:8" ht="15.75" thickBot="1" x14ac:dyDescent="0.3">
      <c r="A59" s="114"/>
      <c r="B59" s="73"/>
      <c r="C59" s="22" t="s">
        <v>23</v>
      </c>
      <c r="D59" s="23" t="s">
        <v>21</v>
      </c>
      <c r="E59" s="24" t="s">
        <v>22</v>
      </c>
    </row>
    <row r="60" spans="1:8" x14ac:dyDescent="0.25">
      <c r="A60" s="27"/>
      <c r="B60" s="2" t="s">
        <v>16</v>
      </c>
      <c r="C60" s="34" t="s">
        <v>27</v>
      </c>
      <c r="D60" s="35" t="s">
        <v>27</v>
      </c>
      <c r="E60" s="36" t="s">
        <v>27</v>
      </c>
      <c r="F60" s="9">
        <f>IF(C60="x",1,0)+IF(D60="x",0,0)+IF(E60="x",0,0)</f>
        <v>0</v>
      </c>
      <c r="G60" s="10">
        <f>IF(C60="x",0,0)+IF(D60="x",1,0)+IF(E60="x",0,0)</f>
        <v>0</v>
      </c>
      <c r="H60" s="5">
        <f>IF(C60="x",0,0)+IF(D60="x",0,0)+IF(E60="x",1,0)</f>
        <v>0</v>
      </c>
    </row>
    <row r="61" spans="1:8" x14ac:dyDescent="0.25">
      <c r="A61" s="27" t="s">
        <v>10</v>
      </c>
      <c r="B61" s="3" t="s">
        <v>17</v>
      </c>
      <c r="C61" s="37" t="s">
        <v>27</v>
      </c>
      <c r="D61" s="38" t="s">
        <v>27</v>
      </c>
      <c r="E61" s="39" t="s">
        <v>27</v>
      </c>
      <c r="F61" s="11">
        <f>IF(C61="x",1,0)+IF(D61="x",0,0)+IF(E61="x",0,0)</f>
        <v>0</v>
      </c>
      <c r="G61" s="8">
        <f>IF(C61="x",0,0)+IF(D61="x",1,0)+IF(E61="x",0,0)</f>
        <v>0</v>
      </c>
      <c r="H61" s="6">
        <f>IF(C61="x",0,0)+IF(D61="x",0,0)+IF(E61="x",1,0)</f>
        <v>0</v>
      </c>
    </row>
    <row r="62" spans="1:8" x14ac:dyDescent="0.25">
      <c r="A62" s="27"/>
      <c r="B62" s="3" t="s">
        <v>18</v>
      </c>
      <c r="C62" s="37" t="s">
        <v>27</v>
      </c>
      <c r="D62" s="38" t="s">
        <v>27</v>
      </c>
      <c r="E62" s="39" t="s">
        <v>27</v>
      </c>
      <c r="F62" s="11">
        <f>IF(C62="x",1,0)+IF(D62="x",0,0)+IF(E62="x",0,0)</f>
        <v>0</v>
      </c>
      <c r="G62" s="8">
        <f>IF(C62="x",0,0)+IF(D62="x",1,0)+IF(E62="x",0,0)</f>
        <v>0</v>
      </c>
      <c r="H62" s="6">
        <f>IF(C62="x",0,0)+IF(D62="x",0,0)+IF(E62="x",1,0)</f>
        <v>0</v>
      </c>
    </row>
    <row r="63" spans="1:8" x14ac:dyDescent="0.25">
      <c r="A63" s="27"/>
      <c r="B63" s="3" t="s">
        <v>19</v>
      </c>
      <c r="C63" s="37" t="s">
        <v>27</v>
      </c>
      <c r="D63" s="38" t="s">
        <v>27</v>
      </c>
      <c r="E63" s="39" t="s">
        <v>27</v>
      </c>
      <c r="F63" s="11">
        <f>IF(C63="x",1,0)+IF(D63="x",0,0)+IF(E63="x",0,0)</f>
        <v>0</v>
      </c>
      <c r="G63" s="8">
        <f>IF(C63="x",0,0)+IF(D63="x",1,0)+IF(E63="x",0,0)</f>
        <v>0</v>
      </c>
      <c r="H63" s="6">
        <f>IF(C63="x",0,0)+IF(D63="x",0,0)+IF(E63="x",1,0)</f>
        <v>0</v>
      </c>
    </row>
    <row r="64" spans="1:8" ht="15.75" thickBot="1" x14ac:dyDescent="0.3">
      <c r="A64" s="33"/>
      <c r="B64" s="4" t="s">
        <v>20</v>
      </c>
      <c r="C64" s="40" t="s">
        <v>27</v>
      </c>
      <c r="D64" s="41" t="s">
        <v>27</v>
      </c>
      <c r="E64" s="42" t="s">
        <v>27</v>
      </c>
      <c r="F64" s="12">
        <f>IF(C64="x",1,0)+IF(D64="x",0,0)+IF(E64="x",0,0)</f>
        <v>0</v>
      </c>
      <c r="G64" s="13">
        <f>IF(C64="x",0,0)+IF(D64="x",1,0)+IF(E64="x",0,0)</f>
        <v>0</v>
      </c>
      <c r="H64" s="7">
        <f>IF(C64="x",0,0)+IF(D64="x",0,0)+IF(E64="x",1,0)</f>
        <v>0</v>
      </c>
    </row>
    <row r="65" spans="1:8" ht="15.75" thickBot="1" x14ac:dyDescent="0.3"/>
    <row r="66" spans="1:8" ht="15.75" thickBot="1" x14ac:dyDescent="0.3">
      <c r="A66" s="113" t="str">
        <f>IF(Questions!D11="X",Questions!A11,"")</f>
        <v/>
      </c>
      <c r="B66" s="128" t="s">
        <v>1</v>
      </c>
      <c r="C66" s="129"/>
      <c r="D66" s="129"/>
      <c r="E66" s="130"/>
    </row>
    <row r="67" spans="1:8" ht="15.75" thickBot="1" x14ac:dyDescent="0.3">
      <c r="A67" s="114"/>
      <c r="B67" s="73"/>
      <c r="C67" s="22" t="s">
        <v>23</v>
      </c>
      <c r="D67" s="23" t="s">
        <v>21</v>
      </c>
      <c r="E67" s="24" t="s">
        <v>22</v>
      </c>
    </row>
    <row r="68" spans="1:8" x14ac:dyDescent="0.25">
      <c r="A68" s="27"/>
      <c r="B68" s="2" t="s">
        <v>16</v>
      </c>
      <c r="C68" s="34" t="s">
        <v>27</v>
      </c>
      <c r="D68" s="35" t="s">
        <v>27</v>
      </c>
      <c r="E68" s="36" t="s">
        <v>27</v>
      </c>
      <c r="F68" s="9">
        <f>IF(C68="x",1,0)+IF(D68="x",0,0)+IF(E68="x",0,0)</f>
        <v>0</v>
      </c>
      <c r="G68" s="10">
        <f>IF(C68="x",0,0)+IF(D68="x",1,0)+IF(E68="x",0,0)</f>
        <v>0</v>
      </c>
      <c r="H68" s="5">
        <f>IF(C68="x",0,0)+IF(D68="x",0,0)+IF(E68="x",1,0)</f>
        <v>0</v>
      </c>
    </row>
    <row r="69" spans="1:8" x14ac:dyDescent="0.25">
      <c r="A69" s="27" t="s">
        <v>10</v>
      </c>
      <c r="B69" s="3" t="s">
        <v>17</v>
      </c>
      <c r="C69" s="37" t="s">
        <v>27</v>
      </c>
      <c r="D69" s="38" t="s">
        <v>27</v>
      </c>
      <c r="E69" s="39" t="s">
        <v>27</v>
      </c>
      <c r="F69" s="11">
        <f>IF(C69="x",1,0)+IF(D69="x",0,0)+IF(E69="x",0,0)</f>
        <v>0</v>
      </c>
      <c r="G69" s="8">
        <f>IF(C69="x",0,0)+IF(D69="x",1,0)+IF(E69="x",0,0)</f>
        <v>0</v>
      </c>
      <c r="H69" s="6">
        <f>IF(C69="x",0,0)+IF(D69="x",0,0)+IF(E69="x",1,0)</f>
        <v>0</v>
      </c>
    </row>
    <row r="70" spans="1:8" x14ac:dyDescent="0.25">
      <c r="A70" s="27"/>
      <c r="B70" s="3" t="s">
        <v>18</v>
      </c>
      <c r="C70" s="37" t="s">
        <v>27</v>
      </c>
      <c r="D70" s="38" t="s">
        <v>27</v>
      </c>
      <c r="E70" s="39" t="s">
        <v>27</v>
      </c>
      <c r="F70" s="11">
        <f>IF(C70="x",1,0)+IF(D70="x",0,0)+IF(E70="x",0,0)</f>
        <v>0</v>
      </c>
      <c r="G70" s="8">
        <f>IF(C70="x",0,0)+IF(D70="x",1,0)+IF(E70="x",0,0)</f>
        <v>0</v>
      </c>
      <c r="H70" s="6">
        <f>IF(C70="x",0,0)+IF(D70="x",0,0)+IF(E70="x",1,0)</f>
        <v>0</v>
      </c>
    </row>
    <row r="71" spans="1:8" x14ac:dyDescent="0.25">
      <c r="A71" s="27"/>
      <c r="B71" s="3" t="s">
        <v>19</v>
      </c>
      <c r="C71" s="37" t="s">
        <v>27</v>
      </c>
      <c r="D71" s="38" t="s">
        <v>27</v>
      </c>
      <c r="E71" s="39" t="s">
        <v>27</v>
      </c>
      <c r="F71" s="11">
        <f>IF(C71="x",1,0)+IF(D71="x",0,0)+IF(E71="x",0,0)</f>
        <v>0</v>
      </c>
      <c r="G71" s="8">
        <f>IF(C71="x",0,0)+IF(D71="x",1,0)+IF(E71="x",0,0)</f>
        <v>0</v>
      </c>
      <c r="H71" s="6">
        <f>IF(C71="x",0,0)+IF(D71="x",0,0)+IF(E71="x",1,0)</f>
        <v>0</v>
      </c>
    </row>
    <row r="72" spans="1:8" ht="15.75" thickBot="1" x14ac:dyDescent="0.3">
      <c r="A72" s="33"/>
      <c r="B72" s="4" t="s">
        <v>20</v>
      </c>
      <c r="C72" s="40" t="s">
        <v>27</v>
      </c>
      <c r="D72" s="41" t="s">
        <v>27</v>
      </c>
      <c r="E72" s="42" t="s">
        <v>27</v>
      </c>
      <c r="F72" s="12">
        <f>IF(C72="x",1,0)+IF(D72="x",0,0)+IF(E72="x",0,0)</f>
        <v>0</v>
      </c>
      <c r="G72" s="13">
        <f>IF(C72="x",0,0)+IF(D72="x",1,0)+IF(E72="x",0,0)</f>
        <v>0</v>
      </c>
      <c r="H72" s="7">
        <f>IF(C72="x",0,0)+IF(D72="x",0,0)+IF(E72="x",1,0)</f>
        <v>0</v>
      </c>
    </row>
    <row r="73" spans="1:8" ht="15.75" thickBot="1" x14ac:dyDescent="0.3"/>
    <row r="74" spans="1:8" ht="15.75" thickBot="1" x14ac:dyDescent="0.3">
      <c r="A74" s="113" t="str">
        <f>IF(Questions!D12="X",Questions!A12,"")</f>
        <v/>
      </c>
      <c r="B74" s="128" t="s">
        <v>1</v>
      </c>
      <c r="C74" s="129"/>
      <c r="D74" s="129"/>
      <c r="E74" s="130"/>
    </row>
    <row r="75" spans="1:8" ht="15.75" thickBot="1" x14ac:dyDescent="0.3">
      <c r="A75" s="114"/>
      <c r="B75" s="73"/>
      <c r="C75" s="22" t="s">
        <v>23</v>
      </c>
      <c r="D75" s="23" t="s">
        <v>21</v>
      </c>
      <c r="E75" s="24" t="s">
        <v>22</v>
      </c>
    </row>
    <row r="76" spans="1:8" x14ac:dyDescent="0.25">
      <c r="A76" s="27"/>
      <c r="B76" s="2" t="s">
        <v>16</v>
      </c>
      <c r="C76" s="34" t="s">
        <v>27</v>
      </c>
      <c r="D76" s="35" t="s">
        <v>27</v>
      </c>
      <c r="E76" s="36" t="s">
        <v>27</v>
      </c>
      <c r="F76" s="9">
        <f>IF(C76="x",1,0)+IF(D76="x",0,0)+IF(E76="x",0,0)</f>
        <v>0</v>
      </c>
      <c r="G76" s="10">
        <f>IF(C76="x",0,0)+IF(D76="x",1,0)+IF(E76="x",0,0)</f>
        <v>0</v>
      </c>
      <c r="H76" s="5">
        <f>IF(C76="x",0,0)+IF(D76="x",0,0)+IF(E76="x",1,0)</f>
        <v>0</v>
      </c>
    </row>
    <row r="77" spans="1:8" x14ac:dyDescent="0.25">
      <c r="A77" s="27" t="s">
        <v>10</v>
      </c>
      <c r="B77" s="3" t="s">
        <v>17</v>
      </c>
      <c r="C77" s="37" t="s">
        <v>27</v>
      </c>
      <c r="D77" s="38" t="s">
        <v>27</v>
      </c>
      <c r="E77" s="39" t="s">
        <v>27</v>
      </c>
      <c r="F77" s="11">
        <f>IF(C77="x",1,0)+IF(D77="x",0,0)+IF(E77="x",0,0)</f>
        <v>0</v>
      </c>
      <c r="G77" s="8">
        <f>IF(C77="x",0,0)+IF(D77="x",1,0)+IF(E77="x",0,0)</f>
        <v>0</v>
      </c>
      <c r="H77" s="6">
        <f>IF(C77="x",0,0)+IF(D77="x",0,0)+IF(E77="x",1,0)</f>
        <v>0</v>
      </c>
    </row>
    <row r="78" spans="1:8" x14ac:dyDescent="0.25">
      <c r="A78" s="27"/>
      <c r="B78" s="3" t="s">
        <v>18</v>
      </c>
      <c r="C78" s="37" t="s">
        <v>27</v>
      </c>
      <c r="D78" s="38" t="s">
        <v>27</v>
      </c>
      <c r="E78" s="39" t="s">
        <v>27</v>
      </c>
      <c r="F78" s="11">
        <f>IF(C78="x",1,0)+IF(D78="x",0,0)+IF(E78="x",0,0)</f>
        <v>0</v>
      </c>
      <c r="G78" s="8">
        <f>IF(C78="x",0,0)+IF(D78="x",1,0)+IF(E78="x",0,0)</f>
        <v>0</v>
      </c>
      <c r="H78" s="6">
        <f>IF(C78="x",0,0)+IF(D78="x",0,0)+IF(E78="x",1,0)</f>
        <v>0</v>
      </c>
    </row>
    <row r="79" spans="1:8" x14ac:dyDescent="0.25">
      <c r="A79" s="27"/>
      <c r="B79" s="3" t="s">
        <v>19</v>
      </c>
      <c r="C79" s="37" t="s">
        <v>27</v>
      </c>
      <c r="D79" s="38" t="s">
        <v>27</v>
      </c>
      <c r="E79" s="39" t="s">
        <v>27</v>
      </c>
      <c r="F79" s="11">
        <f>IF(C79="x",1,0)+IF(D79="x",0,0)+IF(E79="x",0,0)</f>
        <v>0</v>
      </c>
      <c r="G79" s="8">
        <f>IF(C79="x",0,0)+IF(D79="x",1,0)+IF(E79="x",0,0)</f>
        <v>0</v>
      </c>
      <c r="H79" s="6">
        <f>IF(C79="x",0,0)+IF(D79="x",0,0)+IF(E79="x",1,0)</f>
        <v>0</v>
      </c>
    </row>
    <row r="80" spans="1:8" ht="15.75" thickBot="1" x14ac:dyDescent="0.3">
      <c r="A80" s="33"/>
      <c r="B80" s="4" t="s">
        <v>20</v>
      </c>
      <c r="C80" s="40" t="s">
        <v>27</v>
      </c>
      <c r="D80" s="41" t="s">
        <v>27</v>
      </c>
      <c r="E80" s="42" t="s">
        <v>27</v>
      </c>
      <c r="F80" s="12">
        <f>IF(C80="x",1,0)+IF(D80="x",0,0)+IF(E80="x",0,0)</f>
        <v>0</v>
      </c>
      <c r="G80" s="13">
        <f>IF(C80="x",0,0)+IF(D80="x",1,0)+IF(E80="x",0,0)</f>
        <v>0</v>
      </c>
      <c r="H80" s="7">
        <f>IF(C80="x",0,0)+IF(D80="x",0,0)+IF(E80="x",1,0)</f>
        <v>0</v>
      </c>
    </row>
    <row r="81" spans="1:8" ht="15.75" thickBot="1" x14ac:dyDescent="0.3"/>
    <row r="82" spans="1:8" ht="15.75" thickBot="1" x14ac:dyDescent="0.3">
      <c r="A82" s="113" t="str">
        <f>IF(Questions!D13="X",Questions!A13,"")</f>
        <v/>
      </c>
      <c r="B82" s="128" t="s">
        <v>1</v>
      </c>
      <c r="C82" s="129"/>
      <c r="D82" s="129"/>
      <c r="E82" s="130"/>
    </row>
    <row r="83" spans="1:8" ht="15.75" thickBot="1" x14ac:dyDescent="0.3">
      <c r="A83" s="114"/>
      <c r="B83" s="73"/>
      <c r="C83" s="22" t="s">
        <v>23</v>
      </c>
      <c r="D83" s="23" t="s">
        <v>21</v>
      </c>
      <c r="E83" s="24" t="s">
        <v>22</v>
      </c>
    </row>
    <row r="84" spans="1:8" x14ac:dyDescent="0.25">
      <c r="A84" s="27"/>
      <c r="B84" s="2" t="s">
        <v>16</v>
      </c>
      <c r="C84" s="34" t="s">
        <v>27</v>
      </c>
      <c r="D84" s="35" t="s">
        <v>27</v>
      </c>
      <c r="E84" s="36" t="s">
        <v>27</v>
      </c>
      <c r="F84" s="9">
        <f>IF(C84="x",1,0)+IF(D84="x",0,0)+IF(E84="x",0,0)</f>
        <v>0</v>
      </c>
      <c r="G84" s="10">
        <f>IF(C84="x",0,0)+IF(D84="x",1,0)+IF(E84="x",0,0)</f>
        <v>0</v>
      </c>
      <c r="H84" s="5">
        <f>IF(C84="x",0,0)+IF(D84="x",0,0)+IF(E84="x",1,0)</f>
        <v>0</v>
      </c>
    </row>
    <row r="85" spans="1:8" x14ac:dyDescent="0.25">
      <c r="A85" s="27" t="s">
        <v>10</v>
      </c>
      <c r="B85" s="3" t="s">
        <v>17</v>
      </c>
      <c r="C85" s="37" t="s">
        <v>27</v>
      </c>
      <c r="D85" s="38" t="s">
        <v>27</v>
      </c>
      <c r="E85" s="39" t="s">
        <v>27</v>
      </c>
      <c r="F85" s="11">
        <f>IF(C85="x",1,0)+IF(D85="x",0,0)+IF(E85="x",0,0)</f>
        <v>0</v>
      </c>
      <c r="G85" s="8">
        <f>IF(C85="x",0,0)+IF(D85="x",1,0)+IF(E85="x",0,0)</f>
        <v>0</v>
      </c>
      <c r="H85" s="6">
        <f>IF(C85="x",0,0)+IF(D85="x",0,0)+IF(E85="x",1,0)</f>
        <v>0</v>
      </c>
    </row>
    <row r="86" spans="1:8" x14ac:dyDescent="0.25">
      <c r="A86" s="27"/>
      <c r="B86" s="3" t="s">
        <v>18</v>
      </c>
      <c r="C86" s="37" t="s">
        <v>27</v>
      </c>
      <c r="D86" s="38" t="s">
        <v>27</v>
      </c>
      <c r="E86" s="39" t="s">
        <v>27</v>
      </c>
      <c r="F86" s="11">
        <f>IF(C86="x",1,0)+IF(D86="x",0,0)+IF(E86="x",0,0)</f>
        <v>0</v>
      </c>
      <c r="G86" s="8">
        <f>IF(C86="x",0,0)+IF(D86="x",1,0)+IF(E86="x",0,0)</f>
        <v>0</v>
      </c>
      <c r="H86" s="6">
        <f>IF(C86="x",0,0)+IF(D86="x",0,0)+IF(E86="x",1,0)</f>
        <v>0</v>
      </c>
    </row>
    <row r="87" spans="1:8" x14ac:dyDescent="0.25">
      <c r="A87" s="27"/>
      <c r="B87" s="3" t="s">
        <v>19</v>
      </c>
      <c r="C87" s="37" t="s">
        <v>27</v>
      </c>
      <c r="D87" s="38" t="s">
        <v>27</v>
      </c>
      <c r="E87" s="39" t="s">
        <v>27</v>
      </c>
      <c r="F87" s="11">
        <f>IF(C87="x",1,0)+IF(D87="x",0,0)+IF(E87="x",0,0)</f>
        <v>0</v>
      </c>
      <c r="G87" s="8">
        <f>IF(C87="x",0,0)+IF(D87="x",1,0)+IF(E87="x",0,0)</f>
        <v>0</v>
      </c>
      <c r="H87" s="6">
        <f>IF(C87="x",0,0)+IF(D87="x",0,0)+IF(E87="x",1,0)</f>
        <v>0</v>
      </c>
    </row>
    <row r="88" spans="1:8" ht="15.75" thickBot="1" x14ac:dyDescent="0.3">
      <c r="A88" s="33"/>
      <c r="B88" s="4" t="s">
        <v>20</v>
      </c>
      <c r="C88" s="40" t="s">
        <v>27</v>
      </c>
      <c r="D88" s="41" t="s">
        <v>27</v>
      </c>
      <c r="E88" s="42" t="s">
        <v>27</v>
      </c>
      <c r="F88" s="12">
        <f>IF(C88="x",1,0)+IF(D88="x",0,0)+IF(E88="x",0,0)</f>
        <v>0</v>
      </c>
      <c r="G88" s="13">
        <f>IF(C88="x",0,0)+IF(D88="x",1,0)+IF(E88="x",0,0)</f>
        <v>0</v>
      </c>
      <c r="H88" s="7">
        <f>IF(C88="x",0,0)+IF(D88="x",0,0)+IF(E88="x",1,0)</f>
        <v>0</v>
      </c>
    </row>
    <row r="89" spans="1:8" ht="15.75" thickBot="1" x14ac:dyDescent="0.3"/>
    <row r="90" spans="1:8" ht="15.75" thickBot="1" x14ac:dyDescent="0.3">
      <c r="A90" s="113" t="str">
        <f>IF(Questions!D14="X",Questions!A14,"")</f>
        <v/>
      </c>
      <c r="B90" s="128" t="s">
        <v>1</v>
      </c>
      <c r="C90" s="129"/>
      <c r="D90" s="129"/>
      <c r="E90" s="130"/>
    </row>
    <row r="91" spans="1:8" ht="15.75" thickBot="1" x14ac:dyDescent="0.3">
      <c r="A91" s="114"/>
      <c r="B91" s="73"/>
      <c r="C91" s="22" t="s">
        <v>23</v>
      </c>
      <c r="D91" s="23" t="s">
        <v>21</v>
      </c>
      <c r="E91" s="24" t="s">
        <v>22</v>
      </c>
    </row>
    <row r="92" spans="1:8" x14ac:dyDescent="0.25">
      <c r="A92" s="27"/>
      <c r="B92" s="2" t="s">
        <v>16</v>
      </c>
      <c r="C92" s="34" t="s">
        <v>27</v>
      </c>
      <c r="D92" s="35" t="s">
        <v>27</v>
      </c>
      <c r="E92" s="36" t="s">
        <v>27</v>
      </c>
      <c r="F92" s="9">
        <f>IF(C92="x",1,0)+IF(D92="x",0,0)+IF(E92="x",0,0)</f>
        <v>0</v>
      </c>
      <c r="G92" s="10">
        <f>IF(C92="x",0,0)+IF(D92="x",1,0)+IF(E92="x",0,0)</f>
        <v>0</v>
      </c>
      <c r="H92" s="5">
        <f>IF(C92="x",0,0)+IF(D92="x",0,0)+IF(E92="x",1,0)</f>
        <v>0</v>
      </c>
    </row>
    <row r="93" spans="1:8" x14ac:dyDescent="0.25">
      <c r="A93" s="27" t="s">
        <v>10</v>
      </c>
      <c r="B93" s="3" t="s">
        <v>17</v>
      </c>
      <c r="C93" s="37" t="s">
        <v>27</v>
      </c>
      <c r="D93" s="38" t="s">
        <v>27</v>
      </c>
      <c r="E93" s="39" t="s">
        <v>27</v>
      </c>
      <c r="F93" s="11">
        <f>IF(C93="x",1,0)+IF(D93="x",0,0)+IF(E93="x",0,0)</f>
        <v>0</v>
      </c>
      <c r="G93" s="8">
        <f>IF(C93="x",0,0)+IF(D93="x",1,0)+IF(E93="x",0,0)</f>
        <v>0</v>
      </c>
      <c r="H93" s="6">
        <f>IF(C93="x",0,0)+IF(D93="x",0,0)+IF(E93="x",1,0)</f>
        <v>0</v>
      </c>
    </row>
    <row r="94" spans="1:8" x14ac:dyDescent="0.25">
      <c r="A94" s="27"/>
      <c r="B94" s="3" t="s">
        <v>18</v>
      </c>
      <c r="C94" s="37" t="s">
        <v>27</v>
      </c>
      <c r="D94" s="38" t="s">
        <v>27</v>
      </c>
      <c r="E94" s="39" t="s">
        <v>27</v>
      </c>
      <c r="F94" s="11">
        <f>IF(C94="x",1,0)+IF(D94="x",0,0)+IF(E94="x",0,0)</f>
        <v>0</v>
      </c>
      <c r="G94" s="8">
        <f>IF(C94="x",0,0)+IF(D94="x",1,0)+IF(E94="x",0,0)</f>
        <v>0</v>
      </c>
      <c r="H94" s="6">
        <f>IF(C94="x",0,0)+IF(D94="x",0,0)+IF(E94="x",1,0)</f>
        <v>0</v>
      </c>
    </row>
    <row r="95" spans="1:8" x14ac:dyDescent="0.25">
      <c r="A95" s="27"/>
      <c r="B95" s="3" t="s">
        <v>19</v>
      </c>
      <c r="C95" s="37" t="s">
        <v>27</v>
      </c>
      <c r="D95" s="38" t="s">
        <v>27</v>
      </c>
      <c r="E95" s="39" t="s">
        <v>27</v>
      </c>
      <c r="F95" s="11">
        <f>IF(C95="x",1,0)+IF(D95="x",0,0)+IF(E95="x",0,0)</f>
        <v>0</v>
      </c>
      <c r="G95" s="8">
        <f>IF(C95="x",0,0)+IF(D95="x",1,0)+IF(E95="x",0,0)</f>
        <v>0</v>
      </c>
      <c r="H95" s="6">
        <f>IF(C95="x",0,0)+IF(D95="x",0,0)+IF(E95="x",1,0)</f>
        <v>0</v>
      </c>
    </row>
    <row r="96" spans="1:8" ht="15.75" thickBot="1" x14ac:dyDescent="0.3">
      <c r="A96" s="33"/>
      <c r="B96" s="4" t="s">
        <v>20</v>
      </c>
      <c r="C96" s="40" t="s">
        <v>27</v>
      </c>
      <c r="D96" s="41" t="s">
        <v>27</v>
      </c>
      <c r="E96" s="42" t="s">
        <v>27</v>
      </c>
      <c r="F96" s="12">
        <f>IF(C96="x",1,0)+IF(D96="x",0,0)+IF(E96="x",0,0)</f>
        <v>0</v>
      </c>
      <c r="G96" s="13">
        <f>IF(C96="x",0,0)+IF(D96="x",1,0)+IF(E96="x",0,0)</f>
        <v>0</v>
      </c>
      <c r="H96" s="7">
        <f>IF(C96="x",0,0)+IF(D96="x",0,0)+IF(E96="x",1,0)</f>
        <v>0</v>
      </c>
    </row>
    <row r="97" spans="1:8" ht="15.75" thickBot="1" x14ac:dyDescent="0.3"/>
    <row r="98" spans="1:8" ht="15.75" thickBot="1" x14ac:dyDescent="0.3">
      <c r="A98" s="113" t="str">
        <f>IF(Questions!D15="X",Questions!A15,"")</f>
        <v/>
      </c>
      <c r="B98" s="115" t="s">
        <v>1</v>
      </c>
      <c r="C98" s="116"/>
      <c r="D98" s="116"/>
      <c r="E98" s="117"/>
    </row>
    <row r="99" spans="1:8" ht="15.75" thickBot="1" x14ac:dyDescent="0.3">
      <c r="A99" s="114"/>
      <c r="B99" s="73"/>
      <c r="C99" s="22" t="s">
        <v>23</v>
      </c>
      <c r="D99" s="23" t="s">
        <v>21</v>
      </c>
      <c r="E99" s="24" t="s">
        <v>22</v>
      </c>
    </row>
    <row r="100" spans="1:8" x14ac:dyDescent="0.25">
      <c r="A100" s="27"/>
      <c r="B100" s="2" t="s">
        <v>16</v>
      </c>
      <c r="C100" s="34" t="s">
        <v>27</v>
      </c>
      <c r="D100" s="35" t="s">
        <v>27</v>
      </c>
      <c r="E100" s="36" t="s">
        <v>27</v>
      </c>
      <c r="F100" s="9">
        <f>IF(C100="x",1,0)+IF(D100="x",0,0)+IF(E100="x",0,0)</f>
        <v>0</v>
      </c>
      <c r="G100" s="10">
        <f>IF(C100="x",0,0)+IF(D100="x",1,0)+IF(E100="x",0,0)</f>
        <v>0</v>
      </c>
      <c r="H100" s="5">
        <f>IF(C100="x",0,0)+IF(D100="x",0,0)+IF(E100="x",1,0)</f>
        <v>0</v>
      </c>
    </row>
    <row r="101" spans="1:8" x14ac:dyDescent="0.25">
      <c r="A101" s="27" t="s">
        <v>10</v>
      </c>
      <c r="B101" s="3" t="s">
        <v>17</v>
      </c>
      <c r="C101" s="37" t="s">
        <v>27</v>
      </c>
      <c r="D101" s="38" t="s">
        <v>27</v>
      </c>
      <c r="E101" s="39" t="s">
        <v>27</v>
      </c>
      <c r="F101" s="11">
        <f>IF(C101="x",1,0)+IF(D101="x",0,0)+IF(E101="x",0,0)</f>
        <v>0</v>
      </c>
      <c r="G101" s="8">
        <f>IF(C101="x",0,0)+IF(D101="x",1,0)+IF(E101="x",0,0)</f>
        <v>0</v>
      </c>
      <c r="H101" s="6">
        <f>IF(C101="x",0,0)+IF(D101="x",0,0)+IF(E101="x",1,0)</f>
        <v>0</v>
      </c>
    </row>
    <row r="102" spans="1:8" x14ac:dyDescent="0.25">
      <c r="A102" s="27"/>
      <c r="B102" s="3" t="s">
        <v>18</v>
      </c>
      <c r="C102" s="37" t="s">
        <v>27</v>
      </c>
      <c r="D102" s="38" t="s">
        <v>27</v>
      </c>
      <c r="E102" s="39" t="s">
        <v>27</v>
      </c>
      <c r="F102" s="11">
        <f>IF(C102="x",1,0)+IF(D102="x",0,0)+IF(E102="x",0,0)</f>
        <v>0</v>
      </c>
      <c r="G102" s="8">
        <f>IF(C102="x",0,0)+IF(D102="x",1,0)+IF(E102="x",0,0)</f>
        <v>0</v>
      </c>
      <c r="H102" s="6">
        <f>IF(C102="x",0,0)+IF(D102="x",0,0)+IF(E102="x",1,0)</f>
        <v>0</v>
      </c>
    </row>
    <row r="103" spans="1:8" x14ac:dyDescent="0.25">
      <c r="A103" s="27"/>
      <c r="B103" s="3" t="s">
        <v>19</v>
      </c>
      <c r="C103" s="37" t="s">
        <v>27</v>
      </c>
      <c r="D103" s="38" t="s">
        <v>27</v>
      </c>
      <c r="E103" s="39" t="s">
        <v>27</v>
      </c>
      <c r="F103" s="11">
        <f>IF(C103="x",1,0)+IF(D103="x",0,0)+IF(E103="x",0,0)</f>
        <v>0</v>
      </c>
      <c r="G103" s="8">
        <f>IF(C103="x",0,0)+IF(D103="x",1,0)+IF(E103="x",0,0)</f>
        <v>0</v>
      </c>
      <c r="H103" s="6">
        <f>IF(C103="x",0,0)+IF(D103="x",0,0)+IF(E103="x",1,0)</f>
        <v>0</v>
      </c>
    </row>
    <row r="104" spans="1:8" ht="15.75" thickBot="1" x14ac:dyDescent="0.3">
      <c r="A104" s="33"/>
      <c r="B104" s="4" t="s">
        <v>20</v>
      </c>
      <c r="C104" s="40" t="s">
        <v>27</v>
      </c>
      <c r="D104" s="41" t="s">
        <v>27</v>
      </c>
      <c r="E104" s="42" t="s">
        <v>27</v>
      </c>
      <c r="F104" s="12">
        <f>IF(C104="x",1,0)+IF(D104="x",0,0)+IF(E104="x",0,0)</f>
        <v>0</v>
      </c>
      <c r="G104" s="13">
        <f>IF(C104="x",0,0)+IF(D104="x",1,0)+IF(E104="x",0,0)</f>
        <v>0</v>
      </c>
      <c r="H104" s="7">
        <f>IF(C104="x",0,0)+IF(D104="x",0,0)+IF(E104="x",1,0)</f>
        <v>0</v>
      </c>
    </row>
    <row r="105" spans="1:8" ht="15.75" thickBot="1" x14ac:dyDescent="0.3"/>
    <row r="106" spans="1:8" x14ac:dyDescent="0.25">
      <c r="A106" s="113" t="str">
        <f>IF(Questions!D16="X",Questions!A16,"")</f>
        <v/>
      </c>
    </row>
    <row r="107" spans="1:8" x14ac:dyDescent="0.25">
      <c r="A107" s="114"/>
    </row>
    <row r="108" spans="1:8" x14ac:dyDescent="0.25">
      <c r="A108" s="27"/>
    </row>
    <row r="109" spans="1:8" x14ac:dyDescent="0.25">
      <c r="A109" s="27" t="s">
        <v>10</v>
      </c>
    </row>
    <row r="110" spans="1:8" x14ac:dyDescent="0.25">
      <c r="A110" s="27"/>
    </row>
    <row r="111" spans="1:8" x14ac:dyDescent="0.25">
      <c r="A111" s="27"/>
    </row>
    <row r="112" spans="1:8" ht="15.75" thickBot="1" x14ac:dyDescent="0.3">
      <c r="A112" s="33"/>
    </row>
  </sheetData>
  <sheetProtection password="EE7D" sheet="1" objects="1" scenarios="1" formatCells="0" selectLockedCells="1"/>
  <mergeCells count="29">
    <mergeCell ref="A17:E17"/>
    <mergeCell ref="A106:A107"/>
    <mergeCell ref="A1:E1"/>
    <mergeCell ref="B2:E2"/>
    <mergeCell ref="A9:E9"/>
    <mergeCell ref="A10:A11"/>
    <mergeCell ref="B10:E10"/>
    <mergeCell ref="A34:A35"/>
    <mergeCell ref="B34:E34"/>
    <mergeCell ref="A42:A43"/>
    <mergeCell ref="B42:E42"/>
    <mergeCell ref="A18:A19"/>
    <mergeCell ref="B18:E18"/>
    <mergeCell ref="A25:E25"/>
    <mergeCell ref="B26:E26"/>
    <mergeCell ref="A50:A51"/>
    <mergeCell ref="B50:E50"/>
    <mergeCell ref="A58:A59"/>
    <mergeCell ref="B58:E58"/>
    <mergeCell ref="A66:A67"/>
    <mergeCell ref="B66:E66"/>
    <mergeCell ref="A98:A99"/>
    <mergeCell ref="B98:E98"/>
    <mergeCell ref="A74:A75"/>
    <mergeCell ref="B74:E74"/>
    <mergeCell ref="A82:A83"/>
    <mergeCell ref="B82:E82"/>
    <mergeCell ref="A90:A91"/>
    <mergeCell ref="B90:E90"/>
  </mergeCells>
  <dataValidations count="1">
    <dataValidation type="list" showInputMessage="1" showErrorMessage="1" sqref="C4:E8 C12:E16 C20:E24 C28:E32 C100:E104 C36:E40 C44:E48 C52:E56 C60:E64 C68:E72 C76:E80 C84:E88 C92:E96">
      <formula1>Data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112"/>
  <sheetViews>
    <sheetView zoomScaleNormal="100" workbookViewId="0">
      <selection activeCell="A6" sqref="A6"/>
    </sheetView>
  </sheetViews>
  <sheetFormatPr defaultColWidth="56.85546875" defaultRowHeight="15" x14ac:dyDescent="0.25"/>
  <cols>
    <col min="1" max="1" width="53.85546875" bestFit="1" customWidth="1"/>
    <col min="2" max="2" width="10.85546875" bestFit="1" customWidth="1"/>
    <col min="3" max="3" width="5.28515625" customWidth="1"/>
    <col min="4" max="4" width="3.28515625" customWidth="1"/>
    <col min="5" max="5" width="3.7109375" bestFit="1" customWidth="1"/>
    <col min="6" max="11" width="2" bestFit="1" customWidth="1"/>
  </cols>
  <sheetData>
    <row r="1" spans="1:8" ht="15.75" thickBot="1" x14ac:dyDescent="0.3">
      <c r="A1" s="122" t="s">
        <v>0</v>
      </c>
      <c r="B1" s="123"/>
      <c r="C1" s="123"/>
      <c r="D1" s="123"/>
      <c r="E1" s="124"/>
    </row>
    <row r="2" spans="1:8" ht="15.75" thickBot="1" x14ac:dyDescent="0.3">
      <c r="A2" s="63" t="str">
        <f>IF(Questions!E3="X",Questions!A3,"")</f>
        <v/>
      </c>
      <c r="B2" s="119" t="s">
        <v>1</v>
      </c>
      <c r="C2" s="120"/>
      <c r="D2" s="120"/>
      <c r="E2" s="121"/>
    </row>
    <row r="3" spans="1:8" ht="15.75" customHeight="1" thickBot="1" x14ac:dyDescent="0.3">
      <c r="A3" s="27"/>
      <c r="B3" s="1"/>
      <c r="C3" s="22" t="s">
        <v>23</v>
      </c>
      <c r="D3" s="23" t="s">
        <v>21</v>
      </c>
      <c r="E3" s="24" t="s">
        <v>22</v>
      </c>
    </row>
    <row r="4" spans="1:8" x14ac:dyDescent="0.25">
      <c r="A4" s="27"/>
      <c r="B4" s="18" t="s">
        <v>2</v>
      </c>
      <c r="C4" s="34"/>
      <c r="D4" s="35"/>
      <c r="E4" s="36"/>
      <c r="F4" s="15">
        <f>IF(C4="x",1,0)+IF(D4="x",0,0)+IF(E4="x",0,0)</f>
        <v>0</v>
      </c>
      <c r="G4" s="10">
        <f>IF(C4="x",0,0)+IF(D4="x",1,0)+IF(E4="x",0,0)</f>
        <v>0</v>
      </c>
      <c r="H4" s="5">
        <f>IF(C4="x",0,0)+IF(D4="x",0,0)+IF(E4="x",1,0)</f>
        <v>0</v>
      </c>
    </row>
    <row r="5" spans="1:8" x14ac:dyDescent="0.25">
      <c r="A5" s="27" t="s">
        <v>3</v>
      </c>
      <c r="B5" s="19" t="s">
        <v>4</v>
      </c>
      <c r="C5" s="37"/>
      <c r="D5" s="38"/>
      <c r="E5" s="39"/>
      <c r="F5" s="16">
        <f t="shared" ref="F5:F8" si="0">IF(C5="x",1,0)+IF(D5="x",0,0)+IF(E5="x",0,0)</f>
        <v>0</v>
      </c>
      <c r="G5" s="8">
        <f t="shared" ref="G5:G8" si="1">IF(C5="x",0,0)+IF(D5="x",1,0)+IF(E5="x",0,0)</f>
        <v>0</v>
      </c>
      <c r="H5" s="6">
        <f t="shared" ref="H5:H8" si="2">IF(C5="x",0,0)+IF(D5="x",0,0)+IF(E5="x",1,0)</f>
        <v>0</v>
      </c>
    </row>
    <row r="6" spans="1:8" x14ac:dyDescent="0.25">
      <c r="A6" s="27"/>
      <c r="B6" s="19" t="s">
        <v>5</v>
      </c>
      <c r="C6" s="37"/>
      <c r="D6" s="38"/>
      <c r="E6" s="39"/>
      <c r="F6" s="16">
        <f t="shared" si="0"/>
        <v>0</v>
      </c>
      <c r="G6" s="8">
        <f t="shared" si="1"/>
        <v>0</v>
      </c>
      <c r="H6" s="6">
        <f t="shared" si="2"/>
        <v>0</v>
      </c>
    </row>
    <row r="7" spans="1:8" x14ac:dyDescent="0.25">
      <c r="A7" s="27"/>
      <c r="B7" s="19" t="s">
        <v>6</v>
      </c>
      <c r="C7" s="37"/>
      <c r="D7" s="38"/>
      <c r="E7" s="39"/>
      <c r="F7" s="16">
        <f t="shared" si="0"/>
        <v>0</v>
      </c>
      <c r="G7" s="8">
        <f t="shared" si="1"/>
        <v>0</v>
      </c>
      <c r="H7" s="6">
        <f t="shared" si="2"/>
        <v>0</v>
      </c>
    </row>
    <row r="8" spans="1:8" ht="15.75" thickBot="1" x14ac:dyDescent="0.3">
      <c r="A8" s="28"/>
      <c r="B8" s="20" t="s">
        <v>7</v>
      </c>
      <c r="C8" s="40"/>
      <c r="D8" s="41"/>
      <c r="E8" s="42"/>
      <c r="F8" s="17">
        <f t="shared" si="0"/>
        <v>0</v>
      </c>
      <c r="G8" s="13">
        <f t="shared" si="1"/>
        <v>0</v>
      </c>
      <c r="H8" s="7">
        <f t="shared" si="2"/>
        <v>0</v>
      </c>
    </row>
    <row r="9" spans="1:8" ht="15.75" thickBot="1" x14ac:dyDescent="0.3">
      <c r="A9" s="122" t="s">
        <v>8</v>
      </c>
      <c r="B9" s="123"/>
      <c r="C9" s="125"/>
      <c r="D9" s="125"/>
      <c r="E9" s="126"/>
    </row>
    <row r="10" spans="1:8" ht="15" customHeight="1" thickBot="1" x14ac:dyDescent="0.3">
      <c r="A10" s="118" t="str">
        <f>IF(Questions!E4="X",Questions!A4,"")</f>
        <v/>
      </c>
      <c r="B10" s="119" t="s">
        <v>1</v>
      </c>
      <c r="C10" s="120"/>
      <c r="D10" s="120"/>
      <c r="E10" s="121"/>
    </row>
    <row r="11" spans="1:8" ht="15.75" thickBot="1" x14ac:dyDescent="0.3">
      <c r="A11" s="118"/>
      <c r="B11" s="1"/>
      <c r="C11" s="22" t="s">
        <v>23</v>
      </c>
      <c r="D11" s="23" t="s">
        <v>21</v>
      </c>
      <c r="E11" s="24" t="s">
        <v>22</v>
      </c>
    </row>
    <row r="12" spans="1:8" x14ac:dyDescent="0.25">
      <c r="A12" s="27"/>
      <c r="B12" s="2" t="s">
        <v>2</v>
      </c>
      <c r="C12" s="34"/>
      <c r="D12" s="35"/>
      <c r="E12" s="36"/>
      <c r="F12" s="9">
        <f t="shared" ref="F12:F32" si="3">IF(C12="x",1,0)+IF(D12="x",0,0)+IF(E12="x",0,0)</f>
        <v>0</v>
      </c>
      <c r="G12" s="10">
        <f t="shared" ref="G12:G32" si="4">IF(C12="x",0,0)+IF(D12="x",1,0)+IF(E12="x",0,0)</f>
        <v>0</v>
      </c>
      <c r="H12" s="5">
        <f t="shared" ref="H12:H32" si="5">IF(C12="x",0,0)+IF(D12="x",0,0)+IF(E12="x",1,0)</f>
        <v>0</v>
      </c>
    </row>
    <row r="13" spans="1:8" x14ac:dyDescent="0.25">
      <c r="A13" s="27" t="s">
        <v>10</v>
      </c>
      <c r="B13" s="3" t="s">
        <v>4</v>
      </c>
      <c r="C13" s="37"/>
      <c r="D13" s="38"/>
      <c r="E13" s="39"/>
      <c r="F13" s="11">
        <f t="shared" si="3"/>
        <v>0</v>
      </c>
      <c r="G13" s="8">
        <f t="shared" si="4"/>
        <v>0</v>
      </c>
      <c r="H13" s="6">
        <f t="shared" si="5"/>
        <v>0</v>
      </c>
    </row>
    <row r="14" spans="1:8" x14ac:dyDescent="0.25">
      <c r="A14" s="27"/>
      <c r="B14" s="3" t="s">
        <v>5</v>
      </c>
      <c r="C14" s="37"/>
      <c r="D14" s="38"/>
      <c r="E14" s="39"/>
      <c r="F14" s="11">
        <f t="shared" si="3"/>
        <v>0</v>
      </c>
      <c r="G14" s="8">
        <f t="shared" si="4"/>
        <v>0</v>
      </c>
      <c r="H14" s="6">
        <f t="shared" si="5"/>
        <v>0</v>
      </c>
    </row>
    <row r="15" spans="1:8" x14ac:dyDescent="0.25">
      <c r="A15" s="27"/>
      <c r="B15" s="3" t="s">
        <v>6</v>
      </c>
      <c r="C15" s="37"/>
      <c r="D15" s="38"/>
      <c r="E15" s="39"/>
      <c r="F15" s="11">
        <f t="shared" si="3"/>
        <v>0</v>
      </c>
      <c r="G15" s="8">
        <f t="shared" si="4"/>
        <v>0</v>
      </c>
      <c r="H15" s="6">
        <f t="shared" si="5"/>
        <v>0</v>
      </c>
    </row>
    <row r="16" spans="1:8" ht="15.75" thickBot="1" x14ac:dyDescent="0.3">
      <c r="A16" s="29"/>
      <c r="B16" s="4" t="s">
        <v>7</v>
      </c>
      <c r="C16" s="40"/>
      <c r="D16" s="41"/>
      <c r="E16" s="42"/>
      <c r="F16" s="12">
        <f t="shared" si="3"/>
        <v>0</v>
      </c>
      <c r="G16" s="13">
        <f t="shared" si="4"/>
        <v>0</v>
      </c>
      <c r="H16" s="7">
        <f t="shared" si="5"/>
        <v>0</v>
      </c>
    </row>
    <row r="17" spans="1:8" ht="15.75" thickBot="1" x14ac:dyDescent="0.3">
      <c r="A17" s="122" t="s">
        <v>8</v>
      </c>
      <c r="B17" s="123"/>
      <c r="C17" s="123"/>
      <c r="D17" s="123"/>
      <c r="E17" s="124"/>
      <c r="F17" s="14"/>
      <c r="G17" s="14"/>
      <c r="H17" s="14"/>
    </row>
    <row r="18" spans="1:8" ht="15" customHeight="1" thickBot="1" x14ac:dyDescent="0.3">
      <c r="A18" s="127" t="str">
        <f>IF(Questions!E5="X",Questions!A5,"")</f>
        <v/>
      </c>
      <c r="B18" s="119" t="s">
        <v>1</v>
      </c>
      <c r="C18" s="120"/>
      <c r="D18" s="120"/>
      <c r="E18" s="121"/>
    </row>
    <row r="19" spans="1:8" ht="15.75" thickBot="1" x14ac:dyDescent="0.3">
      <c r="A19" s="118"/>
      <c r="B19" s="25"/>
      <c r="C19" s="22" t="s">
        <v>23</v>
      </c>
      <c r="D19" s="23" t="s">
        <v>21</v>
      </c>
      <c r="E19" s="24" t="s">
        <v>22</v>
      </c>
    </row>
    <row r="20" spans="1:8" x14ac:dyDescent="0.25">
      <c r="A20" s="31"/>
      <c r="B20" s="2" t="s">
        <v>2</v>
      </c>
      <c r="C20" s="34"/>
      <c r="D20" s="35"/>
      <c r="E20" s="36"/>
      <c r="F20" s="9">
        <f t="shared" si="3"/>
        <v>0</v>
      </c>
      <c r="G20" s="10">
        <f t="shared" si="4"/>
        <v>0</v>
      </c>
      <c r="H20" s="5">
        <f t="shared" si="5"/>
        <v>0</v>
      </c>
    </row>
    <row r="21" spans="1:8" x14ac:dyDescent="0.25">
      <c r="A21" s="27" t="s">
        <v>10</v>
      </c>
      <c r="B21" s="3" t="s">
        <v>4</v>
      </c>
      <c r="C21" s="37"/>
      <c r="D21" s="38"/>
      <c r="E21" s="39"/>
      <c r="F21" s="11">
        <f t="shared" si="3"/>
        <v>0</v>
      </c>
      <c r="G21" s="8">
        <f t="shared" si="4"/>
        <v>0</v>
      </c>
      <c r="H21" s="6">
        <f t="shared" si="5"/>
        <v>0</v>
      </c>
    </row>
    <row r="22" spans="1:8" x14ac:dyDescent="0.25">
      <c r="A22" s="31"/>
      <c r="B22" s="3" t="s">
        <v>5</v>
      </c>
      <c r="C22" s="37"/>
      <c r="D22" s="38"/>
      <c r="E22" s="39"/>
      <c r="F22" s="11">
        <f t="shared" si="3"/>
        <v>0</v>
      </c>
      <c r="G22" s="8">
        <f t="shared" si="4"/>
        <v>0</v>
      </c>
      <c r="H22" s="6">
        <f t="shared" si="5"/>
        <v>0</v>
      </c>
    </row>
    <row r="23" spans="1:8" x14ac:dyDescent="0.25">
      <c r="A23" s="43"/>
      <c r="B23" s="3" t="s">
        <v>6</v>
      </c>
      <c r="C23" s="37"/>
      <c r="D23" s="38"/>
      <c r="E23" s="39"/>
      <c r="F23" s="11">
        <f t="shared" si="3"/>
        <v>0</v>
      </c>
      <c r="G23" s="8">
        <f t="shared" si="4"/>
        <v>0</v>
      </c>
      <c r="H23" s="6">
        <f t="shared" si="5"/>
        <v>0</v>
      </c>
    </row>
    <row r="24" spans="1:8" ht="15.75" thickBot="1" x14ac:dyDescent="0.3">
      <c r="A24" s="44"/>
      <c r="B24" s="4" t="s">
        <v>7</v>
      </c>
      <c r="C24" s="40"/>
      <c r="D24" s="41"/>
      <c r="E24" s="42"/>
      <c r="F24" s="12">
        <f t="shared" si="3"/>
        <v>0</v>
      </c>
      <c r="G24" s="13">
        <f t="shared" si="4"/>
        <v>0</v>
      </c>
      <c r="H24" s="7">
        <f t="shared" si="5"/>
        <v>0</v>
      </c>
    </row>
    <row r="25" spans="1:8" ht="15.75" thickBot="1" x14ac:dyDescent="0.3">
      <c r="A25" s="122" t="s">
        <v>12</v>
      </c>
      <c r="B25" s="123"/>
      <c r="C25" s="123"/>
      <c r="D25" s="123"/>
      <c r="E25" s="124"/>
    </row>
    <row r="26" spans="1:8" ht="30" customHeight="1" thickBot="1" x14ac:dyDescent="0.3">
      <c r="A26" s="71" t="str">
        <f>IF(Questions!E6="X",Questions!A6,"")</f>
        <v/>
      </c>
      <c r="B26" s="119" t="s">
        <v>24</v>
      </c>
      <c r="C26" s="120"/>
      <c r="D26" s="120"/>
      <c r="E26" s="121"/>
    </row>
    <row r="27" spans="1:8" ht="15.75" thickBot="1" x14ac:dyDescent="0.3">
      <c r="A27" s="30" t="s">
        <v>14</v>
      </c>
      <c r="B27" s="25"/>
      <c r="C27" s="22" t="s">
        <v>23</v>
      </c>
      <c r="D27" s="23" t="s">
        <v>21</v>
      </c>
      <c r="E27" s="24" t="s">
        <v>22</v>
      </c>
    </row>
    <row r="28" spans="1:8" x14ac:dyDescent="0.25">
      <c r="A28" s="30"/>
      <c r="B28" s="2" t="s">
        <v>2</v>
      </c>
      <c r="C28" s="34" t="s">
        <v>27</v>
      </c>
      <c r="D28" s="35" t="s">
        <v>27</v>
      </c>
      <c r="E28" s="36" t="s">
        <v>27</v>
      </c>
      <c r="F28" s="9">
        <f t="shared" si="3"/>
        <v>0</v>
      </c>
      <c r="G28" s="10">
        <f t="shared" si="4"/>
        <v>0</v>
      </c>
      <c r="H28" s="5">
        <f t="shared" si="5"/>
        <v>0</v>
      </c>
    </row>
    <row r="29" spans="1:8" x14ac:dyDescent="0.25">
      <c r="A29" s="30"/>
      <c r="B29" s="3" t="s">
        <v>4</v>
      </c>
      <c r="C29" s="37" t="s">
        <v>27</v>
      </c>
      <c r="D29" s="38" t="s">
        <v>27</v>
      </c>
      <c r="E29" s="39" t="s">
        <v>27</v>
      </c>
      <c r="F29" s="11">
        <f t="shared" si="3"/>
        <v>0</v>
      </c>
      <c r="G29" s="8">
        <f t="shared" si="4"/>
        <v>0</v>
      </c>
      <c r="H29" s="6">
        <f t="shared" si="5"/>
        <v>0</v>
      </c>
    </row>
    <row r="30" spans="1:8" x14ac:dyDescent="0.25">
      <c r="A30" s="31"/>
      <c r="B30" s="3" t="s">
        <v>5</v>
      </c>
      <c r="C30" s="37" t="s">
        <v>27</v>
      </c>
      <c r="D30" s="38" t="s">
        <v>27</v>
      </c>
      <c r="E30" s="39" t="s">
        <v>27</v>
      </c>
      <c r="F30" s="11">
        <f t="shared" si="3"/>
        <v>0</v>
      </c>
      <c r="G30" s="8">
        <f t="shared" si="4"/>
        <v>0</v>
      </c>
      <c r="H30" s="6">
        <f t="shared" si="5"/>
        <v>0</v>
      </c>
    </row>
    <row r="31" spans="1:8" x14ac:dyDescent="0.25">
      <c r="A31" s="31"/>
      <c r="B31" s="3" t="s">
        <v>6</v>
      </c>
      <c r="C31" s="37" t="s">
        <v>27</v>
      </c>
      <c r="D31" s="38" t="s">
        <v>27</v>
      </c>
      <c r="E31" s="39" t="s">
        <v>27</v>
      </c>
      <c r="F31" s="11">
        <f t="shared" si="3"/>
        <v>0</v>
      </c>
      <c r="G31" s="8">
        <f t="shared" si="4"/>
        <v>0</v>
      </c>
      <c r="H31" s="6">
        <f t="shared" si="5"/>
        <v>0</v>
      </c>
    </row>
    <row r="32" spans="1:8" ht="15.75" thickBot="1" x14ac:dyDescent="0.3">
      <c r="A32" s="32"/>
      <c r="B32" s="4" t="s">
        <v>7</v>
      </c>
      <c r="C32" s="40" t="s">
        <v>27</v>
      </c>
      <c r="D32" s="41" t="s">
        <v>27</v>
      </c>
      <c r="E32" s="42" t="s">
        <v>27</v>
      </c>
      <c r="F32" s="12">
        <f t="shared" si="3"/>
        <v>0</v>
      </c>
      <c r="G32" s="13">
        <f t="shared" si="4"/>
        <v>0</v>
      </c>
      <c r="H32" s="7">
        <f t="shared" si="5"/>
        <v>0</v>
      </c>
    </row>
    <row r="33" spans="1:8" ht="15" customHeight="1" thickBot="1" x14ac:dyDescent="0.3"/>
    <row r="34" spans="1:8" ht="15.75" customHeight="1" thickBot="1" x14ac:dyDescent="0.3">
      <c r="A34" s="113" t="str">
        <f>IF(Questions!E7="X",Questions!A7,"")</f>
        <v/>
      </c>
      <c r="B34" s="115" t="s">
        <v>1</v>
      </c>
      <c r="C34" s="116"/>
      <c r="D34" s="116"/>
      <c r="E34" s="117"/>
    </row>
    <row r="35" spans="1:8" ht="15.75" thickBot="1" x14ac:dyDescent="0.3">
      <c r="A35" s="114"/>
      <c r="B35" s="73"/>
      <c r="C35" s="22" t="s">
        <v>23</v>
      </c>
      <c r="D35" s="23" t="s">
        <v>21</v>
      </c>
      <c r="E35" s="24" t="s">
        <v>22</v>
      </c>
    </row>
    <row r="36" spans="1:8" x14ac:dyDescent="0.25">
      <c r="A36" s="27"/>
      <c r="B36" s="2" t="s">
        <v>16</v>
      </c>
      <c r="C36" s="34" t="s">
        <v>27</v>
      </c>
      <c r="D36" s="35" t="s">
        <v>27</v>
      </c>
      <c r="E36" s="36" t="s">
        <v>27</v>
      </c>
      <c r="F36" s="9">
        <f>IF(C36="x",1,0)+IF(D36="x",0,0)+IF(E36="x",0,0)</f>
        <v>0</v>
      </c>
      <c r="G36" s="10">
        <f>IF(C36="x",0,0)+IF(D36="x",1,0)+IF(E36="x",0,0)</f>
        <v>0</v>
      </c>
      <c r="H36" s="5">
        <f>IF(C36="x",0,0)+IF(D36="x",0,0)+IF(E36="x",1,0)</f>
        <v>0</v>
      </c>
    </row>
    <row r="37" spans="1:8" x14ac:dyDescent="0.25">
      <c r="A37" s="27" t="s">
        <v>10</v>
      </c>
      <c r="B37" s="3" t="s">
        <v>17</v>
      </c>
      <c r="C37" s="37" t="s">
        <v>27</v>
      </c>
      <c r="D37" s="38" t="s">
        <v>27</v>
      </c>
      <c r="E37" s="39" t="s">
        <v>27</v>
      </c>
      <c r="F37" s="11">
        <f>IF(C37="x",1,0)+IF(D37="x",0,0)+IF(E37="x",0,0)</f>
        <v>0</v>
      </c>
      <c r="G37" s="8">
        <f>IF(C37="x",0,0)+IF(D37="x",1,0)+IF(E37="x",0,0)</f>
        <v>0</v>
      </c>
      <c r="H37" s="6">
        <f>IF(C37="x",0,0)+IF(D37="x",0,0)+IF(E37="x",1,0)</f>
        <v>0</v>
      </c>
    </row>
    <row r="38" spans="1:8" x14ac:dyDescent="0.25">
      <c r="A38" s="27"/>
      <c r="B38" s="3" t="s">
        <v>18</v>
      </c>
      <c r="C38" s="37" t="s">
        <v>27</v>
      </c>
      <c r="D38" s="38" t="s">
        <v>27</v>
      </c>
      <c r="E38" s="39" t="s">
        <v>27</v>
      </c>
      <c r="F38" s="11">
        <f>IF(C38="x",1,0)+IF(D38="x",0,0)+IF(E38="x",0,0)</f>
        <v>0</v>
      </c>
      <c r="G38" s="8">
        <f>IF(C38="x",0,0)+IF(D38="x",1,0)+IF(E38="x",0,0)</f>
        <v>0</v>
      </c>
      <c r="H38" s="6">
        <f>IF(C38="x",0,0)+IF(D38="x",0,0)+IF(E38="x",1,0)</f>
        <v>0</v>
      </c>
    </row>
    <row r="39" spans="1:8" x14ac:dyDescent="0.25">
      <c r="A39" s="27"/>
      <c r="B39" s="3" t="s">
        <v>19</v>
      </c>
      <c r="C39" s="37" t="s">
        <v>27</v>
      </c>
      <c r="D39" s="38" t="s">
        <v>27</v>
      </c>
      <c r="E39" s="39" t="s">
        <v>27</v>
      </c>
      <c r="F39" s="11">
        <f>IF(C39="x",1,0)+IF(D39="x",0,0)+IF(E39="x",0,0)</f>
        <v>0</v>
      </c>
      <c r="G39" s="8">
        <f>IF(C39="x",0,0)+IF(D39="x",1,0)+IF(E39="x",0,0)</f>
        <v>0</v>
      </c>
      <c r="H39" s="6">
        <f>IF(C39="x",0,0)+IF(D39="x",0,0)+IF(E39="x",1,0)</f>
        <v>0</v>
      </c>
    </row>
    <row r="40" spans="1:8" ht="15.75" thickBot="1" x14ac:dyDescent="0.3">
      <c r="A40" s="33"/>
      <c r="B40" s="4" t="s">
        <v>20</v>
      </c>
      <c r="C40" s="40" t="s">
        <v>27</v>
      </c>
      <c r="D40" s="41" t="s">
        <v>27</v>
      </c>
      <c r="E40" s="42" t="s">
        <v>27</v>
      </c>
      <c r="F40" s="12">
        <f>IF(C40="x",1,0)+IF(D40="x",0,0)+IF(E40="x",0,0)</f>
        <v>0</v>
      </c>
      <c r="G40" s="13">
        <f>IF(C40="x",0,0)+IF(D40="x",1,0)+IF(E40="x",0,0)</f>
        <v>0</v>
      </c>
      <c r="H40" s="7">
        <f>IF(C40="x",0,0)+IF(D40="x",0,0)+IF(E40="x",1,0)</f>
        <v>0</v>
      </c>
    </row>
    <row r="41" spans="1:8" ht="15.75" thickBot="1" x14ac:dyDescent="0.3">
      <c r="A41" s="45"/>
    </row>
    <row r="42" spans="1:8" ht="15.75" customHeight="1" thickBot="1" x14ac:dyDescent="0.3">
      <c r="A42" s="113" t="str">
        <f>IF(Questions!E8="X",Questions!A8,"")</f>
        <v/>
      </c>
      <c r="B42" s="115" t="s">
        <v>1</v>
      </c>
      <c r="C42" s="116"/>
      <c r="D42" s="116"/>
      <c r="E42" s="117"/>
    </row>
    <row r="43" spans="1:8" ht="15.75" thickBot="1" x14ac:dyDescent="0.3">
      <c r="A43" s="114"/>
      <c r="B43" s="73"/>
      <c r="C43" s="22" t="s">
        <v>23</v>
      </c>
      <c r="D43" s="23" t="s">
        <v>21</v>
      </c>
      <c r="E43" s="24" t="s">
        <v>22</v>
      </c>
    </row>
    <row r="44" spans="1:8" x14ac:dyDescent="0.25">
      <c r="A44" s="27"/>
      <c r="B44" s="2" t="s">
        <v>16</v>
      </c>
      <c r="C44" s="34" t="s">
        <v>27</v>
      </c>
      <c r="D44" s="35" t="s">
        <v>27</v>
      </c>
      <c r="E44" s="36" t="s">
        <v>27</v>
      </c>
      <c r="F44" s="9">
        <f>IF(C44="x",1,0)+IF(D44="x",0,0)+IF(E44="x",0,0)</f>
        <v>0</v>
      </c>
      <c r="G44" s="10">
        <f>IF(C44="x",0,0)+IF(D44="x",1,0)+IF(E44="x",0,0)</f>
        <v>0</v>
      </c>
      <c r="H44" s="5">
        <f>IF(C44="x",0,0)+IF(D44="x",0,0)+IF(E44="x",1,0)</f>
        <v>0</v>
      </c>
    </row>
    <row r="45" spans="1:8" x14ac:dyDescent="0.25">
      <c r="A45" s="27" t="s">
        <v>10</v>
      </c>
      <c r="B45" s="3" t="s">
        <v>17</v>
      </c>
      <c r="C45" s="37" t="s">
        <v>27</v>
      </c>
      <c r="D45" s="38" t="s">
        <v>27</v>
      </c>
      <c r="E45" s="39" t="s">
        <v>27</v>
      </c>
      <c r="F45" s="11">
        <f>IF(C45="x",1,0)+IF(D45="x",0,0)+IF(E45="x",0,0)</f>
        <v>0</v>
      </c>
      <c r="G45" s="8">
        <f>IF(C45="x",0,0)+IF(D45="x",1,0)+IF(E45="x",0,0)</f>
        <v>0</v>
      </c>
      <c r="H45" s="6">
        <f>IF(C45="x",0,0)+IF(D45="x",0,0)+IF(E45="x",1,0)</f>
        <v>0</v>
      </c>
    </row>
    <row r="46" spans="1:8" x14ac:dyDescent="0.25">
      <c r="A46" s="27"/>
      <c r="B46" s="3" t="s">
        <v>18</v>
      </c>
      <c r="C46" s="37" t="s">
        <v>27</v>
      </c>
      <c r="D46" s="38" t="s">
        <v>27</v>
      </c>
      <c r="E46" s="39" t="s">
        <v>27</v>
      </c>
      <c r="F46" s="11">
        <f>IF(C46="x",1,0)+IF(D46="x",0,0)+IF(E46="x",0,0)</f>
        <v>0</v>
      </c>
      <c r="G46" s="8">
        <f>IF(C46="x",0,0)+IF(D46="x",1,0)+IF(E46="x",0,0)</f>
        <v>0</v>
      </c>
      <c r="H46" s="6">
        <f>IF(C46="x",0,0)+IF(D46="x",0,0)+IF(E46="x",1,0)</f>
        <v>0</v>
      </c>
    </row>
    <row r="47" spans="1:8" x14ac:dyDescent="0.25">
      <c r="A47" s="27"/>
      <c r="B47" s="3" t="s">
        <v>19</v>
      </c>
      <c r="C47" s="37" t="s">
        <v>27</v>
      </c>
      <c r="D47" s="38" t="s">
        <v>27</v>
      </c>
      <c r="E47" s="39" t="s">
        <v>27</v>
      </c>
      <c r="F47" s="11">
        <f>IF(C47="x",1,0)+IF(D47="x",0,0)+IF(E47="x",0,0)</f>
        <v>0</v>
      </c>
      <c r="G47" s="8">
        <f>IF(C47="x",0,0)+IF(D47="x",1,0)+IF(E47="x",0,0)</f>
        <v>0</v>
      </c>
      <c r="H47" s="6">
        <f>IF(C47="x",0,0)+IF(D47="x",0,0)+IF(E47="x",1,0)</f>
        <v>0</v>
      </c>
    </row>
    <row r="48" spans="1:8" ht="15.75" thickBot="1" x14ac:dyDescent="0.3">
      <c r="A48" s="33"/>
      <c r="B48" s="4" t="s">
        <v>20</v>
      </c>
      <c r="C48" s="40" t="s">
        <v>27</v>
      </c>
      <c r="D48" s="41" t="s">
        <v>27</v>
      </c>
      <c r="E48" s="42" t="s">
        <v>27</v>
      </c>
      <c r="F48" s="12">
        <f>IF(C48="x",1,0)+IF(D48="x",0,0)+IF(E48="x",0,0)</f>
        <v>0</v>
      </c>
      <c r="G48" s="13">
        <f>IF(C48="x",0,0)+IF(D48="x",1,0)+IF(E48="x",0,0)</f>
        <v>0</v>
      </c>
      <c r="H48" s="7">
        <f>IF(C48="x",0,0)+IF(D48="x",0,0)+IF(E48="x",1,0)</f>
        <v>0</v>
      </c>
    </row>
    <row r="49" spans="1:8" ht="15.75" thickBot="1" x14ac:dyDescent="0.3"/>
    <row r="50" spans="1:8" ht="15.75" thickBot="1" x14ac:dyDescent="0.3">
      <c r="A50" s="113" t="str">
        <f>IF(Questions!E9="X",Questions!A9,"")</f>
        <v/>
      </c>
      <c r="B50" s="115" t="s">
        <v>1</v>
      </c>
      <c r="C50" s="116"/>
      <c r="D50" s="116"/>
      <c r="E50" s="117"/>
    </row>
    <row r="51" spans="1:8" ht="15.75" thickBot="1" x14ac:dyDescent="0.3">
      <c r="A51" s="114"/>
      <c r="B51" s="73"/>
      <c r="C51" s="22" t="s">
        <v>23</v>
      </c>
      <c r="D51" s="23" t="s">
        <v>21</v>
      </c>
      <c r="E51" s="24" t="s">
        <v>22</v>
      </c>
    </row>
    <row r="52" spans="1:8" x14ac:dyDescent="0.25">
      <c r="A52" s="27"/>
      <c r="B52" s="2" t="s">
        <v>16</v>
      </c>
      <c r="C52" s="34" t="s">
        <v>27</v>
      </c>
      <c r="D52" s="35" t="s">
        <v>27</v>
      </c>
      <c r="E52" s="36" t="s">
        <v>27</v>
      </c>
      <c r="F52" s="9">
        <f>IF(C52="x",1,0)+IF(D52="x",0,0)+IF(E52="x",0,0)</f>
        <v>0</v>
      </c>
      <c r="G52" s="10">
        <f>IF(C52="x",0,0)+IF(D52="x",1,0)+IF(E52="x",0,0)</f>
        <v>0</v>
      </c>
      <c r="H52" s="5">
        <f>IF(C52="x",0,0)+IF(D52="x",0,0)+IF(E52="x",1,0)</f>
        <v>0</v>
      </c>
    </row>
    <row r="53" spans="1:8" x14ac:dyDescent="0.25">
      <c r="A53" s="27" t="s">
        <v>10</v>
      </c>
      <c r="B53" s="3" t="s">
        <v>17</v>
      </c>
      <c r="C53" s="37" t="s">
        <v>27</v>
      </c>
      <c r="D53" s="38" t="s">
        <v>27</v>
      </c>
      <c r="E53" s="39" t="s">
        <v>27</v>
      </c>
      <c r="F53" s="11">
        <f>IF(C53="x",1,0)+IF(D53="x",0,0)+IF(E53="x",0,0)</f>
        <v>0</v>
      </c>
      <c r="G53" s="8">
        <f>IF(C53="x",0,0)+IF(D53="x",1,0)+IF(E53="x",0,0)</f>
        <v>0</v>
      </c>
      <c r="H53" s="6">
        <f>IF(C53="x",0,0)+IF(D53="x",0,0)+IF(E53="x",1,0)</f>
        <v>0</v>
      </c>
    </row>
    <row r="54" spans="1:8" x14ac:dyDescent="0.25">
      <c r="A54" s="27"/>
      <c r="B54" s="3" t="s">
        <v>18</v>
      </c>
      <c r="C54" s="37" t="s">
        <v>27</v>
      </c>
      <c r="D54" s="38" t="s">
        <v>27</v>
      </c>
      <c r="E54" s="39" t="s">
        <v>27</v>
      </c>
      <c r="F54" s="11">
        <f>IF(C54="x",1,0)+IF(D54="x",0,0)+IF(E54="x",0,0)</f>
        <v>0</v>
      </c>
      <c r="G54" s="8">
        <f>IF(C54="x",0,0)+IF(D54="x",1,0)+IF(E54="x",0,0)</f>
        <v>0</v>
      </c>
      <c r="H54" s="6">
        <f>IF(C54="x",0,0)+IF(D54="x",0,0)+IF(E54="x",1,0)</f>
        <v>0</v>
      </c>
    </row>
    <row r="55" spans="1:8" x14ac:dyDescent="0.25">
      <c r="A55" s="27"/>
      <c r="B55" s="3" t="s">
        <v>19</v>
      </c>
      <c r="C55" s="37" t="s">
        <v>27</v>
      </c>
      <c r="D55" s="38" t="s">
        <v>27</v>
      </c>
      <c r="E55" s="39" t="s">
        <v>27</v>
      </c>
      <c r="F55" s="11">
        <f>IF(C55="x",1,0)+IF(D55="x",0,0)+IF(E55="x",0,0)</f>
        <v>0</v>
      </c>
      <c r="G55" s="8">
        <f>IF(C55="x",0,0)+IF(D55="x",1,0)+IF(E55="x",0,0)</f>
        <v>0</v>
      </c>
      <c r="H55" s="6">
        <f>IF(C55="x",0,0)+IF(D55="x",0,0)+IF(E55="x",1,0)</f>
        <v>0</v>
      </c>
    </row>
    <row r="56" spans="1:8" ht="15.75" thickBot="1" x14ac:dyDescent="0.3">
      <c r="A56" s="33"/>
      <c r="B56" s="4" t="s">
        <v>20</v>
      </c>
      <c r="C56" s="40" t="s">
        <v>27</v>
      </c>
      <c r="D56" s="41" t="s">
        <v>27</v>
      </c>
      <c r="E56" s="42" t="s">
        <v>27</v>
      </c>
      <c r="F56" s="12">
        <f>IF(C56="x",1,0)+IF(D56="x",0,0)+IF(E56="x",0,0)</f>
        <v>0</v>
      </c>
      <c r="G56" s="13">
        <f>IF(C56="x",0,0)+IF(D56="x",1,0)+IF(E56="x",0,0)</f>
        <v>0</v>
      </c>
      <c r="H56" s="7">
        <f>IF(C56="x",0,0)+IF(D56="x",0,0)+IF(E56="x",1,0)</f>
        <v>0</v>
      </c>
    </row>
    <row r="57" spans="1:8" ht="15.75" thickBot="1" x14ac:dyDescent="0.3"/>
    <row r="58" spans="1:8" ht="15.75" thickBot="1" x14ac:dyDescent="0.3">
      <c r="A58" s="113" t="str">
        <f>IF(Questions!E10="X",Questions!A10,"")</f>
        <v/>
      </c>
      <c r="B58" s="115" t="s">
        <v>1</v>
      </c>
      <c r="C58" s="116"/>
      <c r="D58" s="116"/>
      <c r="E58" s="117"/>
    </row>
    <row r="59" spans="1:8" ht="15.75" thickBot="1" x14ac:dyDescent="0.3">
      <c r="A59" s="114"/>
      <c r="B59" s="73"/>
      <c r="C59" s="22" t="s">
        <v>23</v>
      </c>
      <c r="D59" s="23" t="s">
        <v>21</v>
      </c>
      <c r="E59" s="24" t="s">
        <v>22</v>
      </c>
    </row>
    <row r="60" spans="1:8" x14ac:dyDescent="0.25">
      <c r="A60" s="27"/>
      <c r="B60" s="2" t="s">
        <v>16</v>
      </c>
      <c r="C60" s="34" t="s">
        <v>27</v>
      </c>
      <c r="D60" s="35" t="s">
        <v>27</v>
      </c>
      <c r="E60" s="36" t="s">
        <v>27</v>
      </c>
      <c r="F60" s="9">
        <f>IF(C60="x",1,0)+IF(D60="x",0,0)+IF(E60="x",0,0)</f>
        <v>0</v>
      </c>
      <c r="G60" s="10">
        <f>IF(C60="x",0,0)+IF(D60="x",1,0)+IF(E60="x",0,0)</f>
        <v>0</v>
      </c>
      <c r="H60" s="5">
        <f>IF(C60="x",0,0)+IF(D60="x",0,0)+IF(E60="x",1,0)</f>
        <v>0</v>
      </c>
    </row>
    <row r="61" spans="1:8" x14ac:dyDescent="0.25">
      <c r="A61" s="27" t="s">
        <v>10</v>
      </c>
      <c r="B61" s="3" t="s">
        <v>17</v>
      </c>
      <c r="C61" s="37" t="s">
        <v>27</v>
      </c>
      <c r="D61" s="38" t="s">
        <v>27</v>
      </c>
      <c r="E61" s="39" t="s">
        <v>27</v>
      </c>
      <c r="F61" s="11">
        <f>IF(C61="x",1,0)+IF(D61="x",0,0)+IF(E61="x",0,0)</f>
        <v>0</v>
      </c>
      <c r="G61" s="8">
        <f>IF(C61="x",0,0)+IF(D61="x",1,0)+IF(E61="x",0,0)</f>
        <v>0</v>
      </c>
      <c r="H61" s="6">
        <f>IF(C61="x",0,0)+IF(D61="x",0,0)+IF(E61="x",1,0)</f>
        <v>0</v>
      </c>
    </row>
    <row r="62" spans="1:8" x14ac:dyDescent="0.25">
      <c r="A62" s="27"/>
      <c r="B62" s="3" t="s">
        <v>18</v>
      </c>
      <c r="C62" s="37" t="s">
        <v>27</v>
      </c>
      <c r="D62" s="38" t="s">
        <v>27</v>
      </c>
      <c r="E62" s="39" t="s">
        <v>27</v>
      </c>
      <c r="F62" s="11">
        <f>IF(C62="x",1,0)+IF(D62="x",0,0)+IF(E62="x",0,0)</f>
        <v>0</v>
      </c>
      <c r="G62" s="8">
        <f>IF(C62="x",0,0)+IF(D62="x",1,0)+IF(E62="x",0,0)</f>
        <v>0</v>
      </c>
      <c r="H62" s="6">
        <f>IF(C62="x",0,0)+IF(D62="x",0,0)+IF(E62="x",1,0)</f>
        <v>0</v>
      </c>
    </row>
    <row r="63" spans="1:8" x14ac:dyDescent="0.25">
      <c r="A63" s="27"/>
      <c r="B63" s="3" t="s">
        <v>19</v>
      </c>
      <c r="C63" s="37" t="s">
        <v>27</v>
      </c>
      <c r="D63" s="38" t="s">
        <v>27</v>
      </c>
      <c r="E63" s="39" t="s">
        <v>27</v>
      </c>
      <c r="F63" s="11">
        <f>IF(C63="x",1,0)+IF(D63="x",0,0)+IF(E63="x",0,0)</f>
        <v>0</v>
      </c>
      <c r="G63" s="8">
        <f>IF(C63="x",0,0)+IF(D63="x",1,0)+IF(E63="x",0,0)</f>
        <v>0</v>
      </c>
      <c r="H63" s="6">
        <f>IF(C63="x",0,0)+IF(D63="x",0,0)+IF(E63="x",1,0)</f>
        <v>0</v>
      </c>
    </row>
    <row r="64" spans="1:8" ht="15.75" thickBot="1" x14ac:dyDescent="0.3">
      <c r="A64" s="33"/>
      <c r="B64" s="4" t="s">
        <v>20</v>
      </c>
      <c r="C64" s="40" t="s">
        <v>27</v>
      </c>
      <c r="D64" s="41" t="s">
        <v>27</v>
      </c>
      <c r="E64" s="42" t="s">
        <v>27</v>
      </c>
      <c r="F64" s="12">
        <f>IF(C64="x",1,0)+IF(D64="x",0,0)+IF(E64="x",0,0)</f>
        <v>0</v>
      </c>
      <c r="G64" s="13">
        <f>IF(C64="x",0,0)+IF(D64="x",1,0)+IF(E64="x",0,0)</f>
        <v>0</v>
      </c>
      <c r="H64" s="7">
        <f>IF(C64="x",0,0)+IF(D64="x",0,0)+IF(E64="x",1,0)</f>
        <v>0</v>
      </c>
    </row>
    <row r="65" spans="1:8" ht="15.75" thickBot="1" x14ac:dyDescent="0.3"/>
    <row r="66" spans="1:8" ht="15.75" thickBot="1" x14ac:dyDescent="0.3">
      <c r="A66" s="113" t="str">
        <f>IF(Questions!E11="X",Questions!A11,"")</f>
        <v/>
      </c>
      <c r="B66" s="115" t="s">
        <v>1</v>
      </c>
      <c r="C66" s="116"/>
      <c r="D66" s="116"/>
      <c r="E66" s="117"/>
    </row>
    <row r="67" spans="1:8" ht="15.75" thickBot="1" x14ac:dyDescent="0.3">
      <c r="A67" s="114"/>
      <c r="B67" s="73"/>
      <c r="C67" s="22" t="s">
        <v>23</v>
      </c>
      <c r="D67" s="23" t="s">
        <v>21</v>
      </c>
      <c r="E67" s="24" t="s">
        <v>22</v>
      </c>
    </row>
    <row r="68" spans="1:8" x14ac:dyDescent="0.25">
      <c r="A68" s="27"/>
      <c r="B68" s="2" t="s">
        <v>16</v>
      </c>
      <c r="C68" s="34" t="s">
        <v>27</v>
      </c>
      <c r="D68" s="35" t="s">
        <v>27</v>
      </c>
      <c r="E68" s="36" t="s">
        <v>27</v>
      </c>
      <c r="F68" s="9">
        <f>IF(C68="x",1,0)+IF(D68="x",0,0)+IF(E68="x",0,0)</f>
        <v>0</v>
      </c>
      <c r="G68" s="10">
        <f>IF(C68="x",0,0)+IF(D68="x",1,0)+IF(E68="x",0,0)</f>
        <v>0</v>
      </c>
      <c r="H68" s="5">
        <f>IF(C68="x",0,0)+IF(D68="x",0,0)+IF(E68="x",1,0)</f>
        <v>0</v>
      </c>
    </row>
    <row r="69" spans="1:8" x14ac:dyDescent="0.25">
      <c r="A69" s="27" t="s">
        <v>10</v>
      </c>
      <c r="B69" s="3" t="s">
        <v>17</v>
      </c>
      <c r="C69" s="37" t="s">
        <v>27</v>
      </c>
      <c r="D69" s="38" t="s">
        <v>27</v>
      </c>
      <c r="E69" s="39" t="s">
        <v>27</v>
      </c>
      <c r="F69" s="11">
        <f>IF(C69="x",1,0)+IF(D69="x",0,0)+IF(E69="x",0,0)</f>
        <v>0</v>
      </c>
      <c r="G69" s="8">
        <f>IF(C69="x",0,0)+IF(D69="x",1,0)+IF(E69="x",0,0)</f>
        <v>0</v>
      </c>
      <c r="H69" s="6">
        <f>IF(C69="x",0,0)+IF(D69="x",0,0)+IF(E69="x",1,0)</f>
        <v>0</v>
      </c>
    </row>
    <row r="70" spans="1:8" x14ac:dyDescent="0.25">
      <c r="A70" s="27"/>
      <c r="B70" s="3" t="s">
        <v>18</v>
      </c>
      <c r="C70" s="37" t="s">
        <v>27</v>
      </c>
      <c r="D70" s="38" t="s">
        <v>27</v>
      </c>
      <c r="E70" s="39" t="s">
        <v>27</v>
      </c>
      <c r="F70" s="11">
        <f>IF(C70="x",1,0)+IF(D70="x",0,0)+IF(E70="x",0,0)</f>
        <v>0</v>
      </c>
      <c r="G70" s="8">
        <f>IF(C70="x",0,0)+IF(D70="x",1,0)+IF(E70="x",0,0)</f>
        <v>0</v>
      </c>
      <c r="H70" s="6">
        <f>IF(C70="x",0,0)+IF(D70="x",0,0)+IF(E70="x",1,0)</f>
        <v>0</v>
      </c>
    </row>
    <row r="71" spans="1:8" x14ac:dyDescent="0.25">
      <c r="A71" s="27"/>
      <c r="B71" s="3" t="s">
        <v>19</v>
      </c>
      <c r="C71" s="37" t="s">
        <v>27</v>
      </c>
      <c r="D71" s="38" t="s">
        <v>27</v>
      </c>
      <c r="E71" s="39" t="s">
        <v>27</v>
      </c>
      <c r="F71" s="11">
        <f>IF(C71="x",1,0)+IF(D71="x",0,0)+IF(E71="x",0,0)</f>
        <v>0</v>
      </c>
      <c r="G71" s="8">
        <f>IF(C71="x",0,0)+IF(D71="x",1,0)+IF(E71="x",0,0)</f>
        <v>0</v>
      </c>
      <c r="H71" s="6">
        <f>IF(C71="x",0,0)+IF(D71="x",0,0)+IF(E71="x",1,0)</f>
        <v>0</v>
      </c>
    </row>
    <row r="72" spans="1:8" ht="15.75" thickBot="1" x14ac:dyDescent="0.3">
      <c r="A72" s="33"/>
      <c r="B72" s="4" t="s">
        <v>20</v>
      </c>
      <c r="C72" s="40" t="s">
        <v>27</v>
      </c>
      <c r="D72" s="41" t="s">
        <v>27</v>
      </c>
      <c r="E72" s="42" t="s">
        <v>27</v>
      </c>
      <c r="F72" s="12">
        <f>IF(C72="x",1,0)+IF(D72="x",0,0)+IF(E72="x",0,0)</f>
        <v>0</v>
      </c>
      <c r="G72" s="13">
        <f>IF(C72="x",0,0)+IF(D72="x",1,0)+IF(E72="x",0,0)</f>
        <v>0</v>
      </c>
      <c r="H72" s="7">
        <f>IF(C72="x",0,0)+IF(D72="x",0,0)+IF(E72="x",1,0)</f>
        <v>0</v>
      </c>
    </row>
    <row r="73" spans="1:8" ht="15.75" thickBot="1" x14ac:dyDescent="0.3"/>
    <row r="74" spans="1:8" ht="15.75" thickBot="1" x14ac:dyDescent="0.3">
      <c r="A74" s="113" t="str">
        <f>IF(Questions!E12="X",Questions!A12,"")</f>
        <v/>
      </c>
      <c r="B74" s="115" t="s">
        <v>1</v>
      </c>
      <c r="C74" s="116"/>
      <c r="D74" s="116"/>
      <c r="E74" s="117"/>
    </row>
    <row r="75" spans="1:8" ht="15.75" thickBot="1" x14ac:dyDescent="0.3">
      <c r="A75" s="114"/>
      <c r="B75" s="73"/>
      <c r="C75" s="22" t="s">
        <v>23</v>
      </c>
      <c r="D75" s="23" t="s">
        <v>21</v>
      </c>
      <c r="E75" s="24" t="s">
        <v>22</v>
      </c>
    </row>
    <row r="76" spans="1:8" x14ac:dyDescent="0.25">
      <c r="A76" s="27"/>
      <c r="B76" s="2" t="s">
        <v>16</v>
      </c>
      <c r="C76" s="34" t="s">
        <v>27</v>
      </c>
      <c r="D76" s="35" t="s">
        <v>27</v>
      </c>
      <c r="E76" s="36" t="s">
        <v>27</v>
      </c>
      <c r="F76" s="9">
        <f>IF(C76="x",1,0)+IF(D76="x",0,0)+IF(E76="x",0,0)</f>
        <v>0</v>
      </c>
      <c r="G76" s="10">
        <f>IF(C76="x",0,0)+IF(D76="x",1,0)+IF(E76="x",0,0)</f>
        <v>0</v>
      </c>
      <c r="H76" s="5">
        <f>IF(C76="x",0,0)+IF(D76="x",0,0)+IF(E76="x",1,0)</f>
        <v>0</v>
      </c>
    </row>
    <row r="77" spans="1:8" x14ac:dyDescent="0.25">
      <c r="A77" s="27" t="s">
        <v>10</v>
      </c>
      <c r="B77" s="3" t="s">
        <v>17</v>
      </c>
      <c r="C77" s="37" t="s">
        <v>27</v>
      </c>
      <c r="D77" s="38" t="s">
        <v>27</v>
      </c>
      <c r="E77" s="39" t="s">
        <v>27</v>
      </c>
      <c r="F77" s="11">
        <f>IF(C77="x",1,0)+IF(D77="x",0,0)+IF(E77="x",0,0)</f>
        <v>0</v>
      </c>
      <c r="G77" s="8">
        <f>IF(C77="x",0,0)+IF(D77="x",1,0)+IF(E77="x",0,0)</f>
        <v>0</v>
      </c>
      <c r="H77" s="6">
        <f>IF(C77="x",0,0)+IF(D77="x",0,0)+IF(E77="x",1,0)</f>
        <v>0</v>
      </c>
    </row>
    <row r="78" spans="1:8" x14ac:dyDescent="0.25">
      <c r="A78" s="27"/>
      <c r="B78" s="3" t="s">
        <v>18</v>
      </c>
      <c r="C78" s="37" t="s">
        <v>27</v>
      </c>
      <c r="D78" s="38" t="s">
        <v>27</v>
      </c>
      <c r="E78" s="39" t="s">
        <v>27</v>
      </c>
      <c r="F78" s="11">
        <f>IF(C78="x",1,0)+IF(D78="x",0,0)+IF(E78="x",0,0)</f>
        <v>0</v>
      </c>
      <c r="G78" s="8">
        <f>IF(C78="x",0,0)+IF(D78="x",1,0)+IF(E78="x",0,0)</f>
        <v>0</v>
      </c>
      <c r="H78" s="6">
        <f>IF(C78="x",0,0)+IF(D78="x",0,0)+IF(E78="x",1,0)</f>
        <v>0</v>
      </c>
    </row>
    <row r="79" spans="1:8" x14ac:dyDescent="0.25">
      <c r="A79" s="27"/>
      <c r="B79" s="3" t="s">
        <v>19</v>
      </c>
      <c r="C79" s="37" t="s">
        <v>27</v>
      </c>
      <c r="D79" s="38" t="s">
        <v>27</v>
      </c>
      <c r="E79" s="39" t="s">
        <v>27</v>
      </c>
      <c r="F79" s="11">
        <f>IF(C79="x",1,0)+IF(D79="x",0,0)+IF(E79="x",0,0)</f>
        <v>0</v>
      </c>
      <c r="G79" s="8">
        <f>IF(C79="x",0,0)+IF(D79="x",1,0)+IF(E79="x",0,0)</f>
        <v>0</v>
      </c>
      <c r="H79" s="6">
        <f>IF(C79="x",0,0)+IF(D79="x",0,0)+IF(E79="x",1,0)</f>
        <v>0</v>
      </c>
    </row>
    <row r="80" spans="1:8" ht="15.75" thickBot="1" x14ac:dyDescent="0.3">
      <c r="A80" s="33"/>
      <c r="B80" s="4" t="s">
        <v>20</v>
      </c>
      <c r="C80" s="40" t="s">
        <v>27</v>
      </c>
      <c r="D80" s="41" t="s">
        <v>27</v>
      </c>
      <c r="E80" s="42" t="s">
        <v>27</v>
      </c>
      <c r="F80" s="12">
        <f>IF(C80="x",1,0)+IF(D80="x",0,0)+IF(E80="x",0,0)</f>
        <v>0</v>
      </c>
      <c r="G80" s="13">
        <f>IF(C80="x",0,0)+IF(D80="x",1,0)+IF(E80="x",0,0)</f>
        <v>0</v>
      </c>
      <c r="H80" s="7">
        <f>IF(C80="x",0,0)+IF(D80="x",0,0)+IF(E80="x",1,0)</f>
        <v>0</v>
      </c>
    </row>
    <row r="81" spans="1:8" ht="15.75" thickBot="1" x14ac:dyDescent="0.3"/>
    <row r="82" spans="1:8" ht="15.75" thickBot="1" x14ac:dyDescent="0.3">
      <c r="A82" s="113" t="str">
        <f>IF(Questions!E13="X",Questions!A13,"")</f>
        <v/>
      </c>
      <c r="B82" s="115" t="s">
        <v>1</v>
      </c>
      <c r="C82" s="116"/>
      <c r="D82" s="116"/>
      <c r="E82" s="117"/>
    </row>
    <row r="83" spans="1:8" ht="15.75" thickBot="1" x14ac:dyDescent="0.3">
      <c r="A83" s="114"/>
      <c r="B83" s="73"/>
      <c r="C83" s="22" t="s">
        <v>23</v>
      </c>
      <c r="D83" s="23" t="s">
        <v>21</v>
      </c>
      <c r="E83" s="24" t="s">
        <v>22</v>
      </c>
    </row>
    <row r="84" spans="1:8" x14ac:dyDescent="0.25">
      <c r="A84" s="27"/>
      <c r="B84" s="2" t="s">
        <v>16</v>
      </c>
      <c r="C84" s="34" t="s">
        <v>27</v>
      </c>
      <c r="D84" s="35" t="s">
        <v>27</v>
      </c>
      <c r="E84" s="36" t="s">
        <v>27</v>
      </c>
      <c r="F84" s="9">
        <f>IF(C84="x",1,0)+IF(D84="x",0,0)+IF(E84="x",0,0)</f>
        <v>0</v>
      </c>
      <c r="G84" s="10">
        <f>IF(C84="x",0,0)+IF(D84="x",1,0)+IF(E84="x",0,0)</f>
        <v>0</v>
      </c>
      <c r="H84" s="5">
        <f>IF(C84="x",0,0)+IF(D84="x",0,0)+IF(E84="x",1,0)</f>
        <v>0</v>
      </c>
    </row>
    <row r="85" spans="1:8" x14ac:dyDescent="0.25">
      <c r="A85" s="27" t="s">
        <v>10</v>
      </c>
      <c r="B85" s="3" t="s">
        <v>17</v>
      </c>
      <c r="C85" s="37" t="s">
        <v>27</v>
      </c>
      <c r="D85" s="38" t="s">
        <v>27</v>
      </c>
      <c r="E85" s="39" t="s">
        <v>27</v>
      </c>
      <c r="F85" s="11">
        <f>IF(C85="x",1,0)+IF(D85="x",0,0)+IF(E85="x",0,0)</f>
        <v>0</v>
      </c>
      <c r="G85" s="8">
        <f>IF(C85="x",0,0)+IF(D85="x",1,0)+IF(E85="x",0,0)</f>
        <v>0</v>
      </c>
      <c r="H85" s="6">
        <f>IF(C85="x",0,0)+IF(D85="x",0,0)+IF(E85="x",1,0)</f>
        <v>0</v>
      </c>
    </row>
    <row r="86" spans="1:8" x14ac:dyDescent="0.25">
      <c r="A86" s="27"/>
      <c r="B86" s="3" t="s">
        <v>18</v>
      </c>
      <c r="C86" s="37" t="s">
        <v>27</v>
      </c>
      <c r="D86" s="38" t="s">
        <v>27</v>
      </c>
      <c r="E86" s="39" t="s">
        <v>27</v>
      </c>
      <c r="F86" s="11">
        <f>IF(C86="x",1,0)+IF(D86="x",0,0)+IF(E86="x",0,0)</f>
        <v>0</v>
      </c>
      <c r="G86" s="8">
        <f>IF(C86="x",0,0)+IF(D86="x",1,0)+IF(E86="x",0,0)</f>
        <v>0</v>
      </c>
      <c r="H86" s="6">
        <f>IF(C86="x",0,0)+IF(D86="x",0,0)+IF(E86="x",1,0)</f>
        <v>0</v>
      </c>
    </row>
    <row r="87" spans="1:8" x14ac:dyDescent="0.25">
      <c r="A87" s="27"/>
      <c r="B87" s="3" t="s">
        <v>19</v>
      </c>
      <c r="C87" s="37" t="s">
        <v>27</v>
      </c>
      <c r="D87" s="38" t="s">
        <v>27</v>
      </c>
      <c r="E87" s="39" t="s">
        <v>27</v>
      </c>
      <c r="F87" s="11">
        <f>IF(C87="x",1,0)+IF(D87="x",0,0)+IF(E87="x",0,0)</f>
        <v>0</v>
      </c>
      <c r="G87" s="8">
        <f>IF(C87="x",0,0)+IF(D87="x",1,0)+IF(E87="x",0,0)</f>
        <v>0</v>
      </c>
      <c r="H87" s="6">
        <f>IF(C87="x",0,0)+IF(D87="x",0,0)+IF(E87="x",1,0)</f>
        <v>0</v>
      </c>
    </row>
    <row r="88" spans="1:8" ht="15.75" thickBot="1" x14ac:dyDescent="0.3">
      <c r="A88" s="33"/>
      <c r="B88" s="4" t="s">
        <v>20</v>
      </c>
      <c r="C88" s="40" t="s">
        <v>27</v>
      </c>
      <c r="D88" s="41" t="s">
        <v>27</v>
      </c>
      <c r="E88" s="42" t="s">
        <v>27</v>
      </c>
      <c r="F88" s="12">
        <f>IF(C88="x",1,0)+IF(D88="x",0,0)+IF(E88="x",0,0)</f>
        <v>0</v>
      </c>
      <c r="G88" s="13">
        <f>IF(C88="x",0,0)+IF(D88="x",1,0)+IF(E88="x",0,0)</f>
        <v>0</v>
      </c>
      <c r="H88" s="7">
        <f>IF(C88="x",0,0)+IF(D88="x",0,0)+IF(E88="x",1,0)</f>
        <v>0</v>
      </c>
    </row>
    <row r="89" spans="1:8" ht="15.75" thickBot="1" x14ac:dyDescent="0.3"/>
    <row r="90" spans="1:8" ht="15.75" thickBot="1" x14ac:dyDescent="0.3">
      <c r="A90" s="113" t="str">
        <f>IF(Questions!E14="X",Questions!A14,"")</f>
        <v/>
      </c>
      <c r="B90" s="115" t="s">
        <v>1</v>
      </c>
      <c r="C90" s="116"/>
      <c r="D90" s="116"/>
      <c r="E90" s="117"/>
    </row>
    <row r="91" spans="1:8" ht="15.75" thickBot="1" x14ac:dyDescent="0.3">
      <c r="A91" s="114"/>
      <c r="B91" s="73"/>
      <c r="C91" s="22" t="s">
        <v>23</v>
      </c>
      <c r="D91" s="23" t="s">
        <v>21</v>
      </c>
      <c r="E91" s="24" t="s">
        <v>22</v>
      </c>
    </row>
    <row r="92" spans="1:8" x14ac:dyDescent="0.25">
      <c r="A92" s="27"/>
      <c r="B92" s="2" t="s">
        <v>16</v>
      </c>
      <c r="C92" s="34" t="s">
        <v>27</v>
      </c>
      <c r="D92" s="35" t="s">
        <v>27</v>
      </c>
      <c r="E92" s="36" t="s">
        <v>27</v>
      </c>
      <c r="F92" s="9">
        <f>IF(C92="x",1,0)+IF(D92="x",0,0)+IF(E92="x",0,0)</f>
        <v>0</v>
      </c>
      <c r="G92" s="10">
        <f>IF(C92="x",0,0)+IF(D92="x",1,0)+IF(E92="x",0,0)</f>
        <v>0</v>
      </c>
      <c r="H92" s="5">
        <f>IF(C92="x",0,0)+IF(D92="x",0,0)+IF(E92="x",1,0)</f>
        <v>0</v>
      </c>
    </row>
    <row r="93" spans="1:8" x14ac:dyDescent="0.25">
      <c r="A93" s="27" t="s">
        <v>10</v>
      </c>
      <c r="B93" s="3" t="s">
        <v>17</v>
      </c>
      <c r="C93" s="37" t="s">
        <v>27</v>
      </c>
      <c r="D93" s="38" t="s">
        <v>27</v>
      </c>
      <c r="E93" s="39" t="s">
        <v>27</v>
      </c>
      <c r="F93" s="11">
        <f>IF(C93="x",1,0)+IF(D93="x",0,0)+IF(E93="x",0,0)</f>
        <v>0</v>
      </c>
      <c r="G93" s="8">
        <f>IF(C93="x",0,0)+IF(D93="x",1,0)+IF(E93="x",0,0)</f>
        <v>0</v>
      </c>
      <c r="H93" s="6">
        <f>IF(C93="x",0,0)+IF(D93="x",0,0)+IF(E93="x",1,0)</f>
        <v>0</v>
      </c>
    </row>
    <row r="94" spans="1:8" x14ac:dyDescent="0.25">
      <c r="A94" s="27"/>
      <c r="B94" s="3" t="s">
        <v>18</v>
      </c>
      <c r="C94" s="37" t="s">
        <v>27</v>
      </c>
      <c r="D94" s="38" t="s">
        <v>27</v>
      </c>
      <c r="E94" s="39" t="s">
        <v>27</v>
      </c>
      <c r="F94" s="11">
        <f>IF(C94="x",1,0)+IF(D94="x",0,0)+IF(E94="x",0,0)</f>
        <v>0</v>
      </c>
      <c r="G94" s="8">
        <f>IF(C94="x",0,0)+IF(D94="x",1,0)+IF(E94="x",0,0)</f>
        <v>0</v>
      </c>
      <c r="H94" s="6">
        <f>IF(C94="x",0,0)+IF(D94="x",0,0)+IF(E94="x",1,0)</f>
        <v>0</v>
      </c>
    </row>
    <row r="95" spans="1:8" x14ac:dyDescent="0.25">
      <c r="A95" s="27"/>
      <c r="B95" s="3" t="s">
        <v>19</v>
      </c>
      <c r="C95" s="37" t="s">
        <v>27</v>
      </c>
      <c r="D95" s="38" t="s">
        <v>27</v>
      </c>
      <c r="E95" s="39" t="s">
        <v>27</v>
      </c>
      <c r="F95" s="11">
        <f>IF(C95="x",1,0)+IF(D95="x",0,0)+IF(E95="x",0,0)</f>
        <v>0</v>
      </c>
      <c r="G95" s="8">
        <f>IF(C95="x",0,0)+IF(D95="x",1,0)+IF(E95="x",0,0)</f>
        <v>0</v>
      </c>
      <c r="H95" s="6">
        <f>IF(C95="x",0,0)+IF(D95="x",0,0)+IF(E95="x",1,0)</f>
        <v>0</v>
      </c>
    </row>
    <row r="96" spans="1:8" ht="15.75" thickBot="1" x14ac:dyDescent="0.3">
      <c r="A96" s="33"/>
      <c r="B96" s="4" t="s">
        <v>20</v>
      </c>
      <c r="C96" s="40" t="s">
        <v>27</v>
      </c>
      <c r="D96" s="41" t="s">
        <v>27</v>
      </c>
      <c r="E96" s="42" t="s">
        <v>27</v>
      </c>
      <c r="F96" s="12">
        <f>IF(C96="x",1,0)+IF(D96="x",0,0)+IF(E96="x",0,0)</f>
        <v>0</v>
      </c>
      <c r="G96" s="13">
        <f>IF(C96="x",0,0)+IF(D96="x",1,0)+IF(E96="x",0,0)</f>
        <v>0</v>
      </c>
      <c r="H96" s="7">
        <f>IF(C96="x",0,0)+IF(D96="x",0,0)+IF(E96="x",1,0)</f>
        <v>0</v>
      </c>
    </row>
    <row r="97" spans="1:8" ht="15.75" thickBot="1" x14ac:dyDescent="0.3"/>
    <row r="98" spans="1:8" ht="15.75" thickBot="1" x14ac:dyDescent="0.3">
      <c r="A98" s="113" t="str">
        <f>IF(Questions!E15="X",Questions!A15,"")</f>
        <v/>
      </c>
      <c r="B98" s="115" t="s">
        <v>1</v>
      </c>
      <c r="C98" s="116"/>
      <c r="D98" s="116"/>
      <c r="E98" s="117"/>
    </row>
    <row r="99" spans="1:8" ht="15.75" thickBot="1" x14ac:dyDescent="0.3">
      <c r="A99" s="114"/>
      <c r="B99" s="73"/>
      <c r="C99" s="22" t="s">
        <v>23</v>
      </c>
      <c r="D99" s="23" t="s">
        <v>21</v>
      </c>
      <c r="E99" s="24" t="s">
        <v>22</v>
      </c>
    </row>
    <row r="100" spans="1:8" x14ac:dyDescent="0.25">
      <c r="A100" s="27"/>
      <c r="B100" s="2" t="s">
        <v>16</v>
      </c>
      <c r="C100" s="34" t="s">
        <v>27</v>
      </c>
      <c r="D100" s="35" t="s">
        <v>27</v>
      </c>
      <c r="E100" s="36" t="s">
        <v>27</v>
      </c>
      <c r="F100" s="9">
        <f>IF(C100="x",1,0)+IF(D100="x",0,0)+IF(E100="x",0,0)</f>
        <v>0</v>
      </c>
      <c r="G100" s="10">
        <f>IF(C100="x",0,0)+IF(D100="x",1,0)+IF(E100="x",0,0)</f>
        <v>0</v>
      </c>
      <c r="H100" s="5">
        <f>IF(C100="x",0,0)+IF(D100="x",0,0)+IF(E100="x",1,0)</f>
        <v>0</v>
      </c>
    </row>
    <row r="101" spans="1:8" x14ac:dyDescent="0.25">
      <c r="A101" s="27" t="s">
        <v>10</v>
      </c>
      <c r="B101" s="3" t="s">
        <v>17</v>
      </c>
      <c r="C101" s="37" t="s">
        <v>27</v>
      </c>
      <c r="D101" s="38" t="s">
        <v>27</v>
      </c>
      <c r="E101" s="39" t="s">
        <v>27</v>
      </c>
      <c r="F101" s="11">
        <f>IF(C101="x",1,0)+IF(D101="x",0,0)+IF(E101="x",0,0)</f>
        <v>0</v>
      </c>
      <c r="G101" s="8">
        <f>IF(C101="x",0,0)+IF(D101="x",1,0)+IF(E101="x",0,0)</f>
        <v>0</v>
      </c>
      <c r="H101" s="6">
        <f>IF(C101="x",0,0)+IF(D101="x",0,0)+IF(E101="x",1,0)</f>
        <v>0</v>
      </c>
    </row>
    <row r="102" spans="1:8" x14ac:dyDescent="0.25">
      <c r="A102" s="27"/>
      <c r="B102" s="3" t="s">
        <v>18</v>
      </c>
      <c r="C102" s="37" t="s">
        <v>27</v>
      </c>
      <c r="D102" s="38" t="s">
        <v>27</v>
      </c>
      <c r="E102" s="39" t="s">
        <v>27</v>
      </c>
      <c r="F102" s="11">
        <f>IF(C102="x",1,0)+IF(D102="x",0,0)+IF(E102="x",0,0)</f>
        <v>0</v>
      </c>
      <c r="G102" s="8">
        <f>IF(C102="x",0,0)+IF(D102="x",1,0)+IF(E102="x",0,0)</f>
        <v>0</v>
      </c>
      <c r="H102" s="6">
        <f>IF(C102="x",0,0)+IF(D102="x",0,0)+IF(E102="x",1,0)</f>
        <v>0</v>
      </c>
    </row>
    <row r="103" spans="1:8" x14ac:dyDescent="0.25">
      <c r="A103" s="27"/>
      <c r="B103" s="3" t="s">
        <v>19</v>
      </c>
      <c r="C103" s="37" t="s">
        <v>27</v>
      </c>
      <c r="D103" s="38" t="s">
        <v>27</v>
      </c>
      <c r="E103" s="39" t="s">
        <v>27</v>
      </c>
      <c r="F103" s="11">
        <f>IF(C103="x",1,0)+IF(D103="x",0,0)+IF(E103="x",0,0)</f>
        <v>0</v>
      </c>
      <c r="G103" s="8">
        <f>IF(C103="x",0,0)+IF(D103="x",1,0)+IF(E103="x",0,0)</f>
        <v>0</v>
      </c>
      <c r="H103" s="6">
        <f>IF(C103="x",0,0)+IF(D103="x",0,0)+IF(E103="x",1,0)</f>
        <v>0</v>
      </c>
    </row>
    <row r="104" spans="1:8" ht="15.75" thickBot="1" x14ac:dyDescent="0.3">
      <c r="A104" s="33"/>
      <c r="B104" s="4" t="s">
        <v>20</v>
      </c>
      <c r="C104" s="40" t="s">
        <v>27</v>
      </c>
      <c r="D104" s="41" t="s">
        <v>27</v>
      </c>
      <c r="E104" s="42" t="s">
        <v>27</v>
      </c>
      <c r="F104" s="12">
        <f>IF(C104="x",1,0)+IF(D104="x",0,0)+IF(E104="x",0,0)</f>
        <v>0</v>
      </c>
      <c r="G104" s="13">
        <f>IF(C104="x",0,0)+IF(D104="x",1,0)+IF(E104="x",0,0)</f>
        <v>0</v>
      </c>
      <c r="H104" s="7">
        <f>IF(C104="x",0,0)+IF(D104="x",0,0)+IF(E104="x",1,0)</f>
        <v>0</v>
      </c>
    </row>
    <row r="105" spans="1:8" ht="15.75" thickBot="1" x14ac:dyDescent="0.3"/>
    <row r="106" spans="1:8" ht="15.75" thickBot="1" x14ac:dyDescent="0.3">
      <c r="A106" s="113" t="str">
        <f>IF(Questions!E16="X",Questions!A16,"")</f>
        <v/>
      </c>
      <c r="B106" s="115" t="s">
        <v>1</v>
      </c>
      <c r="C106" s="116"/>
      <c r="D106" s="116"/>
      <c r="E106" s="117"/>
    </row>
    <row r="107" spans="1:8" ht="15.75" thickBot="1" x14ac:dyDescent="0.3">
      <c r="A107" s="114"/>
      <c r="B107" s="73"/>
      <c r="C107" s="22" t="s">
        <v>23</v>
      </c>
      <c r="D107" s="23" t="s">
        <v>21</v>
      </c>
      <c r="E107" s="24" t="s">
        <v>22</v>
      </c>
    </row>
    <row r="108" spans="1:8" x14ac:dyDescent="0.25">
      <c r="A108" s="27"/>
      <c r="B108" s="2" t="s">
        <v>16</v>
      </c>
      <c r="C108" s="34" t="s">
        <v>27</v>
      </c>
      <c r="D108" s="35" t="s">
        <v>27</v>
      </c>
      <c r="E108" s="36" t="s">
        <v>27</v>
      </c>
      <c r="F108" s="9">
        <f>IF(C108="x",1,0)+IF(D108="x",0,0)+IF(E108="x",0,0)</f>
        <v>0</v>
      </c>
      <c r="G108" s="10">
        <f>IF(C108="x",0,0)+IF(D108="x",1,0)+IF(E108="x",0,0)</f>
        <v>0</v>
      </c>
      <c r="H108" s="5">
        <f>IF(C108="x",0,0)+IF(D108="x",0,0)+IF(E108="x",1,0)</f>
        <v>0</v>
      </c>
    </row>
    <row r="109" spans="1:8" x14ac:dyDescent="0.25">
      <c r="A109" s="27" t="s">
        <v>10</v>
      </c>
      <c r="B109" s="3" t="s">
        <v>17</v>
      </c>
      <c r="C109" s="37" t="s">
        <v>27</v>
      </c>
      <c r="D109" s="38" t="s">
        <v>27</v>
      </c>
      <c r="E109" s="39" t="s">
        <v>27</v>
      </c>
      <c r="F109" s="11">
        <f>IF(C109="x",1,0)+IF(D109="x",0,0)+IF(E109="x",0,0)</f>
        <v>0</v>
      </c>
      <c r="G109" s="8">
        <f>IF(C109="x",0,0)+IF(D109="x",1,0)+IF(E109="x",0,0)</f>
        <v>0</v>
      </c>
      <c r="H109" s="6">
        <f>IF(C109="x",0,0)+IF(D109="x",0,0)+IF(E109="x",1,0)</f>
        <v>0</v>
      </c>
    </row>
    <row r="110" spans="1:8" x14ac:dyDescent="0.25">
      <c r="A110" s="27"/>
      <c r="B110" s="3" t="s">
        <v>18</v>
      </c>
      <c r="C110" s="37" t="s">
        <v>27</v>
      </c>
      <c r="D110" s="38" t="s">
        <v>27</v>
      </c>
      <c r="E110" s="39" t="s">
        <v>27</v>
      </c>
      <c r="F110" s="11">
        <f>IF(C110="x",1,0)+IF(D110="x",0,0)+IF(E110="x",0,0)</f>
        <v>0</v>
      </c>
      <c r="G110" s="8">
        <f>IF(C110="x",0,0)+IF(D110="x",1,0)+IF(E110="x",0,0)</f>
        <v>0</v>
      </c>
      <c r="H110" s="6">
        <f>IF(C110="x",0,0)+IF(D110="x",0,0)+IF(E110="x",1,0)</f>
        <v>0</v>
      </c>
    </row>
    <row r="111" spans="1:8" x14ac:dyDescent="0.25">
      <c r="A111" s="27"/>
      <c r="B111" s="3" t="s">
        <v>19</v>
      </c>
      <c r="C111" s="37" t="s">
        <v>27</v>
      </c>
      <c r="D111" s="38" t="s">
        <v>27</v>
      </c>
      <c r="E111" s="39" t="s">
        <v>27</v>
      </c>
      <c r="F111" s="11">
        <f>IF(C111="x",1,0)+IF(D111="x",0,0)+IF(E111="x",0,0)</f>
        <v>0</v>
      </c>
      <c r="G111" s="8">
        <f>IF(C111="x",0,0)+IF(D111="x",1,0)+IF(E111="x",0,0)</f>
        <v>0</v>
      </c>
      <c r="H111" s="6">
        <f>IF(C111="x",0,0)+IF(D111="x",0,0)+IF(E111="x",1,0)</f>
        <v>0</v>
      </c>
    </row>
    <row r="112" spans="1:8" ht="15.75" thickBot="1" x14ac:dyDescent="0.3">
      <c r="A112" s="33"/>
      <c r="B112" s="4" t="s">
        <v>20</v>
      </c>
      <c r="C112" s="40" t="s">
        <v>27</v>
      </c>
      <c r="D112" s="41" t="s">
        <v>27</v>
      </c>
      <c r="E112" s="42" t="s">
        <v>27</v>
      </c>
      <c r="F112" s="12">
        <f>IF(C112="x",1,0)+IF(D112="x",0,0)+IF(E112="x",0,0)</f>
        <v>0</v>
      </c>
      <c r="G112" s="13">
        <f>IF(C112="x",0,0)+IF(D112="x",1,0)+IF(E112="x",0,0)</f>
        <v>0</v>
      </c>
      <c r="H112" s="7">
        <f>IF(C112="x",0,0)+IF(D112="x",0,0)+IF(E112="x",1,0)</f>
        <v>0</v>
      </c>
    </row>
  </sheetData>
  <sheetProtection selectLockedCells="1"/>
  <mergeCells count="30">
    <mergeCell ref="A17:E17"/>
    <mergeCell ref="A1:E1"/>
    <mergeCell ref="B2:E2"/>
    <mergeCell ref="A9:E9"/>
    <mergeCell ref="A10:A11"/>
    <mergeCell ref="B10:E10"/>
    <mergeCell ref="A18:A19"/>
    <mergeCell ref="B18:E18"/>
    <mergeCell ref="A25:E25"/>
    <mergeCell ref="B26:E26"/>
    <mergeCell ref="A34:A35"/>
    <mergeCell ref="B34:E34"/>
    <mergeCell ref="A42:A43"/>
    <mergeCell ref="B42:E42"/>
    <mergeCell ref="A50:A51"/>
    <mergeCell ref="B50:E50"/>
    <mergeCell ref="A58:A59"/>
    <mergeCell ref="B58:E58"/>
    <mergeCell ref="A66:A67"/>
    <mergeCell ref="B66:E66"/>
    <mergeCell ref="A74:A75"/>
    <mergeCell ref="B74:E74"/>
    <mergeCell ref="A82:A83"/>
    <mergeCell ref="B82:E82"/>
    <mergeCell ref="A90:A91"/>
    <mergeCell ref="B90:E90"/>
    <mergeCell ref="A98:A99"/>
    <mergeCell ref="B98:E98"/>
    <mergeCell ref="A106:A107"/>
    <mergeCell ref="B106:E106"/>
  </mergeCells>
  <dataValidations count="1">
    <dataValidation type="list" showInputMessage="1" showErrorMessage="1" sqref="C4:E8 C12:E16 C20:E24 C28:E32 C36:E40 C44:E48 C52:E56 C60:E64 C68:E72 C76:E80 C84:E88 C92:E96 C100:E104 C108:E112">
      <formula1>Data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112"/>
  <sheetViews>
    <sheetView zoomScaleNormal="100" workbookViewId="0">
      <selection activeCell="A3" sqref="A3"/>
    </sheetView>
  </sheetViews>
  <sheetFormatPr defaultColWidth="56.85546875" defaultRowHeight="15" x14ac:dyDescent="0.25"/>
  <cols>
    <col min="1" max="1" width="53.85546875" bestFit="1" customWidth="1"/>
    <col min="2" max="2" width="10.85546875" bestFit="1" customWidth="1"/>
    <col min="3" max="3" width="5.28515625" customWidth="1"/>
    <col min="4" max="4" width="3.28515625" customWidth="1"/>
    <col min="5" max="5" width="3.7109375" bestFit="1" customWidth="1"/>
    <col min="6" max="11" width="2" bestFit="1" customWidth="1"/>
  </cols>
  <sheetData>
    <row r="1" spans="1:8" ht="15.75" thickBot="1" x14ac:dyDescent="0.3">
      <c r="A1" s="122" t="s">
        <v>0</v>
      </c>
      <c r="B1" s="123"/>
      <c r="C1" s="123"/>
      <c r="D1" s="123"/>
      <c r="E1" s="124"/>
    </row>
    <row r="2" spans="1:8" ht="30.75" customHeight="1" thickBot="1" x14ac:dyDescent="0.3">
      <c r="A2" s="63" t="str">
        <f>IF(Questions!F3="X",Questions!A3,"")</f>
        <v/>
      </c>
      <c r="B2" s="128" t="s">
        <v>1</v>
      </c>
      <c r="C2" s="129"/>
      <c r="D2" s="129"/>
      <c r="E2" s="130"/>
    </row>
    <row r="3" spans="1:8" ht="15.75" customHeight="1" thickBot="1" x14ac:dyDescent="0.3">
      <c r="A3" s="27"/>
      <c r="B3" s="1"/>
      <c r="C3" s="22" t="s">
        <v>23</v>
      </c>
      <c r="D3" s="23" t="s">
        <v>21</v>
      </c>
      <c r="E3" s="24" t="s">
        <v>22</v>
      </c>
    </row>
    <row r="4" spans="1:8" x14ac:dyDescent="0.25">
      <c r="A4" s="27"/>
      <c r="B4" s="18" t="s">
        <v>2</v>
      </c>
      <c r="C4" s="34"/>
      <c r="D4" s="35"/>
      <c r="E4" s="36"/>
      <c r="F4" s="15">
        <f>IF(C4="x",1,0)+IF(D4="x",0,0)+IF(E4="x",0,0)</f>
        <v>0</v>
      </c>
      <c r="G4" s="10">
        <f>IF(C4="x",0,0)+IF(D4="x",1,0)+IF(E4="x",0,0)</f>
        <v>0</v>
      </c>
      <c r="H4" s="5">
        <f>IF(C4="x",0,0)+IF(D4="x",0,0)+IF(E4="x",1,0)</f>
        <v>0</v>
      </c>
    </row>
    <row r="5" spans="1:8" x14ac:dyDescent="0.25">
      <c r="A5" s="27" t="s">
        <v>3</v>
      </c>
      <c r="B5" s="19" t="s">
        <v>4</v>
      </c>
      <c r="C5" s="37"/>
      <c r="D5" s="38"/>
      <c r="E5" s="39"/>
      <c r="F5" s="16">
        <f t="shared" ref="F5:F8" si="0">IF(C5="x",1,0)+IF(D5="x",0,0)+IF(E5="x",0,0)</f>
        <v>0</v>
      </c>
      <c r="G5" s="8">
        <f t="shared" ref="G5:G8" si="1">IF(C5="x",0,0)+IF(D5="x",1,0)+IF(E5="x",0,0)</f>
        <v>0</v>
      </c>
      <c r="H5" s="6">
        <f t="shared" ref="H5:H8" si="2">IF(C5="x",0,0)+IF(D5="x",0,0)+IF(E5="x",1,0)</f>
        <v>0</v>
      </c>
    </row>
    <row r="6" spans="1:8" x14ac:dyDescent="0.25">
      <c r="A6" s="27"/>
      <c r="B6" s="19" t="s">
        <v>5</v>
      </c>
      <c r="C6" s="37"/>
      <c r="D6" s="38"/>
      <c r="E6" s="39"/>
      <c r="F6" s="16">
        <f t="shared" si="0"/>
        <v>0</v>
      </c>
      <c r="G6" s="8">
        <f t="shared" si="1"/>
        <v>0</v>
      </c>
      <c r="H6" s="6">
        <f t="shared" si="2"/>
        <v>0</v>
      </c>
    </row>
    <row r="7" spans="1:8" x14ac:dyDescent="0.25">
      <c r="A7" s="27"/>
      <c r="B7" s="19" t="s">
        <v>6</v>
      </c>
      <c r="C7" s="37"/>
      <c r="D7" s="38"/>
      <c r="E7" s="39"/>
      <c r="F7" s="16">
        <f t="shared" si="0"/>
        <v>0</v>
      </c>
      <c r="G7" s="8">
        <f t="shared" si="1"/>
        <v>0</v>
      </c>
      <c r="H7" s="6">
        <f t="shared" si="2"/>
        <v>0</v>
      </c>
    </row>
    <row r="8" spans="1:8" ht="15.75" thickBot="1" x14ac:dyDescent="0.3">
      <c r="A8" s="28"/>
      <c r="B8" s="20" t="s">
        <v>7</v>
      </c>
      <c r="C8" s="40"/>
      <c r="D8" s="41"/>
      <c r="E8" s="42"/>
      <c r="F8" s="17">
        <f t="shared" si="0"/>
        <v>0</v>
      </c>
      <c r="G8" s="13">
        <f t="shared" si="1"/>
        <v>0</v>
      </c>
      <c r="H8" s="7">
        <f t="shared" si="2"/>
        <v>0</v>
      </c>
    </row>
    <row r="9" spans="1:8" ht="15.75" thickBot="1" x14ac:dyDescent="0.3">
      <c r="A9" s="122" t="s">
        <v>8</v>
      </c>
      <c r="B9" s="123"/>
      <c r="C9" s="123"/>
      <c r="D9" s="123"/>
      <c r="E9" s="124"/>
    </row>
    <row r="10" spans="1:8" ht="15" customHeight="1" thickBot="1" x14ac:dyDescent="0.3">
      <c r="A10" s="118" t="str">
        <f>IF(Questions!F4="X",Questions!A4,"")</f>
        <v/>
      </c>
      <c r="B10" s="128" t="s">
        <v>1</v>
      </c>
      <c r="C10" s="129"/>
      <c r="D10" s="129"/>
      <c r="E10" s="130"/>
    </row>
    <row r="11" spans="1:8" ht="15.75" thickBot="1" x14ac:dyDescent="0.3">
      <c r="A11" s="118"/>
      <c r="B11" s="1"/>
      <c r="C11" s="22" t="s">
        <v>23</v>
      </c>
      <c r="D11" s="23" t="s">
        <v>21</v>
      </c>
      <c r="E11" s="24" t="s">
        <v>22</v>
      </c>
    </row>
    <row r="12" spans="1:8" x14ac:dyDescent="0.25">
      <c r="A12" s="27"/>
      <c r="B12" s="2" t="s">
        <v>2</v>
      </c>
      <c r="C12" s="34"/>
      <c r="D12" s="35"/>
      <c r="E12" s="36"/>
      <c r="F12" s="9">
        <f t="shared" ref="F12:F32" si="3">IF(C12="x",1,0)+IF(D12="x",0,0)+IF(E12="x",0,0)</f>
        <v>0</v>
      </c>
      <c r="G12" s="10">
        <f t="shared" ref="G12:G32" si="4">IF(C12="x",0,0)+IF(D12="x",1,0)+IF(E12="x",0,0)</f>
        <v>0</v>
      </c>
      <c r="H12" s="5">
        <f t="shared" ref="H12:H32" si="5">IF(C12="x",0,0)+IF(D12="x",0,0)+IF(E12="x",1,0)</f>
        <v>0</v>
      </c>
    </row>
    <row r="13" spans="1:8" x14ac:dyDescent="0.25">
      <c r="A13" s="27" t="s">
        <v>10</v>
      </c>
      <c r="B13" s="3" t="s">
        <v>4</v>
      </c>
      <c r="C13" s="37"/>
      <c r="D13" s="38"/>
      <c r="E13" s="39"/>
      <c r="F13" s="11">
        <f t="shared" si="3"/>
        <v>0</v>
      </c>
      <c r="G13" s="8">
        <f t="shared" si="4"/>
        <v>0</v>
      </c>
      <c r="H13" s="6">
        <f t="shared" si="5"/>
        <v>0</v>
      </c>
    </row>
    <row r="14" spans="1:8" x14ac:dyDescent="0.25">
      <c r="A14" s="27"/>
      <c r="B14" s="3" t="s">
        <v>5</v>
      </c>
      <c r="C14" s="37"/>
      <c r="D14" s="38"/>
      <c r="E14" s="39"/>
      <c r="F14" s="11">
        <f t="shared" si="3"/>
        <v>0</v>
      </c>
      <c r="G14" s="8">
        <f t="shared" si="4"/>
        <v>0</v>
      </c>
      <c r="H14" s="6">
        <f t="shared" si="5"/>
        <v>0</v>
      </c>
    </row>
    <row r="15" spans="1:8" x14ac:dyDescent="0.25">
      <c r="A15" s="27"/>
      <c r="B15" s="3" t="s">
        <v>6</v>
      </c>
      <c r="C15" s="37"/>
      <c r="D15" s="38"/>
      <c r="E15" s="39"/>
      <c r="F15" s="11">
        <f t="shared" si="3"/>
        <v>0</v>
      </c>
      <c r="G15" s="8">
        <f t="shared" si="4"/>
        <v>0</v>
      </c>
      <c r="H15" s="6">
        <f t="shared" si="5"/>
        <v>0</v>
      </c>
    </row>
    <row r="16" spans="1:8" ht="15.75" thickBot="1" x14ac:dyDescent="0.3">
      <c r="A16" s="29"/>
      <c r="B16" s="4" t="s">
        <v>7</v>
      </c>
      <c r="C16" s="40"/>
      <c r="D16" s="41"/>
      <c r="E16" s="42"/>
      <c r="F16" s="12">
        <f t="shared" si="3"/>
        <v>0</v>
      </c>
      <c r="G16" s="13">
        <f t="shared" si="4"/>
        <v>0</v>
      </c>
      <c r="H16" s="7">
        <f t="shared" si="5"/>
        <v>0</v>
      </c>
    </row>
    <row r="17" spans="1:8" ht="15.75" thickBot="1" x14ac:dyDescent="0.3">
      <c r="A17" s="122" t="s">
        <v>8</v>
      </c>
      <c r="B17" s="123"/>
      <c r="C17" s="123"/>
      <c r="D17" s="123"/>
      <c r="E17" s="124"/>
      <c r="F17" s="14"/>
      <c r="G17" s="14"/>
      <c r="H17" s="14"/>
    </row>
    <row r="18" spans="1:8" ht="15" customHeight="1" thickBot="1" x14ac:dyDescent="0.3">
      <c r="A18" s="127" t="str">
        <f>IF(Questions!F5="X",Questions!A5,"")</f>
        <v/>
      </c>
      <c r="B18" s="128" t="s">
        <v>1</v>
      </c>
      <c r="C18" s="129"/>
      <c r="D18" s="129"/>
      <c r="E18" s="130"/>
    </row>
    <row r="19" spans="1:8" ht="15.75" thickBot="1" x14ac:dyDescent="0.3">
      <c r="A19" s="118"/>
      <c r="B19" s="26"/>
      <c r="C19" s="22" t="s">
        <v>23</v>
      </c>
      <c r="D19" s="23" t="s">
        <v>21</v>
      </c>
      <c r="E19" s="24" t="s">
        <v>22</v>
      </c>
    </row>
    <row r="20" spans="1:8" x14ac:dyDescent="0.25">
      <c r="A20" s="31"/>
      <c r="B20" s="2" t="s">
        <v>2</v>
      </c>
      <c r="C20" s="34"/>
      <c r="D20" s="35"/>
      <c r="E20" s="36"/>
      <c r="F20" s="9">
        <f t="shared" si="3"/>
        <v>0</v>
      </c>
      <c r="G20" s="10">
        <f t="shared" si="4"/>
        <v>0</v>
      </c>
      <c r="H20" s="5">
        <f t="shared" si="5"/>
        <v>0</v>
      </c>
    </row>
    <row r="21" spans="1:8" x14ac:dyDescent="0.25">
      <c r="A21" s="27" t="s">
        <v>10</v>
      </c>
      <c r="B21" s="3" t="s">
        <v>4</v>
      </c>
      <c r="C21" s="37"/>
      <c r="D21" s="38"/>
      <c r="E21" s="39"/>
      <c r="F21" s="11">
        <f t="shared" si="3"/>
        <v>0</v>
      </c>
      <c r="G21" s="8">
        <f t="shared" si="4"/>
        <v>0</v>
      </c>
      <c r="H21" s="6">
        <f t="shared" si="5"/>
        <v>0</v>
      </c>
    </row>
    <row r="22" spans="1:8" x14ac:dyDescent="0.25">
      <c r="A22" s="31"/>
      <c r="B22" s="3" t="s">
        <v>5</v>
      </c>
      <c r="C22" s="37"/>
      <c r="D22" s="38"/>
      <c r="E22" s="39"/>
      <c r="F22" s="11">
        <f t="shared" si="3"/>
        <v>0</v>
      </c>
      <c r="G22" s="8">
        <f t="shared" si="4"/>
        <v>0</v>
      </c>
      <c r="H22" s="6">
        <f t="shared" si="5"/>
        <v>0</v>
      </c>
    </row>
    <row r="23" spans="1:8" x14ac:dyDescent="0.25">
      <c r="A23" s="43"/>
      <c r="B23" s="3" t="s">
        <v>6</v>
      </c>
      <c r="C23" s="37"/>
      <c r="D23" s="38"/>
      <c r="E23" s="39"/>
      <c r="F23" s="11">
        <f t="shared" si="3"/>
        <v>0</v>
      </c>
      <c r="G23" s="8">
        <f t="shared" si="4"/>
        <v>0</v>
      </c>
      <c r="H23" s="6">
        <f t="shared" si="5"/>
        <v>0</v>
      </c>
    </row>
    <row r="24" spans="1:8" ht="15.75" thickBot="1" x14ac:dyDescent="0.3">
      <c r="A24" s="44"/>
      <c r="B24" s="4" t="s">
        <v>7</v>
      </c>
      <c r="C24" s="40"/>
      <c r="D24" s="41"/>
      <c r="E24" s="42"/>
      <c r="F24" s="12">
        <f t="shared" si="3"/>
        <v>0</v>
      </c>
      <c r="G24" s="13">
        <f t="shared" si="4"/>
        <v>0</v>
      </c>
      <c r="H24" s="7">
        <f t="shared" si="5"/>
        <v>0</v>
      </c>
    </row>
    <row r="25" spans="1:8" ht="15.75" thickBot="1" x14ac:dyDescent="0.3">
      <c r="A25" s="122" t="s">
        <v>12</v>
      </c>
      <c r="B25" s="123"/>
      <c r="C25" s="123"/>
      <c r="D25" s="123"/>
      <c r="E25" s="124"/>
    </row>
    <row r="26" spans="1:8" ht="30" customHeight="1" thickBot="1" x14ac:dyDescent="0.3">
      <c r="A26" s="71" t="str">
        <f>IF(Questions!F6="X",Questions!A6,"")</f>
        <v/>
      </c>
      <c r="B26" s="128" t="s">
        <v>24</v>
      </c>
      <c r="C26" s="129"/>
      <c r="D26" s="129"/>
      <c r="E26" s="130"/>
    </row>
    <row r="27" spans="1:8" ht="15.75" thickBot="1" x14ac:dyDescent="0.3">
      <c r="A27" s="30" t="s">
        <v>14</v>
      </c>
      <c r="B27" s="26"/>
      <c r="C27" s="22" t="s">
        <v>23</v>
      </c>
      <c r="D27" s="23" t="s">
        <v>21</v>
      </c>
      <c r="E27" s="24" t="s">
        <v>22</v>
      </c>
    </row>
    <row r="28" spans="1:8" x14ac:dyDescent="0.25">
      <c r="A28" s="30"/>
      <c r="B28" s="2" t="s">
        <v>2</v>
      </c>
      <c r="C28" s="34" t="s">
        <v>27</v>
      </c>
      <c r="D28" s="35" t="s">
        <v>27</v>
      </c>
      <c r="E28" s="36" t="s">
        <v>27</v>
      </c>
      <c r="F28" s="9">
        <f t="shared" si="3"/>
        <v>0</v>
      </c>
      <c r="G28" s="10">
        <f t="shared" si="4"/>
        <v>0</v>
      </c>
      <c r="H28" s="5">
        <f t="shared" si="5"/>
        <v>0</v>
      </c>
    </row>
    <row r="29" spans="1:8" x14ac:dyDescent="0.25">
      <c r="A29" s="30"/>
      <c r="B29" s="3" t="s">
        <v>4</v>
      </c>
      <c r="C29" s="37" t="s">
        <v>27</v>
      </c>
      <c r="D29" s="38" t="s">
        <v>27</v>
      </c>
      <c r="E29" s="39" t="s">
        <v>27</v>
      </c>
      <c r="F29" s="11">
        <f t="shared" si="3"/>
        <v>0</v>
      </c>
      <c r="G29" s="8">
        <f t="shared" si="4"/>
        <v>0</v>
      </c>
      <c r="H29" s="6">
        <f t="shared" si="5"/>
        <v>0</v>
      </c>
    </row>
    <row r="30" spans="1:8" x14ac:dyDescent="0.25">
      <c r="A30" s="31"/>
      <c r="B30" s="3" t="s">
        <v>5</v>
      </c>
      <c r="C30" s="37" t="s">
        <v>27</v>
      </c>
      <c r="D30" s="38" t="s">
        <v>27</v>
      </c>
      <c r="E30" s="39" t="s">
        <v>27</v>
      </c>
      <c r="F30" s="11">
        <f t="shared" si="3"/>
        <v>0</v>
      </c>
      <c r="G30" s="8">
        <f t="shared" si="4"/>
        <v>0</v>
      </c>
      <c r="H30" s="6">
        <f t="shared" si="5"/>
        <v>0</v>
      </c>
    </row>
    <row r="31" spans="1:8" x14ac:dyDescent="0.25">
      <c r="A31" s="31"/>
      <c r="B31" s="3" t="s">
        <v>6</v>
      </c>
      <c r="C31" s="37" t="s">
        <v>27</v>
      </c>
      <c r="D31" s="38" t="s">
        <v>27</v>
      </c>
      <c r="E31" s="39" t="s">
        <v>27</v>
      </c>
      <c r="F31" s="11">
        <f t="shared" si="3"/>
        <v>0</v>
      </c>
      <c r="G31" s="8">
        <f t="shared" si="4"/>
        <v>0</v>
      </c>
      <c r="H31" s="6">
        <f t="shared" si="5"/>
        <v>0</v>
      </c>
    </row>
    <row r="32" spans="1:8" ht="15.75" thickBot="1" x14ac:dyDescent="0.3">
      <c r="A32" s="32"/>
      <c r="B32" s="4" t="s">
        <v>7</v>
      </c>
      <c r="C32" s="40" t="s">
        <v>27</v>
      </c>
      <c r="D32" s="41" t="s">
        <v>27</v>
      </c>
      <c r="E32" s="42" t="s">
        <v>27</v>
      </c>
      <c r="F32" s="12">
        <f t="shared" si="3"/>
        <v>0</v>
      </c>
      <c r="G32" s="13">
        <f t="shared" si="4"/>
        <v>0</v>
      </c>
      <c r="H32" s="7">
        <f t="shared" si="5"/>
        <v>0</v>
      </c>
    </row>
    <row r="33" spans="1:8" ht="15" customHeight="1" thickBot="1" x14ac:dyDescent="0.3"/>
    <row r="34" spans="1:8" ht="15.75" customHeight="1" thickBot="1" x14ac:dyDescent="0.3">
      <c r="A34" s="113" t="str">
        <f>IF(Questions!F7="X",Questions!A7,"")</f>
        <v/>
      </c>
      <c r="B34" s="128" t="s">
        <v>1</v>
      </c>
      <c r="C34" s="129"/>
      <c r="D34" s="129"/>
      <c r="E34" s="130"/>
    </row>
    <row r="35" spans="1:8" ht="15.75" thickBot="1" x14ac:dyDescent="0.3">
      <c r="A35" s="114"/>
      <c r="B35" s="73"/>
      <c r="C35" s="22" t="s">
        <v>23</v>
      </c>
      <c r="D35" s="23" t="s">
        <v>21</v>
      </c>
      <c r="E35" s="24" t="s">
        <v>22</v>
      </c>
    </row>
    <row r="36" spans="1:8" x14ac:dyDescent="0.25">
      <c r="A36" s="27"/>
      <c r="B36" s="2" t="s">
        <v>16</v>
      </c>
      <c r="C36" s="34" t="s">
        <v>27</v>
      </c>
      <c r="D36" s="35" t="s">
        <v>27</v>
      </c>
      <c r="E36" s="36" t="s">
        <v>27</v>
      </c>
      <c r="F36" s="9">
        <f>IF(C36="x",1,0)+IF(D36="x",0,0)+IF(E36="x",0,0)</f>
        <v>0</v>
      </c>
      <c r="G36" s="10">
        <f>IF(C36="x",0,0)+IF(D36="x",1,0)+IF(E36="x",0,0)</f>
        <v>0</v>
      </c>
      <c r="H36" s="5">
        <f>IF(C36="x",0,0)+IF(D36="x",0,0)+IF(E36="x",1,0)</f>
        <v>0</v>
      </c>
    </row>
    <row r="37" spans="1:8" x14ac:dyDescent="0.25">
      <c r="A37" s="27" t="s">
        <v>10</v>
      </c>
      <c r="B37" s="3" t="s">
        <v>17</v>
      </c>
      <c r="C37" s="37" t="s">
        <v>27</v>
      </c>
      <c r="D37" s="38" t="s">
        <v>27</v>
      </c>
      <c r="E37" s="39" t="s">
        <v>27</v>
      </c>
      <c r="F37" s="11">
        <f>IF(C37="x",1,0)+IF(D37="x",0,0)+IF(E37="x",0,0)</f>
        <v>0</v>
      </c>
      <c r="G37" s="8">
        <f>IF(C37="x",0,0)+IF(D37="x",1,0)+IF(E37="x",0,0)</f>
        <v>0</v>
      </c>
      <c r="H37" s="6">
        <f>IF(C37="x",0,0)+IF(D37="x",0,0)+IF(E37="x",1,0)</f>
        <v>0</v>
      </c>
    </row>
    <row r="38" spans="1:8" x14ac:dyDescent="0.25">
      <c r="A38" s="27"/>
      <c r="B38" s="3" t="s">
        <v>18</v>
      </c>
      <c r="C38" s="37" t="s">
        <v>27</v>
      </c>
      <c r="D38" s="38" t="s">
        <v>27</v>
      </c>
      <c r="E38" s="39" t="s">
        <v>27</v>
      </c>
      <c r="F38" s="11">
        <f>IF(C38="x",1,0)+IF(D38="x",0,0)+IF(E38="x",0,0)</f>
        <v>0</v>
      </c>
      <c r="G38" s="8">
        <f>IF(C38="x",0,0)+IF(D38="x",1,0)+IF(E38="x",0,0)</f>
        <v>0</v>
      </c>
      <c r="H38" s="6">
        <f>IF(C38="x",0,0)+IF(D38="x",0,0)+IF(E38="x",1,0)</f>
        <v>0</v>
      </c>
    </row>
    <row r="39" spans="1:8" x14ac:dyDescent="0.25">
      <c r="A39" s="27"/>
      <c r="B39" s="3" t="s">
        <v>19</v>
      </c>
      <c r="C39" s="37" t="s">
        <v>27</v>
      </c>
      <c r="D39" s="38" t="s">
        <v>27</v>
      </c>
      <c r="E39" s="39" t="s">
        <v>27</v>
      </c>
      <c r="F39" s="11">
        <f>IF(C39="x",1,0)+IF(D39="x",0,0)+IF(E39="x",0,0)</f>
        <v>0</v>
      </c>
      <c r="G39" s="8">
        <f>IF(C39="x",0,0)+IF(D39="x",1,0)+IF(E39="x",0,0)</f>
        <v>0</v>
      </c>
      <c r="H39" s="6">
        <f>IF(C39="x",0,0)+IF(D39="x",0,0)+IF(E39="x",1,0)</f>
        <v>0</v>
      </c>
    </row>
    <row r="40" spans="1:8" ht="15.75" thickBot="1" x14ac:dyDescent="0.3">
      <c r="A40" s="33"/>
      <c r="B40" s="4" t="s">
        <v>20</v>
      </c>
      <c r="C40" s="40" t="s">
        <v>27</v>
      </c>
      <c r="D40" s="41" t="s">
        <v>27</v>
      </c>
      <c r="E40" s="42" t="s">
        <v>27</v>
      </c>
      <c r="F40" s="12">
        <f>IF(C40="x",1,0)+IF(D40="x",0,0)+IF(E40="x",0,0)</f>
        <v>0</v>
      </c>
      <c r="G40" s="13">
        <f>IF(C40="x",0,0)+IF(D40="x",1,0)+IF(E40="x",0,0)</f>
        <v>0</v>
      </c>
      <c r="H40" s="7">
        <f>IF(C40="x",0,0)+IF(D40="x",0,0)+IF(E40="x",1,0)</f>
        <v>0</v>
      </c>
    </row>
    <row r="41" spans="1:8" ht="15.75" thickBot="1" x14ac:dyDescent="0.3">
      <c r="A41" s="45"/>
    </row>
    <row r="42" spans="1:8" ht="15.75" customHeight="1" thickBot="1" x14ac:dyDescent="0.3">
      <c r="A42" s="113" t="str">
        <f>IF(Questions!F8="X",Questions!A8,"")</f>
        <v/>
      </c>
      <c r="B42" s="128" t="s">
        <v>1</v>
      </c>
      <c r="C42" s="129"/>
      <c r="D42" s="129"/>
      <c r="E42" s="130"/>
    </row>
    <row r="43" spans="1:8" ht="15.75" thickBot="1" x14ac:dyDescent="0.3">
      <c r="A43" s="114"/>
      <c r="B43" s="73"/>
      <c r="C43" s="22" t="s">
        <v>23</v>
      </c>
      <c r="D43" s="23" t="s">
        <v>21</v>
      </c>
      <c r="E43" s="24" t="s">
        <v>22</v>
      </c>
    </row>
    <row r="44" spans="1:8" x14ac:dyDescent="0.25">
      <c r="A44" s="27"/>
      <c r="B44" s="2" t="s">
        <v>16</v>
      </c>
      <c r="C44" s="34" t="s">
        <v>27</v>
      </c>
      <c r="D44" s="35" t="s">
        <v>27</v>
      </c>
      <c r="E44" s="36" t="s">
        <v>27</v>
      </c>
      <c r="F44" s="9">
        <f>IF(C44="x",1,0)+IF(D44="x",0,0)+IF(E44="x",0,0)</f>
        <v>0</v>
      </c>
      <c r="G44" s="10">
        <f>IF(C44="x",0,0)+IF(D44="x",1,0)+IF(E44="x",0,0)</f>
        <v>0</v>
      </c>
      <c r="H44" s="5">
        <f>IF(C44="x",0,0)+IF(D44="x",0,0)+IF(E44="x",1,0)</f>
        <v>0</v>
      </c>
    </row>
    <row r="45" spans="1:8" x14ac:dyDescent="0.25">
      <c r="A45" s="27" t="s">
        <v>10</v>
      </c>
      <c r="B45" s="3" t="s">
        <v>17</v>
      </c>
      <c r="C45" s="37" t="s">
        <v>27</v>
      </c>
      <c r="D45" s="38" t="s">
        <v>27</v>
      </c>
      <c r="E45" s="39" t="s">
        <v>27</v>
      </c>
      <c r="F45" s="11">
        <f>IF(C45="x",1,0)+IF(D45="x",0,0)+IF(E45="x",0,0)</f>
        <v>0</v>
      </c>
      <c r="G45" s="8">
        <f>IF(C45="x",0,0)+IF(D45="x",1,0)+IF(E45="x",0,0)</f>
        <v>0</v>
      </c>
      <c r="H45" s="6">
        <f>IF(C45="x",0,0)+IF(D45="x",0,0)+IF(E45="x",1,0)</f>
        <v>0</v>
      </c>
    </row>
    <row r="46" spans="1:8" x14ac:dyDescent="0.25">
      <c r="A46" s="27"/>
      <c r="B46" s="3" t="s">
        <v>18</v>
      </c>
      <c r="C46" s="37" t="s">
        <v>27</v>
      </c>
      <c r="D46" s="38" t="s">
        <v>27</v>
      </c>
      <c r="E46" s="39" t="s">
        <v>27</v>
      </c>
      <c r="F46" s="11">
        <f>IF(C46="x",1,0)+IF(D46="x",0,0)+IF(E46="x",0,0)</f>
        <v>0</v>
      </c>
      <c r="G46" s="8">
        <f>IF(C46="x",0,0)+IF(D46="x",1,0)+IF(E46="x",0,0)</f>
        <v>0</v>
      </c>
      <c r="H46" s="6">
        <f>IF(C46="x",0,0)+IF(D46="x",0,0)+IF(E46="x",1,0)</f>
        <v>0</v>
      </c>
    </row>
    <row r="47" spans="1:8" x14ac:dyDescent="0.25">
      <c r="A47" s="27"/>
      <c r="B47" s="3" t="s">
        <v>19</v>
      </c>
      <c r="C47" s="37" t="s">
        <v>27</v>
      </c>
      <c r="D47" s="38" t="s">
        <v>27</v>
      </c>
      <c r="E47" s="39" t="s">
        <v>27</v>
      </c>
      <c r="F47" s="11">
        <f>IF(C47="x",1,0)+IF(D47="x",0,0)+IF(E47="x",0,0)</f>
        <v>0</v>
      </c>
      <c r="G47" s="8">
        <f>IF(C47="x",0,0)+IF(D47="x",1,0)+IF(E47="x",0,0)</f>
        <v>0</v>
      </c>
      <c r="H47" s="6">
        <f>IF(C47="x",0,0)+IF(D47="x",0,0)+IF(E47="x",1,0)</f>
        <v>0</v>
      </c>
    </row>
    <row r="48" spans="1:8" ht="15.75" thickBot="1" x14ac:dyDescent="0.3">
      <c r="A48" s="33"/>
      <c r="B48" s="4" t="s">
        <v>20</v>
      </c>
      <c r="C48" s="40" t="s">
        <v>27</v>
      </c>
      <c r="D48" s="41" t="s">
        <v>27</v>
      </c>
      <c r="E48" s="42" t="s">
        <v>27</v>
      </c>
      <c r="F48" s="12">
        <f>IF(C48="x",1,0)+IF(D48="x",0,0)+IF(E48="x",0,0)</f>
        <v>0</v>
      </c>
      <c r="G48" s="13">
        <f>IF(C48="x",0,0)+IF(D48="x",1,0)+IF(E48="x",0,0)</f>
        <v>0</v>
      </c>
      <c r="H48" s="7">
        <f>IF(C48="x",0,0)+IF(D48="x",0,0)+IF(E48="x",1,0)</f>
        <v>0</v>
      </c>
    </row>
    <row r="49" spans="1:8" ht="15.75" thickBot="1" x14ac:dyDescent="0.3"/>
    <row r="50" spans="1:8" ht="15.75" customHeight="1" thickBot="1" x14ac:dyDescent="0.3">
      <c r="A50" s="113" t="str">
        <f>IF(Questions!F9="X",Questions!A9,"")</f>
        <v/>
      </c>
      <c r="B50" s="128" t="s">
        <v>1</v>
      </c>
      <c r="C50" s="129"/>
      <c r="D50" s="129"/>
      <c r="E50" s="130"/>
    </row>
    <row r="51" spans="1:8" ht="15.75" thickBot="1" x14ac:dyDescent="0.3">
      <c r="A51" s="114"/>
      <c r="B51" s="73"/>
      <c r="C51" s="22" t="s">
        <v>23</v>
      </c>
      <c r="D51" s="23" t="s">
        <v>21</v>
      </c>
      <c r="E51" s="24" t="s">
        <v>22</v>
      </c>
    </row>
    <row r="52" spans="1:8" x14ac:dyDescent="0.25">
      <c r="A52" s="27"/>
      <c r="B52" s="2" t="s">
        <v>16</v>
      </c>
      <c r="C52" s="34" t="s">
        <v>27</v>
      </c>
      <c r="D52" s="35" t="s">
        <v>27</v>
      </c>
      <c r="E52" s="36" t="s">
        <v>27</v>
      </c>
      <c r="F52" s="9">
        <f>IF(C52="x",1,0)+IF(D52="x",0,0)+IF(E52="x",0,0)</f>
        <v>0</v>
      </c>
      <c r="G52" s="10">
        <f>IF(C52="x",0,0)+IF(D52="x",1,0)+IF(E52="x",0,0)</f>
        <v>0</v>
      </c>
      <c r="H52" s="5">
        <f>IF(C52="x",0,0)+IF(D52="x",0,0)+IF(E52="x",1,0)</f>
        <v>0</v>
      </c>
    </row>
    <row r="53" spans="1:8" x14ac:dyDescent="0.25">
      <c r="A53" s="27" t="s">
        <v>10</v>
      </c>
      <c r="B53" s="3" t="s">
        <v>17</v>
      </c>
      <c r="C53" s="37" t="s">
        <v>27</v>
      </c>
      <c r="D53" s="38" t="s">
        <v>27</v>
      </c>
      <c r="E53" s="39" t="s">
        <v>27</v>
      </c>
      <c r="F53" s="11">
        <f>IF(C53="x",1,0)+IF(D53="x",0,0)+IF(E53="x",0,0)</f>
        <v>0</v>
      </c>
      <c r="G53" s="8">
        <f>IF(C53="x",0,0)+IF(D53="x",1,0)+IF(E53="x",0,0)</f>
        <v>0</v>
      </c>
      <c r="H53" s="6">
        <f>IF(C53="x",0,0)+IF(D53="x",0,0)+IF(E53="x",1,0)</f>
        <v>0</v>
      </c>
    </row>
    <row r="54" spans="1:8" x14ac:dyDescent="0.25">
      <c r="A54" s="27"/>
      <c r="B54" s="3" t="s">
        <v>18</v>
      </c>
      <c r="C54" s="37" t="s">
        <v>27</v>
      </c>
      <c r="D54" s="38" t="s">
        <v>27</v>
      </c>
      <c r="E54" s="39" t="s">
        <v>27</v>
      </c>
      <c r="F54" s="11">
        <f>IF(C54="x",1,0)+IF(D54="x",0,0)+IF(E54="x",0,0)</f>
        <v>0</v>
      </c>
      <c r="G54" s="8">
        <f>IF(C54="x",0,0)+IF(D54="x",1,0)+IF(E54="x",0,0)</f>
        <v>0</v>
      </c>
      <c r="H54" s="6">
        <f>IF(C54="x",0,0)+IF(D54="x",0,0)+IF(E54="x",1,0)</f>
        <v>0</v>
      </c>
    </row>
    <row r="55" spans="1:8" x14ac:dyDescent="0.25">
      <c r="A55" s="27"/>
      <c r="B55" s="3" t="s">
        <v>19</v>
      </c>
      <c r="C55" s="37" t="s">
        <v>27</v>
      </c>
      <c r="D55" s="38" t="s">
        <v>27</v>
      </c>
      <c r="E55" s="39" t="s">
        <v>27</v>
      </c>
      <c r="F55" s="11">
        <f>IF(C55="x",1,0)+IF(D55="x",0,0)+IF(E55="x",0,0)</f>
        <v>0</v>
      </c>
      <c r="G55" s="8">
        <f>IF(C55="x",0,0)+IF(D55="x",1,0)+IF(E55="x",0,0)</f>
        <v>0</v>
      </c>
      <c r="H55" s="6">
        <f>IF(C55="x",0,0)+IF(D55="x",0,0)+IF(E55="x",1,0)</f>
        <v>0</v>
      </c>
    </row>
    <row r="56" spans="1:8" ht="15.75" thickBot="1" x14ac:dyDescent="0.3">
      <c r="A56" s="33"/>
      <c r="B56" s="4" t="s">
        <v>20</v>
      </c>
      <c r="C56" s="40" t="s">
        <v>27</v>
      </c>
      <c r="D56" s="41" t="s">
        <v>27</v>
      </c>
      <c r="E56" s="42" t="s">
        <v>27</v>
      </c>
      <c r="F56" s="12">
        <f>IF(C56="x",1,0)+IF(D56="x",0,0)+IF(E56="x",0,0)</f>
        <v>0</v>
      </c>
      <c r="G56" s="13">
        <f>IF(C56="x",0,0)+IF(D56="x",1,0)+IF(E56="x",0,0)</f>
        <v>0</v>
      </c>
      <c r="H56" s="7">
        <f>IF(C56="x",0,0)+IF(D56="x",0,0)+IF(E56="x",1,0)</f>
        <v>0</v>
      </c>
    </row>
    <row r="57" spans="1:8" ht="15.75" thickBot="1" x14ac:dyDescent="0.3"/>
    <row r="58" spans="1:8" ht="15.75" customHeight="1" thickBot="1" x14ac:dyDescent="0.3">
      <c r="A58" s="113" t="str">
        <f>IF(Questions!F10="X",Questions!A10,"")</f>
        <v/>
      </c>
      <c r="B58" s="128" t="s">
        <v>1</v>
      </c>
      <c r="C58" s="129"/>
      <c r="D58" s="129"/>
      <c r="E58" s="130"/>
    </row>
    <row r="59" spans="1:8" ht="15.75" thickBot="1" x14ac:dyDescent="0.3">
      <c r="A59" s="114"/>
      <c r="B59" s="73"/>
      <c r="C59" s="22" t="s">
        <v>23</v>
      </c>
      <c r="D59" s="23" t="s">
        <v>21</v>
      </c>
      <c r="E59" s="24" t="s">
        <v>22</v>
      </c>
    </row>
    <row r="60" spans="1:8" x14ac:dyDescent="0.25">
      <c r="A60" s="27"/>
      <c r="B60" s="2" t="s">
        <v>16</v>
      </c>
      <c r="C60" s="34" t="s">
        <v>27</v>
      </c>
      <c r="D60" s="35" t="s">
        <v>27</v>
      </c>
      <c r="E60" s="36" t="s">
        <v>27</v>
      </c>
      <c r="F60" s="9">
        <f>IF(C60="x",1,0)+IF(D60="x",0,0)+IF(E60="x",0,0)</f>
        <v>0</v>
      </c>
      <c r="G60" s="10">
        <f>IF(C60="x",0,0)+IF(D60="x",1,0)+IF(E60="x",0,0)</f>
        <v>0</v>
      </c>
      <c r="H60" s="5">
        <f>IF(C60="x",0,0)+IF(D60="x",0,0)+IF(E60="x",1,0)</f>
        <v>0</v>
      </c>
    </row>
    <row r="61" spans="1:8" x14ac:dyDescent="0.25">
      <c r="A61" s="27" t="s">
        <v>10</v>
      </c>
      <c r="B61" s="3" t="s">
        <v>17</v>
      </c>
      <c r="C61" s="37" t="s">
        <v>27</v>
      </c>
      <c r="D61" s="38" t="s">
        <v>27</v>
      </c>
      <c r="E61" s="39" t="s">
        <v>27</v>
      </c>
      <c r="F61" s="11">
        <f>IF(C61="x",1,0)+IF(D61="x",0,0)+IF(E61="x",0,0)</f>
        <v>0</v>
      </c>
      <c r="G61" s="8">
        <f>IF(C61="x",0,0)+IF(D61="x",1,0)+IF(E61="x",0,0)</f>
        <v>0</v>
      </c>
      <c r="H61" s="6">
        <f>IF(C61="x",0,0)+IF(D61="x",0,0)+IF(E61="x",1,0)</f>
        <v>0</v>
      </c>
    </row>
    <row r="62" spans="1:8" x14ac:dyDescent="0.25">
      <c r="A62" s="27"/>
      <c r="B62" s="3" t="s">
        <v>18</v>
      </c>
      <c r="C62" s="37" t="s">
        <v>27</v>
      </c>
      <c r="D62" s="38" t="s">
        <v>27</v>
      </c>
      <c r="E62" s="39" t="s">
        <v>27</v>
      </c>
      <c r="F62" s="11">
        <f>IF(C62="x",1,0)+IF(D62="x",0,0)+IF(E62="x",0,0)</f>
        <v>0</v>
      </c>
      <c r="G62" s="8">
        <f>IF(C62="x",0,0)+IF(D62="x",1,0)+IF(E62="x",0,0)</f>
        <v>0</v>
      </c>
      <c r="H62" s="6">
        <f>IF(C62="x",0,0)+IF(D62="x",0,0)+IF(E62="x",1,0)</f>
        <v>0</v>
      </c>
    </row>
    <row r="63" spans="1:8" x14ac:dyDescent="0.25">
      <c r="A63" s="27"/>
      <c r="B63" s="3" t="s">
        <v>19</v>
      </c>
      <c r="C63" s="37" t="s">
        <v>27</v>
      </c>
      <c r="D63" s="38" t="s">
        <v>27</v>
      </c>
      <c r="E63" s="39" t="s">
        <v>27</v>
      </c>
      <c r="F63" s="11">
        <f>IF(C63="x",1,0)+IF(D63="x",0,0)+IF(E63="x",0,0)</f>
        <v>0</v>
      </c>
      <c r="G63" s="8">
        <f>IF(C63="x",0,0)+IF(D63="x",1,0)+IF(E63="x",0,0)</f>
        <v>0</v>
      </c>
      <c r="H63" s="6">
        <f>IF(C63="x",0,0)+IF(D63="x",0,0)+IF(E63="x",1,0)</f>
        <v>0</v>
      </c>
    </row>
    <row r="64" spans="1:8" ht="15.75" thickBot="1" x14ac:dyDescent="0.3">
      <c r="A64" s="33"/>
      <c r="B64" s="4" t="s">
        <v>20</v>
      </c>
      <c r="C64" s="40" t="s">
        <v>27</v>
      </c>
      <c r="D64" s="41" t="s">
        <v>27</v>
      </c>
      <c r="E64" s="42" t="s">
        <v>27</v>
      </c>
      <c r="F64" s="12">
        <f>IF(C64="x",1,0)+IF(D64="x",0,0)+IF(E64="x",0,0)</f>
        <v>0</v>
      </c>
      <c r="G64" s="13">
        <f>IF(C64="x",0,0)+IF(D64="x",1,0)+IF(E64="x",0,0)</f>
        <v>0</v>
      </c>
      <c r="H64" s="7">
        <f>IF(C64="x",0,0)+IF(D64="x",0,0)+IF(E64="x",1,0)</f>
        <v>0</v>
      </c>
    </row>
    <row r="65" spans="1:8" ht="15.75" thickBot="1" x14ac:dyDescent="0.3"/>
    <row r="66" spans="1:8" ht="15.75" customHeight="1" thickBot="1" x14ac:dyDescent="0.3">
      <c r="A66" s="113" t="str">
        <f>IF(Questions!F11="X",Questions!A11,"")</f>
        <v/>
      </c>
      <c r="B66" s="128" t="s">
        <v>1</v>
      </c>
      <c r="C66" s="129"/>
      <c r="D66" s="129"/>
      <c r="E66" s="130"/>
    </row>
    <row r="67" spans="1:8" ht="15.75" thickBot="1" x14ac:dyDescent="0.3">
      <c r="A67" s="114"/>
      <c r="B67" s="73"/>
      <c r="C67" s="22" t="s">
        <v>23</v>
      </c>
      <c r="D67" s="23" t="s">
        <v>21</v>
      </c>
      <c r="E67" s="24" t="s">
        <v>22</v>
      </c>
    </row>
    <row r="68" spans="1:8" x14ac:dyDescent="0.25">
      <c r="A68" s="27"/>
      <c r="B68" s="2" t="s">
        <v>16</v>
      </c>
      <c r="C68" s="34" t="s">
        <v>27</v>
      </c>
      <c r="D68" s="35" t="s">
        <v>27</v>
      </c>
      <c r="E68" s="36" t="s">
        <v>27</v>
      </c>
      <c r="F68" s="9">
        <f>IF(C68="x",1,0)+IF(D68="x",0,0)+IF(E68="x",0,0)</f>
        <v>0</v>
      </c>
      <c r="G68" s="10">
        <f>IF(C68="x",0,0)+IF(D68="x",1,0)+IF(E68="x",0,0)</f>
        <v>0</v>
      </c>
      <c r="H68" s="5">
        <f>IF(C68="x",0,0)+IF(D68="x",0,0)+IF(E68="x",1,0)</f>
        <v>0</v>
      </c>
    </row>
    <row r="69" spans="1:8" x14ac:dyDescent="0.25">
      <c r="A69" s="27" t="s">
        <v>10</v>
      </c>
      <c r="B69" s="3" t="s">
        <v>17</v>
      </c>
      <c r="C69" s="37" t="s">
        <v>27</v>
      </c>
      <c r="D69" s="38" t="s">
        <v>27</v>
      </c>
      <c r="E69" s="39" t="s">
        <v>27</v>
      </c>
      <c r="F69" s="11">
        <f>IF(C69="x",1,0)+IF(D69="x",0,0)+IF(E69="x",0,0)</f>
        <v>0</v>
      </c>
      <c r="G69" s="8">
        <f>IF(C69="x",0,0)+IF(D69="x",1,0)+IF(E69="x",0,0)</f>
        <v>0</v>
      </c>
      <c r="H69" s="6">
        <f>IF(C69="x",0,0)+IF(D69="x",0,0)+IF(E69="x",1,0)</f>
        <v>0</v>
      </c>
    </row>
    <row r="70" spans="1:8" x14ac:dyDescent="0.25">
      <c r="A70" s="27"/>
      <c r="B70" s="3" t="s">
        <v>18</v>
      </c>
      <c r="C70" s="37" t="s">
        <v>27</v>
      </c>
      <c r="D70" s="38" t="s">
        <v>27</v>
      </c>
      <c r="E70" s="39" t="s">
        <v>27</v>
      </c>
      <c r="F70" s="11">
        <f>IF(C70="x",1,0)+IF(D70="x",0,0)+IF(E70="x",0,0)</f>
        <v>0</v>
      </c>
      <c r="G70" s="8">
        <f>IF(C70="x",0,0)+IF(D70="x",1,0)+IF(E70="x",0,0)</f>
        <v>0</v>
      </c>
      <c r="H70" s="6">
        <f>IF(C70="x",0,0)+IF(D70="x",0,0)+IF(E70="x",1,0)</f>
        <v>0</v>
      </c>
    </row>
    <row r="71" spans="1:8" x14ac:dyDescent="0.25">
      <c r="A71" s="27"/>
      <c r="B71" s="3" t="s">
        <v>19</v>
      </c>
      <c r="C71" s="37" t="s">
        <v>27</v>
      </c>
      <c r="D71" s="38" t="s">
        <v>27</v>
      </c>
      <c r="E71" s="39" t="s">
        <v>27</v>
      </c>
      <c r="F71" s="11">
        <f>IF(C71="x",1,0)+IF(D71="x",0,0)+IF(E71="x",0,0)</f>
        <v>0</v>
      </c>
      <c r="G71" s="8">
        <f>IF(C71="x",0,0)+IF(D71="x",1,0)+IF(E71="x",0,0)</f>
        <v>0</v>
      </c>
      <c r="H71" s="6">
        <f>IF(C71="x",0,0)+IF(D71="x",0,0)+IF(E71="x",1,0)</f>
        <v>0</v>
      </c>
    </row>
    <row r="72" spans="1:8" ht="15.75" thickBot="1" x14ac:dyDescent="0.3">
      <c r="A72" s="33"/>
      <c r="B72" s="4" t="s">
        <v>20</v>
      </c>
      <c r="C72" s="40" t="s">
        <v>27</v>
      </c>
      <c r="D72" s="41" t="s">
        <v>27</v>
      </c>
      <c r="E72" s="42" t="s">
        <v>27</v>
      </c>
      <c r="F72" s="12">
        <f>IF(C72="x",1,0)+IF(D72="x",0,0)+IF(E72="x",0,0)</f>
        <v>0</v>
      </c>
      <c r="G72" s="13">
        <f>IF(C72="x",0,0)+IF(D72="x",1,0)+IF(E72="x",0,0)</f>
        <v>0</v>
      </c>
      <c r="H72" s="7">
        <f>IF(C72="x",0,0)+IF(D72="x",0,0)+IF(E72="x",1,0)</f>
        <v>0</v>
      </c>
    </row>
    <row r="73" spans="1:8" ht="15.75" thickBot="1" x14ac:dyDescent="0.3"/>
    <row r="74" spans="1:8" ht="15.75" customHeight="1" thickBot="1" x14ac:dyDescent="0.3">
      <c r="A74" s="113" t="str">
        <f>IF(Questions!F12="X",Questions!A12,"")</f>
        <v/>
      </c>
      <c r="B74" s="128" t="s">
        <v>1</v>
      </c>
      <c r="C74" s="129"/>
      <c r="D74" s="129"/>
      <c r="E74" s="130"/>
    </row>
    <row r="75" spans="1:8" ht="15.75" thickBot="1" x14ac:dyDescent="0.3">
      <c r="A75" s="114"/>
      <c r="B75" s="73"/>
      <c r="C75" s="22" t="s">
        <v>23</v>
      </c>
      <c r="D75" s="23" t="s">
        <v>21</v>
      </c>
      <c r="E75" s="24" t="s">
        <v>22</v>
      </c>
    </row>
    <row r="76" spans="1:8" x14ac:dyDescent="0.25">
      <c r="A76" s="27"/>
      <c r="B76" s="2" t="s">
        <v>16</v>
      </c>
      <c r="C76" s="34" t="s">
        <v>27</v>
      </c>
      <c r="D76" s="35" t="s">
        <v>27</v>
      </c>
      <c r="E76" s="36" t="s">
        <v>27</v>
      </c>
      <c r="F76" s="9">
        <f>IF(C76="x",1,0)+IF(D76="x",0,0)+IF(E76="x",0,0)</f>
        <v>0</v>
      </c>
      <c r="G76" s="10">
        <f>IF(C76="x",0,0)+IF(D76="x",1,0)+IF(E76="x",0,0)</f>
        <v>0</v>
      </c>
      <c r="H76" s="5">
        <f>IF(C76="x",0,0)+IF(D76="x",0,0)+IF(E76="x",1,0)</f>
        <v>0</v>
      </c>
    </row>
    <row r="77" spans="1:8" x14ac:dyDescent="0.25">
      <c r="A77" s="27" t="s">
        <v>10</v>
      </c>
      <c r="B77" s="3" t="s">
        <v>17</v>
      </c>
      <c r="C77" s="37" t="s">
        <v>27</v>
      </c>
      <c r="D77" s="38" t="s">
        <v>27</v>
      </c>
      <c r="E77" s="39" t="s">
        <v>27</v>
      </c>
      <c r="F77" s="11">
        <f>IF(C77="x",1,0)+IF(D77="x",0,0)+IF(E77="x",0,0)</f>
        <v>0</v>
      </c>
      <c r="G77" s="8">
        <f>IF(C77="x",0,0)+IF(D77="x",1,0)+IF(E77="x",0,0)</f>
        <v>0</v>
      </c>
      <c r="H77" s="6">
        <f>IF(C77="x",0,0)+IF(D77="x",0,0)+IF(E77="x",1,0)</f>
        <v>0</v>
      </c>
    </row>
    <row r="78" spans="1:8" x14ac:dyDescent="0.25">
      <c r="A78" s="27"/>
      <c r="B78" s="3" t="s">
        <v>18</v>
      </c>
      <c r="C78" s="37" t="s">
        <v>27</v>
      </c>
      <c r="D78" s="38" t="s">
        <v>27</v>
      </c>
      <c r="E78" s="39" t="s">
        <v>27</v>
      </c>
      <c r="F78" s="11">
        <f>IF(C78="x",1,0)+IF(D78="x",0,0)+IF(E78="x",0,0)</f>
        <v>0</v>
      </c>
      <c r="G78" s="8">
        <f>IF(C78="x",0,0)+IF(D78="x",1,0)+IF(E78="x",0,0)</f>
        <v>0</v>
      </c>
      <c r="H78" s="6">
        <f>IF(C78="x",0,0)+IF(D78="x",0,0)+IF(E78="x",1,0)</f>
        <v>0</v>
      </c>
    </row>
    <row r="79" spans="1:8" x14ac:dyDescent="0.25">
      <c r="A79" s="27"/>
      <c r="B79" s="3" t="s">
        <v>19</v>
      </c>
      <c r="C79" s="37" t="s">
        <v>27</v>
      </c>
      <c r="D79" s="38" t="s">
        <v>27</v>
      </c>
      <c r="E79" s="39" t="s">
        <v>27</v>
      </c>
      <c r="F79" s="11">
        <f>IF(C79="x",1,0)+IF(D79="x",0,0)+IF(E79="x",0,0)</f>
        <v>0</v>
      </c>
      <c r="G79" s="8">
        <f>IF(C79="x",0,0)+IF(D79="x",1,0)+IF(E79="x",0,0)</f>
        <v>0</v>
      </c>
      <c r="H79" s="6">
        <f>IF(C79="x",0,0)+IF(D79="x",0,0)+IF(E79="x",1,0)</f>
        <v>0</v>
      </c>
    </row>
    <row r="80" spans="1:8" ht="15.75" thickBot="1" x14ac:dyDescent="0.3">
      <c r="A80" s="33"/>
      <c r="B80" s="4" t="s">
        <v>20</v>
      </c>
      <c r="C80" s="40" t="s">
        <v>27</v>
      </c>
      <c r="D80" s="41" t="s">
        <v>27</v>
      </c>
      <c r="E80" s="42" t="s">
        <v>27</v>
      </c>
      <c r="F80" s="12">
        <f>IF(C80="x",1,0)+IF(D80="x",0,0)+IF(E80="x",0,0)</f>
        <v>0</v>
      </c>
      <c r="G80" s="13">
        <f>IF(C80="x",0,0)+IF(D80="x",1,0)+IF(E80="x",0,0)</f>
        <v>0</v>
      </c>
      <c r="H80" s="7">
        <f>IF(C80="x",0,0)+IF(D80="x",0,0)+IF(E80="x",1,0)</f>
        <v>0</v>
      </c>
    </row>
    <row r="81" spans="1:8" ht="15.75" thickBot="1" x14ac:dyDescent="0.3"/>
    <row r="82" spans="1:8" ht="15.75" customHeight="1" thickBot="1" x14ac:dyDescent="0.3">
      <c r="A82" s="113" t="str">
        <f>IF(Questions!F13="X",Questions!A13,"")</f>
        <v/>
      </c>
      <c r="B82" s="128" t="s">
        <v>1</v>
      </c>
      <c r="C82" s="129"/>
      <c r="D82" s="129"/>
      <c r="E82" s="130"/>
    </row>
    <row r="83" spans="1:8" ht="15.75" thickBot="1" x14ac:dyDescent="0.3">
      <c r="A83" s="114"/>
      <c r="B83" s="73"/>
      <c r="C83" s="22" t="s">
        <v>23</v>
      </c>
      <c r="D83" s="23" t="s">
        <v>21</v>
      </c>
      <c r="E83" s="24" t="s">
        <v>22</v>
      </c>
    </row>
    <row r="84" spans="1:8" x14ac:dyDescent="0.25">
      <c r="A84" s="27"/>
      <c r="B84" s="2" t="s">
        <v>16</v>
      </c>
      <c r="C84" s="34" t="s">
        <v>27</v>
      </c>
      <c r="D84" s="35" t="s">
        <v>27</v>
      </c>
      <c r="E84" s="36" t="s">
        <v>27</v>
      </c>
      <c r="F84" s="9">
        <f>IF(C84="x",1,0)+IF(D84="x",0,0)+IF(E84="x",0,0)</f>
        <v>0</v>
      </c>
      <c r="G84" s="10">
        <f>IF(C84="x",0,0)+IF(D84="x",1,0)+IF(E84="x",0,0)</f>
        <v>0</v>
      </c>
      <c r="H84" s="5">
        <f>IF(C84="x",0,0)+IF(D84="x",0,0)+IF(E84="x",1,0)</f>
        <v>0</v>
      </c>
    </row>
    <row r="85" spans="1:8" x14ac:dyDescent="0.25">
      <c r="A85" s="27" t="s">
        <v>10</v>
      </c>
      <c r="B85" s="3" t="s">
        <v>17</v>
      </c>
      <c r="C85" s="37" t="s">
        <v>27</v>
      </c>
      <c r="D85" s="38" t="s">
        <v>27</v>
      </c>
      <c r="E85" s="39" t="s">
        <v>27</v>
      </c>
      <c r="F85" s="11">
        <f>IF(C85="x",1,0)+IF(D85="x",0,0)+IF(E85="x",0,0)</f>
        <v>0</v>
      </c>
      <c r="G85" s="8">
        <f>IF(C85="x",0,0)+IF(D85="x",1,0)+IF(E85="x",0,0)</f>
        <v>0</v>
      </c>
      <c r="H85" s="6">
        <f>IF(C85="x",0,0)+IF(D85="x",0,0)+IF(E85="x",1,0)</f>
        <v>0</v>
      </c>
    </row>
    <row r="86" spans="1:8" x14ac:dyDescent="0.25">
      <c r="A86" s="27"/>
      <c r="B86" s="3" t="s">
        <v>18</v>
      </c>
      <c r="C86" s="37" t="s">
        <v>27</v>
      </c>
      <c r="D86" s="38" t="s">
        <v>27</v>
      </c>
      <c r="E86" s="39" t="s">
        <v>27</v>
      </c>
      <c r="F86" s="11">
        <f>IF(C86="x",1,0)+IF(D86="x",0,0)+IF(E86="x",0,0)</f>
        <v>0</v>
      </c>
      <c r="G86" s="8">
        <f>IF(C86="x",0,0)+IF(D86="x",1,0)+IF(E86="x",0,0)</f>
        <v>0</v>
      </c>
      <c r="H86" s="6">
        <f>IF(C86="x",0,0)+IF(D86="x",0,0)+IF(E86="x",1,0)</f>
        <v>0</v>
      </c>
    </row>
    <row r="87" spans="1:8" x14ac:dyDescent="0.25">
      <c r="A87" s="27"/>
      <c r="B87" s="3" t="s">
        <v>19</v>
      </c>
      <c r="C87" s="37" t="s">
        <v>27</v>
      </c>
      <c r="D87" s="38" t="s">
        <v>27</v>
      </c>
      <c r="E87" s="39" t="s">
        <v>27</v>
      </c>
      <c r="F87" s="11">
        <f>IF(C87="x",1,0)+IF(D87="x",0,0)+IF(E87="x",0,0)</f>
        <v>0</v>
      </c>
      <c r="G87" s="8">
        <f>IF(C87="x",0,0)+IF(D87="x",1,0)+IF(E87="x",0,0)</f>
        <v>0</v>
      </c>
      <c r="H87" s="6">
        <f>IF(C87="x",0,0)+IF(D87="x",0,0)+IF(E87="x",1,0)</f>
        <v>0</v>
      </c>
    </row>
    <row r="88" spans="1:8" ht="15.75" thickBot="1" x14ac:dyDescent="0.3">
      <c r="A88" s="33"/>
      <c r="B88" s="4" t="s">
        <v>20</v>
      </c>
      <c r="C88" s="40" t="s">
        <v>27</v>
      </c>
      <c r="D88" s="41" t="s">
        <v>27</v>
      </c>
      <c r="E88" s="42" t="s">
        <v>27</v>
      </c>
      <c r="F88" s="12">
        <f>IF(C88="x",1,0)+IF(D88="x",0,0)+IF(E88="x",0,0)</f>
        <v>0</v>
      </c>
      <c r="G88" s="13">
        <f>IF(C88="x",0,0)+IF(D88="x",1,0)+IF(E88="x",0,0)</f>
        <v>0</v>
      </c>
      <c r="H88" s="7">
        <f>IF(C88="x",0,0)+IF(D88="x",0,0)+IF(E88="x",1,0)</f>
        <v>0</v>
      </c>
    </row>
    <row r="89" spans="1:8" ht="15.75" thickBot="1" x14ac:dyDescent="0.3"/>
    <row r="90" spans="1:8" ht="15.75" customHeight="1" thickBot="1" x14ac:dyDescent="0.3">
      <c r="A90" s="113" t="str">
        <f>IF(Questions!F14="X",Questions!A14,"")</f>
        <v/>
      </c>
      <c r="B90" s="128" t="s">
        <v>1</v>
      </c>
      <c r="C90" s="129"/>
      <c r="D90" s="129"/>
      <c r="E90" s="130"/>
    </row>
    <row r="91" spans="1:8" ht="15.75" thickBot="1" x14ac:dyDescent="0.3">
      <c r="A91" s="114"/>
      <c r="B91" s="73"/>
      <c r="C91" s="22" t="s">
        <v>23</v>
      </c>
      <c r="D91" s="23" t="s">
        <v>21</v>
      </c>
      <c r="E91" s="24" t="s">
        <v>22</v>
      </c>
    </row>
    <row r="92" spans="1:8" x14ac:dyDescent="0.25">
      <c r="A92" s="27"/>
      <c r="B92" s="2" t="s">
        <v>16</v>
      </c>
      <c r="C92" s="34" t="s">
        <v>27</v>
      </c>
      <c r="D92" s="35" t="s">
        <v>27</v>
      </c>
      <c r="E92" s="36" t="s">
        <v>27</v>
      </c>
      <c r="F92" s="9">
        <f>IF(C92="x",1,0)+IF(D92="x",0,0)+IF(E92="x",0,0)</f>
        <v>0</v>
      </c>
      <c r="G92" s="10">
        <f>IF(C92="x",0,0)+IF(D92="x",1,0)+IF(E92="x",0,0)</f>
        <v>0</v>
      </c>
      <c r="H92" s="5">
        <f>IF(C92="x",0,0)+IF(D92="x",0,0)+IF(E92="x",1,0)</f>
        <v>0</v>
      </c>
    </row>
    <row r="93" spans="1:8" x14ac:dyDescent="0.25">
      <c r="A93" s="27" t="s">
        <v>10</v>
      </c>
      <c r="B93" s="3" t="s">
        <v>17</v>
      </c>
      <c r="C93" s="37" t="s">
        <v>27</v>
      </c>
      <c r="D93" s="38" t="s">
        <v>27</v>
      </c>
      <c r="E93" s="39" t="s">
        <v>27</v>
      </c>
      <c r="F93" s="11">
        <f>IF(C93="x",1,0)+IF(D93="x",0,0)+IF(E93="x",0,0)</f>
        <v>0</v>
      </c>
      <c r="G93" s="8">
        <f>IF(C93="x",0,0)+IF(D93="x",1,0)+IF(E93="x",0,0)</f>
        <v>0</v>
      </c>
      <c r="H93" s="6">
        <f>IF(C93="x",0,0)+IF(D93="x",0,0)+IF(E93="x",1,0)</f>
        <v>0</v>
      </c>
    </row>
    <row r="94" spans="1:8" x14ac:dyDescent="0.25">
      <c r="A94" s="27"/>
      <c r="B94" s="3" t="s">
        <v>18</v>
      </c>
      <c r="C94" s="37" t="s">
        <v>27</v>
      </c>
      <c r="D94" s="38" t="s">
        <v>27</v>
      </c>
      <c r="E94" s="39" t="s">
        <v>27</v>
      </c>
      <c r="F94" s="11">
        <f>IF(C94="x",1,0)+IF(D94="x",0,0)+IF(E94="x",0,0)</f>
        <v>0</v>
      </c>
      <c r="G94" s="8">
        <f>IF(C94="x",0,0)+IF(D94="x",1,0)+IF(E94="x",0,0)</f>
        <v>0</v>
      </c>
      <c r="H94" s="6">
        <f>IF(C94="x",0,0)+IF(D94="x",0,0)+IF(E94="x",1,0)</f>
        <v>0</v>
      </c>
    </row>
    <row r="95" spans="1:8" x14ac:dyDescent="0.25">
      <c r="A95" s="27"/>
      <c r="B95" s="3" t="s">
        <v>19</v>
      </c>
      <c r="C95" s="37" t="s">
        <v>27</v>
      </c>
      <c r="D95" s="38" t="s">
        <v>27</v>
      </c>
      <c r="E95" s="39" t="s">
        <v>27</v>
      </c>
      <c r="F95" s="11">
        <f>IF(C95="x",1,0)+IF(D95="x",0,0)+IF(E95="x",0,0)</f>
        <v>0</v>
      </c>
      <c r="G95" s="8">
        <f>IF(C95="x",0,0)+IF(D95="x",1,0)+IF(E95="x",0,0)</f>
        <v>0</v>
      </c>
      <c r="H95" s="6">
        <f>IF(C95="x",0,0)+IF(D95="x",0,0)+IF(E95="x",1,0)</f>
        <v>0</v>
      </c>
    </row>
    <row r="96" spans="1:8" ht="15.75" thickBot="1" x14ac:dyDescent="0.3">
      <c r="A96" s="33"/>
      <c r="B96" s="4" t="s">
        <v>20</v>
      </c>
      <c r="C96" s="40" t="s">
        <v>27</v>
      </c>
      <c r="D96" s="41" t="s">
        <v>27</v>
      </c>
      <c r="E96" s="42" t="s">
        <v>27</v>
      </c>
      <c r="F96" s="12">
        <f>IF(C96="x",1,0)+IF(D96="x",0,0)+IF(E96="x",0,0)</f>
        <v>0</v>
      </c>
      <c r="G96" s="13">
        <f>IF(C96="x",0,0)+IF(D96="x",1,0)+IF(E96="x",0,0)</f>
        <v>0</v>
      </c>
      <c r="H96" s="7">
        <f>IF(C96="x",0,0)+IF(D96="x",0,0)+IF(E96="x",1,0)</f>
        <v>0</v>
      </c>
    </row>
    <row r="97" spans="1:8" ht="15.75" thickBot="1" x14ac:dyDescent="0.3"/>
    <row r="98" spans="1:8" ht="15.75" customHeight="1" thickBot="1" x14ac:dyDescent="0.3">
      <c r="A98" s="113" t="str">
        <f>IF(Questions!F15="X",Questions!A15,"")</f>
        <v/>
      </c>
      <c r="B98" s="128" t="s">
        <v>1</v>
      </c>
      <c r="C98" s="129"/>
      <c r="D98" s="129"/>
      <c r="E98" s="130"/>
    </row>
    <row r="99" spans="1:8" ht="15.75" thickBot="1" x14ac:dyDescent="0.3">
      <c r="A99" s="114"/>
      <c r="B99" s="73"/>
      <c r="C99" s="22" t="s">
        <v>23</v>
      </c>
      <c r="D99" s="23" t="s">
        <v>21</v>
      </c>
      <c r="E99" s="24" t="s">
        <v>22</v>
      </c>
    </row>
    <row r="100" spans="1:8" x14ac:dyDescent="0.25">
      <c r="A100" s="27"/>
      <c r="B100" s="2" t="s">
        <v>16</v>
      </c>
      <c r="C100" s="34" t="s">
        <v>27</v>
      </c>
      <c r="D100" s="35" t="s">
        <v>27</v>
      </c>
      <c r="E100" s="36" t="s">
        <v>27</v>
      </c>
      <c r="F100" s="9">
        <f>IF(C100="x",1,0)+IF(D100="x",0,0)+IF(E100="x",0,0)</f>
        <v>0</v>
      </c>
      <c r="G100" s="10">
        <f>IF(C100="x",0,0)+IF(D100="x",1,0)+IF(E100="x",0,0)</f>
        <v>0</v>
      </c>
      <c r="H100" s="5">
        <f>IF(C100="x",0,0)+IF(D100="x",0,0)+IF(E100="x",1,0)</f>
        <v>0</v>
      </c>
    </row>
    <row r="101" spans="1:8" x14ac:dyDescent="0.25">
      <c r="A101" s="27" t="s">
        <v>10</v>
      </c>
      <c r="B101" s="3" t="s">
        <v>17</v>
      </c>
      <c r="C101" s="37" t="s">
        <v>27</v>
      </c>
      <c r="D101" s="38" t="s">
        <v>27</v>
      </c>
      <c r="E101" s="39" t="s">
        <v>27</v>
      </c>
      <c r="F101" s="11">
        <f>IF(C101="x",1,0)+IF(D101="x",0,0)+IF(E101="x",0,0)</f>
        <v>0</v>
      </c>
      <c r="G101" s="8">
        <f>IF(C101="x",0,0)+IF(D101="x",1,0)+IF(E101="x",0,0)</f>
        <v>0</v>
      </c>
      <c r="H101" s="6">
        <f>IF(C101="x",0,0)+IF(D101="x",0,0)+IF(E101="x",1,0)</f>
        <v>0</v>
      </c>
    </row>
    <row r="102" spans="1:8" x14ac:dyDescent="0.25">
      <c r="A102" s="27"/>
      <c r="B102" s="3" t="s">
        <v>18</v>
      </c>
      <c r="C102" s="37" t="s">
        <v>27</v>
      </c>
      <c r="D102" s="38" t="s">
        <v>27</v>
      </c>
      <c r="E102" s="39" t="s">
        <v>27</v>
      </c>
      <c r="F102" s="11">
        <f>IF(C102="x",1,0)+IF(D102="x",0,0)+IF(E102="x",0,0)</f>
        <v>0</v>
      </c>
      <c r="G102" s="8">
        <f>IF(C102="x",0,0)+IF(D102="x",1,0)+IF(E102="x",0,0)</f>
        <v>0</v>
      </c>
      <c r="H102" s="6">
        <f>IF(C102="x",0,0)+IF(D102="x",0,0)+IF(E102="x",1,0)</f>
        <v>0</v>
      </c>
    </row>
    <row r="103" spans="1:8" x14ac:dyDescent="0.25">
      <c r="A103" s="27"/>
      <c r="B103" s="3" t="s">
        <v>19</v>
      </c>
      <c r="C103" s="37" t="s">
        <v>27</v>
      </c>
      <c r="D103" s="38" t="s">
        <v>27</v>
      </c>
      <c r="E103" s="39" t="s">
        <v>27</v>
      </c>
      <c r="F103" s="11">
        <f>IF(C103="x",1,0)+IF(D103="x",0,0)+IF(E103="x",0,0)</f>
        <v>0</v>
      </c>
      <c r="G103" s="8">
        <f>IF(C103="x",0,0)+IF(D103="x",1,0)+IF(E103="x",0,0)</f>
        <v>0</v>
      </c>
      <c r="H103" s="6">
        <f>IF(C103="x",0,0)+IF(D103="x",0,0)+IF(E103="x",1,0)</f>
        <v>0</v>
      </c>
    </row>
    <row r="104" spans="1:8" ht="15.75" thickBot="1" x14ac:dyDescent="0.3">
      <c r="A104" s="33"/>
      <c r="B104" s="4" t="s">
        <v>20</v>
      </c>
      <c r="C104" s="40" t="s">
        <v>27</v>
      </c>
      <c r="D104" s="41" t="s">
        <v>27</v>
      </c>
      <c r="E104" s="42" t="s">
        <v>27</v>
      </c>
      <c r="F104" s="12">
        <f>IF(C104="x",1,0)+IF(D104="x",0,0)+IF(E104="x",0,0)</f>
        <v>0</v>
      </c>
      <c r="G104" s="13">
        <f>IF(C104="x",0,0)+IF(D104="x",1,0)+IF(E104="x",0,0)</f>
        <v>0</v>
      </c>
      <c r="H104" s="7">
        <f>IF(C104="x",0,0)+IF(D104="x",0,0)+IF(E104="x",1,0)</f>
        <v>0</v>
      </c>
    </row>
    <row r="105" spans="1:8" ht="15.75" thickBot="1" x14ac:dyDescent="0.3"/>
    <row r="106" spans="1:8" ht="15.75" customHeight="1" thickBot="1" x14ac:dyDescent="0.3">
      <c r="A106" s="113" t="str">
        <f>IF(Questions!F16="X",Questions!A16,"")</f>
        <v/>
      </c>
      <c r="B106" s="128" t="s">
        <v>1</v>
      </c>
      <c r="C106" s="129"/>
      <c r="D106" s="129"/>
      <c r="E106" s="130"/>
    </row>
    <row r="107" spans="1:8" ht="15.75" thickBot="1" x14ac:dyDescent="0.3">
      <c r="A107" s="114"/>
      <c r="B107" s="73"/>
      <c r="C107" s="22" t="s">
        <v>23</v>
      </c>
      <c r="D107" s="23" t="s">
        <v>21</v>
      </c>
      <c r="E107" s="24" t="s">
        <v>22</v>
      </c>
    </row>
    <row r="108" spans="1:8" x14ac:dyDescent="0.25">
      <c r="A108" s="27"/>
      <c r="B108" s="2" t="s">
        <v>16</v>
      </c>
      <c r="C108" s="34" t="s">
        <v>27</v>
      </c>
      <c r="D108" s="35" t="s">
        <v>27</v>
      </c>
      <c r="E108" s="36" t="s">
        <v>27</v>
      </c>
      <c r="F108" s="9">
        <f>IF(C108="x",1,0)+IF(D108="x",0,0)+IF(E108="x",0,0)</f>
        <v>0</v>
      </c>
      <c r="G108" s="10">
        <f>IF(C108="x",0,0)+IF(D108="x",1,0)+IF(E108="x",0,0)</f>
        <v>0</v>
      </c>
      <c r="H108" s="5">
        <f>IF(C108="x",0,0)+IF(D108="x",0,0)+IF(E108="x",1,0)</f>
        <v>0</v>
      </c>
    </row>
    <row r="109" spans="1:8" x14ac:dyDescent="0.25">
      <c r="A109" s="27" t="s">
        <v>10</v>
      </c>
      <c r="B109" s="3" t="s">
        <v>17</v>
      </c>
      <c r="C109" s="37" t="s">
        <v>27</v>
      </c>
      <c r="D109" s="38" t="s">
        <v>27</v>
      </c>
      <c r="E109" s="39" t="s">
        <v>27</v>
      </c>
      <c r="F109" s="11">
        <f>IF(C109="x",1,0)+IF(D109="x",0,0)+IF(E109="x",0,0)</f>
        <v>0</v>
      </c>
      <c r="G109" s="8">
        <f>IF(C109="x",0,0)+IF(D109="x",1,0)+IF(E109="x",0,0)</f>
        <v>0</v>
      </c>
      <c r="H109" s="6">
        <f>IF(C109="x",0,0)+IF(D109="x",0,0)+IF(E109="x",1,0)</f>
        <v>0</v>
      </c>
    </row>
    <row r="110" spans="1:8" x14ac:dyDescent="0.25">
      <c r="A110" s="27"/>
      <c r="B110" s="3" t="s">
        <v>18</v>
      </c>
      <c r="C110" s="37" t="s">
        <v>27</v>
      </c>
      <c r="D110" s="38" t="s">
        <v>27</v>
      </c>
      <c r="E110" s="39" t="s">
        <v>27</v>
      </c>
      <c r="F110" s="11">
        <f>IF(C110="x",1,0)+IF(D110="x",0,0)+IF(E110="x",0,0)</f>
        <v>0</v>
      </c>
      <c r="G110" s="8">
        <f>IF(C110="x",0,0)+IF(D110="x",1,0)+IF(E110="x",0,0)</f>
        <v>0</v>
      </c>
      <c r="H110" s="6">
        <f>IF(C110="x",0,0)+IF(D110="x",0,0)+IF(E110="x",1,0)</f>
        <v>0</v>
      </c>
    </row>
    <row r="111" spans="1:8" x14ac:dyDescent="0.25">
      <c r="A111" s="27"/>
      <c r="B111" s="3" t="s">
        <v>19</v>
      </c>
      <c r="C111" s="37" t="s">
        <v>27</v>
      </c>
      <c r="D111" s="38" t="s">
        <v>27</v>
      </c>
      <c r="E111" s="39" t="s">
        <v>27</v>
      </c>
      <c r="F111" s="11">
        <f>IF(C111="x",1,0)+IF(D111="x",0,0)+IF(E111="x",0,0)</f>
        <v>0</v>
      </c>
      <c r="G111" s="8">
        <f>IF(C111="x",0,0)+IF(D111="x",1,0)+IF(E111="x",0,0)</f>
        <v>0</v>
      </c>
      <c r="H111" s="6">
        <f>IF(C111="x",0,0)+IF(D111="x",0,0)+IF(E111="x",1,0)</f>
        <v>0</v>
      </c>
    </row>
    <row r="112" spans="1:8" ht="15.75" thickBot="1" x14ac:dyDescent="0.3">
      <c r="A112" s="33"/>
      <c r="B112" s="4" t="s">
        <v>20</v>
      </c>
      <c r="C112" s="40" t="s">
        <v>27</v>
      </c>
      <c r="D112" s="41" t="s">
        <v>27</v>
      </c>
      <c r="E112" s="42" t="s">
        <v>27</v>
      </c>
      <c r="F112" s="12">
        <f>IF(C112="x",1,0)+IF(D112="x",0,0)+IF(E112="x",0,0)</f>
        <v>0</v>
      </c>
      <c r="G112" s="13">
        <f>IF(C112="x",0,0)+IF(D112="x",1,0)+IF(E112="x",0,0)</f>
        <v>0</v>
      </c>
      <c r="H112" s="7">
        <f>IF(C112="x",0,0)+IF(D112="x",0,0)+IF(E112="x",1,0)</f>
        <v>0</v>
      </c>
    </row>
  </sheetData>
  <sheetProtection selectLockedCells="1"/>
  <mergeCells count="30">
    <mergeCell ref="A17:E17"/>
    <mergeCell ref="A1:E1"/>
    <mergeCell ref="B2:E2"/>
    <mergeCell ref="A9:E9"/>
    <mergeCell ref="A10:A11"/>
    <mergeCell ref="B10:E10"/>
    <mergeCell ref="A18:A19"/>
    <mergeCell ref="B18:E18"/>
    <mergeCell ref="A25:E25"/>
    <mergeCell ref="B26:E26"/>
    <mergeCell ref="A34:A35"/>
    <mergeCell ref="B34:E34"/>
    <mergeCell ref="A42:A43"/>
    <mergeCell ref="B42:E42"/>
    <mergeCell ref="A50:A51"/>
    <mergeCell ref="B50:E50"/>
    <mergeCell ref="A58:A59"/>
    <mergeCell ref="B58:E58"/>
    <mergeCell ref="A66:A67"/>
    <mergeCell ref="B66:E66"/>
    <mergeCell ref="A74:A75"/>
    <mergeCell ref="B74:E74"/>
    <mergeCell ref="A82:A83"/>
    <mergeCell ref="B82:E82"/>
    <mergeCell ref="A90:A91"/>
    <mergeCell ref="B90:E90"/>
    <mergeCell ref="A98:A99"/>
    <mergeCell ref="B98:E98"/>
    <mergeCell ref="A106:A107"/>
    <mergeCell ref="B106:E106"/>
  </mergeCells>
  <dataValidations count="1">
    <dataValidation type="list" showInputMessage="1" showErrorMessage="1" sqref="C4:E8 C12:E16 C20:E24 C28:E32 C36:E40 C44:E48 C52:E56 C60:E64 C68:E72 C76:E80 C84:E88 C92:E96 C100:E104 C108:E112">
      <formula1>Data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F15"/>
  <sheetViews>
    <sheetView zoomScale="70" zoomScaleNormal="70" workbookViewId="0">
      <selection activeCell="G13" sqref="G13"/>
    </sheetView>
  </sheetViews>
  <sheetFormatPr defaultColWidth="11.42578125" defaultRowHeight="34.5" customHeight="1" x14ac:dyDescent="0.25"/>
  <cols>
    <col min="1" max="1" width="65.7109375" bestFit="1" customWidth="1"/>
    <col min="2" max="2" width="7.7109375" bestFit="1" customWidth="1"/>
    <col min="3" max="3" width="8.7109375" bestFit="1" customWidth="1"/>
    <col min="4" max="4" width="7.85546875" bestFit="1" customWidth="1"/>
  </cols>
  <sheetData>
    <row r="1" spans="1:6" ht="34.5" customHeight="1" thickBot="1" x14ac:dyDescent="0.3">
      <c r="A1" s="86" t="str">
        <f>Questions!A2</f>
        <v>Questions</v>
      </c>
      <c r="B1" s="108">
        <f>IF(Questions!B2="","",Questions!B2)</f>
        <v>42156</v>
      </c>
      <c r="C1" s="103">
        <f>IF(Questions!C2="","",Questions!C2)</f>
        <v>42217</v>
      </c>
      <c r="D1" s="103">
        <f>IF(Questions!D2="","",Questions!D2)</f>
        <v>42278</v>
      </c>
      <c r="E1" s="103" t="str">
        <f>IF(Questions!E2="","",Questions!E2)</f>
        <v/>
      </c>
      <c r="F1" s="104" t="str">
        <f>IF(Questions!F2="","",Questions!F2)</f>
        <v/>
      </c>
    </row>
    <row r="2" spans="1:6" ht="34.5" customHeight="1" x14ac:dyDescent="0.25">
      <c r="A2" s="105" t="str">
        <f>IF(Questions!A3="","",Questions!A3)</f>
        <v>Les patients portent-ils un bracelet d’identification lisible au poignet ?</v>
      </c>
      <c r="B2" s="109">
        <f>IF(SUM('juin ''15'!F4:H8)=0,"",SUM('juin ''15'!F4:F8))</f>
        <v>3</v>
      </c>
      <c r="C2" s="101">
        <f>IF(SUM('août ''15'!F4:H8)=0,"",SUM('août ''15'!F4:F8))</f>
        <v>2</v>
      </c>
      <c r="D2" s="101" t="str">
        <f>IF(SUM('octobre ''15'!F4:H8)=0,"",SUM('octobre ''15'!F4:F8))</f>
        <v/>
      </c>
      <c r="E2" s="101" t="str">
        <f>IF(SUM('x''15'!G4:I8)=0,"",SUM('x''15'!G4:G8))</f>
        <v/>
      </c>
      <c r="F2" s="102" t="str">
        <f>IF(SUM('y''15'!H4:J8)=0,"",SUM('y''15'!H4:H8))</f>
        <v/>
      </c>
    </row>
    <row r="3" spans="1:6" ht="34.5" customHeight="1" x14ac:dyDescent="0.25">
      <c r="A3" s="106" t="str">
        <f>IF(Questions!A4="","",Questions!A4)</f>
        <v xml:space="preserve">Le matériel présent en chambre est-il encore utilisé par ou pour le patient ? </v>
      </c>
      <c r="B3" s="3">
        <f>IF(SUM('juin ''15'!F12:H16)=0,"",SUM('juin ''15'!F12:F16))</f>
        <v>5</v>
      </c>
      <c r="C3" s="97">
        <f>IF(SUM('août ''15'!G12:I16)=0,"",SUM('août ''15'!G12:G16))</f>
        <v>1</v>
      </c>
      <c r="D3" s="97" t="str">
        <f>IF(SUM('octobre ''15'!H12:J16)=0,"",SUM('octobre ''15'!H12:H16))</f>
        <v/>
      </c>
      <c r="E3" s="97" t="str">
        <f>IF(SUM('x''15'!I12:K16)=0,"",SUM('x''15'!I12:I16))</f>
        <v/>
      </c>
      <c r="F3" s="98" t="str">
        <f>IF(SUM('y''15'!J12:L16)=0,"",SUM('y''15'!J12:J16))</f>
        <v/>
      </c>
    </row>
    <row r="4" spans="1:6" ht="34.5" customHeight="1" x14ac:dyDescent="0.25">
      <c r="A4" s="106" t="str">
        <f>IF(Questions!A5="","",Questions!A5)</f>
        <v xml:space="preserve">Le kit aérosol a-t-il été daté lors du dernier changement ? </v>
      </c>
      <c r="B4" s="3">
        <f>IF(SUM('juin ''15'!F20:H24)=0,"",SUM('juin ''15'!F20:F24))</f>
        <v>1</v>
      </c>
      <c r="C4" s="97">
        <f>IF(SUM('août ''15'!G20:I24)=0,"",SUM('août ''15'!G20:G24))</f>
        <v>2</v>
      </c>
      <c r="D4" s="97" t="str">
        <f>IF(SUM('octobre ''15'!H20:J24)=0,"",SUM('octobre ''15'!H20:H24))</f>
        <v/>
      </c>
      <c r="E4" s="97" t="str">
        <f>IF(SUM('x''15'!I20:K24)=0,"",SUM('x''15'!I20:I24))</f>
        <v/>
      </c>
      <c r="F4" s="98" t="str">
        <f>IF(SUM('y''15'!J20:L24)=0,"",SUM('y''15'!J20:J24))</f>
        <v/>
      </c>
    </row>
    <row r="5" spans="1:6" ht="34.5" customHeight="1" x14ac:dyDescent="0.25">
      <c r="A5" s="106" t="str">
        <f>IF(Questions!A6="","",Questions!A6)</f>
        <v>un score de Norton a été calculé pour le patient à son admission.</v>
      </c>
      <c r="B5" s="3" t="str">
        <f>IF(SUM('juin ''15'!F28:H32)=0,"",SUM('juin ''15'!F28:F32))</f>
        <v/>
      </c>
      <c r="C5" s="97">
        <f>IF(SUM('août ''15'!G28:I32)=0,"",SUM('août ''15'!G28:G32))</f>
        <v>2</v>
      </c>
      <c r="D5" s="97" t="str">
        <f>IF(SUM('octobre ''15'!H28:J32)=0,"",SUM('octobre ''15'!H28:H32))</f>
        <v/>
      </c>
      <c r="E5" s="97" t="str">
        <f>IF(SUM('x''15'!I28:K32)=0,"",SUM('x''15'!I28:I32))</f>
        <v/>
      </c>
      <c r="F5" s="98" t="str">
        <f>IF(SUM('y''15'!J28:L32)=0,"",SUM('y''15'!J28:J32))</f>
        <v/>
      </c>
    </row>
    <row r="6" spans="1:6" ht="34.5" customHeight="1" x14ac:dyDescent="0.25">
      <c r="A6" s="106" t="str">
        <f>IF(Questions!A7="","",Questions!A7)</f>
        <v>le personnel infirmier a des ongles courts, propres et sans vernis.</v>
      </c>
      <c r="B6" s="3" t="str">
        <f>IF(SUM('juin ''15'!F36:H40)=0,"",SUM('juin ''15'!F36:F40))</f>
        <v/>
      </c>
      <c r="C6" s="97" t="str">
        <f>IF(SUM('août ''15'!G36:I40)=0,"",SUM('août ''15'!G36:G40))</f>
        <v/>
      </c>
      <c r="D6" s="97" t="str">
        <f>IF(SUM('octobre ''15'!H36:J40)=0,"",SUM('octobre ''15'!H36:H40))</f>
        <v/>
      </c>
      <c r="E6" s="97" t="str">
        <f>IF(SUM('x''15'!I36:K40)=0,"",SUM('x''15'!I36:I40))</f>
        <v/>
      </c>
      <c r="F6" s="98" t="str">
        <f>IF(SUM('y''15'!J36:L40)=0,"",SUM('y''15'!J36:J40))</f>
        <v/>
      </c>
    </row>
    <row r="7" spans="1:6" ht="34.5" customHeight="1" x14ac:dyDescent="0.25">
      <c r="A7" s="106" t="str">
        <f>IF(Questions!A8="","",Questions!A8)</f>
        <v xml:space="preserve">Le patient ayant une plaie a celle-ci décrite dans la feuille pansement du dossier infirmier. </v>
      </c>
      <c r="B7" s="3" t="str">
        <f>IF(SUM('juin ''15'!F44:H48)=0,"",SUM('juin ''15'!F44:F48))</f>
        <v/>
      </c>
      <c r="C7" s="97" t="str">
        <f>IF(SUM('août ''15'!G44:I48)=0,"",SUM('août ''15'!G44:G48))</f>
        <v/>
      </c>
      <c r="D7" s="97" t="str">
        <f>IF(SUM('octobre ''15'!H44:J48)=0,"",SUM('octobre ''15'!H44:H48))</f>
        <v/>
      </c>
      <c r="E7" s="97" t="str">
        <f>IF(SUM('x''15'!I44:K48)=0,"",SUM('x''15'!I44:I48))</f>
        <v/>
      </c>
      <c r="F7" s="98" t="str">
        <f>IF(SUM('y''15'!J44:L48)=0,"",SUM('y''15'!J44:J48))</f>
        <v/>
      </c>
    </row>
    <row r="8" spans="1:6" ht="34.5" customHeight="1" x14ac:dyDescent="0.25">
      <c r="A8" s="106" t="str">
        <f>IF(Questions!A9="","",Questions!A9)</f>
        <v/>
      </c>
      <c r="B8" s="3" t="str">
        <f>IF(SUM('juin ''15'!F52:H56)=0,"",SUM('juin ''15'!F52:F56))</f>
        <v/>
      </c>
      <c r="C8" s="97" t="str">
        <f>IF(SUM('août ''15'!G52:I56)=0,"",SUM('août ''15'!G52:G56))</f>
        <v/>
      </c>
      <c r="D8" s="97" t="str">
        <f>IF(SUM('octobre ''15'!H52:J56)=0,"",SUM('octobre ''15'!H52:H56))</f>
        <v/>
      </c>
      <c r="E8" s="97" t="str">
        <f>IF(SUM('x''15'!I52:K56)=0,"",SUM('x''15'!I52:I56))</f>
        <v/>
      </c>
      <c r="F8" s="98" t="str">
        <f>IF(SUM('y''15'!J52:L56)=0,"",SUM('y''15'!J52:J56))</f>
        <v/>
      </c>
    </row>
    <row r="9" spans="1:6" ht="34.5" customHeight="1" x14ac:dyDescent="0.25">
      <c r="A9" s="106" t="str">
        <f>IF(Questions!A10="","",Questions!A10)</f>
        <v/>
      </c>
      <c r="B9" s="3" t="str">
        <f>IF(SUM('juin ''15'!F60:H64)=0,"",SUM('juin ''15'!F60:F64))</f>
        <v/>
      </c>
      <c r="C9" s="97" t="str">
        <f>IF(SUM('août ''15'!G60:I64)=0,"",SUM('août ''15'!G60:G64))</f>
        <v/>
      </c>
      <c r="D9" s="97" t="str">
        <f>IF(SUM('octobre ''15'!H60:J64)=0,"",SUM('octobre ''15'!H60:H64))</f>
        <v/>
      </c>
      <c r="E9" s="97" t="str">
        <f>IF(SUM('x''15'!I60:K64)=0,"",SUM('x''15'!I60:I64))</f>
        <v/>
      </c>
      <c r="F9" s="98" t="str">
        <f>IF(SUM('y''15'!J60:L64)=0,"",SUM('y''15'!J60:J64))</f>
        <v/>
      </c>
    </row>
    <row r="10" spans="1:6" ht="34.5" customHeight="1" x14ac:dyDescent="0.25">
      <c r="A10" s="106" t="str">
        <f>IF(Questions!A11="","",Questions!A11)</f>
        <v/>
      </c>
      <c r="B10" s="3" t="str">
        <f>IF(SUM('juin ''15'!F68:H72)=0,"",SUM('juin ''15'!F68:F72))</f>
        <v/>
      </c>
      <c r="C10" s="97" t="str">
        <f>IF(SUM('août ''15'!G68:I72)=0,"",SUM('août ''15'!G68:G72))</f>
        <v/>
      </c>
      <c r="D10" s="97" t="str">
        <f>IF(SUM('octobre ''15'!H68:J72)=0,"",SUM('octobre ''15'!H68:H72))</f>
        <v/>
      </c>
      <c r="E10" s="97" t="str">
        <f>IF(SUM('x''15'!I68:K72)=0,"",SUM('x''15'!I68:I72))</f>
        <v/>
      </c>
      <c r="F10" s="98" t="str">
        <f>IF(SUM('y''15'!J68:L72)=0,"",SUM('y''15'!J68:J72))</f>
        <v/>
      </c>
    </row>
    <row r="11" spans="1:6" ht="34.5" customHeight="1" x14ac:dyDescent="0.25">
      <c r="A11" s="106" t="str">
        <f>IF(Questions!A12="","",Questions!A12)</f>
        <v/>
      </c>
      <c r="B11" s="3" t="str">
        <f>IF(SUM('juin ''15'!F76:H80)=0,"",SUM('juin ''15'!F76:F80))</f>
        <v/>
      </c>
      <c r="C11" s="97" t="str">
        <f>IF(SUM('août ''15'!G76:I80)=0,"",SUM('août ''15'!G76:G80))</f>
        <v/>
      </c>
      <c r="D11" s="97" t="str">
        <f>IF(SUM('octobre ''15'!H76:J80)=0,"",SUM('octobre ''15'!H76:H80))</f>
        <v/>
      </c>
      <c r="E11" s="97" t="str">
        <f>IF(SUM('x''15'!I76:K80)=0,"",SUM('x''15'!I76:I80))</f>
        <v/>
      </c>
      <c r="F11" s="98" t="str">
        <f>IF(SUM('y''15'!J76:L80)=0,"",SUM('y''15'!J76:J80))</f>
        <v/>
      </c>
    </row>
    <row r="12" spans="1:6" ht="34.5" customHeight="1" x14ac:dyDescent="0.25">
      <c r="A12" s="106" t="str">
        <f>IF(Questions!A13="","",Questions!A13)</f>
        <v/>
      </c>
      <c r="B12" s="3" t="str">
        <f>IF(SUM('juin ''15'!F84:H88)=0,"",SUM('juin ''15'!F84:F88))</f>
        <v/>
      </c>
      <c r="C12" s="97" t="str">
        <f>IF(SUM('août ''15'!G84:I88)=0,"",SUM('août ''15'!G84:G88))</f>
        <v/>
      </c>
      <c r="D12" s="97" t="str">
        <f>IF(SUM('octobre ''15'!H84:J88)=0,"",SUM('octobre ''15'!H84:H88))</f>
        <v/>
      </c>
      <c r="E12" s="97" t="str">
        <f>IF(SUM('x''15'!I84:K88)=0,"",SUM('x''15'!I84:I88))</f>
        <v/>
      </c>
      <c r="F12" s="98" t="str">
        <f>IF(SUM('y''15'!J84:L88)=0,"",SUM('y''15'!J84:J88))</f>
        <v/>
      </c>
    </row>
    <row r="13" spans="1:6" ht="34.5" customHeight="1" x14ac:dyDescent="0.25">
      <c r="A13" s="106" t="str">
        <f>IF(Questions!A14="","",Questions!A14)</f>
        <v/>
      </c>
      <c r="B13" s="3" t="str">
        <f>IF(SUM('juin ''15'!F92:H96)=0,"",SUM('juin ''15'!F92:F96))</f>
        <v/>
      </c>
      <c r="C13" s="97" t="str">
        <f>IF(SUM('août ''15'!G92:I96)=0,"",SUM('août ''15'!G92:G96))</f>
        <v/>
      </c>
      <c r="D13" s="97" t="str">
        <f>IF(SUM('octobre ''15'!H92:J96)=0,"",SUM('octobre ''15'!H92:H96))</f>
        <v/>
      </c>
      <c r="E13" s="97" t="str">
        <f>IF(SUM('x''15'!I92:K96)=0,"",SUM('x''15'!I92:I96))</f>
        <v/>
      </c>
      <c r="F13" s="98" t="str">
        <f>IF(SUM('y''15'!J92:L96)=0,"",SUM('y''15'!J92:J96))</f>
        <v/>
      </c>
    </row>
    <row r="14" spans="1:6" ht="34.5" customHeight="1" x14ac:dyDescent="0.25">
      <c r="A14" s="106" t="str">
        <f>IF(Questions!A15="","",Questions!A15)</f>
        <v/>
      </c>
      <c r="B14" s="3" t="str">
        <f>IF(SUM('juin ''15'!F100:H104)=0,"",SUM('juin ''15'!F100:F104))</f>
        <v/>
      </c>
      <c r="C14" s="97" t="str">
        <f>IF(SUM('août ''15'!G100:I104)=0,"",SUM('août ''15'!G100:G104))</f>
        <v/>
      </c>
      <c r="D14" s="97" t="str">
        <f>IF(SUM('octobre ''15'!H100:J104)=0,"",SUM('octobre ''15'!H100:H104))</f>
        <v/>
      </c>
      <c r="E14" s="97" t="str">
        <f>IF(SUM('x''15'!I100:K104)=0,"",SUM('x''15'!I100:I104))</f>
        <v/>
      </c>
      <c r="F14" s="98" t="str">
        <f>IF(SUM('y''15'!J100:L104)=0,"",SUM('y''15'!J100:J104))</f>
        <v/>
      </c>
    </row>
    <row r="15" spans="1:6" ht="34.5" customHeight="1" thickBot="1" x14ac:dyDescent="0.3">
      <c r="A15" s="107" t="str">
        <f>IF(Questions!A16="","",Questions!A16)</f>
        <v/>
      </c>
      <c r="B15" s="4" t="str">
        <f>IF(SUM('juin ''15'!F108:H112)=0,"",SUM('juin ''15'!F108:F112))</f>
        <v/>
      </c>
      <c r="C15" s="99" t="str">
        <f>IF(SUM('août ''15'!G108:I112)=0,"",SUM('août ''15'!G108:G112))</f>
        <v/>
      </c>
      <c r="D15" s="99" t="str">
        <f>IF(SUM('octobre ''15'!H108:J112)=0,"",SUM('octobre ''15'!H108:H112))</f>
        <v/>
      </c>
      <c r="E15" s="99" t="str">
        <f>IF(SUM('x''15'!I108:K112)=0,"",SUM('x''15'!I108:I112))</f>
        <v/>
      </c>
      <c r="F15" s="100" t="str">
        <f>IF(SUM('y''15'!J108:L112)=0,"",SUM('y''15'!J108:J112))</f>
        <v/>
      </c>
    </row>
  </sheetData>
  <sheetProtection password="EE7D" sheet="1" objects="1" scenarios="1" selectLockedCells="1"/>
  <pageMargins left="0.7" right="0.7" top="0.75" bottom="0.75" header="0.3" footer="0.3"/>
  <pageSetup paperSize="9" orientation="portrait" horizontalDpi="429496729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112"/>
  <sheetViews>
    <sheetView zoomScaleNormal="100" workbookViewId="0">
      <selection activeCell="A4" sqref="A4"/>
    </sheetView>
  </sheetViews>
  <sheetFormatPr defaultColWidth="56.85546875" defaultRowHeight="15" x14ac:dyDescent="0.25"/>
  <cols>
    <col min="1" max="1" width="53.85546875" bestFit="1" customWidth="1"/>
    <col min="2" max="2" width="10.85546875" bestFit="1" customWidth="1"/>
    <col min="3" max="3" width="5.28515625" customWidth="1"/>
    <col min="4" max="4" width="3.28515625" customWidth="1"/>
    <col min="5" max="5" width="3.7109375" bestFit="1" customWidth="1"/>
    <col min="6" max="11" width="2" bestFit="1" customWidth="1"/>
  </cols>
  <sheetData>
    <row r="1" spans="1:8" ht="15.75" thickBot="1" x14ac:dyDescent="0.3">
      <c r="A1" s="122" t="s">
        <v>0</v>
      </c>
      <c r="B1" s="123"/>
      <c r="C1" s="123"/>
      <c r="D1" s="123"/>
      <c r="E1" s="124"/>
    </row>
    <row r="2" spans="1:8" ht="15.75" thickBot="1" x14ac:dyDescent="0.3">
      <c r="A2" s="87" t="str">
        <f>IF(Questions!E3="X",Questions!A3,"")</f>
        <v/>
      </c>
      <c r="B2" s="119" t="s">
        <v>1</v>
      </c>
      <c r="C2" s="120"/>
      <c r="D2" s="120"/>
      <c r="E2" s="121"/>
    </row>
    <row r="3" spans="1:8" ht="15.75" customHeight="1" thickBot="1" x14ac:dyDescent="0.3">
      <c r="A3" s="27"/>
      <c r="B3" s="1"/>
      <c r="C3" s="22" t="s">
        <v>23</v>
      </c>
      <c r="D3" s="23" t="s">
        <v>21</v>
      </c>
      <c r="E3" s="24" t="s">
        <v>22</v>
      </c>
    </row>
    <row r="4" spans="1:8" x14ac:dyDescent="0.25">
      <c r="A4" s="27"/>
      <c r="B4" s="18" t="s">
        <v>2</v>
      </c>
      <c r="C4" s="34"/>
      <c r="D4" s="35"/>
      <c r="E4" s="36"/>
      <c r="F4" s="15">
        <f>IF(C4="x",1,0)+IF(D4="x",0,0)+IF(E4="x",0,0)</f>
        <v>0</v>
      </c>
      <c r="G4" s="10">
        <f>IF(C4="x",0,0)+IF(D4="x",1,0)+IF(E4="x",0,0)</f>
        <v>0</v>
      </c>
      <c r="H4" s="5">
        <f>IF(C4="x",0,0)+IF(D4="x",0,0)+IF(E4="x",1,0)</f>
        <v>0</v>
      </c>
    </row>
    <row r="5" spans="1:8" x14ac:dyDescent="0.25">
      <c r="A5" s="27" t="s">
        <v>3</v>
      </c>
      <c r="B5" s="19" t="s">
        <v>4</v>
      </c>
      <c r="C5" s="37"/>
      <c r="D5" s="38"/>
      <c r="E5" s="39"/>
      <c r="F5" s="16">
        <f t="shared" ref="F5:F8" si="0">IF(C5="x",1,0)+IF(D5="x",0,0)+IF(E5="x",0,0)</f>
        <v>0</v>
      </c>
      <c r="G5" s="8">
        <f t="shared" ref="G5:G8" si="1">IF(C5="x",0,0)+IF(D5="x",1,0)+IF(E5="x",0,0)</f>
        <v>0</v>
      </c>
      <c r="H5" s="6">
        <f t="shared" ref="H5:H8" si="2">IF(C5="x",0,0)+IF(D5="x",0,0)+IF(E5="x",1,0)</f>
        <v>0</v>
      </c>
    </row>
    <row r="6" spans="1:8" x14ac:dyDescent="0.25">
      <c r="A6" s="27"/>
      <c r="B6" s="19" t="s">
        <v>5</v>
      </c>
      <c r="C6" s="37"/>
      <c r="D6" s="38"/>
      <c r="E6" s="39"/>
      <c r="F6" s="16">
        <f t="shared" si="0"/>
        <v>0</v>
      </c>
      <c r="G6" s="8">
        <f t="shared" si="1"/>
        <v>0</v>
      </c>
      <c r="H6" s="6">
        <f t="shared" si="2"/>
        <v>0</v>
      </c>
    </row>
    <row r="7" spans="1:8" x14ac:dyDescent="0.25">
      <c r="A7" s="27"/>
      <c r="B7" s="19" t="s">
        <v>6</v>
      </c>
      <c r="C7" s="37"/>
      <c r="D7" s="38"/>
      <c r="E7" s="39"/>
      <c r="F7" s="16">
        <f t="shared" si="0"/>
        <v>0</v>
      </c>
      <c r="G7" s="8">
        <f t="shared" si="1"/>
        <v>0</v>
      </c>
      <c r="H7" s="6">
        <f t="shared" si="2"/>
        <v>0</v>
      </c>
    </row>
    <row r="8" spans="1:8" ht="15.75" thickBot="1" x14ac:dyDescent="0.3">
      <c r="A8" s="28"/>
      <c r="B8" s="20" t="s">
        <v>7</v>
      </c>
      <c r="C8" s="40"/>
      <c r="D8" s="41"/>
      <c r="E8" s="42"/>
      <c r="F8" s="17">
        <f t="shared" si="0"/>
        <v>0</v>
      </c>
      <c r="G8" s="13">
        <f t="shared" si="1"/>
        <v>0</v>
      </c>
      <c r="H8" s="7">
        <f t="shared" si="2"/>
        <v>0</v>
      </c>
    </row>
    <row r="9" spans="1:8" ht="15.75" thickBot="1" x14ac:dyDescent="0.3">
      <c r="A9" s="122" t="s">
        <v>8</v>
      </c>
      <c r="B9" s="123"/>
      <c r="C9" s="125"/>
      <c r="D9" s="125"/>
      <c r="E9" s="126"/>
    </row>
    <row r="10" spans="1:8" ht="15" customHeight="1" thickBot="1" x14ac:dyDescent="0.3">
      <c r="A10" s="118" t="str">
        <f>IF(Questions!E4="X",Questions!A4,"")</f>
        <v/>
      </c>
      <c r="B10" s="119" t="s">
        <v>1</v>
      </c>
      <c r="C10" s="120"/>
      <c r="D10" s="120"/>
      <c r="E10" s="121"/>
    </row>
    <row r="11" spans="1:8" ht="15.75" thickBot="1" x14ac:dyDescent="0.3">
      <c r="A11" s="118"/>
      <c r="B11" s="1"/>
      <c r="C11" s="22" t="s">
        <v>23</v>
      </c>
      <c r="D11" s="23" t="s">
        <v>21</v>
      </c>
      <c r="E11" s="24" t="s">
        <v>22</v>
      </c>
    </row>
    <row r="12" spans="1:8" x14ac:dyDescent="0.25">
      <c r="A12" s="27"/>
      <c r="B12" s="2" t="s">
        <v>2</v>
      </c>
      <c r="C12" s="34"/>
      <c r="D12" s="35"/>
      <c r="E12" s="36"/>
      <c r="F12" s="9">
        <f t="shared" ref="F12:F32" si="3">IF(C12="x",1,0)+IF(D12="x",0,0)+IF(E12="x",0,0)</f>
        <v>0</v>
      </c>
      <c r="G12" s="10">
        <f t="shared" ref="G12:G32" si="4">IF(C12="x",0,0)+IF(D12="x",1,0)+IF(E12="x",0,0)</f>
        <v>0</v>
      </c>
      <c r="H12" s="5">
        <f t="shared" ref="H12:H32" si="5">IF(C12="x",0,0)+IF(D12="x",0,0)+IF(E12="x",1,0)</f>
        <v>0</v>
      </c>
    </row>
    <row r="13" spans="1:8" x14ac:dyDescent="0.25">
      <c r="A13" s="27" t="s">
        <v>10</v>
      </c>
      <c r="B13" s="3" t="s">
        <v>4</v>
      </c>
      <c r="C13" s="37"/>
      <c r="D13" s="38"/>
      <c r="E13" s="39"/>
      <c r="F13" s="11">
        <f t="shared" si="3"/>
        <v>0</v>
      </c>
      <c r="G13" s="8">
        <f t="shared" si="4"/>
        <v>0</v>
      </c>
      <c r="H13" s="6">
        <f t="shared" si="5"/>
        <v>0</v>
      </c>
    </row>
    <row r="14" spans="1:8" x14ac:dyDescent="0.25">
      <c r="A14" s="27"/>
      <c r="B14" s="3" t="s">
        <v>5</v>
      </c>
      <c r="C14" s="37"/>
      <c r="D14" s="38"/>
      <c r="E14" s="39"/>
      <c r="F14" s="11">
        <f t="shared" si="3"/>
        <v>0</v>
      </c>
      <c r="G14" s="8">
        <f t="shared" si="4"/>
        <v>0</v>
      </c>
      <c r="H14" s="6">
        <f t="shared" si="5"/>
        <v>0</v>
      </c>
    </row>
    <row r="15" spans="1:8" x14ac:dyDescent="0.25">
      <c r="A15" s="27"/>
      <c r="B15" s="3" t="s">
        <v>6</v>
      </c>
      <c r="C15" s="37"/>
      <c r="D15" s="38"/>
      <c r="E15" s="39"/>
      <c r="F15" s="11">
        <f t="shared" si="3"/>
        <v>0</v>
      </c>
      <c r="G15" s="8">
        <f t="shared" si="4"/>
        <v>0</v>
      </c>
      <c r="H15" s="6">
        <f t="shared" si="5"/>
        <v>0</v>
      </c>
    </row>
    <row r="16" spans="1:8" ht="15.75" thickBot="1" x14ac:dyDescent="0.3">
      <c r="A16" s="29"/>
      <c r="B16" s="4" t="s">
        <v>7</v>
      </c>
      <c r="C16" s="40"/>
      <c r="D16" s="41"/>
      <c r="E16" s="42"/>
      <c r="F16" s="12">
        <f t="shared" si="3"/>
        <v>0</v>
      </c>
      <c r="G16" s="13">
        <f t="shared" si="4"/>
        <v>0</v>
      </c>
      <c r="H16" s="7">
        <f t="shared" si="5"/>
        <v>0</v>
      </c>
    </row>
    <row r="17" spans="1:8" ht="15.75" thickBot="1" x14ac:dyDescent="0.3">
      <c r="A17" s="122" t="s">
        <v>8</v>
      </c>
      <c r="B17" s="123"/>
      <c r="C17" s="123"/>
      <c r="D17" s="123"/>
      <c r="E17" s="124"/>
      <c r="F17" s="14"/>
      <c r="G17" s="14"/>
      <c r="H17" s="14"/>
    </row>
    <row r="18" spans="1:8" ht="15" customHeight="1" thickBot="1" x14ac:dyDescent="0.3">
      <c r="A18" s="127" t="str">
        <f>IF(Questions!E5="X",Questions!A5,"")</f>
        <v/>
      </c>
      <c r="B18" s="119" t="s">
        <v>1</v>
      </c>
      <c r="C18" s="120"/>
      <c r="D18" s="120"/>
      <c r="E18" s="121"/>
    </row>
    <row r="19" spans="1:8" ht="15.75" thickBot="1" x14ac:dyDescent="0.3">
      <c r="A19" s="118"/>
      <c r="B19" s="88"/>
      <c r="C19" s="22" t="s">
        <v>23</v>
      </c>
      <c r="D19" s="23" t="s">
        <v>21</v>
      </c>
      <c r="E19" s="24" t="s">
        <v>22</v>
      </c>
    </row>
    <row r="20" spans="1:8" x14ac:dyDescent="0.25">
      <c r="A20" s="31"/>
      <c r="B20" s="2" t="s">
        <v>2</v>
      </c>
      <c r="C20" s="34"/>
      <c r="D20" s="35"/>
      <c r="E20" s="36"/>
      <c r="F20" s="9">
        <f t="shared" si="3"/>
        <v>0</v>
      </c>
      <c r="G20" s="10">
        <f t="shared" si="4"/>
        <v>0</v>
      </c>
      <c r="H20" s="5">
        <f t="shared" si="5"/>
        <v>0</v>
      </c>
    </row>
    <row r="21" spans="1:8" x14ac:dyDescent="0.25">
      <c r="A21" s="27" t="s">
        <v>10</v>
      </c>
      <c r="B21" s="3" t="s">
        <v>4</v>
      </c>
      <c r="C21" s="37"/>
      <c r="D21" s="38"/>
      <c r="E21" s="39"/>
      <c r="F21" s="11">
        <f t="shared" si="3"/>
        <v>0</v>
      </c>
      <c r="G21" s="8">
        <f t="shared" si="4"/>
        <v>0</v>
      </c>
      <c r="H21" s="6">
        <f t="shared" si="5"/>
        <v>0</v>
      </c>
    </row>
    <row r="22" spans="1:8" x14ac:dyDescent="0.25">
      <c r="A22" s="31"/>
      <c r="B22" s="3" t="s">
        <v>5</v>
      </c>
      <c r="C22" s="37"/>
      <c r="D22" s="38"/>
      <c r="E22" s="39"/>
      <c r="F22" s="11">
        <f t="shared" si="3"/>
        <v>0</v>
      </c>
      <c r="G22" s="8">
        <f t="shared" si="4"/>
        <v>0</v>
      </c>
      <c r="H22" s="6">
        <f t="shared" si="5"/>
        <v>0</v>
      </c>
    </row>
    <row r="23" spans="1:8" x14ac:dyDescent="0.25">
      <c r="A23" s="43"/>
      <c r="B23" s="3" t="s">
        <v>6</v>
      </c>
      <c r="C23" s="37"/>
      <c r="D23" s="38"/>
      <c r="E23" s="39"/>
      <c r="F23" s="11">
        <f t="shared" si="3"/>
        <v>0</v>
      </c>
      <c r="G23" s="8">
        <f t="shared" si="4"/>
        <v>0</v>
      </c>
      <c r="H23" s="6">
        <f t="shared" si="5"/>
        <v>0</v>
      </c>
    </row>
    <row r="24" spans="1:8" ht="15.75" thickBot="1" x14ac:dyDescent="0.3">
      <c r="A24" s="44"/>
      <c r="B24" s="4" t="s">
        <v>7</v>
      </c>
      <c r="C24" s="40"/>
      <c r="D24" s="41"/>
      <c r="E24" s="42"/>
      <c r="F24" s="12">
        <f t="shared" si="3"/>
        <v>0</v>
      </c>
      <c r="G24" s="13">
        <f t="shared" si="4"/>
        <v>0</v>
      </c>
      <c r="H24" s="7">
        <f t="shared" si="5"/>
        <v>0</v>
      </c>
    </row>
    <row r="25" spans="1:8" ht="15.75" thickBot="1" x14ac:dyDescent="0.3">
      <c r="A25" s="122" t="s">
        <v>12</v>
      </c>
      <c r="B25" s="123"/>
      <c r="C25" s="123"/>
      <c r="D25" s="123"/>
      <c r="E25" s="124"/>
    </row>
    <row r="26" spans="1:8" ht="30" customHeight="1" thickBot="1" x14ac:dyDescent="0.3">
      <c r="A26" s="71" t="str">
        <f>IF(Questions!E6="X",Questions!A6,"")</f>
        <v/>
      </c>
      <c r="B26" s="119" t="s">
        <v>24</v>
      </c>
      <c r="C26" s="120"/>
      <c r="D26" s="120"/>
      <c r="E26" s="121"/>
    </row>
    <row r="27" spans="1:8" ht="15.75" thickBot="1" x14ac:dyDescent="0.3">
      <c r="A27" s="30" t="s">
        <v>14</v>
      </c>
      <c r="B27" s="88"/>
      <c r="C27" s="22" t="s">
        <v>23</v>
      </c>
      <c r="D27" s="23" t="s">
        <v>21</v>
      </c>
      <c r="E27" s="24" t="s">
        <v>22</v>
      </c>
    </row>
    <row r="28" spans="1:8" x14ac:dyDescent="0.25">
      <c r="A28" s="30"/>
      <c r="B28" s="2" t="s">
        <v>2</v>
      </c>
      <c r="C28" s="34" t="s">
        <v>27</v>
      </c>
      <c r="D28" s="35" t="s">
        <v>27</v>
      </c>
      <c r="E28" s="36" t="s">
        <v>27</v>
      </c>
      <c r="F28" s="9">
        <f t="shared" si="3"/>
        <v>0</v>
      </c>
      <c r="G28" s="10">
        <f t="shared" si="4"/>
        <v>0</v>
      </c>
      <c r="H28" s="5">
        <f t="shared" si="5"/>
        <v>0</v>
      </c>
    </row>
    <row r="29" spans="1:8" x14ac:dyDescent="0.25">
      <c r="A29" s="30"/>
      <c r="B29" s="3" t="s">
        <v>4</v>
      </c>
      <c r="C29" s="37" t="s">
        <v>27</v>
      </c>
      <c r="D29" s="38" t="s">
        <v>27</v>
      </c>
      <c r="E29" s="39" t="s">
        <v>27</v>
      </c>
      <c r="F29" s="11">
        <f t="shared" si="3"/>
        <v>0</v>
      </c>
      <c r="G29" s="8">
        <f t="shared" si="4"/>
        <v>0</v>
      </c>
      <c r="H29" s="6">
        <f t="shared" si="5"/>
        <v>0</v>
      </c>
    </row>
    <row r="30" spans="1:8" x14ac:dyDescent="0.25">
      <c r="A30" s="31"/>
      <c r="B30" s="3" t="s">
        <v>5</v>
      </c>
      <c r="C30" s="37" t="s">
        <v>27</v>
      </c>
      <c r="D30" s="38" t="s">
        <v>27</v>
      </c>
      <c r="E30" s="39" t="s">
        <v>27</v>
      </c>
      <c r="F30" s="11">
        <f t="shared" si="3"/>
        <v>0</v>
      </c>
      <c r="G30" s="8">
        <f t="shared" si="4"/>
        <v>0</v>
      </c>
      <c r="H30" s="6">
        <f t="shared" si="5"/>
        <v>0</v>
      </c>
    </row>
    <row r="31" spans="1:8" x14ac:dyDescent="0.25">
      <c r="A31" s="31"/>
      <c r="B31" s="3" t="s">
        <v>6</v>
      </c>
      <c r="C31" s="37" t="s">
        <v>27</v>
      </c>
      <c r="D31" s="38" t="s">
        <v>27</v>
      </c>
      <c r="E31" s="39" t="s">
        <v>27</v>
      </c>
      <c r="F31" s="11">
        <f t="shared" si="3"/>
        <v>0</v>
      </c>
      <c r="G31" s="8">
        <f t="shared" si="4"/>
        <v>0</v>
      </c>
      <c r="H31" s="6">
        <f t="shared" si="5"/>
        <v>0</v>
      </c>
    </row>
    <row r="32" spans="1:8" ht="15.75" thickBot="1" x14ac:dyDescent="0.3">
      <c r="A32" s="32"/>
      <c r="B32" s="4" t="s">
        <v>7</v>
      </c>
      <c r="C32" s="40" t="s">
        <v>27</v>
      </c>
      <c r="D32" s="41" t="s">
        <v>27</v>
      </c>
      <c r="E32" s="42" t="s">
        <v>27</v>
      </c>
      <c r="F32" s="12">
        <f t="shared" si="3"/>
        <v>0</v>
      </c>
      <c r="G32" s="13">
        <f t="shared" si="4"/>
        <v>0</v>
      </c>
      <c r="H32" s="7">
        <f t="shared" si="5"/>
        <v>0</v>
      </c>
    </row>
    <row r="33" spans="1:8" ht="15" customHeight="1" thickBot="1" x14ac:dyDescent="0.3"/>
    <row r="34" spans="1:8" ht="15.75" customHeight="1" thickBot="1" x14ac:dyDescent="0.3">
      <c r="A34" s="113" t="str">
        <f>IF(Questions!E7="X",Questions!A7,"")</f>
        <v/>
      </c>
      <c r="B34" s="115" t="s">
        <v>1</v>
      </c>
      <c r="C34" s="116"/>
      <c r="D34" s="116"/>
      <c r="E34" s="117"/>
    </row>
    <row r="35" spans="1:8" ht="15.75" thickBot="1" x14ac:dyDescent="0.3">
      <c r="A35" s="114"/>
      <c r="B35" s="73"/>
      <c r="C35" s="22" t="s">
        <v>23</v>
      </c>
      <c r="D35" s="23" t="s">
        <v>21</v>
      </c>
      <c r="E35" s="24" t="s">
        <v>22</v>
      </c>
    </row>
    <row r="36" spans="1:8" x14ac:dyDescent="0.25">
      <c r="A36" s="27"/>
      <c r="B36" s="2" t="s">
        <v>16</v>
      </c>
      <c r="C36" s="34" t="s">
        <v>27</v>
      </c>
      <c r="D36" s="35" t="s">
        <v>27</v>
      </c>
      <c r="E36" s="36" t="s">
        <v>27</v>
      </c>
      <c r="F36" s="9">
        <f>IF(C36="x",1,0)+IF(D36="x",0,0)+IF(E36="x",0,0)</f>
        <v>0</v>
      </c>
      <c r="G36" s="10">
        <f>IF(C36="x",0,0)+IF(D36="x",1,0)+IF(E36="x",0,0)</f>
        <v>0</v>
      </c>
      <c r="H36" s="5">
        <f>IF(C36="x",0,0)+IF(D36="x",0,0)+IF(E36="x",1,0)</f>
        <v>0</v>
      </c>
    </row>
    <row r="37" spans="1:8" x14ac:dyDescent="0.25">
      <c r="A37" s="27" t="s">
        <v>10</v>
      </c>
      <c r="B37" s="3" t="s">
        <v>17</v>
      </c>
      <c r="C37" s="37" t="s">
        <v>27</v>
      </c>
      <c r="D37" s="38" t="s">
        <v>27</v>
      </c>
      <c r="E37" s="39" t="s">
        <v>27</v>
      </c>
      <c r="F37" s="11">
        <f>IF(C37="x",1,0)+IF(D37="x",0,0)+IF(E37="x",0,0)</f>
        <v>0</v>
      </c>
      <c r="G37" s="8">
        <f>IF(C37="x",0,0)+IF(D37="x",1,0)+IF(E37="x",0,0)</f>
        <v>0</v>
      </c>
      <c r="H37" s="6">
        <f>IF(C37="x",0,0)+IF(D37="x",0,0)+IF(E37="x",1,0)</f>
        <v>0</v>
      </c>
    </row>
    <row r="38" spans="1:8" x14ac:dyDescent="0.25">
      <c r="A38" s="27"/>
      <c r="B38" s="3" t="s">
        <v>18</v>
      </c>
      <c r="C38" s="37" t="s">
        <v>27</v>
      </c>
      <c r="D38" s="38" t="s">
        <v>27</v>
      </c>
      <c r="E38" s="39" t="s">
        <v>27</v>
      </c>
      <c r="F38" s="11">
        <f>IF(C38="x",1,0)+IF(D38="x",0,0)+IF(E38="x",0,0)</f>
        <v>0</v>
      </c>
      <c r="G38" s="8">
        <f>IF(C38="x",0,0)+IF(D38="x",1,0)+IF(E38="x",0,0)</f>
        <v>0</v>
      </c>
      <c r="H38" s="6">
        <f>IF(C38="x",0,0)+IF(D38="x",0,0)+IF(E38="x",1,0)</f>
        <v>0</v>
      </c>
    </row>
    <row r="39" spans="1:8" x14ac:dyDescent="0.25">
      <c r="A39" s="27"/>
      <c r="B39" s="3" t="s">
        <v>19</v>
      </c>
      <c r="C39" s="37" t="s">
        <v>27</v>
      </c>
      <c r="D39" s="38" t="s">
        <v>27</v>
      </c>
      <c r="E39" s="39" t="s">
        <v>27</v>
      </c>
      <c r="F39" s="11">
        <f>IF(C39="x",1,0)+IF(D39="x",0,0)+IF(E39="x",0,0)</f>
        <v>0</v>
      </c>
      <c r="G39" s="8">
        <f>IF(C39="x",0,0)+IF(D39="x",1,0)+IF(E39="x",0,0)</f>
        <v>0</v>
      </c>
      <c r="H39" s="6">
        <f>IF(C39="x",0,0)+IF(D39="x",0,0)+IF(E39="x",1,0)</f>
        <v>0</v>
      </c>
    </row>
    <row r="40" spans="1:8" ht="15.75" thickBot="1" x14ac:dyDescent="0.3">
      <c r="A40" s="33"/>
      <c r="B40" s="4" t="s">
        <v>20</v>
      </c>
      <c r="C40" s="40" t="s">
        <v>27</v>
      </c>
      <c r="D40" s="41" t="s">
        <v>27</v>
      </c>
      <c r="E40" s="42" t="s">
        <v>27</v>
      </c>
      <c r="F40" s="12">
        <f>IF(C40="x",1,0)+IF(D40="x",0,0)+IF(E40="x",0,0)</f>
        <v>0</v>
      </c>
      <c r="G40" s="13">
        <f>IF(C40="x",0,0)+IF(D40="x",1,0)+IF(E40="x",0,0)</f>
        <v>0</v>
      </c>
      <c r="H40" s="7">
        <f>IF(C40="x",0,0)+IF(D40="x",0,0)+IF(E40="x",1,0)</f>
        <v>0</v>
      </c>
    </row>
    <row r="41" spans="1:8" ht="15.75" thickBot="1" x14ac:dyDescent="0.3">
      <c r="A41" s="45"/>
    </row>
    <row r="42" spans="1:8" ht="15.75" customHeight="1" thickBot="1" x14ac:dyDescent="0.3">
      <c r="A42" s="113" t="str">
        <f>IF(Questions!E8="X",Questions!A8,"")</f>
        <v/>
      </c>
      <c r="B42" s="115" t="s">
        <v>1</v>
      </c>
      <c r="C42" s="116"/>
      <c r="D42" s="116"/>
      <c r="E42" s="117"/>
    </row>
    <row r="43" spans="1:8" ht="15.75" thickBot="1" x14ac:dyDescent="0.3">
      <c r="A43" s="114"/>
      <c r="B43" s="73"/>
      <c r="C43" s="22" t="s">
        <v>23</v>
      </c>
      <c r="D43" s="23" t="s">
        <v>21</v>
      </c>
      <c r="E43" s="24" t="s">
        <v>22</v>
      </c>
    </row>
    <row r="44" spans="1:8" x14ac:dyDescent="0.25">
      <c r="A44" s="27"/>
      <c r="B44" s="2" t="s">
        <v>16</v>
      </c>
      <c r="C44" s="34" t="s">
        <v>27</v>
      </c>
      <c r="D44" s="35" t="s">
        <v>27</v>
      </c>
      <c r="E44" s="36" t="s">
        <v>27</v>
      </c>
      <c r="F44" s="9">
        <f>IF(C44="x",1,0)+IF(D44="x",0,0)+IF(E44="x",0,0)</f>
        <v>0</v>
      </c>
      <c r="G44" s="10">
        <f>IF(C44="x",0,0)+IF(D44="x",1,0)+IF(E44="x",0,0)</f>
        <v>0</v>
      </c>
      <c r="H44" s="5">
        <f>IF(C44="x",0,0)+IF(D44="x",0,0)+IF(E44="x",1,0)</f>
        <v>0</v>
      </c>
    </row>
    <row r="45" spans="1:8" x14ac:dyDescent="0.25">
      <c r="A45" s="27" t="s">
        <v>10</v>
      </c>
      <c r="B45" s="3" t="s">
        <v>17</v>
      </c>
      <c r="C45" s="37" t="s">
        <v>27</v>
      </c>
      <c r="D45" s="38" t="s">
        <v>27</v>
      </c>
      <c r="E45" s="39" t="s">
        <v>27</v>
      </c>
      <c r="F45" s="11">
        <f>IF(C45="x",1,0)+IF(D45="x",0,0)+IF(E45="x",0,0)</f>
        <v>0</v>
      </c>
      <c r="G45" s="8">
        <f>IF(C45="x",0,0)+IF(D45="x",1,0)+IF(E45="x",0,0)</f>
        <v>0</v>
      </c>
      <c r="H45" s="6">
        <f>IF(C45="x",0,0)+IF(D45="x",0,0)+IF(E45="x",1,0)</f>
        <v>0</v>
      </c>
    </row>
    <row r="46" spans="1:8" x14ac:dyDescent="0.25">
      <c r="A46" s="27"/>
      <c r="B46" s="3" t="s">
        <v>18</v>
      </c>
      <c r="C46" s="37" t="s">
        <v>27</v>
      </c>
      <c r="D46" s="38" t="s">
        <v>27</v>
      </c>
      <c r="E46" s="39" t="s">
        <v>27</v>
      </c>
      <c r="F46" s="11">
        <f>IF(C46="x",1,0)+IF(D46="x",0,0)+IF(E46="x",0,0)</f>
        <v>0</v>
      </c>
      <c r="G46" s="8">
        <f>IF(C46="x",0,0)+IF(D46="x",1,0)+IF(E46="x",0,0)</f>
        <v>0</v>
      </c>
      <c r="H46" s="6">
        <f>IF(C46="x",0,0)+IF(D46="x",0,0)+IF(E46="x",1,0)</f>
        <v>0</v>
      </c>
    </row>
    <row r="47" spans="1:8" x14ac:dyDescent="0.25">
      <c r="A47" s="27"/>
      <c r="B47" s="3" t="s">
        <v>19</v>
      </c>
      <c r="C47" s="37" t="s">
        <v>27</v>
      </c>
      <c r="D47" s="38" t="s">
        <v>27</v>
      </c>
      <c r="E47" s="39" t="s">
        <v>27</v>
      </c>
      <c r="F47" s="11">
        <f>IF(C47="x",1,0)+IF(D47="x",0,0)+IF(E47="x",0,0)</f>
        <v>0</v>
      </c>
      <c r="G47" s="8">
        <f>IF(C47="x",0,0)+IF(D47="x",1,0)+IF(E47="x",0,0)</f>
        <v>0</v>
      </c>
      <c r="H47" s="6">
        <f>IF(C47="x",0,0)+IF(D47="x",0,0)+IF(E47="x",1,0)</f>
        <v>0</v>
      </c>
    </row>
    <row r="48" spans="1:8" ht="15.75" thickBot="1" x14ac:dyDescent="0.3">
      <c r="A48" s="33"/>
      <c r="B48" s="4" t="s">
        <v>20</v>
      </c>
      <c r="C48" s="40" t="s">
        <v>27</v>
      </c>
      <c r="D48" s="41" t="s">
        <v>27</v>
      </c>
      <c r="E48" s="42" t="s">
        <v>27</v>
      </c>
      <c r="F48" s="12">
        <f>IF(C48="x",1,0)+IF(D48="x",0,0)+IF(E48="x",0,0)</f>
        <v>0</v>
      </c>
      <c r="G48" s="13">
        <f>IF(C48="x",0,0)+IF(D48="x",1,0)+IF(E48="x",0,0)</f>
        <v>0</v>
      </c>
      <c r="H48" s="7">
        <f>IF(C48="x",0,0)+IF(D48="x",0,0)+IF(E48="x",1,0)</f>
        <v>0</v>
      </c>
    </row>
    <row r="49" spans="1:8" ht="15.75" thickBot="1" x14ac:dyDescent="0.3"/>
    <row r="50" spans="1:8" ht="15.75" thickBot="1" x14ac:dyDescent="0.3">
      <c r="A50" s="113" t="str">
        <f>IF(Questions!E9="X",Questions!A9,"")</f>
        <v/>
      </c>
      <c r="B50" s="115" t="s">
        <v>1</v>
      </c>
      <c r="C50" s="116"/>
      <c r="D50" s="116"/>
      <c r="E50" s="117"/>
    </row>
    <row r="51" spans="1:8" ht="15.75" thickBot="1" x14ac:dyDescent="0.3">
      <c r="A51" s="114"/>
      <c r="B51" s="73"/>
      <c r="C51" s="22" t="s">
        <v>23</v>
      </c>
      <c r="D51" s="23" t="s">
        <v>21</v>
      </c>
      <c r="E51" s="24" t="s">
        <v>22</v>
      </c>
    </row>
    <row r="52" spans="1:8" x14ac:dyDescent="0.25">
      <c r="A52" s="27"/>
      <c r="B52" s="2" t="s">
        <v>16</v>
      </c>
      <c r="C52" s="34" t="s">
        <v>27</v>
      </c>
      <c r="D52" s="35" t="s">
        <v>27</v>
      </c>
      <c r="E52" s="36" t="s">
        <v>27</v>
      </c>
      <c r="F52" s="9">
        <f>IF(C52="x",1,0)+IF(D52="x",0,0)+IF(E52="x",0,0)</f>
        <v>0</v>
      </c>
      <c r="G52" s="10">
        <f>IF(C52="x",0,0)+IF(D52="x",1,0)+IF(E52="x",0,0)</f>
        <v>0</v>
      </c>
      <c r="H52" s="5">
        <f>IF(C52="x",0,0)+IF(D52="x",0,0)+IF(E52="x",1,0)</f>
        <v>0</v>
      </c>
    </row>
    <row r="53" spans="1:8" x14ac:dyDescent="0.25">
      <c r="A53" s="27" t="s">
        <v>10</v>
      </c>
      <c r="B53" s="3" t="s">
        <v>17</v>
      </c>
      <c r="C53" s="37" t="s">
        <v>27</v>
      </c>
      <c r="D53" s="38" t="s">
        <v>27</v>
      </c>
      <c r="E53" s="39" t="s">
        <v>27</v>
      </c>
      <c r="F53" s="11">
        <f>IF(C53="x",1,0)+IF(D53="x",0,0)+IF(E53="x",0,0)</f>
        <v>0</v>
      </c>
      <c r="G53" s="8">
        <f>IF(C53="x",0,0)+IF(D53="x",1,0)+IF(E53="x",0,0)</f>
        <v>0</v>
      </c>
      <c r="H53" s="6">
        <f>IF(C53="x",0,0)+IF(D53="x",0,0)+IF(E53="x",1,0)</f>
        <v>0</v>
      </c>
    </row>
    <row r="54" spans="1:8" x14ac:dyDescent="0.25">
      <c r="A54" s="27"/>
      <c r="B54" s="3" t="s">
        <v>18</v>
      </c>
      <c r="C54" s="37" t="s">
        <v>27</v>
      </c>
      <c r="D54" s="38" t="s">
        <v>27</v>
      </c>
      <c r="E54" s="39" t="s">
        <v>27</v>
      </c>
      <c r="F54" s="11">
        <f>IF(C54="x",1,0)+IF(D54="x",0,0)+IF(E54="x",0,0)</f>
        <v>0</v>
      </c>
      <c r="G54" s="8">
        <f>IF(C54="x",0,0)+IF(D54="x",1,0)+IF(E54="x",0,0)</f>
        <v>0</v>
      </c>
      <c r="H54" s="6">
        <f>IF(C54="x",0,0)+IF(D54="x",0,0)+IF(E54="x",1,0)</f>
        <v>0</v>
      </c>
    </row>
    <row r="55" spans="1:8" x14ac:dyDescent="0.25">
      <c r="A55" s="27"/>
      <c r="B55" s="3" t="s">
        <v>19</v>
      </c>
      <c r="C55" s="37" t="s">
        <v>27</v>
      </c>
      <c r="D55" s="38" t="s">
        <v>27</v>
      </c>
      <c r="E55" s="39" t="s">
        <v>27</v>
      </c>
      <c r="F55" s="11">
        <f>IF(C55="x",1,0)+IF(D55="x",0,0)+IF(E55="x",0,0)</f>
        <v>0</v>
      </c>
      <c r="G55" s="8">
        <f>IF(C55="x",0,0)+IF(D55="x",1,0)+IF(E55="x",0,0)</f>
        <v>0</v>
      </c>
      <c r="H55" s="6">
        <f>IF(C55="x",0,0)+IF(D55="x",0,0)+IF(E55="x",1,0)</f>
        <v>0</v>
      </c>
    </row>
    <row r="56" spans="1:8" ht="15.75" thickBot="1" x14ac:dyDescent="0.3">
      <c r="A56" s="33"/>
      <c r="B56" s="4" t="s">
        <v>20</v>
      </c>
      <c r="C56" s="40" t="s">
        <v>27</v>
      </c>
      <c r="D56" s="41" t="s">
        <v>27</v>
      </c>
      <c r="E56" s="42" t="s">
        <v>27</v>
      </c>
      <c r="F56" s="12">
        <f>IF(C56="x",1,0)+IF(D56="x",0,0)+IF(E56="x",0,0)</f>
        <v>0</v>
      </c>
      <c r="G56" s="13">
        <f>IF(C56="x",0,0)+IF(D56="x",1,0)+IF(E56="x",0,0)</f>
        <v>0</v>
      </c>
      <c r="H56" s="7">
        <f>IF(C56="x",0,0)+IF(D56="x",0,0)+IF(E56="x",1,0)</f>
        <v>0</v>
      </c>
    </row>
    <row r="57" spans="1:8" ht="15.75" thickBot="1" x14ac:dyDescent="0.3"/>
    <row r="58" spans="1:8" ht="15.75" thickBot="1" x14ac:dyDescent="0.3">
      <c r="A58" s="113" t="str">
        <f>IF(Questions!E10="X",Questions!A10,"")</f>
        <v/>
      </c>
      <c r="B58" s="115" t="s">
        <v>1</v>
      </c>
      <c r="C58" s="116"/>
      <c r="D58" s="116"/>
      <c r="E58" s="117"/>
    </row>
    <row r="59" spans="1:8" ht="15.75" thickBot="1" x14ac:dyDescent="0.3">
      <c r="A59" s="114"/>
      <c r="B59" s="73"/>
      <c r="C59" s="22" t="s">
        <v>23</v>
      </c>
      <c r="D59" s="23" t="s">
        <v>21</v>
      </c>
      <c r="E59" s="24" t="s">
        <v>22</v>
      </c>
    </row>
    <row r="60" spans="1:8" x14ac:dyDescent="0.25">
      <c r="A60" s="27"/>
      <c r="B60" s="2" t="s">
        <v>16</v>
      </c>
      <c r="C60" s="34" t="s">
        <v>27</v>
      </c>
      <c r="D60" s="35" t="s">
        <v>27</v>
      </c>
      <c r="E60" s="36" t="s">
        <v>27</v>
      </c>
      <c r="F60" s="9">
        <f>IF(C60="x",1,0)+IF(D60="x",0,0)+IF(E60="x",0,0)</f>
        <v>0</v>
      </c>
      <c r="G60" s="10">
        <f>IF(C60="x",0,0)+IF(D60="x",1,0)+IF(E60="x",0,0)</f>
        <v>0</v>
      </c>
      <c r="H60" s="5">
        <f>IF(C60="x",0,0)+IF(D60="x",0,0)+IF(E60="x",1,0)</f>
        <v>0</v>
      </c>
    </row>
    <row r="61" spans="1:8" x14ac:dyDescent="0.25">
      <c r="A61" s="27" t="s">
        <v>10</v>
      </c>
      <c r="B61" s="3" t="s">
        <v>17</v>
      </c>
      <c r="C61" s="37" t="s">
        <v>27</v>
      </c>
      <c r="D61" s="38" t="s">
        <v>27</v>
      </c>
      <c r="E61" s="39" t="s">
        <v>27</v>
      </c>
      <c r="F61" s="11">
        <f>IF(C61="x",1,0)+IF(D61="x",0,0)+IF(E61="x",0,0)</f>
        <v>0</v>
      </c>
      <c r="G61" s="8">
        <f>IF(C61="x",0,0)+IF(D61="x",1,0)+IF(E61="x",0,0)</f>
        <v>0</v>
      </c>
      <c r="H61" s="6">
        <f>IF(C61="x",0,0)+IF(D61="x",0,0)+IF(E61="x",1,0)</f>
        <v>0</v>
      </c>
    </row>
    <row r="62" spans="1:8" x14ac:dyDescent="0.25">
      <c r="A62" s="27"/>
      <c r="B62" s="3" t="s">
        <v>18</v>
      </c>
      <c r="C62" s="37" t="s">
        <v>27</v>
      </c>
      <c r="D62" s="38" t="s">
        <v>27</v>
      </c>
      <c r="E62" s="39" t="s">
        <v>27</v>
      </c>
      <c r="F62" s="11">
        <f>IF(C62="x",1,0)+IF(D62="x",0,0)+IF(E62="x",0,0)</f>
        <v>0</v>
      </c>
      <c r="G62" s="8">
        <f>IF(C62="x",0,0)+IF(D62="x",1,0)+IF(E62="x",0,0)</f>
        <v>0</v>
      </c>
      <c r="H62" s="6">
        <f>IF(C62="x",0,0)+IF(D62="x",0,0)+IF(E62="x",1,0)</f>
        <v>0</v>
      </c>
    </row>
    <row r="63" spans="1:8" x14ac:dyDescent="0.25">
      <c r="A63" s="27"/>
      <c r="B63" s="3" t="s">
        <v>19</v>
      </c>
      <c r="C63" s="37" t="s">
        <v>27</v>
      </c>
      <c r="D63" s="38" t="s">
        <v>27</v>
      </c>
      <c r="E63" s="39" t="s">
        <v>27</v>
      </c>
      <c r="F63" s="11">
        <f>IF(C63="x",1,0)+IF(D63="x",0,0)+IF(E63="x",0,0)</f>
        <v>0</v>
      </c>
      <c r="G63" s="8">
        <f>IF(C63="x",0,0)+IF(D63="x",1,0)+IF(E63="x",0,0)</f>
        <v>0</v>
      </c>
      <c r="H63" s="6">
        <f>IF(C63="x",0,0)+IF(D63="x",0,0)+IF(E63="x",1,0)</f>
        <v>0</v>
      </c>
    </row>
    <row r="64" spans="1:8" ht="15.75" thickBot="1" x14ac:dyDescent="0.3">
      <c r="A64" s="33"/>
      <c r="B64" s="4" t="s">
        <v>20</v>
      </c>
      <c r="C64" s="40" t="s">
        <v>27</v>
      </c>
      <c r="D64" s="41" t="s">
        <v>27</v>
      </c>
      <c r="E64" s="42" t="s">
        <v>27</v>
      </c>
      <c r="F64" s="12">
        <f>IF(C64="x",1,0)+IF(D64="x",0,0)+IF(E64="x",0,0)</f>
        <v>0</v>
      </c>
      <c r="G64" s="13">
        <f>IF(C64="x",0,0)+IF(D64="x",1,0)+IF(E64="x",0,0)</f>
        <v>0</v>
      </c>
      <c r="H64" s="7">
        <f>IF(C64="x",0,0)+IF(D64="x",0,0)+IF(E64="x",1,0)</f>
        <v>0</v>
      </c>
    </row>
    <row r="65" spans="1:8" ht="15.75" thickBot="1" x14ac:dyDescent="0.3"/>
    <row r="66" spans="1:8" ht="15.75" thickBot="1" x14ac:dyDescent="0.3">
      <c r="A66" s="113" t="str">
        <f>IF(Questions!E11="X",Questions!A11,"")</f>
        <v/>
      </c>
      <c r="B66" s="115" t="s">
        <v>1</v>
      </c>
      <c r="C66" s="116"/>
      <c r="D66" s="116"/>
      <c r="E66" s="117"/>
    </row>
    <row r="67" spans="1:8" ht="15.75" thickBot="1" x14ac:dyDescent="0.3">
      <c r="A67" s="114"/>
      <c r="B67" s="73"/>
      <c r="C67" s="22" t="s">
        <v>23</v>
      </c>
      <c r="D67" s="23" t="s">
        <v>21</v>
      </c>
      <c r="E67" s="24" t="s">
        <v>22</v>
      </c>
    </row>
    <row r="68" spans="1:8" x14ac:dyDescent="0.25">
      <c r="A68" s="27"/>
      <c r="B68" s="2" t="s">
        <v>16</v>
      </c>
      <c r="C68" s="34" t="s">
        <v>27</v>
      </c>
      <c r="D68" s="35" t="s">
        <v>27</v>
      </c>
      <c r="E68" s="36" t="s">
        <v>27</v>
      </c>
      <c r="F68" s="9">
        <f>IF(C68="x",1,0)+IF(D68="x",0,0)+IF(E68="x",0,0)</f>
        <v>0</v>
      </c>
      <c r="G68" s="10">
        <f>IF(C68="x",0,0)+IF(D68="x",1,0)+IF(E68="x",0,0)</f>
        <v>0</v>
      </c>
      <c r="H68" s="5">
        <f>IF(C68="x",0,0)+IF(D68="x",0,0)+IF(E68="x",1,0)</f>
        <v>0</v>
      </c>
    </row>
    <row r="69" spans="1:8" x14ac:dyDescent="0.25">
      <c r="A69" s="27" t="s">
        <v>10</v>
      </c>
      <c r="B69" s="3" t="s">
        <v>17</v>
      </c>
      <c r="C69" s="37" t="s">
        <v>27</v>
      </c>
      <c r="D69" s="38" t="s">
        <v>27</v>
      </c>
      <c r="E69" s="39" t="s">
        <v>27</v>
      </c>
      <c r="F69" s="11">
        <f>IF(C69="x",1,0)+IF(D69="x",0,0)+IF(E69="x",0,0)</f>
        <v>0</v>
      </c>
      <c r="G69" s="8">
        <f>IF(C69="x",0,0)+IF(D69="x",1,0)+IF(E69="x",0,0)</f>
        <v>0</v>
      </c>
      <c r="H69" s="6">
        <f>IF(C69="x",0,0)+IF(D69="x",0,0)+IF(E69="x",1,0)</f>
        <v>0</v>
      </c>
    </row>
    <row r="70" spans="1:8" x14ac:dyDescent="0.25">
      <c r="A70" s="27"/>
      <c r="B70" s="3" t="s">
        <v>18</v>
      </c>
      <c r="C70" s="37" t="s">
        <v>27</v>
      </c>
      <c r="D70" s="38" t="s">
        <v>27</v>
      </c>
      <c r="E70" s="39" t="s">
        <v>27</v>
      </c>
      <c r="F70" s="11">
        <f>IF(C70="x",1,0)+IF(D70="x",0,0)+IF(E70="x",0,0)</f>
        <v>0</v>
      </c>
      <c r="G70" s="8">
        <f>IF(C70="x",0,0)+IF(D70="x",1,0)+IF(E70="x",0,0)</f>
        <v>0</v>
      </c>
      <c r="H70" s="6">
        <f>IF(C70="x",0,0)+IF(D70="x",0,0)+IF(E70="x",1,0)</f>
        <v>0</v>
      </c>
    </row>
    <row r="71" spans="1:8" x14ac:dyDescent="0.25">
      <c r="A71" s="27"/>
      <c r="B71" s="3" t="s">
        <v>19</v>
      </c>
      <c r="C71" s="37" t="s">
        <v>27</v>
      </c>
      <c r="D71" s="38" t="s">
        <v>27</v>
      </c>
      <c r="E71" s="39" t="s">
        <v>27</v>
      </c>
      <c r="F71" s="11">
        <f>IF(C71="x",1,0)+IF(D71="x",0,0)+IF(E71="x",0,0)</f>
        <v>0</v>
      </c>
      <c r="G71" s="8">
        <f>IF(C71="x",0,0)+IF(D71="x",1,0)+IF(E71="x",0,0)</f>
        <v>0</v>
      </c>
      <c r="H71" s="6">
        <f>IF(C71="x",0,0)+IF(D71="x",0,0)+IF(E71="x",1,0)</f>
        <v>0</v>
      </c>
    </row>
    <row r="72" spans="1:8" ht="15.75" thickBot="1" x14ac:dyDescent="0.3">
      <c r="A72" s="33"/>
      <c r="B72" s="4" t="s">
        <v>20</v>
      </c>
      <c r="C72" s="40" t="s">
        <v>27</v>
      </c>
      <c r="D72" s="41" t="s">
        <v>27</v>
      </c>
      <c r="E72" s="42" t="s">
        <v>27</v>
      </c>
      <c r="F72" s="12">
        <f>IF(C72="x",1,0)+IF(D72="x",0,0)+IF(E72="x",0,0)</f>
        <v>0</v>
      </c>
      <c r="G72" s="13">
        <f>IF(C72="x",0,0)+IF(D72="x",1,0)+IF(E72="x",0,0)</f>
        <v>0</v>
      </c>
      <c r="H72" s="7">
        <f>IF(C72="x",0,0)+IF(D72="x",0,0)+IF(E72="x",1,0)</f>
        <v>0</v>
      </c>
    </row>
    <row r="73" spans="1:8" ht="15.75" thickBot="1" x14ac:dyDescent="0.3"/>
    <row r="74" spans="1:8" ht="15.75" thickBot="1" x14ac:dyDescent="0.3">
      <c r="A74" s="113" t="str">
        <f>IF(Questions!E12="X",Questions!A12,"")</f>
        <v/>
      </c>
      <c r="B74" s="115" t="s">
        <v>1</v>
      </c>
      <c r="C74" s="116"/>
      <c r="D74" s="116"/>
      <c r="E74" s="117"/>
    </row>
    <row r="75" spans="1:8" ht="15.75" thickBot="1" x14ac:dyDescent="0.3">
      <c r="A75" s="114"/>
      <c r="B75" s="73"/>
      <c r="C75" s="22" t="s">
        <v>23</v>
      </c>
      <c r="D75" s="23" t="s">
        <v>21</v>
      </c>
      <c r="E75" s="24" t="s">
        <v>22</v>
      </c>
    </row>
    <row r="76" spans="1:8" x14ac:dyDescent="0.25">
      <c r="A76" s="27"/>
      <c r="B76" s="2" t="s">
        <v>16</v>
      </c>
      <c r="C76" s="34" t="s">
        <v>27</v>
      </c>
      <c r="D76" s="35" t="s">
        <v>27</v>
      </c>
      <c r="E76" s="36" t="s">
        <v>27</v>
      </c>
      <c r="F76" s="9">
        <f>IF(C76="x",1,0)+IF(D76="x",0,0)+IF(E76="x",0,0)</f>
        <v>0</v>
      </c>
      <c r="G76" s="10">
        <f>IF(C76="x",0,0)+IF(D76="x",1,0)+IF(E76="x",0,0)</f>
        <v>0</v>
      </c>
      <c r="H76" s="5">
        <f>IF(C76="x",0,0)+IF(D76="x",0,0)+IF(E76="x",1,0)</f>
        <v>0</v>
      </c>
    </row>
    <row r="77" spans="1:8" x14ac:dyDescent="0.25">
      <c r="A77" s="27" t="s">
        <v>10</v>
      </c>
      <c r="B77" s="3" t="s">
        <v>17</v>
      </c>
      <c r="C77" s="37" t="s">
        <v>27</v>
      </c>
      <c r="D77" s="38" t="s">
        <v>27</v>
      </c>
      <c r="E77" s="39" t="s">
        <v>27</v>
      </c>
      <c r="F77" s="11">
        <f>IF(C77="x",1,0)+IF(D77="x",0,0)+IF(E77="x",0,0)</f>
        <v>0</v>
      </c>
      <c r="G77" s="8">
        <f>IF(C77="x",0,0)+IF(D77="x",1,0)+IF(E77="x",0,0)</f>
        <v>0</v>
      </c>
      <c r="H77" s="6">
        <f>IF(C77="x",0,0)+IF(D77="x",0,0)+IF(E77="x",1,0)</f>
        <v>0</v>
      </c>
    </row>
    <row r="78" spans="1:8" x14ac:dyDescent="0.25">
      <c r="A78" s="27"/>
      <c r="B78" s="3" t="s">
        <v>18</v>
      </c>
      <c r="C78" s="37" t="s">
        <v>27</v>
      </c>
      <c r="D78" s="38" t="s">
        <v>27</v>
      </c>
      <c r="E78" s="39" t="s">
        <v>27</v>
      </c>
      <c r="F78" s="11">
        <f>IF(C78="x",1,0)+IF(D78="x",0,0)+IF(E78="x",0,0)</f>
        <v>0</v>
      </c>
      <c r="G78" s="8">
        <f>IF(C78="x",0,0)+IF(D78="x",1,0)+IF(E78="x",0,0)</f>
        <v>0</v>
      </c>
      <c r="H78" s="6">
        <f>IF(C78="x",0,0)+IF(D78="x",0,0)+IF(E78="x",1,0)</f>
        <v>0</v>
      </c>
    </row>
    <row r="79" spans="1:8" x14ac:dyDescent="0.25">
      <c r="A79" s="27"/>
      <c r="B79" s="3" t="s">
        <v>19</v>
      </c>
      <c r="C79" s="37" t="s">
        <v>27</v>
      </c>
      <c r="D79" s="38" t="s">
        <v>27</v>
      </c>
      <c r="E79" s="39" t="s">
        <v>27</v>
      </c>
      <c r="F79" s="11">
        <f>IF(C79="x",1,0)+IF(D79="x",0,0)+IF(E79="x",0,0)</f>
        <v>0</v>
      </c>
      <c r="G79" s="8">
        <f>IF(C79="x",0,0)+IF(D79="x",1,0)+IF(E79="x",0,0)</f>
        <v>0</v>
      </c>
      <c r="H79" s="6">
        <f>IF(C79="x",0,0)+IF(D79="x",0,0)+IF(E79="x",1,0)</f>
        <v>0</v>
      </c>
    </row>
    <row r="80" spans="1:8" ht="15.75" thickBot="1" x14ac:dyDescent="0.3">
      <c r="A80" s="33"/>
      <c r="B80" s="4" t="s">
        <v>20</v>
      </c>
      <c r="C80" s="40" t="s">
        <v>27</v>
      </c>
      <c r="D80" s="41" t="s">
        <v>27</v>
      </c>
      <c r="E80" s="42" t="s">
        <v>27</v>
      </c>
      <c r="F80" s="12">
        <f>IF(C80="x",1,0)+IF(D80="x",0,0)+IF(E80="x",0,0)</f>
        <v>0</v>
      </c>
      <c r="G80" s="13">
        <f>IF(C80="x",0,0)+IF(D80="x",1,0)+IF(E80="x",0,0)</f>
        <v>0</v>
      </c>
      <c r="H80" s="7">
        <f>IF(C80="x",0,0)+IF(D80="x",0,0)+IF(E80="x",1,0)</f>
        <v>0</v>
      </c>
    </row>
    <row r="81" spans="1:8" ht="15.75" thickBot="1" x14ac:dyDescent="0.3"/>
    <row r="82" spans="1:8" ht="15.75" thickBot="1" x14ac:dyDescent="0.3">
      <c r="A82" s="113" t="str">
        <f>IF(Questions!E13="X",Questions!A13,"")</f>
        <v/>
      </c>
      <c r="B82" s="115" t="s">
        <v>1</v>
      </c>
      <c r="C82" s="116"/>
      <c r="D82" s="116"/>
      <c r="E82" s="117"/>
    </row>
    <row r="83" spans="1:8" ht="15.75" thickBot="1" x14ac:dyDescent="0.3">
      <c r="A83" s="114"/>
      <c r="B83" s="73"/>
      <c r="C83" s="22" t="s">
        <v>23</v>
      </c>
      <c r="D83" s="23" t="s">
        <v>21</v>
      </c>
      <c r="E83" s="24" t="s">
        <v>22</v>
      </c>
    </row>
    <row r="84" spans="1:8" x14ac:dyDescent="0.25">
      <c r="A84" s="27"/>
      <c r="B84" s="2" t="s">
        <v>16</v>
      </c>
      <c r="C84" s="34" t="s">
        <v>27</v>
      </c>
      <c r="D84" s="35" t="s">
        <v>27</v>
      </c>
      <c r="E84" s="36" t="s">
        <v>27</v>
      </c>
      <c r="F84" s="9">
        <f>IF(C84="x",1,0)+IF(D84="x",0,0)+IF(E84="x",0,0)</f>
        <v>0</v>
      </c>
      <c r="G84" s="10">
        <f>IF(C84="x",0,0)+IF(D84="x",1,0)+IF(E84="x",0,0)</f>
        <v>0</v>
      </c>
      <c r="H84" s="5">
        <f>IF(C84="x",0,0)+IF(D84="x",0,0)+IF(E84="x",1,0)</f>
        <v>0</v>
      </c>
    </row>
    <row r="85" spans="1:8" x14ac:dyDescent="0.25">
      <c r="A85" s="27" t="s">
        <v>10</v>
      </c>
      <c r="B85" s="3" t="s">
        <v>17</v>
      </c>
      <c r="C85" s="37" t="s">
        <v>27</v>
      </c>
      <c r="D85" s="38" t="s">
        <v>27</v>
      </c>
      <c r="E85" s="39" t="s">
        <v>27</v>
      </c>
      <c r="F85" s="11">
        <f>IF(C85="x",1,0)+IF(D85="x",0,0)+IF(E85="x",0,0)</f>
        <v>0</v>
      </c>
      <c r="G85" s="8">
        <f>IF(C85="x",0,0)+IF(D85="x",1,0)+IF(E85="x",0,0)</f>
        <v>0</v>
      </c>
      <c r="H85" s="6">
        <f>IF(C85="x",0,0)+IF(D85="x",0,0)+IF(E85="x",1,0)</f>
        <v>0</v>
      </c>
    </row>
    <row r="86" spans="1:8" x14ac:dyDescent="0.25">
      <c r="A86" s="27"/>
      <c r="B86" s="3" t="s">
        <v>18</v>
      </c>
      <c r="C86" s="37" t="s">
        <v>27</v>
      </c>
      <c r="D86" s="38" t="s">
        <v>27</v>
      </c>
      <c r="E86" s="39" t="s">
        <v>27</v>
      </c>
      <c r="F86" s="11">
        <f>IF(C86="x",1,0)+IF(D86="x",0,0)+IF(E86="x",0,0)</f>
        <v>0</v>
      </c>
      <c r="G86" s="8">
        <f>IF(C86="x",0,0)+IF(D86="x",1,0)+IF(E86="x",0,0)</f>
        <v>0</v>
      </c>
      <c r="H86" s="6">
        <f>IF(C86="x",0,0)+IF(D86="x",0,0)+IF(E86="x",1,0)</f>
        <v>0</v>
      </c>
    </row>
    <row r="87" spans="1:8" x14ac:dyDescent="0.25">
      <c r="A87" s="27"/>
      <c r="B87" s="3" t="s">
        <v>19</v>
      </c>
      <c r="C87" s="37" t="s">
        <v>27</v>
      </c>
      <c r="D87" s="38" t="s">
        <v>27</v>
      </c>
      <c r="E87" s="39" t="s">
        <v>27</v>
      </c>
      <c r="F87" s="11">
        <f>IF(C87="x",1,0)+IF(D87="x",0,0)+IF(E87="x",0,0)</f>
        <v>0</v>
      </c>
      <c r="G87" s="8">
        <f>IF(C87="x",0,0)+IF(D87="x",1,0)+IF(E87="x",0,0)</f>
        <v>0</v>
      </c>
      <c r="H87" s="6">
        <f>IF(C87="x",0,0)+IF(D87="x",0,0)+IF(E87="x",1,0)</f>
        <v>0</v>
      </c>
    </row>
    <row r="88" spans="1:8" ht="15.75" thickBot="1" x14ac:dyDescent="0.3">
      <c r="A88" s="33"/>
      <c r="B88" s="4" t="s">
        <v>20</v>
      </c>
      <c r="C88" s="40" t="s">
        <v>27</v>
      </c>
      <c r="D88" s="41" t="s">
        <v>27</v>
      </c>
      <c r="E88" s="42" t="s">
        <v>27</v>
      </c>
      <c r="F88" s="12">
        <f>IF(C88="x",1,0)+IF(D88="x",0,0)+IF(E88="x",0,0)</f>
        <v>0</v>
      </c>
      <c r="G88" s="13">
        <f>IF(C88="x",0,0)+IF(D88="x",1,0)+IF(E88="x",0,0)</f>
        <v>0</v>
      </c>
      <c r="H88" s="7">
        <f>IF(C88="x",0,0)+IF(D88="x",0,0)+IF(E88="x",1,0)</f>
        <v>0</v>
      </c>
    </row>
    <row r="89" spans="1:8" ht="15.75" thickBot="1" x14ac:dyDescent="0.3"/>
    <row r="90" spans="1:8" ht="15.75" thickBot="1" x14ac:dyDescent="0.3">
      <c r="A90" s="113" t="str">
        <f>IF(Questions!E14="X",Questions!A14,"")</f>
        <v/>
      </c>
      <c r="B90" s="115" t="s">
        <v>1</v>
      </c>
      <c r="C90" s="116"/>
      <c r="D90" s="116"/>
      <c r="E90" s="117"/>
    </row>
    <row r="91" spans="1:8" ht="15.75" thickBot="1" x14ac:dyDescent="0.3">
      <c r="A91" s="114"/>
      <c r="B91" s="73"/>
      <c r="C91" s="22" t="s">
        <v>23</v>
      </c>
      <c r="D91" s="23" t="s">
        <v>21</v>
      </c>
      <c r="E91" s="24" t="s">
        <v>22</v>
      </c>
    </row>
    <row r="92" spans="1:8" x14ac:dyDescent="0.25">
      <c r="A92" s="27"/>
      <c r="B92" s="2" t="s">
        <v>16</v>
      </c>
      <c r="C92" s="34" t="s">
        <v>27</v>
      </c>
      <c r="D92" s="35" t="s">
        <v>27</v>
      </c>
      <c r="E92" s="36" t="s">
        <v>27</v>
      </c>
      <c r="F92" s="9">
        <f>IF(C92="x",1,0)+IF(D92="x",0,0)+IF(E92="x",0,0)</f>
        <v>0</v>
      </c>
      <c r="G92" s="10">
        <f>IF(C92="x",0,0)+IF(D92="x",1,0)+IF(E92="x",0,0)</f>
        <v>0</v>
      </c>
      <c r="H92" s="5">
        <f>IF(C92="x",0,0)+IF(D92="x",0,0)+IF(E92="x",1,0)</f>
        <v>0</v>
      </c>
    </row>
    <row r="93" spans="1:8" x14ac:dyDescent="0.25">
      <c r="A93" s="27" t="s">
        <v>10</v>
      </c>
      <c r="B93" s="3" t="s">
        <v>17</v>
      </c>
      <c r="C93" s="37" t="s">
        <v>27</v>
      </c>
      <c r="D93" s="38" t="s">
        <v>27</v>
      </c>
      <c r="E93" s="39" t="s">
        <v>27</v>
      </c>
      <c r="F93" s="11">
        <f>IF(C93="x",1,0)+IF(D93="x",0,0)+IF(E93="x",0,0)</f>
        <v>0</v>
      </c>
      <c r="G93" s="8">
        <f>IF(C93="x",0,0)+IF(D93="x",1,0)+IF(E93="x",0,0)</f>
        <v>0</v>
      </c>
      <c r="H93" s="6">
        <f>IF(C93="x",0,0)+IF(D93="x",0,0)+IF(E93="x",1,0)</f>
        <v>0</v>
      </c>
    </row>
    <row r="94" spans="1:8" x14ac:dyDescent="0.25">
      <c r="A94" s="27"/>
      <c r="B94" s="3" t="s">
        <v>18</v>
      </c>
      <c r="C94" s="37" t="s">
        <v>27</v>
      </c>
      <c r="D94" s="38" t="s">
        <v>27</v>
      </c>
      <c r="E94" s="39" t="s">
        <v>27</v>
      </c>
      <c r="F94" s="11">
        <f>IF(C94="x",1,0)+IF(D94="x",0,0)+IF(E94="x",0,0)</f>
        <v>0</v>
      </c>
      <c r="G94" s="8">
        <f>IF(C94="x",0,0)+IF(D94="x",1,0)+IF(E94="x",0,0)</f>
        <v>0</v>
      </c>
      <c r="H94" s="6">
        <f>IF(C94="x",0,0)+IF(D94="x",0,0)+IF(E94="x",1,0)</f>
        <v>0</v>
      </c>
    </row>
    <row r="95" spans="1:8" x14ac:dyDescent="0.25">
      <c r="A95" s="27"/>
      <c r="B95" s="3" t="s">
        <v>19</v>
      </c>
      <c r="C95" s="37" t="s">
        <v>27</v>
      </c>
      <c r="D95" s="38" t="s">
        <v>27</v>
      </c>
      <c r="E95" s="39" t="s">
        <v>27</v>
      </c>
      <c r="F95" s="11">
        <f>IF(C95="x",1,0)+IF(D95="x",0,0)+IF(E95="x",0,0)</f>
        <v>0</v>
      </c>
      <c r="G95" s="8">
        <f>IF(C95="x",0,0)+IF(D95="x",1,0)+IF(E95="x",0,0)</f>
        <v>0</v>
      </c>
      <c r="H95" s="6">
        <f>IF(C95="x",0,0)+IF(D95="x",0,0)+IF(E95="x",1,0)</f>
        <v>0</v>
      </c>
    </row>
    <row r="96" spans="1:8" ht="15.75" thickBot="1" x14ac:dyDescent="0.3">
      <c r="A96" s="33"/>
      <c r="B96" s="4" t="s">
        <v>20</v>
      </c>
      <c r="C96" s="40" t="s">
        <v>27</v>
      </c>
      <c r="D96" s="41" t="s">
        <v>27</v>
      </c>
      <c r="E96" s="42" t="s">
        <v>27</v>
      </c>
      <c r="F96" s="12">
        <f>IF(C96="x",1,0)+IF(D96="x",0,0)+IF(E96="x",0,0)</f>
        <v>0</v>
      </c>
      <c r="G96" s="13">
        <f>IF(C96="x",0,0)+IF(D96="x",1,0)+IF(E96="x",0,0)</f>
        <v>0</v>
      </c>
      <c r="H96" s="7">
        <f>IF(C96="x",0,0)+IF(D96="x",0,0)+IF(E96="x",1,0)</f>
        <v>0</v>
      </c>
    </row>
    <row r="97" spans="1:8" ht="15.75" thickBot="1" x14ac:dyDescent="0.3"/>
    <row r="98" spans="1:8" ht="15.75" thickBot="1" x14ac:dyDescent="0.3">
      <c r="A98" s="113" t="str">
        <f>IF(Questions!E15="X",Questions!A15,"")</f>
        <v/>
      </c>
      <c r="B98" s="115" t="s">
        <v>1</v>
      </c>
      <c r="C98" s="116"/>
      <c r="D98" s="116"/>
      <c r="E98" s="117"/>
    </row>
    <row r="99" spans="1:8" ht="15.75" thickBot="1" x14ac:dyDescent="0.3">
      <c r="A99" s="114"/>
      <c r="B99" s="73"/>
      <c r="C99" s="22" t="s">
        <v>23</v>
      </c>
      <c r="D99" s="23" t="s">
        <v>21</v>
      </c>
      <c r="E99" s="24" t="s">
        <v>22</v>
      </c>
    </row>
    <row r="100" spans="1:8" x14ac:dyDescent="0.25">
      <c r="A100" s="27"/>
      <c r="B100" s="2" t="s">
        <v>16</v>
      </c>
      <c r="C100" s="34" t="s">
        <v>27</v>
      </c>
      <c r="D100" s="35" t="s">
        <v>27</v>
      </c>
      <c r="E100" s="36" t="s">
        <v>27</v>
      </c>
      <c r="F100" s="9">
        <f>IF(C100="x",1,0)+IF(D100="x",0,0)+IF(E100="x",0,0)</f>
        <v>0</v>
      </c>
      <c r="G100" s="10">
        <f>IF(C100="x",0,0)+IF(D100="x",1,0)+IF(E100="x",0,0)</f>
        <v>0</v>
      </c>
      <c r="H100" s="5">
        <f>IF(C100="x",0,0)+IF(D100="x",0,0)+IF(E100="x",1,0)</f>
        <v>0</v>
      </c>
    </row>
    <row r="101" spans="1:8" x14ac:dyDescent="0.25">
      <c r="A101" s="27" t="s">
        <v>10</v>
      </c>
      <c r="B101" s="3" t="s">
        <v>17</v>
      </c>
      <c r="C101" s="37" t="s">
        <v>27</v>
      </c>
      <c r="D101" s="38" t="s">
        <v>27</v>
      </c>
      <c r="E101" s="39" t="s">
        <v>27</v>
      </c>
      <c r="F101" s="11">
        <f>IF(C101="x",1,0)+IF(D101="x",0,0)+IF(E101="x",0,0)</f>
        <v>0</v>
      </c>
      <c r="G101" s="8">
        <f>IF(C101="x",0,0)+IF(D101="x",1,0)+IF(E101="x",0,0)</f>
        <v>0</v>
      </c>
      <c r="H101" s="6">
        <f>IF(C101="x",0,0)+IF(D101="x",0,0)+IF(E101="x",1,0)</f>
        <v>0</v>
      </c>
    </row>
    <row r="102" spans="1:8" x14ac:dyDescent="0.25">
      <c r="A102" s="27"/>
      <c r="B102" s="3" t="s">
        <v>18</v>
      </c>
      <c r="C102" s="37" t="s">
        <v>27</v>
      </c>
      <c r="D102" s="38" t="s">
        <v>27</v>
      </c>
      <c r="E102" s="39" t="s">
        <v>27</v>
      </c>
      <c r="F102" s="11">
        <f>IF(C102="x",1,0)+IF(D102="x",0,0)+IF(E102="x",0,0)</f>
        <v>0</v>
      </c>
      <c r="G102" s="8">
        <f>IF(C102="x",0,0)+IF(D102="x",1,0)+IF(E102="x",0,0)</f>
        <v>0</v>
      </c>
      <c r="H102" s="6">
        <f>IF(C102="x",0,0)+IF(D102="x",0,0)+IF(E102="x",1,0)</f>
        <v>0</v>
      </c>
    </row>
    <row r="103" spans="1:8" x14ac:dyDescent="0.25">
      <c r="A103" s="27"/>
      <c r="B103" s="3" t="s">
        <v>19</v>
      </c>
      <c r="C103" s="37" t="s">
        <v>27</v>
      </c>
      <c r="D103" s="38" t="s">
        <v>27</v>
      </c>
      <c r="E103" s="39" t="s">
        <v>27</v>
      </c>
      <c r="F103" s="11">
        <f>IF(C103="x",1,0)+IF(D103="x",0,0)+IF(E103="x",0,0)</f>
        <v>0</v>
      </c>
      <c r="G103" s="8">
        <f>IF(C103="x",0,0)+IF(D103="x",1,0)+IF(E103="x",0,0)</f>
        <v>0</v>
      </c>
      <c r="H103" s="6">
        <f>IF(C103="x",0,0)+IF(D103="x",0,0)+IF(E103="x",1,0)</f>
        <v>0</v>
      </c>
    </row>
    <row r="104" spans="1:8" ht="15.75" thickBot="1" x14ac:dyDescent="0.3">
      <c r="A104" s="33"/>
      <c r="B104" s="4" t="s">
        <v>20</v>
      </c>
      <c r="C104" s="40" t="s">
        <v>27</v>
      </c>
      <c r="D104" s="41" t="s">
        <v>27</v>
      </c>
      <c r="E104" s="42" t="s">
        <v>27</v>
      </c>
      <c r="F104" s="12">
        <f>IF(C104="x",1,0)+IF(D104="x",0,0)+IF(E104="x",0,0)</f>
        <v>0</v>
      </c>
      <c r="G104" s="13">
        <f>IF(C104="x",0,0)+IF(D104="x",1,0)+IF(E104="x",0,0)</f>
        <v>0</v>
      </c>
      <c r="H104" s="7">
        <f>IF(C104="x",0,0)+IF(D104="x",0,0)+IF(E104="x",1,0)</f>
        <v>0</v>
      </c>
    </row>
    <row r="105" spans="1:8" ht="15.75" thickBot="1" x14ac:dyDescent="0.3"/>
    <row r="106" spans="1:8" ht="15.75" thickBot="1" x14ac:dyDescent="0.3">
      <c r="A106" s="113" t="str">
        <f>IF(Questions!E16="X",Questions!A16,"")</f>
        <v/>
      </c>
      <c r="B106" s="115" t="s">
        <v>1</v>
      </c>
      <c r="C106" s="116"/>
      <c r="D106" s="116"/>
      <c r="E106" s="117"/>
    </row>
    <row r="107" spans="1:8" ht="15.75" thickBot="1" x14ac:dyDescent="0.3">
      <c r="A107" s="114"/>
      <c r="B107" s="73"/>
      <c r="C107" s="22" t="s">
        <v>23</v>
      </c>
      <c r="D107" s="23" t="s">
        <v>21</v>
      </c>
      <c r="E107" s="24" t="s">
        <v>22</v>
      </c>
    </row>
    <row r="108" spans="1:8" x14ac:dyDescent="0.25">
      <c r="A108" s="27"/>
      <c r="B108" s="2" t="s">
        <v>16</v>
      </c>
      <c r="C108" s="34" t="s">
        <v>27</v>
      </c>
      <c r="D108" s="35" t="s">
        <v>27</v>
      </c>
      <c r="E108" s="36" t="s">
        <v>27</v>
      </c>
      <c r="F108" s="9">
        <f>IF(C108="x",1,0)+IF(D108="x",0,0)+IF(E108="x",0,0)</f>
        <v>0</v>
      </c>
      <c r="G108" s="10">
        <f>IF(C108="x",0,0)+IF(D108="x",1,0)+IF(E108="x",0,0)</f>
        <v>0</v>
      </c>
      <c r="H108" s="5">
        <f>IF(C108="x",0,0)+IF(D108="x",0,0)+IF(E108="x",1,0)</f>
        <v>0</v>
      </c>
    </row>
    <row r="109" spans="1:8" x14ac:dyDescent="0.25">
      <c r="A109" s="27" t="s">
        <v>10</v>
      </c>
      <c r="B109" s="3" t="s">
        <v>17</v>
      </c>
      <c r="C109" s="37" t="s">
        <v>27</v>
      </c>
      <c r="D109" s="38" t="s">
        <v>27</v>
      </c>
      <c r="E109" s="39" t="s">
        <v>27</v>
      </c>
      <c r="F109" s="11">
        <f>IF(C109="x",1,0)+IF(D109="x",0,0)+IF(E109="x",0,0)</f>
        <v>0</v>
      </c>
      <c r="G109" s="8">
        <f>IF(C109="x",0,0)+IF(D109="x",1,0)+IF(E109="x",0,0)</f>
        <v>0</v>
      </c>
      <c r="H109" s="6">
        <f>IF(C109="x",0,0)+IF(D109="x",0,0)+IF(E109="x",1,0)</f>
        <v>0</v>
      </c>
    </row>
    <row r="110" spans="1:8" x14ac:dyDescent="0.25">
      <c r="A110" s="27"/>
      <c r="B110" s="3" t="s">
        <v>18</v>
      </c>
      <c r="C110" s="37" t="s">
        <v>27</v>
      </c>
      <c r="D110" s="38" t="s">
        <v>27</v>
      </c>
      <c r="E110" s="39" t="s">
        <v>27</v>
      </c>
      <c r="F110" s="11">
        <f>IF(C110="x",1,0)+IF(D110="x",0,0)+IF(E110="x",0,0)</f>
        <v>0</v>
      </c>
      <c r="G110" s="8">
        <f>IF(C110="x",0,0)+IF(D110="x",1,0)+IF(E110="x",0,0)</f>
        <v>0</v>
      </c>
      <c r="H110" s="6">
        <f>IF(C110="x",0,0)+IF(D110="x",0,0)+IF(E110="x",1,0)</f>
        <v>0</v>
      </c>
    </row>
    <row r="111" spans="1:8" x14ac:dyDescent="0.25">
      <c r="A111" s="27"/>
      <c r="B111" s="3" t="s">
        <v>19</v>
      </c>
      <c r="C111" s="37" t="s">
        <v>27</v>
      </c>
      <c r="D111" s="38" t="s">
        <v>27</v>
      </c>
      <c r="E111" s="39" t="s">
        <v>27</v>
      </c>
      <c r="F111" s="11">
        <f>IF(C111="x",1,0)+IF(D111="x",0,0)+IF(E111="x",0,0)</f>
        <v>0</v>
      </c>
      <c r="G111" s="8">
        <f>IF(C111="x",0,0)+IF(D111="x",1,0)+IF(E111="x",0,0)</f>
        <v>0</v>
      </c>
      <c r="H111" s="6">
        <f>IF(C111="x",0,0)+IF(D111="x",0,0)+IF(E111="x",1,0)</f>
        <v>0</v>
      </c>
    </row>
    <row r="112" spans="1:8" ht="15.75" thickBot="1" x14ac:dyDescent="0.3">
      <c r="A112" s="33"/>
      <c r="B112" s="4" t="s">
        <v>20</v>
      </c>
      <c r="C112" s="40" t="s">
        <v>27</v>
      </c>
      <c r="D112" s="41" t="s">
        <v>27</v>
      </c>
      <c r="E112" s="42" t="s">
        <v>27</v>
      </c>
      <c r="F112" s="12">
        <f>IF(C112="x",1,0)+IF(D112="x",0,0)+IF(E112="x",0,0)</f>
        <v>0</v>
      </c>
      <c r="G112" s="13">
        <f>IF(C112="x",0,0)+IF(D112="x",1,0)+IF(E112="x",0,0)</f>
        <v>0</v>
      </c>
      <c r="H112" s="7">
        <f>IF(C112="x",0,0)+IF(D112="x",0,0)+IF(E112="x",1,0)</f>
        <v>0</v>
      </c>
    </row>
  </sheetData>
  <sheetProtection selectLockedCells="1"/>
  <mergeCells count="30">
    <mergeCell ref="A17:E17"/>
    <mergeCell ref="A1:E1"/>
    <mergeCell ref="B2:E2"/>
    <mergeCell ref="A9:E9"/>
    <mergeCell ref="A10:A11"/>
    <mergeCell ref="B10:E10"/>
    <mergeCell ref="A18:A19"/>
    <mergeCell ref="B18:E18"/>
    <mergeCell ref="A25:E25"/>
    <mergeCell ref="B26:E26"/>
    <mergeCell ref="A34:A35"/>
    <mergeCell ref="B34:E34"/>
    <mergeCell ref="A42:A43"/>
    <mergeCell ref="B42:E42"/>
    <mergeCell ref="A50:A51"/>
    <mergeCell ref="B50:E50"/>
    <mergeCell ref="A58:A59"/>
    <mergeCell ref="B58:E58"/>
    <mergeCell ref="A66:A67"/>
    <mergeCell ref="B66:E66"/>
    <mergeCell ref="A74:A75"/>
    <mergeCell ref="B74:E74"/>
    <mergeCell ref="A82:A83"/>
    <mergeCell ref="B82:E82"/>
    <mergeCell ref="A90:A91"/>
    <mergeCell ref="B90:E90"/>
    <mergeCell ref="A98:A99"/>
    <mergeCell ref="B98:E98"/>
    <mergeCell ref="A106:A107"/>
    <mergeCell ref="B106:E106"/>
  </mergeCells>
  <dataValidations count="1">
    <dataValidation type="list" showInputMessage="1" showErrorMessage="1" sqref="C4:E8 C12:E16 C20:E24 C28:E32 C36:E40 C44:E48 C52:E56 C60:E64 C68:E72 C76:E80 C84:E88 C92:E96 C100:E104 C108:E112">
      <formula1>Data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30"/>
  <sheetViews>
    <sheetView tabSelected="1" workbookViewId="0">
      <selection activeCell="A7" sqref="A7"/>
    </sheetView>
  </sheetViews>
  <sheetFormatPr defaultColWidth="80" defaultRowHeight="15" x14ac:dyDescent="0.25"/>
  <cols>
    <col min="1" max="1" width="7.42578125" bestFit="1" customWidth="1"/>
    <col min="2" max="2" width="5.28515625" customWidth="1"/>
    <col min="3" max="3" width="73.85546875" bestFit="1" customWidth="1"/>
    <col min="4" max="4" width="6.7109375" bestFit="1" customWidth="1"/>
    <col min="5" max="5" width="7.140625" bestFit="1" customWidth="1"/>
    <col min="6" max="6" width="6.7109375" bestFit="1" customWidth="1"/>
    <col min="7" max="8" width="5.5703125" bestFit="1" customWidth="1"/>
  </cols>
  <sheetData>
    <row r="1" spans="1:8" ht="15.75" thickBot="1" x14ac:dyDescent="0.3">
      <c r="A1" t="s">
        <v>27</v>
      </c>
      <c r="C1" s="80" t="str">
        <f>Questions!A2</f>
        <v>Questions</v>
      </c>
      <c r="D1" s="81">
        <f>Questions!B2</f>
        <v>42156</v>
      </c>
      <c r="E1" s="81">
        <f>Questions!C2</f>
        <v>42217</v>
      </c>
      <c r="F1" s="81">
        <f>Questions!D2</f>
        <v>42278</v>
      </c>
      <c r="G1" s="81">
        <f>Questions!E2</f>
        <v>0</v>
      </c>
      <c r="H1" s="81">
        <f>Questions!F2</f>
        <v>0</v>
      </c>
    </row>
    <row r="2" spans="1:8" x14ac:dyDescent="0.25">
      <c r="A2" t="s">
        <v>26</v>
      </c>
      <c r="C2" s="72" t="str">
        <f>IF(Questions!A3="","",Questions!A3)</f>
        <v>Les patients portent-ils un bracelet d’identification lisible au poignet ?</v>
      </c>
      <c r="D2" s="74">
        <f>IF(SUM('juin ''15'!F4:H8)=0,NA(),SUM('juin ''15'!F4:F8))</f>
        <v>3</v>
      </c>
      <c r="E2" s="75">
        <f>IF(SUM('août ''15'!F4:H8)=0,NA(),SUM('août ''15'!F4:F8))</f>
        <v>2</v>
      </c>
      <c r="F2" s="76" t="e">
        <f>IF(SUM('octobre ''15'!F4:H8)=0,NA(),SUM('octobre ''15'!F4:F8))</f>
        <v>#N/A</v>
      </c>
      <c r="G2" s="77" t="e">
        <f>IF(SUM('x''15'!G4:I8)=0,NA(),SUM('x''15'!G4:G8))</f>
        <v>#N/A</v>
      </c>
      <c r="H2" s="77" t="e">
        <f>IF(SUM('y''15'!H4:J8)=0,NA(),SUM('y''15'!H4:H8))</f>
        <v>#N/A</v>
      </c>
    </row>
    <row r="3" spans="1:8" x14ac:dyDescent="0.25">
      <c r="C3" s="72" t="str">
        <f>IF(Questions!A4="","",Questions!A4)</f>
        <v xml:space="preserve">Le matériel présent en chambre est-il encore utilisé par ou pour le patient ? </v>
      </c>
      <c r="D3" s="16">
        <f>IF(SUM('juin ''15'!F12:H16)=0,NA(),SUM('juin ''15'!F12:F16))</f>
        <v>5</v>
      </c>
      <c r="E3" s="8">
        <f>IF(SUM('août ''15'!G12:I16)=0,NA(),SUM('août ''15'!G12:G16))</f>
        <v>1</v>
      </c>
      <c r="F3" s="6" t="e">
        <f>IF(SUM('octobre ''15'!H12:J16)=0,NA(),SUM('octobre ''15'!H12:H16))</f>
        <v>#N/A</v>
      </c>
      <c r="G3" s="78" t="e">
        <f>IF(SUM('x''15'!I12:K16)=0,NA(),SUM('x''15'!I12:I16))</f>
        <v>#N/A</v>
      </c>
      <c r="H3" s="78" t="e">
        <f>IF(SUM('y''15'!J12:L16)=0,NA(),SUM('y''15'!J12:J16))</f>
        <v>#N/A</v>
      </c>
    </row>
    <row r="4" spans="1:8" x14ac:dyDescent="0.25">
      <c r="C4" s="72" t="str">
        <f>IF(Questions!A5="","",Questions!A5)</f>
        <v xml:space="preserve">Le kit aérosol a-t-il été daté lors du dernier changement ? </v>
      </c>
      <c r="D4" s="16">
        <f>IF(SUM('juin ''15'!F20:H24)=0,NA(),SUM('juin ''15'!F20:F24))</f>
        <v>1</v>
      </c>
      <c r="E4" s="8">
        <f>IF(SUM('août ''15'!G20:I24)=0,NA(),SUM('août ''15'!G20:G24))</f>
        <v>2</v>
      </c>
      <c r="F4" s="6" t="e">
        <f>IF(SUM('octobre ''15'!H20:J24)=0,NA(),SUM('octobre ''15'!H20:H24))</f>
        <v>#N/A</v>
      </c>
      <c r="G4" s="78" t="e">
        <f>IF(SUM('x''15'!I20:K24)=0,NA(),SUM('x''15'!I20:I24))</f>
        <v>#N/A</v>
      </c>
      <c r="H4" s="78" t="e">
        <f>IF(SUM('y''15'!J20:L24)=0,NA(),SUM('y''15'!J20:J24))</f>
        <v>#N/A</v>
      </c>
    </row>
    <row r="5" spans="1:8" x14ac:dyDescent="0.25">
      <c r="C5" s="72" t="str">
        <f>IF(Questions!A6="","",Questions!A6)</f>
        <v>un score de Norton a été calculé pour le patient à son admission.</v>
      </c>
      <c r="D5" s="16" t="e">
        <f>IF(SUM('juin ''15'!F28:H32)=0,NA(),SUM('juin ''15'!F28:F32))</f>
        <v>#N/A</v>
      </c>
      <c r="E5" s="8">
        <f>IF(SUM('août ''15'!G28:I32)=0,NA(),SUM('août ''15'!G28:G32))</f>
        <v>2</v>
      </c>
      <c r="F5" s="6" t="e">
        <f>IF(SUM('octobre ''15'!H28:J32)=0,NA(),SUM('octobre ''15'!H28:H32))</f>
        <v>#N/A</v>
      </c>
      <c r="G5" s="78" t="e">
        <f>IF(SUM('x''15'!I28:K32)=0,NA(),SUM('x''15'!I28:I32))</f>
        <v>#N/A</v>
      </c>
      <c r="H5" s="78" t="e">
        <f>IF(SUM('y''15'!J28:L32)=0,NA(),SUM('y''15'!J28:J32))</f>
        <v>#N/A</v>
      </c>
    </row>
    <row r="6" spans="1:8" x14ac:dyDescent="0.25">
      <c r="C6" s="72" t="str">
        <f>IF(Questions!A7="","",Questions!A7)</f>
        <v>le personnel infirmier a des ongles courts, propres et sans vernis.</v>
      </c>
      <c r="D6" s="16" t="e">
        <f>IF(SUM('juin ''15'!F36:H40)=0,NA(),SUM('juin ''15'!F36:F40))</f>
        <v>#N/A</v>
      </c>
      <c r="E6" s="8" t="e">
        <f>IF(SUM('août ''15'!G36:I40)=0,NA(),SUM('août ''15'!G36:G40))</f>
        <v>#N/A</v>
      </c>
      <c r="F6" s="6" t="e">
        <f>IF(SUM('octobre ''15'!H36:J40)=0,NA(),SUM('octobre ''15'!H36:H40))</f>
        <v>#N/A</v>
      </c>
      <c r="G6" s="78" t="e">
        <f>IF(SUM('x''15'!I36:K40)=0,NA(),SUM('x''15'!I36:I40))</f>
        <v>#N/A</v>
      </c>
      <c r="H6" s="78" t="e">
        <f>IF(SUM('y''15'!J36:L40)=0,NA(),SUM('y''15'!J36:J40))</f>
        <v>#N/A</v>
      </c>
    </row>
    <row r="7" spans="1:8" ht="30" x14ac:dyDescent="0.25">
      <c r="A7" s="89">
        <v>42005</v>
      </c>
      <c r="C7" s="72" t="str">
        <f>IF(Questions!A8="","",Questions!A8)</f>
        <v xml:space="preserve">Le patient ayant une plaie a celle-ci décrite dans la feuille pansement du dossier infirmier. </v>
      </c>
      <c r="D7" s="16" t="e">
        <f>IF(SUM('juin ''15'!F44:H48)=0,NA(),SUM('juin ''15'!F44:F48))</f>
        <v>#N/A</v>
      </c>
      <c r="E7" s="8" t="e">
        <f>IF(SUM('août ''15'!G44:I48)=0,NA(),SUM('août ''15'!G44:G48))</f>
        <v>#N/A</v>
      </c>
      <c r="F7" s="6" t="e">
        <f>IF(SUM('octobre ''15'!H44:J48)=0,NA(),SUM('octobre ''15'!H44:H48))</f>
        <v>#N/A</v>
      </c>
      <c r="G7" s="78" t="e">
        <f>IF(SUM('x''15'!I44:K48)=0,NA(),SUM('x''15'!I44:I48))</f>
        <v>#N/A</v>
      </c>
      <c r="H7" s="78" t="e">
        <f>IF(SUM('y''15'!J44:L48)=0,NA(),SUM('y''15'!J44:J48))</f>
        <v>#N/A</v>
      </c>
    </row>
    <row r="8" spans="1:8" x14ac:dyDescent="0.25">
      <c r="A8" s="89">
        <v>42036</v>
      </c>
      <c r="C8" s="72" t="str">
        <f>IF(Questions!A9="","",Questions!A9)</f>
        <v/>
      </c>
      <c r="D8" s="16" t="e">
        <f>IF(SUM('juin ''15'!F52:H56)=0,NA(),SUM('juin ''15'!F52:F56))</f>
        <v>#N/A</v>
      </c>
      <c r="E8" s="8" t="e">
        <f>IF(SUM('août ''15'!G52:I56)=0,NA(),SUM('août ''15'!G52:G56))</f>
        <v>#N/A</v>
      </c>
      <c r="F8" s="6" t="e">
        <f>IF(SUM('octobre ''15'!H52:J56)=0,NA(),SUM('octobre ''15'!H52:H56))</f>
        <v>#N/A</v>
      </c>
      <c r="G8" s="78" t="e">
        <f>IF(SUM('x''15'!I52:K56)=0,NA(),SUM('x''15'!I52:I56))</f>
        <v>#N/A</v>
      </c>
      <c r="H8" s="78" t="e">
        <f>IF(SUM('y''15'!J52:L56)=0,NA(),SUM('y''15'!J52:J56))</f>
        <v>#N/A</v>
      </c>
    </row>
    <row r="9" spans="1:8" x14ac:dyDescent="0.25">
      <c r="A9" s="89">
        <v>42064</v>
      </c>
      <c r="C9" s="72" t="str">
        <f>IF(Questions!A10="","",Questions!A10)</f>
        <v/>
      </c>
      <c r="D9" s="16" t="e">
        <f>IF(SUM('juin ''15'!F60:H64)=0,NA(),SUM('juin ''15'!F60:F64))</f>
        <v>#N/A</v>
      </c>
      <c r="E9" s="8" t="e">
        <f>IF(SUM('août ''15'!G60:I64)=0,NA(),SUM('août ''15'!G60:G64))</f>
        <v>#N/A</v>
      </c>
      <c r="F9" s="6" t="e">
        <f>IF(SUM('octobre ''15'!H60:J64)=0,NA(),SUM('octobre ''15'!H60:H64))</f>
        <v>#N/A</v>
      </c>
      <c r="G9" s="78" t="e">
        <f>IF(SUM('x''15'!I60:K64)=0,NA(),SUM('x''15'!I60:I64))</f>
        <v>#N/A</v>
      </c>
      <c r="H9" s="78" t="e">
        <f>IF(SUM('y''15'!J60:L64)=0,NA(),SUM('y''15'!J60:J64))</f>
        <v>#N/A</v>
      </c>
    </row>
    <row r="10" spans="1:8" x14ac:dyDescent="0.25">
      <c r="A10" s="89">
        <v>42095</v>
      </c>
      <c r="C10" s="72" t="str">
        <f>IF(Questions!A11="","",Questions!A11)</f>
        <v/>
      </c>
      <c r="D10" s="16" t="e">
        <f>IF(SUM('juin ''15'!F68:H72)=0,NA(),SUM('juin ''15'!F68:F72))</f>
        <v>#N/A</v>
      </c>
      <c r="E10" s="8" t="e">
        <f>IF(SUM('août ''15'!G68:I72)=0,NA(),SUM('août ''15'!G68:G72))</f>
        <v>#N/A</v>
      </c>
      <c r="F10" s="6" t="e">
        <f>IF(SUM('octobre ''15'!H68:J72)=0,NA(),SUM('octobre ''15'!H68:H72))</f>
        <v>#N/A</v>
      </c>
      <c r="G10" s="78" t="e">
        <f>IF(SUM('x''15'!I68:K72)=0,NA(),SUM('x''15'!I68:I72))</f>
        <v>#N/A</v>
      </c>
      <c r="H10" s="78" t="e">
        <f>IF(SUM('y''15'!J68:L72)=0,NA(),SUM('y''15'!J68:J72))</f>
        <v>#N/A</v>
      </c>
    </row>
    <row r="11" spans="1:8" x14ac:dyDescent="0.25">
      <c r="A11" s="89">
        <v>42125</v>
      </c>
      <c r="C11" s="72" t="str">
        <f>IF(Questions!A12="","",Questions!A12)</f>
        <v/>
      </c>
      <c r="D11" s="16" t="e">
        <f>IF(SUM('juin ''15'!F76:H80)=0,NA(),SUM('juin ''15'!F76:F80))</f>
        <v>#N/A</v>
      </c>
      <c r="E11" s="8" t="e">
        <f>IF(SUM('août ''15'!G76:I80)=0,NA(),SUM('août ''15'!G76:G80))</f>
        <v>#N/A</v>
      </c>
      <c r="F11" s="6" t="e">
        <f>IF(SUM('octobre ''15'!H76:J80)=0,NA(),SUM('octobre ''15'!H76:H80))</f>
        <v>#N/A</v>
      </c>
      <c r="G11" s="78" t="e">
        <f>IF(SUM('x''15'!I76:K80)=0,NA(),SUM('x''15'!I76:I80))</f>
        <v>#N/A</v>
      </c>
      <c r="H11" s="78" t="e">
        <f>IF(SUM('y''15'!J76:L80)=0,NA(),SUM('y''15'!J76:J80))</f>
        <v>#N/A</v>
      </c>
    </row>
    <row r="12" spans="1:8" x14ac:dyDescent="0.25">
      <c r="A12" s="89">
        <v>42156</v>
      </c>
      <c r="C12" s="72" t="str">
        <f>IF(Questions!A13="","",Questions!A13)</f>
        <v/>
      </c>
      <c r="D12" s="16" t="e">
        <f>IF(SUM('juin ''15'!F84:H88)=0,NA(),SUM('juin ''15'!F84:F88))</f>
        <v>#N/A</v>
      </c>
      <c r="E12" s="8" t="e">
        <f>IF(SUM('août ''15'!G84:I88)=0,NA(),SUM('août ''15'!G84:G88))</f>
        <v>#N/A</v>
      </c>
      <c r="F12" s="6" t="e">
        <f>IF(SUM('octobre ''15'!H84:J88)=0,NA(),SUM('octobre ''15'!H84:H88))</f>
        <v>#N/A</v>
      </c>
      <c r="G12" s="78" t="e">
        <f>IF(SUM('x''15'!I84:K88)=0,NA(),SUM('x''15'!I84:I88))</f>
        <v>#N/A</v>
      </c>
      <c r="H12" s="78" t="e">
        <f>IF(SUM('y''15'!J84:L88)=0,NA(),SUM('y''15'!J84:J88))</f>
        <v>#N/A</v>
      </c>
    </row>
    <row r="13" spans="1:8" x14ac:dyDescent="0.25">
      <c r="A13" s="89">
        <v>42186</v>
      </c>
      <c r="C13" s="72" t="str">
        <f>IF(Questions!A14="","",Questions!A14)</f>
        <v/>
      </c>
      <c r="D13" s="16" t="e">
        <f>IF(SUM('juin ''15'!F92:H96)=0,NA(),SUM('juin ''15'!F92:F96))</f>
        <v>#N/A</v>
      </c>
      <c r="E13" s="8" t="e">
        <f>IF(SUM('août ''15'!G92:I96)=0,NA(),SUM('août ''15'!G92:G96))</f>
        <v>#N/A</v>
      </c>
      <c r="F13" s="6" t="e">
        <f>IF(SUM('octobre ''15'!H92:J96)=0,NA(),SUM('octobre ''15'!H92:H96))</f>
        <v>#N/A</v>
      </c>
      <c r="G13" s="78" t="e">
        <f>IF(SUM('x''15'!I92:K96)=0,NA(),SUM('x''15'!I92:I96))</f>
        <v>#N/A</v>
      </c>
      <c r="H13" s="78" t="e">
        <f>IF(SUM('y''15'!J92:L96)=0,NA(),SUM('y''15'!J92:J96))</f>
        <v>#N/A</v>
      </c>
    </row>
    <row r="14" spans="1:8" x14ac:dyDescent="0.25">
      <c r="A14" s="89">
        <v>42217</v>
      </c>
      <c r="C14" s="72" t="str">
        <f>IF(Questions!A15="","",Questions!A15)</f>
        <v/>
      </c>
      <c r="D14" s="16" t="e">
        <f>IF(SUM('juin ''15'!F100:H104)=0,NA(),SUM('juin ''15'!F100:F104))</f>
        <v>#N/A</v>
      </c>
      <c r="E14" s="8" t="e">
        <f>IF(SUM('août ''15'!G100:I104)=0,NA(),SUM('août ''15'!G100:G104))</f>
        <v>#N/A</v>
      </c>
      <c r="F14" s="6" t="e">
        <f>IF(SUM('octobre ''15'!H100:J104)=0,NA(),SUM('octobre ''15'!H100:H104))</f>
        <v>#N/A</v>
      </c>
      <c r="G14" s="78" t="e">
        <f>IF(SUM('x''15'!I100:K104)=0,NA(),SUM('x''15'!I100:I104))</f>
        <v>#N/A</v>
      </c>
      <c r="H14" s="78" t="e">
        <f>IF(SUM('y''15'!J100:L104)=0,NA(),SUM('y''15'!J100:J104))</f>
        <v>#N/A</v>
      </c>
    </row>
    <row r="15" spans="1:8" ht="15.75" thickBot="1" x14ac:dyDescent="0.3">
      <c r="A15" s="89">
        <v>42248</v>
      </c>
      <c r="C15" s="72" t="str">
        <f>IF(Questions!A16="","",Questions!A16)</f>
        <v/>
      </c>
      <c r="D15" s="17" t="e">
        <f>IF(SUM('juin ''15'!F108:H112)=0,NA(),SUM('juin ''15'!F108:F112))</f>
        <v>#N/A</v>
      </c>
      <c r="E15" s="13" t="e">
        <f>IF(SUM('août ''15'!G108:I112)=0,NA(),SUM('août ''15'!G108:G112))</f>
        <v>#N/A</v>
      </c>
      <c r="F15" s="7" t="e">
        <f>IF(SUM('octobre ''15'!H108:J112)=0,NA(),SUM('octobre ''15'!H108:H112))</f>
        <v>#N/A</v>
      </c>
      <c r="G15" s="79" t="e">
        <f>IF(SUM('x''15'!I108:K112)=0,NA(),SUM('x''15'!I108:I112))</f>
        <v>#N/A</v>
      </c>
      <c r="H15" s="79" t="e">
        <f>IF(SUM('y''15'!J108:L112)=0,NA(),SUM('y''15'!J108:J112))</f>
        <v>#N/A</v>
      </c>
    </row>
    <row r="16" spans="1:8" x14ac:dyDescent="0.25">
      <c r="A16" s="89">
        <v>42278</v>
      </c>
    </row>
    <row r="17" spans="1:1" x14ac:dyDescent="0.25">
      <c r="A17" s="89">
        <v>42309</v>
      </c>
    </row>
    <row r="18" spans="1:1" x14ac:dyDescent="0.25">
      <c r="A18" s="89">
        <v>42339</v>
      </c>
    </row>
    <row r="19" spans="1:1" x14ac:dyDescent="0.25">
      <c r="A19" s="89">
        <v>42370</v>
      </c>
    </row>
    <row r="20" spans="1:1" x14ac:dyDescent="0.25">
      <c r="A20" s="89">
        <v>42401</v>
      </c>
    </row>
    <row r="21" spans="1:1" x14ac:dyDescent="0.25">
      <c r="A21" s="89">
        <v>42430</v>
      </c>
    </row>
    <row r="22" spans="1:1" x14ac:dyDescent="0.25">
      <c r="A22" s="89">
        <v>42461</v>
      </c>
    </row>
    <row r="23" spans="1:1" x14ac:dyDescent="0.25">
      <c r="A23" s="89">
        <v>42491</v>
      </c>
    </row>
    <row r="24" spans="1:1" x14ac:dyDescent="0.25">
      <c r="A24" s="89">
        <v>42522</v>
      </c>
    </row>
    <row r="25" spans="1:1" x14ac:dyDescent="0.25">
      <c r="A25" s="89">
        <v>42552</v>
      </c>
    </row>
    <row r="26" spans="1:1" x14ac:dyDescent="0.25">
      <c r="A26" s="89">
        <v>42583</v>
      </c>
    </row>
    <row r="27" spans="1:1" x14ac:dyDescent="0.25">
      <c r="A27" s="89">
        <v>42614</v>
      </c>
    </row>
    <row r="28" spans="1:1" x14ac:dyDescent="0.25">
      <c r="A28" s="89">
        <v>42644</v>
      </c>
    </row>
    <row r="29" spans="1:1" x14ac:dyDescent="0.25">
      <c r="A29" s="89">
        <v>42675</v>
      </c>
    </row>
    <row r="30" spans="1:1" x14ac:dyDescent="0.25">
      <c r="A30" s="89">
        <v>42705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Questions</vt:lpstr>
      <vt:lpstr>juin '15</vt:lpstr>
      <vt:lpstr>août '15</vt:lpstr>
      <vt:lpstr>octobre '15</vt:lpstr>
      <vt:lpstr>x'15</vt:lpstr>
      <vt:lpstr>y'15</vt:lpstr>
      <vt:lpstr>Resultat</vt:lpstr>
      <vt:lpstr>Template</vt:lpstr>
      <vt:lpstr>data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</dc:creator>
  <cp:lastModifiedBy>ID084972</cp:lastModifiedBy>
  <dcterms:created xsi:type="dcterms:W3CDTF">2015-09-03T18:27:04Z</dcterms:created>
  <dcterms:modified xsi:type="dcterms:W3CDTF">2015-10-15T13:47:29Z</dcterms:modified>
</cp:coreProperties>
</file>