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helen_000\Desktop\Dossier Golf\Éclectique\"/>
    </mc:Choice>
  </mc:AlternateContent>
  <bookViews>
    <workbookView xWindow="0" yWindow="0" windowWidth="24000" windowHeight="9075"/>
  </bookViews>
  <sheets>
    <sheet name="Tableau" sheetId="10" r:id="rId1"/>
    <sheet name="Recap" sheetId="9" r:id="rId2"/>
    <sheet name="15-07" sheetId="1" r:id="rId3"/>
    <sheet name="22-07" sheetId="2" r:id="rId4"/>
    <sheet name="29-07" sheetId="3" r:id="rId5"/>
    <sheet name="05-08" sheetId="4" r:id="rId6"/>
    <sheet name="12-08" sheetId="5" r:id="rId7"/>
    <sheet name="19-08" sheetId="6" r:id="rId8"/>
    <sheet name="26-08" sheetId="7" r:id="rId9"/>
    <sheet name="Table" sheetId="11" r:id="rId10"/>
  </sheets>
  <externalReferences>
    <externalReference r:id="rId11"/>
  </externalReferences>
  <definedNames>
    <definedName name="_xlnm._FilterDatabase" localSheetId="1" hidden="1">Recap!$A$1:$CC$167</definedName>
    <definedName name="FlightsList">[1]Players!$F$8:$F$9</definedName>
    <definedName name="NewListNR">[1]Players!$S$12:$S$16</definedName>
    <definedName name="PlayersDNRColA">OFFSET([1]Players!$A$1,0,0,COUNTA([1]Players!$A:$A),1)</definedName>
    <definedName name="TeesList">Table!$I$2:$I$8</definedName>
    <definedName name="TeesSlope">Table!$H$2:$K$8</definedName>
    <definedName name="_xlnm.Print_Area" localSheetId="0">Tableau!$A$1:$W$73</definedName>
  </definedNames>
  <calcPr calcId="162913"/>
  <pivotCaches>
    <pivotCache cacheId="1" r:id="rId12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9" i="10" l="1"/>
  <c r="Z10" i="10"/>
  <c r="Z11" i="10"/>
  <c r="Z12" i="10"/>
  <c r="Z13" i="10"/>
  <c r="Z14" i="10"/>
  <c r="Z16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2" i="10"/>
  <c r="Z34" i="10"/>
  <c r="Z35" i="10"/>
  <c r="Z36" i="10"/>
  <c r="Z37" i="10"/>
  <c r="Z38" i="10"/>
  <c r="Z39" i="10"/>
  <c r="Z40" i="10"/>
  <c r="Z41" i="10"/>
  <c r="Z42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8" i="10"/>
  <c r="Z69" i="10"/>
  <c r="Z70" i="10"/>
  <c r="Z71" i="10"/>
  <c r="Z72" i="10"/>
  <c r="Z73" i="10"/>
  <c r="Z74" i="10"/>
  <c r="Z75" i="10"/>
  <c r="Z76" i="10"/>
  <c r="Z77" i="10"/>
  <c r="Z78" i="10"/>
  <c r="Z79" i="10"/>
  <c r="Z80" i="10"/>
  <c r="Z81" i="10"/>
  <c r="Z82" i="10"/>
  <c r="Z83" i="10"/>
  <c r="Z84" i="10"/>
  <c r="Z85" i="10"/>
  <c r="Z86" i="10"/>
  <c r="Z87" i="10"/>
  <c r="Z88" i="10"/>
  <c r="Z89" i="10"/>
  <c r="Z90" i="10"/>
  <c r="Z92" i="10"/>
  <c r="Z8" i="10"/>
  <c r="BK131" i="9" l="1"/>
  <c r="BL131" i="9"/>
  <c r="BM131" i="9"/>
  <c r="BN131" i="9"/>
  <c r="BO131" i="9"/>
  <c r="BP131" i="9"/>
  <c r="BQ131" i="9"/>
  <c r="BR131" i="9"/>
  <c r="BS131" i="9"/>
  <c r="BT131" i="9"/>
  <c r="BU131" i="9"/>
  <c r="BV131" i="9"/>
  <c r="BW131" i="9"/>
  <c r="BX131" i="9"/>
  <c r="BY131" i="9"/>
  <c r="BZ131" i="9"/>
  <c r="CA131" i="9"/>
  <c r="CB131" i="9"/>
  <c r="BK132" i="9"/>
  <c r="BL132" i="9"/>
  <c r="BM132" i="9"/>
  <c r="BN132" i="9"/>
  <c r="BO132" i="9"/>
  <c r="BP132" i="9"/>
  <c r="BQ132" i="9"/>
  <c r="BR132" i="9"/>
  <c r="BS132" i="9"/>
  <c r="BT132" i="9"/>
  <c r="BU132" i="9"/>
  <c r="BV132" i="9"/>
  <c r="BW132" i="9"/>
  <c r="BX132" i="9"/>
  <c r="BY132" i="9"/>
  <c r="BZ132" i="9"/>
  <c r="CA132" i="9"/>
  <c r="CB132" i="9"/>
  <c r="BK133" i="9"/>
  <c r="BL133" i="9"/>
  <c r="BM133" i="9"/>
  <c r="BN133" i="9"/>
  <c r="BO133" i="9"/>
  <c r="BP133" i="9"/>
  <c r="BQ133" i="9"/>
  <c r="BR133" i="9"/>
  <c r="BS133" i="9"/>
  <c r="BT133" i="9"/>
  <c r="BU133" i="9"/>
  <c r="BV133" i="9"/>
  <c r="BW133" i="9"/>
  <c r="BX133" i="9"/>
  <c r="BY133" i="9"/>
  <c r="BZ133" i="9"/>
  <c r="CA133" i="9"/>
  <c r="CB133" i="9"/>
  <c r="BK134" i="9"/>
  <c r="BL134" i="9"/>
  <c r="BM134" i="9"/>
  <c r="BN134" i="9"/>
  <c r="BO134" i="9"/>
  <c r="BP134" i="9"/>
  <c r="BQ134" i="9"/>
  <c r="BR134" i="9"/>
  <c r="BS134" i="9"/>
  <c r="BT134" i="9"/>
  <c r="BU134" i="9"/>
  <c r="BV134" i="9"/>
  <c r="BW134" i="9"/>
  <c r="BX134" i="9"/>
  <c r="BY134" i="9"/>
  <c r="BZ134" i="9"/>
  <c r="CA134" i="9"/>
  <c r="CB134" i="9"/>
  <c r="BK135" i="9"/>
  <c r="BL135" i="9"/>
  <c r="BM135" i="9"/>
  <c r="BN135" i="9"/>
  <c r="BO135" i="9"/>
  <c r="BP135" i="9"/>
  <c r="BQ135" i="9"/>
  <c r="BR135" i="9"/>
  <c r="BS135" i="9"/>
  <c r="BT135" i="9"/>
  <c r="BU135" i="9"/>
  <c r="BV135" i="9"/>
  <c r="BW135" i="9"/>
  <c r="BX135" i="9"/>
  <c r="BY135" i="9"/>
  <c r="BZ135" i="9"/>
  <c r="CA135" i="9"/>
  <c r="CB135" i="9"/>
  <c r="BK136" i="9"/>
  <c r="BL136" i="9"/>
  <c r="BM136" i="9"/>
  <c r="BN136" i="9"/>
  <c r="BO136" i="9"/>
  <c r="BP136" i="9"/>
  <c r="BQ136" i="9"/>
  <c r="BR136" i="9"/>
  <c r="BS136" i="9"/>
  <c r="BT136" i="9"/>
  <c r="BU136" i="9"/>
  <c r="BV136" i="9"/>
  <c r="BW136" i="9"/>
  <c r="BX136" i="9"/>
  <c r="BY136" i="9"/>
  <c r="BZ136" i="9"/>
  <c r="CA136" i="9"/>
  <c r="CB136" i="9"/>
  <c r="BK137" i="9"/>
  <c r="BL137" i="9"/>
  <c r="BM137" i="9"/>
  <c r="BN137" i="9"/>
  <c r="BO137" i="9"/>
  <c r="BP137" i="9"/>
  <c r="BQ137" i="9"/>
  <c r="BR137" i="9"/>
  <c r="BS137" i="9"/>
  <c r="BT137" i="9"/>
  <c r="BU137" i="9"/>
  <c r="BV137" i="9"/>
  <c r="BW137" i="9"/>
  <c r="BX137" i="9"/>
  <c r="BY137" i="9"/>
  <c r="BZ137" i="9"/>
  <c r="CA137" i="9"/>
  <c r="CB137" i="9"/>
  <c r="BK138" i="9"/>
  <c r="BL138" i="9"/>
  <c r="BM138" i="9"/>
  <c r="BN138" i="9"/>
  <c r="BO138" i="9"/>
  <c r="BP138" i="9"/>
  <c r="BQ138" i="9"/>
  <c r="BR138" i="9"/>
  <c r="BS138" i="9"/>
  <c r="BT138" i="9"/>
  <c r="BU138" i="9"/>
  <c r="BV138" i="9"/>
  <c r="BW138" i="9"/>
  <c r="BX138" i="9"/>
  <c r="BY138" i="9"/>
  <c r="BZ138" i="9"/>
  <c r="CA138" i="9"/>
  <c r="CB138" i="9"/>
  <c r="BK139" i="9"/>
  <c r="BL139" i="9"/>
  <c r="BM139" i="9"/>
  <c r="BN139" i="9"/>
  <c r="BO139" i="9"/>
  <c r="BP139" i="9"/>
  <c r="BQ139" i="9"/>
  <c r="BR139" i="9"/>
  <c r="BS139" i="9"/>
  <c r="BT139" i="9"/>
  <c r="BU139" i="9"/>
  <c r="BV139" i="9"/>
  <c r="BW139" i="9"/>
  <c r="BX139" i="9"/>
  <c r="BY139" i="9"/>
  <c r="BZ139" i="9"/>
  <c r="CA139" i="9"/>
  <c r="CB139" i="9"/>
  <c r="BK140" i="9"/>
  <c r="BL140" i="9"/>
  <c r="BM140" i="9"/>
  <c r="BN140" i="9"/>
  <c r="BO140" i="9"/>
  <c r="BP140" i="9"/>
  <c r="BQ140" i="9"/>
  <c r="BR140" i="9"/>
  <c r="BS140" i="9"/>
  <c r="BT140" i="9"/>
  <c r="BU140" i="9"/>
  <c r="BV140" i="9"/>
  <c r="BW140" i="9"/>
  <c r="BX140" i="9"/>
  <c r="BY140" i="9"/>
  <c r="BZ140" i="9"/>
  <c r="CA140" i="9"/>
  <c r="CB140" i="9"/>
  <c r="BK141" i="9"/>
  <c r="BL141" i="9"/>
  <c r="BM141" i="9"/>
  <c r="BN141" i="9"/>
  <c r="BO141" i="9"/>
  <c r="BP141" i="9"/>
  <c r="BQ141" i="9"/>
  <c r="BR141" i="9"/>
  <c r="BS141" i="9"/>
  <c r="BT141" i="9"/>
  <c r="BU141" i="9"/>
  <c r="BV141" i="9"/>
  <c r="BW141" i="9"/>
  <c r="BX141" i="9"/>
  <c r="BY141" i="9"/>
  <c r="BZ141" i="9"/>
  <c r="CA141" i="9"/>
  <c r="CB141" i="9"/>
  <c r="BK142" i="9"/>
  <c r="BL142" i="9"/>
  <c r="BM142" i="9"/>
  <c r="BN142" i="9"/>
  <c r="BO142" i="9"/>
  <c r="BP142" i="9"/>
  <c r="BQ142" i="9"/>
  <c r="BR142" i="9"/>
  <c r="BS142" i="9"/>
  <c r="BT142" i="9"/>
  <c r="BU142" i="9"/>
  <c r="BV142" i="9"/>
  <c r="BW142" i="9"/>
  <c r="BX142" i="9"/>
  <c r="BY142" i="9"/>
  <c r="BZ142" i="9"/>
  <c r="CA142" i="9"/>
  <c r="CB142" i="9"/>
  <c r="BK143" i="9"/>
  <c r="BL143" i="9"/>
  <c r="BM143" i="9"/>
  <c r="BN143" i="9"/>
  <c r="BO143" i="9"/>
  <c r="BP143" i="9"/>
  <c r="BQ143" i="9"/>
  <c r="BR143" i="9"/>
  <c r="BS143" i="9"/>
  <c r="BT143" i="9"/>
  <c r="BU143" i="9"/>
  <c r="BV143" i="9"/>
  <c r="BW143" i="9"/>
  <c r="BX143" i="9"/>
  <c r="BY143" i="9"/>
  <c r="BZ143" i="9"/>
  <c r="CA143" i="9"/>
  <c r="CB143" i="9"/>
  <c r="BK144" i="9"/>
  <c r="BL144" i="9"/>
  <c r="BM144" i="9"/>
  <c r="BN144" i="9"/>
  <c r="BO144" i="9"/>
  <c r="BP144" i="9"/>
  <c r="BQ144" i="9"/>
  <c r="BR144" i="9"/>
  <c r="BS144" i="9"/>
  <c r="BT144" i="9"/>
  <c r="BU144" i="9"/>
  <c r="BV144" i="9"/>
  <c r="BW144" i="9"/>
  <c r="BX144" i="9"/>
  <c r="BY144" i="9"/>
  <c r="BZ144" i="9"/>
  <c r="CA144" i="9"/>
  <c r="CB144" i="9"/>
  <c r="BK145" i="9"/>
  <c r="BL145" i="9"/>
  <c r="BM145" i="9"/>
  <c r="BN145" i="9"/>
  <c r="BO145" i="9"/>
  <c r="BP145" i="9"/>
  <c r="BQ145" i="9"/>
  <c r="BR145" i="9"/>
  <c r="BS145" i="9"/>
  <c r="BT145" i="9"/>
  <c r="BU145" i="9"/>
  <c r="BV145" i="9"/>
  <c r="BW145" i="9"/>
  <c r="BX145" i="9"/>
  <c r="BY145" i="9"/>
  <c r="BZ145" i="9"/>
  <c r="CA145" i="9"/>
  <c r="CB145" i="9"/>
  <c r="BK146" i="9"/>
  <c r="BL146" i="9"/>
  <c r="BM146" i="9"/>
  <c r="BN146" i="9"/>
  <c r="BO146" i="9"/>
  <c r="BP146" i="9"/>
  <c r="BQ146" i="9"/>
  <c r="BR146" i="9"/>
  <c r="BS146" i="9"/>
  <c r="BT146" i="9"/>
  <c r="BU146" i="9"/>
  <c r="BV146" i="9"/>
  <c r="BW146" i="9"/>
  <c r="BX146" i="9"/>
  <c r="BY146" i="9"/>
  <c r="BZ146" i="9"/>
  <c r="CA146" i="9"/>
  <c r="CB146" i="9"/>
  <c r="BK147" i="9"/>
  <c r="BL147" i="9"/>
  <c r="BM147" i="9"/>
  <c r="BN147" i="9"/>
  <c r="BO147" i="9"/>
  <c r="BP147" i="9"/>
  <c r="BQ147" i="9"/>
  <c r="BR147" i="9"/>
  <c r="BS147" i="9"/>
  <c r="BT147" i="9"/>
  <c r="BU147" i="9"/>
  <c r="BV147" i="9"/>
  <c r="BW147" i="9"/>
  <c r="BX147" i="9"/>
  <c r="BY147" i="9"/>
  <c r="BZ147" i="9"/>
  <c r="CA147" i="9"/>
  <c r="CB147" i="9"/>
  <c r="BK148" i="9"/>
  <c r="BL148" i="9"/>
  <c r="BM148" i="9"/>
  <c r="BN148" i="9"/>
  <c r="BO148" i="9"/>
  <c r="BP148" i="9"/>
  <c r="BQ148" i="9"/>
  <c r="BR148" i="9"/>
  <c r="BS148" i="9"/>
  <c r="BT148" i="9"/>
  <c r="BU148" i="9"/>
  <c r="BV148" i="9"/>
  <c r="BW148" i="9"/>
  <c r="BX148" i="9"/>
  <c r="BY148" i="9"/>
  <c r="BZ148" i="9"/>
  <c r="CA148" i="9"/>
  <c r="CB148" i="9"/>
  <c r="BK149" i="9"/>
  <c r="BL149" i="9"/>
  <c r="BM149" i="9"/>
  <c r="BN149" i="9"/>
  <c r="BO149" i="9"/>
  <c r="BP149" i="9"/>
  <c r="BQ149" i="9"/>
  <c r="BR149" i="9"/>
  <c r="BS149" i="9"/>
  <c r="BT149" i="9"/>
  <c r="BU149" i="9"/>
  <c r="BV149" i="9"/>
  <c r="BW149" i="9"/>
  <c r="BX149" i="9"/>
  <c r="BY149" i="9"/>
  <c r="BZ149" i="9"/>
  <c r="CA149" i="9"/>
  <c r="CB149" i="9"/>
  <c r="BK150" i="9"/>
  <c r="BL150" i="9"/>
  <c r="BM150" i="9"/>
  <c r="BN150" i="9"/>
  <c r="BO150" i="9"/>
  <c r="BP150" i="9"/>
  <c r="BQ150" i="9"/>
  <c r="BR150" i="9"/>
  <c r="BS150" i="9"/>
  <c r="BT150" i="9"/>
  <c r="BU150" i="9"/>
  <c r="BV150" i="9"/>
  <c r="BW150" i="9"/>
  <c r="BX150" i="9"/>
  <c r="BY150" i="9"/>
  <c r="BZ150" i="9"/>
  <c r="CA150" i="9"/>
  <c r="CB150" i="9"/>
  <c r="BK151" i="9"/>
  <c r="BL151" i="9"/>
  <c r="BM151" i="9"/>
  <c r="BN151" i="9"/>
  <c r="BO151" i="9"/>
  <c r="BP151" i="9"/>
  <c r="BQ151" i="9"/>
  <c r="BR151" i="9"/>
  <c r="BS151" i="9"/>
  <c r="BT151" i="9"/>
  <c r="BU151" i="9"/>
  <c r="BV151" i="9"/>
  <c r="BW151" i="9"/>
  <c r="BX151" i="9"/>
  <c r="BY151" i="9"/>
  <c r="BZ151" i="9"/>
  <c r="CA151" i="9"/>
  <c r="CB151" i="9"/>
  <c r="BK152" i="9"/>
  <c r="BL152" i="9"/>
  <c r="BM152" i="9"/>
  <c r="BN152" i="9"/>
  <c r="BO152" i="9"/>
  <c r="BP152" i="9"/>
  <c r="BQ152" i="9"/>
  <c r="BR152" i="9"/>
  <c r="BS152" i="9"/>
  <c r="BT152" i="9"/>
  <c r="BU152" i="9"/>
  <c r="BV152" i="9"/>
  <c r="BW152" i="9"/>
  <c r="BX152" i="9"/>
  <c r="BY152" i="9"/>
  <c r="BZ152" i="9"/>
  <c r="CA152" i="9"/>
  <c r="CB152" i="9"/>
  <c r="BK153" i="9"/>
  <c r="BL153" i="9"/>
  <c r="BM153" i="9"/>
  <c r="BN153" i="9"/>
  <c r="BO153" i="9"/>
  <c r="BP153" i="9"/>
  <c r="BQ153" i="9"/>
  <c r="BR153" i="9"/>
  <c r="BS153" i="9"/>
  <c r="BT153" i="9"/>
  <c r="BU153" i="9"/>
  <c r="BV153" i="9"/>
  <c r="BW153" i="9"/>
  <c r="BX153" i="9"/>
  <c r="BY153" i="9"/>
  <c r="BZ153" i="9"/>
  <c r="CA153" i="9"/>
  <c r="CB153" i="9"/>
  <c r="BK154" i="9"/>
  <c r="BL154" i="9"/>
  <c r="BM154" i="9"/>
  <c r="BN154" i="9"/>
  <c r="BO154" i="9"/>
  <c r="BP154" i="9"/>
  <c r="BQ154" i="9"/>
  <c r="BR154" i="9"/>
  <c r="BS154" i="9"/>
  <c r="BT154" i="9"/>
  <c r="BU154" i="9"/>
  <c r="BV154" i="9"/>
  <c r="BW154" i="9"/>
  <c r="BX154" i="9"/>
  <c r="BY154" i="9"/>
  <c r="BZ154" i="9"/>
  <c r="CA154" i="9"/>
  <c r="CB154" i="9"/>
  <c r="BK155" i="9"/>
  <c r="BL155" i="9"/>
  <c r="BM155" i="9"/>
  <c r="BN155" i="9"/>
  <c r="BO155" i="9"/>
  <c r="BP155" i="9"/>
  <c r="BQ155" i="9"/>
  <c r="BR155" i="9"/>
  <c r="BS155" i="9"/>
  <c r="BT155" i="9"/>
  <c r="BU155" i="9"/>
  <c r="BV155" i="9"/>
  <c r="BW155" i="9"/>
  <c r="BX155" i="9"/>
  <c r="BY155" i="9"/>
  <c r="BZ155" i="9"/>
  <c r="CA155" i="9"/>
  <c r="CB155" i="9"/>
  <c r="BK156" i="9"/>
  <c r="BL156" i="9"/>
  <c r="BM156" i="9"/>
  <c r="BN156" i="9"/>
  <c r="BO156" i="9"/>
  <c r="BP156" i="9"/>
  <c r="BQ156" i="9"/>
  <c r="BR156" i="9"/>
  <c r="BS156" i="9"/>
  <c r="BT156" i="9"/>
  <c r="BU156" i="9"/>
  <c r="BV156" i="9"/>
  <c r="BW156" i="9"/>
  <c r="BX156" i="9"/>
  <c r="BY156" i="9"/>
  <c r="BZ156" i="9"/>
  <c r="CA156" i="9"/>
  <c r="CB156" i="9"/>
  <c r="BK157" i="9"/>
  <c r="BL157" i="9"/>
  <c r="BM157" i="9"/>
  <c r="BN157" i="9"/>
  <c r="BO157" i="9"/>
  <c r="BP157" i="9"/>
  <c r="BQ157" i="9"/>
  <c r="BR157" i="9"/>
  <c r="BS157" i="9"/>
  <c r="BT157" i="9"/>
  <c r="BU157" i="9"/>
  <c r="BV157" i="9"/>
  <c r="BW157" i="9"/>
  <c r="BX157" i="9"/>
  <c r="BY157" i="9"/>
  <c r="BZ157" i="9"/>
  <c r="CA157" i="9"/>
  <c r="CB157" i="9"/>
  <c r="BK158" i="9"/>
  <c r="BL158" i="9"/>
  <c r="BM158" i="9"/>
  <c r="BN158" i="9"/>
  <c r="BO158" i="9"/>
  <c r="BP158" i="9"/>
  <c r="BQ158" i="9"/>
  <c r="BR158" i="9"/>
  <c r="BS158" i="9"/>
  <c r="BT158" i="9"/>
  <c r="BU158" i="9"/>
  <c r="BV158" i="9"/>
  <c r="BW158" i="9"/>
  <c r="BX158" i="9"/>
  <c r="BY158" i="9"/>
  <c r="BZ158" i="9"/>
  <c r="CA158" i="9"/>
  <c r="CB158" i="9"/>
  <c r="BK159" i="9"/>
  <c r="BL159" i="9"/>
  <c r="BM159" i="9"/>
  <c r="BN159" i="9"/>
  <c r="BO159" i="9"/>
  <c r="BP159" i="9"/>
  <c r="BQ159" i="9"/>
  <c r="BR159" i="9"/>
  <c r="BS159" i="9"/>
  <c r="BT159" i="9"/>
  <c r="BU159" i="9"/>
  <c r="BV159" i="9"/>
  <c r="BW159" i="9"/>
  <c r="BX159" i="9"/>
  <c r="BY159" i="9"/>
  <c r="BZ159" i="9"/>
  <c r="CA159" i="9"/>
  <c r="CB159" i="9"/>
  <c r="BK160" i="9"/>
  <c r="BL160" i="9"/>
  <c r="BM160" i="9"/>
  <c r="BN160" i="9"/>
  <c r="BO160" i="9"/>
  <c r="BP160" i="9"/>
  <c r="BQ160" i="9"/>
  <c r="BR160" i="9"/>
  <c r="BS160" i="9"/>
  <c r="BT160" i="9"/>
  <c r="BU160" i="9"/>
  <c r="BV160" i="9"/>
  <c r="BW160" i="9"/>
  <c r="BX160" i="9"/>
  <c r="BY160" i="9"/>
  <c r="BZ160" i="9"/>
  <c r="CA160" i="9"/>
  <c r="CB160" i="9"/>
  <c r="BK161" i="9"/>
  <c r="BL161" i="9"/>
  <c r="BM161" i="9"/>
  <c r="BN161" i="9"/>
  <c r="BO161" i="9"/>
  <c r="BP161" i="9"/>
  <c r="BQ161" i="9"/>
  <c r="BR161" i="9"/>
  <c r="BS161" i="9"/>
  <c r="BT161" i="9"/>
  <c r="BU161" i="9"/>
  <c r="BV161" i="9"/>
  <c r="BW161" i="9"/>
  <c r="BX161" i="9"/>
  <c r="BY161" i="9"/>
  <c r="BZ161" i="9"/>
  <c r="CA161" i="9"/>
  <c r="CB161" i="9"/>
  <c r="BK162" i="9"/>
  <c r="BL162" i="9"/>
  <c r="BM162" i="9"/>
  <c r="BN162" i="9"/>
  <c r="BO162" i="9"/>
  <c r="BP162" i="9"/>
  <c r="BQ162" i="9"/>
  <c r="BR162" i="9"/>
  <c r="BS162" i="9"/>
  <c r="BT162" i="9"/>
  <c r="BU162" i="9"/>
  <c r="BV162" i="9"/>
  <c r="BW162" i="9"/>
  <c r="BX162" i="9"/>
  <c r="BY162" i="9"/>
  <c r="BZ162" i="9"/>
  <c r="CA162" i="9"/>
  <c r="CB162" i="9"/>
  <c r="BK163" i="9"/>
  <c r="BL163" i="9"/>
  <c r="BM163" i="9"/>
  <c r="BN163" i="9"/>
  <c r="BO163" i="9"/>
  <c r="BP163" i="9"/>
  <c r="BQ163" i="9"/>
  <c r="BR163" i="9"/>
  <c r="BS163" i="9"/>
  <c r="BT163" i="9"/>
  <c r="BU163" i="9"/>
  <c r="BV163" i="9"/>
  <c r="BW163" i="9"/>
  <c r="BX163" i="9"/>
  <c r="BY163" i="9"/>
  <c r="BZ163" i="9"/>
  <c r="CA163" i="9"/>
  <c r="CB163" i="9"/>
  <c r="BK164" i="9"/>
  <c r="BL164" i="9"/>
  <c r="BM164" i="9"/>
  <c r="BN164" i="9"/>
  <c r="BO164" i="9"/>
  <c r="BP164" i="9"/>
  <c r="BQ164" i="9"/>
  <c r="BR164" i="9"/>
  <c r="BS164" i="9"/>
  <c r="BT164" i="9"/>
  <c r="BU164" i="9"/>
  <c r="BV164" i="9"/>
  <c r="BW164" i="9"/>
  <c r="BX164" i="9"/>
  <c r="BY164" i="9"/>
  <c r="BZ164" i="9"/>
  <c r="CA164" i="9"/>
  <c r="CB164" i="9"/>
  <c r="BK165" i="9"/>
  <c r="BL165" i="9"/>
  <c r="BM165" i="9"/>
  <c r="BN165" i="9"/>
  <c r="BO165" i="9"/>
  <c r="BP165" i="9"/>
  <c r="BQ165" i="9"/>
  <c r="BR165" i="9"/>
  <c r="BS165" i="9"/>
  <c r="BT165" i="9"/>
  <c r="BU165" i="9"/>
  <c r="BV165" i="9"/>
  <c r="BW165" i="9"/>
  <c r="BX165" i="9"/>
  <c r="BY165" i="9"/>
  <c r="BZ165" i="9"/>
  <c r="CA165" i="9"/>
  <c r="CB165" i="9"/>
  <c r="BK166" i="9"/>
  <c r="BL166" i="9"/>
  <c r="BM166" i="9"/>
  <c r="BN166" i="9"/>
  <c r="BO166" i="9"/>
  <c r="BP166" i="9"/>
  <c r="BQ166" i="9"/>
  <c r="BR166" i="9"/>
  <c r="BS166" i="9"/>
  <c r="BT166" i="9"/>
  <c r="BU166" i="9"/>
  <c r="BV166" i="9"/>
  <c r="BW166" i="9"/>
  <c r="BX166" i="9"/>
  <c r="BY166" i="9"/>
  <c r="BZ166" i="9"/>
  <c r="CA166" i="9"/>
  <c r="CB166" i="9"/>
  <c r="BK167" i="9"/>
  <c r="BL167" i="9"/>
  <c r="BM167" i="9"/>
  <c r="BN167" i="9"/>
  <c r="BO167" i="9"/>
  <c r="BP167" i="9"/>
  <c r="BQ167" i="9"/>
  <c r="BR167" i="9"/>
  <c r="BS167" i="9"/>
  <c r="BT167" i="9"/>
  <c r="BU167" i="9"/>
  <c r="BV167" i="9"/>
  <c r="BW167" i="9"/>
  <c r="BX167" i="9"/>
  <c r="BY167" i="9"/>
  <c r="BZ167" i="9"/>
  <c r="CA167" i="9"/>
  <c r="CB167" i="9"/>
  <c r="E167" i="9"/>
  <c r="AQ167" i="9" s="1"/>
  <c r="E166" i="9"/>
  <c r="AQ166" i="9" s="1"/>
  <c r="E165" i="9"/>
  <c r="AQ165" i="9" s="1"/>
  <c r="E164" i="9"/>
  <c r="AQ164" i="9" s="1"/>
  <c r="E163" i="9"/>
  <c r="AQ163" i="9" s="1"/>
  <c r="E162" i="9"/>
  <c r="AQ162" i="9" s="1"/>
  <c r="E161" i="9"/>
  <c r="AQ161" i="9" s="1"/>
  <c r="E160" i="9"/>
  <c r="AQ160" i="9" s="1"/>
  <c r="AE160" i="9" s="1"/>
  <c r="E159" i="9"/>
  <c r="AQ159" i="9" s="1"/>
  <c r="E158" i="9"/>
  <c r="AQ158" i="9" s="1"/>
  <c r="E157" i="9"/>
  <c r="AQ157" i="9" s="1"/>
  <c r="Y157" i="9" s="1"/>
  <c r="E156" i="9"/>
  <c r="AQ156" i="9" s="1"/>
  <c r="AD156" i="9" s="1"/>
  <c r="E155" i="9"/>
  <c r="AQ155" i="9" s="1"/>
  <c r="E154" i="9"/>
  <c r="AQ154" i="9" s="1"/>
  <c r="E153" i="9"/>
  <c r="AQ153" i="9" s="1"/>
  <c r="AF153" i="9" s="1"/>
  <c r="E152" i="9"/>
  <c r="AQ152" i="9" s="1"/>
  <c r="Y152" i="9" s="1"/>
  <c r="E151" i="9"/>
  <c r="AQ151" i="9" s="1"/>
  <c r="E150" i="9"/>
  <c r="AQ150" i="9" s="1"/>
  <c r="E149" i="9"/>
  <c r="AQ149" i="9" s="1"/>
  <c r="AN149" i="9" s="1"/>
  <c r="E148" i="9"/>
  <c r="AQ148" i="9" s="1"/>
  <c r="AC148" i="9" s="1"/>
  <c r="E147" i="9"/>
  <c r="AQ147" i="9" s="1"/>
  <c r="E146" i="9"/>
  <c r="AQ146" i="9" s="1"/>
  <c r="AP146" i="9" s="1"/>
  <c r="E145" i="9"/>
  <c r="AQ145" i="9" s="1"/>
  <c r="AJ145" i="9" s="1"/>
  <c r="E144" i="9"/>
  <c r="AQ144" i="9" s="1"/>
  <c r="E143" i="9"/>
  <c r="AQ143" i="9" s="1"/>
  <c r="E142" i="9"/>
  <c r="AQ142" i="9" s="1"/>
  <c r="AM142" i="9" s="1"/>
  <c r="E141" i="9"/>
  <c r="AQ141" i="9" s="1"/>
  <c r="E140" i="9"/>
  <c r="AQ140" i="9" s="1"/>
  <c r="E139" i="9"/>
  <c r="AQ139" i="9" s="1"/>
  <c r="E138" i="9"/>
  <c r="AQ138" i="9" s="1"/>
  <c r="E137" i="9"/>
  <c r="AQ137" i="9" s="1"/>
  <c r="AD137" i="9" s="1"/>
  <c r="E136" i="9"/>
  <c r="AQ136" i="9" s="1"/>
  <c r="AK136" i="9" s="1"/>
  <c r="E135" i="9"/>
  <c r="AQ135" i="9" s="1"/>
  <c r="E134" i="9"/>
  <c r="AQ134" i="9" s="1"/>
  <c r="E133" i="9"/>
  <c r="AQ133" i="9" s="1"/>
  <c r="AP133" i="9" s="1"/>
  <c r="E132" i="9"/>
  <c r="AQ132" i="9" s="1"/>
  <c r="AA132" i="9" s="1"/>
  <c r="E131" i="9"/>
  <c r="AQ131" i="9" s="1"/>
  <c r="E130" i="9"/>
  <c r="CC134" i="9" l="1"/>
  <c r="CC148" i="9"/>
  <c r="CC147" i="9"/>
  <c r="CC166" i="9"/>
  <c r="CC162" i="9"/>
  <c r="CC158" i="9"/>
  <c r="CC151" i="9"/>
  <c r="AA143" i="9"/>
  <c r="Y143" i="9"/>
  <c r="BD143" i="9" s="1"/>
  <c r="AD143" i="9"/>
  <c r="AJ143" i="9"/>
  <c r="AO143" i="9"/>
  <c r="AB143" i="9"/>
  <c r="AH143" i="9"/>
  <c r="AP143" i="9"/>
  <c r="AC143" i="9"/>
  <c r="AK143" i="9"/>
  <c r="AF143" i="9"/>
  <c r="AL143" i="9"/>
  <c r="Z143" i="9"/>
  <c r="AG143" i="9"/>
  <c r="AN143" i="9"/>
  <c r="AA151" i="9"/>
  <c r="AD151" i="9"/>
  <c r="AL151" i="9"/>
  <c r="AC151" i="9"/>
  <c r="AO151" i="9"/>
  <c r="AG151" i="9"/>
  <c r="AP151" i="9"/>
  <c r="Y151" i="9"/>
  <c r="AH151" i="9"/>
  <c r="Z151" i="9"/>
  <c r="AK151" i="9"/>
  <c r="Y159" i="9"/>
  <c r="BD159" i="9" s="1"/>
  <c r="AF159" i="9"/>
  <c r="AJ159" i="9"/>
  <c r="AN159" i="9"/>
  <c r="AB159" i="9"/>
  <c r="Y163" i="9"/>
  <c r="BD163" i="9" s="1"/>
  <c r="AF163" i="9"/>
  <c r="AJ163" i="9"/>
  <c r="AN163" i="9"/>
  <c r="AB163" i="9"/>
  <c r="Y167" i="9"/>
  <c r="BH167" i="9" s="1"/>
  <c r="AF167" i="9"/>
  <c r="AJ167" i="9"/>
  <c r="AN167" i="9"/>
  <c r="AB167" i="9"/>
  <c r="Y144" i="9"/>
  <c r="BA144" i="9" s="1"/>
  <c r="AG144" i="9"/>
  <c r="AN144" i="9"/>
  <c r="AE144" i="9"/>
  <c r="AO144" i="9"/>
  <c r="AI144" i="9"/>
  <c r="AB144" i="9"/>
  <c r="AJ144" i="9"/>
  <c r="AC144" i="9"/>
  <c r="AM144" i="9"/>
  <c r="AW152" i="9"/>
  <c r="BI152" i="9"/>
  <c r="AS152" i="9"/>
  <c r="BA152" i="9"/>
  <c r="AA147" i="9"/>
  <c r="Z147" i="9"/>
  <c r="AH147" i="9"/>
  <c r="AP147" i="9"/>
  <c r="AD147" i="9"/>
  <c r="AO147" i="9"/>
  <c r="AG147" i="9"/>
  <c r="Y147" i="9"/>
  <c r="AK147" i="9"/>
  <c r="AC147" i="9"/>
  <c r="AL147" i="9"/>
  <c r="AA155" i="9"/>
  <c r="Y155" i="9"/>
  <c r="AR155" i="9" s="1"/>
  <c r="AG155" i="9"/>
  <c r="AO155" i="9"/>
  <c r="AD155" i="9"/>
  <c r="AP155" i="9"/>
  <c r="AH155" i="9"/>
  <c r="Z155" i="9"/>
  <c r="AK155" i="9"/>
  <c r="AC155" i="9"/>
  <c r="AL155" i="9"/>
  <c r="AX157" i="9"/>
  <c r="AT157" i="9"/>
  <c r="AA161" i="9"/>
  <c r="AC161" i="9"/>
  <c r="AK161" i="9"/>
  <c r="AD161" i="9"/>
  <c r="AL161" i="9"/>
  <c r="Y161" i="9"/>
  <c r="AZ161" i="9" s="1"/>
  <c r="AG161" i="9"/>
  <c r="AO161" i="9"/>
  <c r="Z161" i="9"/>
  <c r="AH161" i="9"/>
  <c r="AP161" i="9"/>
  <c r="AA165" i="9"/>
  <c r="AC165" i="9"/>
  <c r="AK165" i="9"/>
  <c r="AD165" i="9"/>
  <c r="AL165" i="9"/>
  <c r="Y165" i="9"/>
  <c r="AW165" i="9" s="1"/>
  <c r="AG165" i="9"/>
  <c r="AO165" i="9"/>
  <c r="Z165" i="9"/>
  <c r="AH165" i="9"/>
  <c r="AP165" i="9"/>
  <c r="AD150" i="9"/>
  <c r="AM150" i="9"/>
  <c r="AH150" i="9"/>
  <c r="AL150" i="9"/>
  <c r="Z150" i="9"/>
  <c r="AP150" i="9"/>
  <c r="AE150" i="9"/>
  <c r="Z154" i="9"/>
  <c r="AL154" i="9"/>
  <c r="AD154" i="9"/>
  <c r="AA158" i="9"/>
  <c r="Y158" i="9"/>
  <c r="AW158" i="9" s="1"/>
  <c r="AD158" i="9"/>
  <c r="AJ158" i="9"/>
  <c r="AO158" i="9"/>
  <c r="Z158" i="9"/>
  <c r="AG158" i="9"/>
  <c r="AN158" i="9"/>
  <c r="AB158" i="9"/>
  <c r="AH158" i="9"/>
  <c r="AP158" i="9"/>
  <c r="AC158" i="9"/>
  <c r="AK158" i="9"/>
  <c r="AF158" i="9"/>
  <c r="AL158" i="9"/>
  <c r="AA162" i="9"/>
  <c r="Y162" i="9"/>
  <c r="AZ162" i="9" s="1"/>
  <c r="AD162" i="9"/>
  <c r="AJ162" i="9"/>
  <c r="AO162" i="9"/>
  <c r="Z162" i="9"/>
  <c r="AF162" i="9"/>
  <c r="AK162" i="9"/>
  <c r="AP162" i="9"/>
  <c r="AB162" i="9"/>
  <c r="AG162" i="9"/>
  <c r="AL162" i="9"/>
  <c r="AC162" i="9"/>
  <c r="AH162" i="9"/>
  <c r="AN162" i="9"/>
  <c r="AA166" i="9"/>
  <c r="AB166" i="9"/>
  <c r="AG166" i="9"/>
  <c r="AL166" i="9"/>
  <c r="AC166" i="9"/>
  <c r="AH166" i="9"/>
  <c r="AN166" i="9"/>
  <c r="Y166" i="9"/>
  <c r="BF166" i="9" s="1"/>
  <c r="AD166" i="9"/>
  <c r="AJ166" i="9"/>
  <c r="AO166" i="9"/>
  <c r="Z166" i="9"/>
  <c r="AF166" i="9"/>
  <c r="AK166" i="9"/>
  <c r="AP166" i="9"/>
  <c r="AN157" i="9"/>
  <c r="AK156" i="9"/>
  <c r="AN153" i="9"/>
  <c r="AB153" i="9"/>
  <c r="AN152" i="9"/>
  <c r="AF152" i="9"/>
  <c r="AP148" i="9"/>
  <c r="AJ148" i="9"/>
  <c r="Y131" i="9"/>
  <c r="AW131" i="9" s="1"/>
  <c r="Z131" i="9"/>
  <c r="AH131" i="9"/>
  <c r="AP131" i="9"/>
  <c r="AB131" i="9"/>
  <c r="AJ131" i="9"/>
  <c r="AD131" i="9"/>
  <c r="AL131" i="9"/>
  <c r="Y135" i="9"/>
  <c r="AS135" i="9" s="1"/>
  <c r="Z135" i="9"/>
  <c r="AH135" i="9"/>
  <c r="AP135" i="9"/>
  <c r="AB135" i="9"/>
  <c r="AJ135" i="9"/>
  <c r="AD135" i="9"/>
  <c r="AL135" i="9"/>
  <c r="AC136" i="9"/>
  <c r="AI136" i="9"/>
  <c r="AA148" i="9"/>
  <c r="AB148" i="9"/>
  <c r="AG148" i="9"/>
  <c r="AL148" i="9"/>
  <c r="AA152" i="9"/>
  <c r="AB152" i="9"/>
  <c r="AG152" i="9"/>
  <c r="AL152" i="9"/>
  <c r="AA156" i="9"/>
  <c r="AB156" i="9"/>
  <c r="AG156" i="9"/>
  <c r="AL156" i="9"/>
  <c r="AA133" i="9"/>
  <c r="AB133" i="9"/>
  <c r="AG133" i="9"/>
  <c r="AL133" i="9"/>
  <c r="AC133" i="9"/>
  <c r="AH133" i="9"/>
  <c r="AN133" i="9"/>
  <c r="Y133" i="9"/>
  <c r="AR133" i="9" s="1"/>
  <c r="AD133" i="9"/>
  <c r="AJ133" i="9"/>
  <c r="AO133" i="9"/>
  <c r="AA137" i="9"/>
  <c r="Z137" i="9"/>
  <c r="AF137" i="9"/>
  <c r="AK137" i="9"/>
  <c r="AP137" i="9"/>
  <c r="AB137" i="9"/>
  <c r="AG137" i="9"/>
  <c r="AL137" i="9"/>
  <c r="AC137" i="9"/>
  <c r="AH137" i="9"/>
  <c r="AN137" i="9"/>
  <c r="AB141" i="9"/>
  <c r="AH141" i="9"/>
  <c r="AB145" i="9"/>
  <c r="AI145" i="9"/>
  <c r="AB149" i="9"/>
  <c r="AE149" i="9"/>
  <c r="AB157" i="9"/>
  <c r="AI157" i="9"/>
  <c r="AC134" i="9"/>
  <c r="AI134" i="9"/>
  <c r="Y138" i="9"/>
  <c r="BH138" i="9" s="1"/>
  <c r="AM138" i="9"/>
  <c r="AA138" i="9"/>
  <c r="AO138" i="9"/>
  <c r="AE138" i="9"/>
  <c r="Z142" i="9"/>
  <c r="AH142" i="9"/>
  <c r="AO142" i="9"/>
  <c r="AC142" i="9"/>
  <c r="AI142" i="9"/>
  <c r="AP142" i="9"/>
  <c r="AD142" i="9"/>
  <c r="AK142" i="9"/>
  <c r="AD146" i="9"/>
  <c r="AE146" i="9"/>
  <c r="AJ157" i="9"/>
  <c r="AP156" i="9"/>
  <c r="AJ156" i="9"/>
  <c r="AC156" i="9"/>
  <c r="AM153" i="9"/>
  <c r="AK152" i="9"/>
  <c r="AD152" i="9"/>
  <c r="AM149" i="9"/>
  <c r="AO148" i="9"/>
  <c r="AH148" i="9"/>
  <c r="Z148" i="9"/>
  <c r="AM146" i="9"/>
  <c r="AE145" i="9"/>
  <c r="CC144" i="9"/>
  <c r="AE142" i="9"/>
  <c r="AM141" i="9"/>
  <c r="Y137" i="9"/>
  <c r="BE137" i="9" s="1"/>
  <c r="AN135" i="9"/>
  <c r="AK133" i="9"/>
  <c r="CC132" i="9"/>
  <c r="AE157" i="9"/>
  <c r="AO156" i="9"/>
  <c r="AH156" i="9"/>
  <c r="Z156" i="9"/>
  <c r="AJ153" i="9"/>
  <c r="AP152" i="9"/>
  <c r="AJ152" i="9"/>
  <c r="AC152" i="9"/>
  <c r="AF149" i="9"/>
  <c r="AN148" i="9"/>
  <c r="AF148" i="9"/>
  <c r="Y148" i="9"/>
  <c r="BD148" i="9" s="1"/>
  <c r="AH146" i="9"/>
  <c r="AP145" i="9"/>
  <c r="AD145" i="9"/>
  <c r="Y142" i="9"/>
  <c r="AR142" i="9" s="1"/>
  <c r="AI138" i="9"/>
  <c r="AO137" i="9"/>
  <c r="AF135" i="9"/>
  <c r="AK134" i="9"/>
  <c r="AF133" i="9"/>
  <c r="AN131" i="9"/>
  <c r="CC159" i="9"/>
  <c r="AO157" i="9"/>
  <c r="AC157" i="9"/>
  <c r="AN156" i="9"/>
  <c r="AF156" i="9"/>
  <c r="Y156" i="9"/>
  <c r="BI156" i="9" s="1"/>
  <c r="AE153" i="9"/>
  <c r="AO152" i="9"/>
  <c r="AH152" i="9"/>
  <c r="Z152" i="9"/>
  <c r="AK148" i="9"/>
  <c r="AD148" i="9"/>
  <c r="Z146" i="9"/>
  <c r="AN145" i="9"/>
  <c r="Z145" i="9"/>
  <c r="CC142" i="9"/>
  <c r="CC140" i="9"/>
  <c r="AJ137" i="9"/>
  <c r="Z133" i="9"/>
  <c r="AF131" i="9"/>
  <c r="CC143" i="9"/>
  <c r="CC139" i="9"/>
  <c r="CC135" i="9"/>
  <c r="AR159" i="9"/>
  <c r="BB157" i="9"/>
  <c r="BD152" i="9"/>
  <c r="AV152" i="9"/>
  <c r="BC138" i="9"/>
  <c r="BH159" i="9"/>
  <c r="BH152" i="9"/>
  <c r="AZ152" i="9"/>
  <c r="AR152" i="9"/>
  <c r="BF157" i="9"/>
  <c r="BE152" i="9"/>
  <c r="BE151" i="9"/>
  <c r="BI147" i="9"/>
  <c r="AX147" i="9"/>
  <c r="BB133" i="9"/>
  <c r="AB164" i="9"/>
  <c r="AF164" i="9"/>
  <c r="AJ164" i="9"/>
  <c r="AN164" i="9"/>
  <c r="AD164" i="9"/>
  <c r="AH164" i="9"/>
  <c r="AP164" i="9"/>
  <c r="Y164" i="9"/>
  <c r="AC164" i="9"/>
  <c r="AG164" i="9"/>
  <c r="AK164" i="9"/>
  <c r="AO164" i="9"/>
  <c r="Z164" i="9"/>
  <c r="AL164" i="9"/>
  <c r="AA164" i="9"/>
  <c r="BF158" i="9"/>
  <c r="CC165" i="9"/>
  <c r="AB160" i="9"/>
  <c r="AF160" i="9"/>
  <c r="AJ160" i="9"/>
  <c r="AN160" i="9"/>
  <c r="AL160" i="9"/>
  <c r="Y160" i="9"/>
  <c r="AC160" i="9"/>
  <c r="AG160" i="9"/>
  <c r="AK160" i="9"/>
  <c r="AO160" i="9"/>
  <c r="Z160" i="9"/>
  <c r="AH160" i="9"/>
  <c r="AP160" i="9"/>
  <c r="AD160" i="9"/>
  <c r="AA160" i="9"/>
  <c r="AS159" i="9"/>
  <c r="AW159" i="9"/>
  <c r="BA159" i="9"/>
  <c r="BE159" i="9"/>
  <c r="BI159" i="9"/>
  <c r="BG159" i="9"/>
  <c r="AT159" i="9"/>
  <c r="AX159" i="9"/>
  <c r="BB159" i="9"/>
  <c r="BF159" i="9"/>
  <c r="AU159" i="9"/>
  <c r="AY159" i="9"/>
  <c r="BC159" i="9"/>
  <c r="CC153" i="9"/>
  <c r="AI164" i="9"/>
  <c r="CC163" i="9"/>
  <c r="CC161" i="9"/>
  <c r="AM160" i="9"/>
  <c r="AZ159" i="9"/>
  <c r="CC156" i="9"/>
  <c r="CC155" i="9"/>
  <c r="CC150" i="9"/>
  <c r="CC160" i="9"/>
  <c r="CC167" i="9"/>
  <c r="AM164" i="9"/>
  <c r="CC164" i="9"/>
  <c r="AE164" i="9"/>
  <c r="AI160" i="9"/>
  <c r="AV159" i="9"/>
  <c r="CC157" i="9"/>
  <c r="AU157" i="9"/>
  <c r="AY157" i="9"/>
  <c r="BC157" i="9"/>
  <c r="BG157" i="9"/>
  <c r="AR157" i="9"/>
  <c r="AV157" i="9"/>
  <c r="AZ157" i="9"/>
  <c r="BD157" i="9"/>
  <c r="BH157" i="9"/>
  <c r="AS157" i="9"/>
  <c r="AW157" i="9"/>
  <c r="BA157" i="9"/>
  <c r="BE157" i="9"/>
  <c r="BI157" i="9"/>
  <c r="CC152" i="9"/>
  <c r="Z140" i="9"/>
  <c r="AD140" i="9"/>
  <c r="AH140" i="9"/>
  <c r="AL140" i="9"/>
  <c r="AP140" i="9"/>
  <c r="AB140" i="9"/>
  <c r="AG140" i="9"/>
  <c r="AM140" i="9"/>
  <c r="AC140" i="9"/>
  <c r="AI140" i="9"/>
  <c r="AN140" i="9"/>
  <c r="Y140" i="9"/>
  <c r="AE140" i="9"/>
  <c r="AJ140" i="9"/>
  <c r="AO140" i="9"/>
  <c r="Y139" i="9"/>
  <c r="AC139" i="9"/>
  <c r="AG139" i="9"/>
  <c r="AK139" i="9"/>
  <c r="AO139" i="9"/>
  <c r="Z139" i="9"/>
  <c r="AE139" i="9"/>
  <c r="AJ139" i="9"/>
  <c r="AP139" i="9"/>
  <c r="AD139" i="9"/>
  <c r="AL139" i="9"/>
  <c r="AF139" i="9"/>
  <c r="AM139" i="9"/>
  <c r="AA139" i="9"/>
  <c r="AH139" i="9"/>
  <c r="AN139" i="9"/>
  <c r="AI167" i="9"/>
  <c r="CC138" i="9"/>
  <c r="AE163" i="9"/>
  <c r="AM159" i="9"/>
  <c r="AI159" i="9"/>
  <c r="AE159" i="9"/>
  <c r="AA159" i="9"/>
  <c r="AI154" i="9"/>
  <c r="AA154" i="9"/>
  <c r="CC149" i="9"/>
  <c r="CC146" i="9"/>
  <c r="AK140" i="9"/>
  <c r="AI139" i="9"/>
  <c r="AP167" i="9"/>
  <c r="AL167" i="9"/>
  <c r="AH167" i="9"/>
  <c r="AD167" i="9"/>
  <c r="Z167" i="9"/>
  <c r="AM166" i="9"/>
  <c r="AI166" i="9"/>
  <c r="AE166" i="9"/>
  <c r="AN165" i="9"/>
  <c r="AJ165" i="9"/>
  <c r="AF165" i="9"/>
  <c r="AB165" i="9"/>
  <c r="AP163" i="9"/>
  <c r="AL163" i="9"/>
  <c r="AH163" i="9"/>
  <c r="AD163" i="9"/>
  <c r="Z163" i="9"/>
  <c r="AM162" i="9"/>
  <c r="AI162" i="9"/>
  <c r="AE162" i="9"/>
  <c r="AN161" i="9"/>
  <c r="AJ161" i="9"/>
  <c r="AF161" i="9"/>
  <c r="AB161" i="9"/>
  <c r="AP159" i="9"/>
  <c r="AL159" i="9"/>
  <c r="AH159" i="9"/>
  <c r="AD159" i="9"/>
  <c r="Z159" i="9"/>
  <c r="AM158" i="9"/>
  <c r="AI158" i="9"/>
  <c r="AE158" i="9"/>
  <c r="AM157" i="9"/>
  <c r="AG157" i="9"/>
  <c r="AP154" i="9"/>
  <c r="AH154" i="9"/>
  <c r="Y153" i="9"/>
  <c r="AC153" i="9"/>
  <c r="AG153" i="9"/>
  <c r="AK153" i="9"/>
  <c r="AO153" i="9"/>
  <c r="Z153" i="9"/>
  <c r="AD153" i="9"/>
  <c r="AH153" i="9"/>
  <c r="AL153" i="9"/>
  <c r="AP153" i="9"/>
  <c r="AI153" i="9"/>
  <c r="AA153" i="9"/>
  <c r="AT152" i="9"/>
  <c r="AX152" i="9"/>
  <c r="BB152" i="9"/>
  <c r="BF152" i="9"/>
  <c r="AU152" i="9"/>
  <c r="AY152" i="9"/>
  <c r="BC152" i="9"/>
  <c r="BG152" i="9"/>
  <c r="AU151" i="9"/>
  <c r="AY151" i="9"/>
  <c r="BC151" i="9"/>
  <c r="BG151" i="9"/>
  <c r="AR151" i="9"/>
  <c r="AV151" i="9"/>
  <c r="AZ151" i="9"/>
  <c r="BD151" i="9"/>
  <c r="BH151" i="9"/>
  <c r="AB150" i="9"/>
  <c r="AF150" i="9"/>
  <c r="AJ150" i="9"/>
  <c r="AN150" i="9"/>
  <c r="Y150" i="9"/>
  <c r="AC150" i="9"/>
  <c r="AG150" i="9"/>
  <c r="AK150" i="9"/>
  <c r="AO150" i="9"/>
  <c r="AI150" i="9"/>
  <c r="AA150" i="9"/>
  <c r="AJ149" i="9"/>
  <c r="BE147" i="9"/>
  <c r="AL146" i="9"/>
  <c r="CC145" i="9"/>
  <c r="AF140" i="9"/>
  <c r="AB139" i="9"/>
  <c r="CC136" i="9"/>
  <c r="AB132" i="9"/>
  <c r="AF132" i="9"/>
  <c r="AJ132" i="9"/>
  <c r="AN132" i="9"/>
  <c r="Z132" i="9"/>
  <c r="AD132" i="9"/>
  <c r="AH132" i="9"/>
  <c r="AL132" i="9"/>
  <c r="AP132" i="9"/>
  <c r="AC132" i="9"/>
  <c r="AK132" i="9"/>
  <c r="AE132" i="9"/>
  <c r="AM132" i="9"/>
  <c r="AG132" i="9"/>
  <c r="AI132" i="9"/>
  <c r="Y132" i="9"/>
  <c r="AO132" i="9"/>
  <c r="AM167" i="9"/>
  <c r="AE167" i="9"/>
  <c r="AA167" i="9"/>
  <c r="AM163" i="9"/>
  <c r="AI163" i="9"/>
  <c r="AA163" i="9"/>
  <c r="AB154" i="9"/>
  <c r="AF154" i="9"/>
  <c r="AJ154" i="9"/>
  <c r="AN154" i="9"/>
  <c r="Y154" i="9"/>
  <c r="AC154" i="9"/>
  <c r="AG154" i="9"/>
  <c r="AK154" i="9"/>
  <c r="AO154" i="9"/>
  <c r="BG143" i="9"/>
  <c r="AV143" i="9"/>
  <c r="AO167" i="9"/>
  <c r="AK167" i="9"/>
  <c r="AG167" i="9"/>
  <c r="AC167" i="9"/>
  <c r="BC165" i="9"/>
  <c r="AM165" i="9"/>
  <c r="AI165" i="9"/>
  <c r="AE165" i="9"/>
  <c r="AO163" i="9"/>
  <c r="AK163" i="9"/>
  <c r="AG163" i="9"/>
  <c r="AC163" i="9"/>
  <c r="AM161" i="9"/>
  <c r="AI161" i="9"/>
  <c r="AE161" i="9"/>
  <c r="AO159" i="9"/>
  <c r="AK159" i="9"/>
  <c r="AG159" i="9"/>
  <c r="AC159" i="9"/>
  <c r="Z157" i="9"/>
  <c r="AD157" i="9"/>
  <c r="AH157" i="9"/>
  <c r="AL157" i="9"/>
  <c r="AP157" i="9"/>
  <c r="AK157" i="9"/>
  <c r="AF157" i="9"/>
  <c r="AA157" i="9"/>
  <c r="CC154" i="9"/>
  <c r="AM154" i="9"/>
  <c r="AE154" i="9"/>
  <c r="Y149" i="9"/>
  <c r="AC149" i="9"/>
  <c r="AG149" i="9"/>
  <c r="AK149" i="9"/>
  <c r="AO149" i="9"/>
  <c r="Z149" i="9"/>
  <c r="AD149" i="9"/>
  <c r="AH149" i="9"/>
  <c r="AL149" i="9"/>
  <c r="AP149" i="9"/>
  <c r="AI149" i="9"/>
  <c r="AA149" i="9"/>
  <c r="AU147" i="9"/>
  <c r="AY147" i="9"/>
  <c r="BC147" i="9"/>
  <c r="BG147" i="9"/>
  <c r="AR147" i="9"/>
  <c r="AV147" i="9"/>
  <c r="AZ147" i="9"/>
  <c r="BD147" i="9"/>
  <c r="BH147" i="9"/>
  <c r="AB146" i="9"/>
  <c r="AF146" i="9"/>
  <c r="AJ146" i="9"/>
  <c r="AN146" i="9"/>
  <c r="Y146" i="9"/>
  <c r="AC146" i="9"/>
  <c r="AG146" i="9"/>
  <c r="AK146" i="9"/>
  <c r="AO146" i="9"/>
  <c r="AI146" i="9"/>
  <c r="AA146" i="9"/>
  <c r="BI143" i="9"/>
  <c r="AA140" i="9"/>
  <c r="Y141" i="9"/>
  <c r="AC141" i="9"/>
  <c r="AG141" i="9"/>
  <c r="AK141" i="9"/>
  <c r="AO141" i="9"/>
  <c r="AL141" i="9"/>
  <c r="AF141" i="9"/>
  <c r="AA141" i="9"/>
  <c r="AT138" i="9"/>
  <c r="AX138" i="9"/>
  <c r="BB138" i="9"/>
  <c r="BF138" i="9"/>
  <c r="AR138" i="9"/>
  <c r="AS138" i="9"/>
  <c r="AY138" i="9"/>
  <c r="BD138" i="9"/>
  <c r="BI138" i="9"/>
  <c r="AM156" i="9"/>
  <c r="AI156" i="9"/>
  <c r="AE156" i="9"/>
  <c r="AN155" i="9"/>
  <c r="AJ155" i="9"/>
  <c r="AF155" i="9"/>
  <c r="AB155" i="9"/>
  <c r="AM152" i="9"/>
  <c r="AI152" i="9"/>
  <c r="AE152" i="9"/>
  <c r="AN151" i="9"/>
  <c r="AJ151" i="9"/>
  <c r="AF151" i="9"/>
  <c r="AB151" i="9"/>
  <c r="AM148" i="9"/>
  <c r="AI148" i="9"/>
  <c r="AE148" i="9"/>
  <c r="AN147" i="9"/>
  <c r="AJ147" i="9"/>
  <c r="AF147" i="9"/>
  <c r="AB147" i="9"/>
  <c r="AM145" i="9"/>
  <c r="AH145" i="9"/>
  <c r="BG144" i="9"/>
  <c r="Z144" i="9"/>
  <c r="AD144" i="9"/>
  <c r="AH144" i="9"/>
  <c r="AL144" i="9"/>
  <c r="AP144" i="9"/>
  <c r="AK144" i="9"/>
  <c r="AF144" i="9"/>
  <c r="AA144" i="9"/>
  <c r="AB142" i="9"/>
  <c r="AF142" i="9"/>
  <c r="AJ142" i="9"/>
  <c r="AN142" i="9"/>
  <c r="AL142" i="9"/>
  <c r="AG142" i="9"/>
  <c r="AA142" i="9"/>
  <c r="CC141" i="9"/>
  <c r="AP141" i="9"/>
  <c r="AJ141" i="9"/>
  <c r="AE141" i="9"/>
  <c r="Z141" i="9"/>
  <c r="BG138" i="9"/>
  <c r="AZ138" i="9"/>
  <c r="Z138" i="9"/>
  <c r="AD138" i="9"/>
  <c r="AH138" i="9"/>
  <c r="AL138" i="9"/>
  <c r="AP138" i="9"/>
  <c r="AB138" i="9"/>
  <c r="AF138" i="9"/>
  <c r="AJ138" i="9"/>
  <c r="AN138" i="9"/>
  <c r="AC138" i="9"/>
  <c r="AK138" i="9"/>
  <c r="AG138" i="9"/>
  <c r="CC137" i="9"/>
  <c r="AM155" i="9"/>
  <c r="AI155" i="9"/>
  <c r="AE155" i="9"/>
  <c r="AM151" i="9"/>
  <c r="AI151" i="9"/>
  <c r="AE151" i="9"/>
  <c r="AM147" i="9"/>
  <c r="AI147" i="9"/>
  <c r="AE147" i="9"/>
  <c r="Y145" i="9"/>
  <c r="AC145" i="9"/>
  <c r="AG145" i="9"/>
  <c r="AK145" i="9"/>
  <c r="AO145" i="9"/>
  <c r="AL145" i="9"/>
  <c r="AF145" i="9"/>
  <c r="AA145" i="9"/>
  <c r="BB144" i="9"/>
  <c r="AN141" i="9"/>
  <c r="AI141" i="9"/>
  <c r="AD141" i="9"/>
  <c r="BE138" i="9"/>
  <c r="AW138" i="9"/>
  <c r="AB136" i="9"/>
  <c r="AF136" i="9"/>
  <c r="AJ136" i="9"/>
  <c r="AN136" i="9"/>
  <c r="Z136" i="9"/>
  <c r="AD136" i="9"/>
  <c r="AH136" i="9"/>
  <c r="AL136" i="9"/>
  <c r="AP136" i="9"/>
  <c r="AE136" i="9"/>
  <c r="AM136" i="9"/>
  <c r="Y136" i="9"/>
  <c r="AG136" i="9"/>
  <c r="AO136" i="9"/>
  <c r="AA136" i="9"/>
  <c r="Z134" i="9"/>
  <c r="AD134" i="9"/>
  <c r="AH134" i="9"/>
  <c r="AL134" i="9"/>
  <c r="AP134" i="9"/>
  <c r="AB134" i="9"/>
  <c r="AF134" i="9"/>
  <c r="AJ134" i="9"/>
  <c r="AN134" i="9"/>
  <c r="AE134" i="9"/>
  <c r="AM134" i="9"/>
  <c r="Y134" i="9"/>
  <c r="AG134" i="9"/>
  <c r="AO134" i="9"/>
  <c r="AA134" i="9"/>
  <c r="AM143" i="9"/>
  <c r="AI143" i="9"/>
  <c r="AE143" i="9"/>
  <c r="CC133" i="9"/>
  <c r="CC131" i="9"/>
  <c r="AM135" i="9"/>
  <c r="AI135" i="9"/>
  <c r="AE135" i="9"/>
  <c r="AA135" i="9"/>
  <c r="AM131" i="9"/>
  <c r="AI131" i="9"/>
  <c r="AE131" i="9"/>
  <c r="AA131" i="9"/>
  <c r="AY137" i="9"/>
  <c r="AM137" i="9"/>
  <c r="AI137" i="9"/>
  <c r="AE137" i="9"/>
  <c r="AO135" i="9"/>
  <c r="AK135" i="9"/>
  <c r="AG135" i="9"/>
  <c r="AC135" i="9"/>
  <c r="BC133" i="9"/>
  <c r="AM133" i="9"/>
  <c r="AI133" i="9"/>
  <c r="AE133" i="9"/>
  <c r="AO131" i="9"/>
  <c r="AK131" i="9"/>
  <c r="AG131" i="9"/>
  <c r="AC131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E113" i="9"/>
  <c r="E114" i="9"/>
  <c r="E115" i="9"/>
  <c r="E116" i="9"/>
  <c r="E117" i="9"/>
  <c r="E118" i="9"/>
  <c r="E119" i="9"/>
  <c r="E120" i="9"/>
  <c r="E121" i="9"/>
  <c r="E122" i="9"/>
  <c r="E123" i="9"/>
  <c r="E124" i="9"/>
  <c r="E125" i="9"/>
  <c r="E126" i="9"/>
  <c r="E127" i="9"/>
  <c r="E128" i="9"/>
  <c r="E129" i="9"/>
  <c r="E3" i="9"/>
  <c r="D3" i="11"/>
  <c r="C3" i="11" s="1"/>
  <c r="D4" i="11"/>
  <c r="C4" i="11" s="1"/>
  <c r="D5" i="11"/>
  <c r="C5" i="11" s="1"/>
  <c r="D6" i="11"/>
  <c r="C6" i="11" s="1"/>
  <c r="D7" i="11"/>
  <c r="C7" i="11" s="1"/>
  <c r="D8" i="11"/>
  <c r="C8" i="11" s="1"/>
  <c r="D9" i="11"/>
  <c r="C9" i="11" s="1"/>
  <c r="D10" i="11"/>
  <c r="C10" i="11" s="1"/>
  <c r="D11" i="11"/>
  <c r="C11" i="11" s="1"/>
  <c r="D12" i="11"/>
  <c r="C12" i="11" s="1"/>
  <c r="D13" i="11"/>
  <c r="C13" i="11" s="1"/>
  <c r="D14" i="11"/>
  <c r="C14" i="11" s="1"/>
  <c r="D15" i="11"/>
  <c r="C15" i="11" s="1"/>
  <c r="D16" i="11"/>
  <c r="C16" i="11" s="1"/>
  <c r="D17" i="11"/>
  <c r="C17" i="11" s="1"/>
  <c r="D18" i="11"/>
  <c r="C18" i="11" s="1"/>
  <c r="D19" i="11"/>
  <c r="C19" i="11" s="1"/>
  <c r="D20" i="11"/>
  <c r="C20" i="11" s="1"/>
  <c r="D21" i="11"/>
  <c r="C21" i="11" s="1"/>
  <c r="D22" i="11"/>
  <c r="C22" i="11" s="1"/>
  <c r="D23" i="11"/>
  <c r="C23" i="11" s="1"/>
  <c r="D24" i="11"/>
  <c r="C24" i="11" s="1"/>
  <c r="D25" i="11"/>
  <c r="C25" i="11" s="1"/>
  <c r="D2" i="11"/>
  <c r="C2" i="11" s="1"/>
  <c r="BD161" i="9" l="1"/>
  <c r="BC135" i="9"/>
  <c r="BE142" i="9"/>
  <c r="BI167" i="9"/>
  <c r="BD166" i="9"/>
  <c r="BE135" i="9"/>
  <c r="AW155" i="9"/>
  <c r="AS131" i="9"/>
  <c r="AX142" i="9"/>
  <c r="AT166" i="9"/>
  <c r="AU148" i="9"/>
  <c r="AZ142" i="9"/>
  <c r="AV156" i="9"/>
  <c r="BF167" i="9"/>
  <c r="AZ166" i="9"/>
  <c r="AR158" i="9"/>
  <c r="BF142" i="9"/>
  <c r="BI155" i="9"/>
  <c r="AR165" i="9"/>
  <c r="BH155" i="9"/>
  <c r="BC162" i="9"/>
  <c r="BC163" i="9"/>
  <c r="BH165" i="9"/>
  <c r="AX162" i="9"/>
  <c r="AT163" i="9"/>
  <c r="BI163" i="9"/>
  <c r="BG131" i="9"/>
  <c r="BI131" i="9"/>
  <c r="AY135" i="9"/>
  <c r="BA135" i="9"/>
  <c r="BC131" i="9"/>
  <c r="BE131" i="9"/>
  <c r="AZ135" i="9"/>
  <c r="BB148" i="9"/>
  <c r="BA156" i="9"/>
  <c r="BC161" i="9"/>
  <c r="BI142" i="9"/>
  <c r="AW156" i="9"/>
  <c r="BH161" i="9"/>
  <c r="BC156" i="9"/>
  <c r="BA142" i="9"/>
  <c r="AV142" i="9"/>
  <c r="AX167" i="9"/>
  <c r="BE167" i="9"/>
  <c r="BG166" i="9"/>
  <c r="AR166" i="9"/>
  <c r="BH158" i="9"/>
  <c r="BG158" i="9"/>
  <c r="AX158" i="9"/>
  <c r="AT131" i="9"/>
  <c r="AU135" i="9"/>
  <c r="AW135" i="9"/>
  <c r="AY131" i="9"/>
  <c r="BA131" i="9"/>
  <c r="BH135" i="9"/>
  <c r="BC148" i="9"/>
  <c r="AX148" i="9"/>
  <c r="BG161" i="9"/>
  <c r="BB156" i="9"/>
  <c r="AR161" i="9"/>
  <c r="AY142" i="9"/>
  <c r="AY156" i="9"/>
  <c r="BG142" i="9"/>
  <c r="AU142" i="9"/>
  <c r="BA158" i="9"/>
  <c r="AY167" i="9"/>
  <c r="AT167" i="9"/>
  <c r="BA167" i="9"/>
  <c r="BC166" i="9"/>
  <c r="BB166" i="9"/>
  <c r="AS158" i="9"/>
  <c r="BD158" i="9"/>
  <c r="AY158" i="9"/>
  <c r="AT158" i="9"/>
  <c r="AS163" i="9"/>
  <c r="BD131" i="9"/>
  <c r="BH137" i="9"/>
  <c r="BG135" i="9"/>
  <c r="BI135" i="9"/>
  <c r="AU131" i="9"/>
  <c r="AY148" i="9"/>
  <c r="AT148" i="9"/>
  <c r="BH156" i="9"/>
  <c r="AV161" i="9"/>
  <c r="AU156" i="9"/>
  <c r="BB142" i="9"/>
  <c r="BD142" i="9"/>
  <c r="BG167" i="9"/>
  <c r="BC167" i="9"/>
  <c r="AS167" i="9"/>
  <c r="BH166" i="9"/>
  <c r="AU166" i="9"/>
  <c r="AX166" i="9"/>
  <c r="BI158" i="9"/>
  <c r="AV158" i="9"/>
  <c r="AU158" i="9"/>
  <c r="BI166" i="9"/>
  <c r="BC137" i="9"/>
  <c r="AX144" i="9"/>
  <c r="BE143" i="9"/>
  <c r="BC143" i="9"/>
  <c r="BB143" i="9"/>
  <c r="BG133" i="9"/>
  <c r="AT137" i="9"/>
  <c r="BG137" i="9"/>
  <c r="AT144" i="9"/>
  <c r="BF143" i="9"/>
  <c r="AZ143" i="9"/>
  <c r="AY143" i="9"/>
  <c r="BA137" i="9"/>
  <c r="AR137" i="9"/>
  <c r="BD156" i="9"/>
  <c r="AZ137" i="9"/>
  <c r="AY133" i="9"/>
  <c r="BF144" i="9"/>
  <c r="AX143" i="9"/>
  <c r="BA143" i="9"/>
  <c r="AT143" i="9"/>
  <c r="AU143" i="9"/>
  <c r="AW133" i="9"/>
  <c r="BF137" i="9"/>
  <c r="AW137" i="9"/>
  <c r="BA162" i="9"/>
  <c r="AW162" i="9"/>
  <c r="AU165" i="9"/>
  <c r="BA165" i="9"/>
  <c r="AS165" i="9"/>
  <c r="BB165" i="9"/>
  <c r="AT165" i="9"/>
  <c r="BF165" i="9"/>
  <c r="AX165" i="9"/>
  <c r="BI165" i="9"/>
  <c r="AY155" i="9"/>
  <c r="AU155" i="9"/>
  <c r="BE155" i="9"/>
  <c r="BF155" i="9"/>
  <c r="AT155" i="9"/>
  <c r="BA155" i="9"/>
  <c r="AT142" i="9"/>
  <c r="BG148" i="9"/>
  <c r="BF148" i="9"/>
  <c r="BB155" i="9"/>
  <c r="BF156" i="9"/>
  <c r="AY161" i="9"/>
  <c r="BG165" i="9"/>
  <c r="AS155" i="9"/>
  <c r="AR156" i="9"/>
  <c r="AV165" i="9"/>
  <c r="BD155" i="9"/>
  <c r="BG156" i="9"/>
  <c r="AW142" i="9"/>
  <c r="BH142" i="9"/>
  <c r="BD162" i="9"/>
  <c r="AY162" i="9"/>
  <c r="AV162" i="9"/>
  <c r="AT162" i="9"/>
  <c r="BB167" i="9"/>
  <c r="AU167" i="9"/>
  <c r="AW167" i="9"/>
  <c r="BE158" i="9"/>
  <c r="AV163" i="9"/>
  <c r="AV166" i="9"/>
  <c r="AY166" i="9"/>
  <c r="AZ163" i="9"/>
  <c r="AZ158" i="9"/>
  <c r="BC158" i="9"/>
  <c r="BB158" i="9"/>
  <c r="BF163" i="9"/>
  <c r="BG163" i="9"/>
  <c r="BE163" i="9"/>
  <c r="AV137" i="9"/>
  <c r="BE165" i="9"/>
  <c r="AS156" i="9"/>
  <c r="BB137" i="9"/>
  <c r="AX156" i="9"/>
  <c r="BE162" i="9"/>
  <c r="AU138" i="9"/>
  <c r="BA138" i="9"/>
  <c r="AV138" i="9"/>
  <c r="AW147" i="9"/>
  <c r="BA147" i="9"/>
  <c r="BB147" i="9"/>
  <c r="BF147" i="9"/>
  <c r="AS147" i="9"/>
  <c r="AT147" i="9"/>
  <c r="AW151" i="9"/>
  <c r="AS151" i="9"/>
  <c r="BB151" i="9"/>
  <c r="AX151" i="9"/>
  <c r="BA151" i="9"/>
  <c r="BF151" i="9"/>
  <c r="AT151" i="9"/>
  <c r="BI151" i="9"/>
  <c r="BG155" i="9"/>
  <c r="AX155" i="9"/>
  <c r="AZ165" i="9"/>
  <c r="AZ155" i="9"/>
  <c r="AR162" i="9"/>
  <c r="AU162" i="9"/>
  <c r="BF162" i="9"/>
  <c r="AR163" i="9"/>
  <c r="BB163" i="9"/>
  <c r="AY163" i="9"/>
  <c r="BA163" i="9"/>
  <c r="AS162" i="9"/>
  <c r="AU137" i="9"/>
  <c r="BD137" i="9"/>
  <c r="BI137" i="9"/>
  <c r="AS137" i="9"/>
  <c r="AX137" i="9"/>
  <c r="AU133" i="9"/>
  <c r="AX133" i="9"/>
  <c r="BE133" i="9"/>
  <c r="AS133" i="9"/>
  <c r="AZ133" i="9"/>
  <c r="BF133" i="9"/>
  <c r="AT133" i="9"/>
  <c r="BA133" i="9"/>
  <c r="BH133" i="9"/>
  <c r="AV133" i="9"/>
  <c r="BD133" i="9"/>
  <c r="BI133" i="9"/>
  <c r="AV144" i="9"/>
  <c r="AS144" i="9"/>
  <c r="AZ144" i="9"/>
  <c r="BH144" i="9"/>
  <c r="AW144" i="9"/>
  <c r="BE144" i="9"/>
  <c r="AY144" i="9"/>
  <c r="BI144" i="9"/>
  <c r="AR144" i="9"/>
  <c r="BC144" i="9"/>
  <c r="AU144" i="9"/>
  <c r="BD144" i="9"/>
  <c r="AR143" i="9"/>
  <c r="AW143" i="9"/>
  <c r="AS143" i="9"/>
  <c r="BH143" i="9"/>
  <c r="AY165" i="9"/>
  <c r="BC155" i="9"/>
  <c r="BD165" i="9"/>
  <c r="AV155" i="9"/>
  <c r="BG162" i="9"/>
  <c r="BH162" i="9"/>
  <c r="BB162" i="9"/>
  <c r="BH163" i="9"/>
  <c r="AX163" i="9"/>
  <c r="AU163" i="9"/>
  <c r="AW163" i="9"/>
  <c r="BI162" i="9"/>
  <c r="AZ156" i="9"/>
  <c r="BE156" i="9"/>
  <c r="AT156" i="9"/>
  <c r="BC142" i="9"/>
  <c r="AS142" i="9"/>
  <c r="AV148" i="9"/>
  <c r="AZ148" i="9"/>
  <c r="BI148" i="9"/>
  <c r="AR148" i="9"/>
  <c r="BE148" i="9"/>
  <c r="AS148" i="9"/>
  <c r="BH148" i="9"/>
  <c r="AW148" i="9"/>
  <c r="BA148" i="9"/>
  <c r="AR135" i="9"/>
  <c r="AX135" i="9"/>
  <c r="BB135" i="9"/>
  <c r="AT135" i="9"/>
  <c r="BD135" i="9"/>
  <c r="BF135" i="9"/>
  <c r="AV135" i="9"/>
  <c r="AV131" i="9"/>
  <c r="AZ131" i="9"/>
  <c r="BB131" i="9"/>
  <c r="AR131" i="9"/>
  <c r="BF131" i="9"/>
  <c r="AX131" i="9"/>
  <c r="BH131" i="9"/>
  <c r="AS166" i="9"/>
  <c r="AW166" i="9"/>
  <c r="BA166" i="9"/>
  <c r="BE166" i="9"/>
  <c r="AU161" i="9"/>
  <c r="AX161" i="9"/>
  <c r="BF161" i="9"/>
  <c r="AS161" i="9"/>
  <c r="BA161" i="9"/>
  <c r="BI161" i="9"/>
  <c r="AT161" i="9"/>
  <c r="BB161" i="9"/>
  <c r="AW161" i="9"/>
  <c r="BE161" i="9"/>
  <c r="AR167" i="9"/>
  <c r="AV167" i="9"/>
  <c r="AZ167" i="9"/>
  <c r="BD167" i="9"/>
  <c r="BJ152" i="9"/>
  <c r="BJ159" i="9"/>
  <c r="AR160" i="9"/>
  <c r="AV160" i="9"/>
  <c r="AZ160" i="9"/>
  <c r="BD160" i="9"/>
  <c r="BH160" i="9"/>
  <c r="AX160" i="9"/>
  <c r="BF160" i="9"/>
  <c r="AS160" i="9"/>
  <c r="AW160" i="9"/>
  <c r="BA160" i="9"/>
  <c r="BE160" i="9"/>
  <c r="BI160" i="9"/>
  <c r="AT160" i="9"/>
  <c r="BB160" i="9"/>
  <c r="AY160" i="9"/>
  <c r="BC160" i="9"/>
  <c r="BG160" i="9"/>
  <c r="AU160" i="9"/>
  <c r="AR146" i="9"/>
  <c r="AV146" i="9"/>
  <c r="AZ146" i="9"/>
  <c r="BD146" i="9"/>
  <c r="BH146" i="9"/>
  <c r="AS146" i="9"/>
  <c r="AW146" i="9"/>
  <c r="BA146" i="9"/>
  <c r="BE146" i="9"/>
  <c r="BI146" i="9"/>
  <c r="AY146" i="9"/>
  <c r="BG146" i="9"/>
  <c r="BC146" i="9"/>
  <c r="AT146" i="9"/>
  <c r="BB146" i="9"/>
  <c r="AU146" i="9"/>
  <c r="AX146" i="9"/>
  <c r="BF146" i="9"/>
  <c r="AR150" i="9"/>
  <c r="AV150" i="9"/>
  <c r="AZ150" i="9"/>
  <c r="BD150" i="9"/>
  <c r="BH150" i="9"/>
  <c r="AS150" i="9"/>
  <c r="AW150" i="9"/>
  <c r="BA150" i="9"/>
  <c r="BE150" i="9"/>
  <c r="BI150" i="9"/>
  <c r="AX150" i="9"/>
  <c r="BF150" i="9"/>
  <c r="BB150" i="9"/>
  <c r="BC150" i="9"/>
  <c r="AY150" i="9"/>
  <c r="BG150" i="9"/>
  <c r="AT150" i="9"/>
  <c r="AU150" i="9"/>
  <c r="AR136" i="9"/>
  <c r="AV136" i="9"/>
  <c r="AZ136" i="9"/>
  <c r="BD136" i="9"/>
  <c r="BH136" i="9"/>
  <c r="AT136" i="9"/>
  <c r="AX136" i="9"/>
  <c r="BB136" i="9"/>
  <c r="BF136" i="9"/>
  <c r="AU136" i="9"/>
  <c r="AW136" i="9"/>
  <c r="BE136" i="9"/>
  <c r="BC136" i="9"/>
  <c r="AS136" i="9"/>
  <c r="BG136" i="9"/>
  <c r="AY136" i="9"/>
  <c r="BI136" i="9"/>
  <c r="BA136" i="9"/>
  <c r="AS145" i="9"/>
  <c r="AW145" i="9"/>
  <c r="AV145" i="9"/>
  <c r="BA145" i="9"/>
  <c r="BE145" i="9"/>
  <c r="BI145" i="9"/>
  <c r="AR145" i="9"/>
  <c r="AX145" i="9"/>
  <c r="BB145" i="9"/>
  <c r="BF145" i="9"/>
  <c r="AZ145" i="9"/>
  <c r="BH145" i="9"/>
  <c r="AU145" i="9"/>
  <c r="AY145" i="9"/>
  <c r="AT145" i="9"/>
  <c r="BC145" i="9"/>
  <c r="BD145" i="9"/>
  <c r="BG145" i="9"/>
  <c r="AS153" i="9"/>
  <c r="AW153" i="9"/>
  <c r="BA153" i="9"/>
  <c r="BE153" i="9"/>
  <c r="BI153" i="9"/>
  <c r="AT153" i="9"/>
  <c r="AX153" i="9"/>
  <c r="BB153" i="9"/>
  <c r="BF153" i="9"/>
  <c r="AV153" i="9"/>
  <c r="BD153" i="9"/>
  <c r="AR153" i="9"/>
  <c r="BH153" i="9"/>
  <c r="AY153" i="9"/>
  <c r="BG153" i="9"/>
  <c r="AZ153" i="9"/>
  <c r="AU153" i="9"/>
  <c r="BC153" i="9"/>
  <c r="BJ157" i="9"/>
  <c r="AT134" i="9"/>
  <c r="AX134" i="9"/>
  <c r="BB134" i="9"/>
  <c r="BF134" i="9"/>
  <c r="AR134" i="9"/>
  <c r="AV134" i="9"/>
  <c r="AZ134" i="9"/>
  <c r="BD134" i="9"/>
  <c r="BH134" i="9"/>
  <c r="AU134" i="9"/>
  <c r="BC134" i="9"/>
  <c r="AW134" i="9"/>
  <c r="BE134" i="9"/>
  <c r="BG134" i="9"/>
  <c r="AS134" i="9"/>
  <c r="BI134" i="9"/>
  <c r="AY134" i="9"/>
  <c r="BA134" i="9"/>
  <c r="AR154" i="9"/>
  <c r="AV154" i="9"/>
  <c r="AZ154" i="9"/>
  <c r="BD154" i="9"/>
  <c r="BH154" i="9"/>
  <c r="AS154" i="9"/>
  <c r="AW154" i="9"/>
  <c r="BA154" i="9"/>
  <c r="BE154" i="9"/>
  <c r="BI154" i="9"/>
  <c r="AU154" i="9"/>
  <c r="BC154" i="9"/>
  <c r="BG154" i="9"/>
  <c r="AX154" i="9"/>
  <c r="BF154" i="9"/>
  <c r="AY154" i="9"/>
  <c r="BB154" i="9"/>
  <c r="AT154" i="9"/>
  <c r="AR132" i="9"/>
  <c r="AV132" i="9"/>
  <c r="AZ132" i="9"/>
  <c r="BD132" i="9"/>
  <c r="BH132" i="9"/>
  <c r="AT132" i="9"/>
  <c r="AX132" i="9"/>
  <c r="BB132" i="9"/>
  <c r="BF132" i="9"/>
  <c r="AS132" i="9"/>
  <c r="BA132" i="9"/>
  <c r="BI132" i="9"/>
  <c r="AU132" i="9"/>
  <c r="BC132" i="9"/>
  <c r="AW132" i="9"/>
  <c r="AY132" i="9"/>
  <c r="BE132" i="9"/>
  <c r="BG132" i="9"/>
  <c r="AS149" i="9"/>
  <c r="AW149" i="9"/>
  <c r="BA149" i="9"/>
  <c r="BE149" i="9"/>
  <c r="BI149" i="9"/>
  <c r="AT149" i="9"/>
  <c r="AX149" i="9"/>
  <c r="BB149" i="9"/>
  <c r="BF149" i="9"/>
  <c r="AY149" i="9"/>
  <c r="BG149" i="9"/>
  <c r="BC149" i="9"/>
  <c r="AV149" i="9"/>
  <c r="AR149" i="9"/>
  <c r="AZ149" i="9"/>
  <c r="BH149" i="9"/>
  <c r="AU149" i="9"/>
  <c r="BD149" i="9"/>
  <c r="AS141" i="9"/>
  <c r="AW141" i="9"/>
  <c r="BA141" i="9"/>
  <c r="BE141" i="9"/>
  <c r="BI141" i="9"/>
  <c r="AT141" i="9"/>
  <c r="AY141" i="9"/>
  <c r="BD141" i="9"/>
  <c r="AU141" i="9"/>
  <c r="AZ141" i="9"/>
  <c r="BF141" i="9"/>
  <c r="AV141" i="9"/>
  <c r="BB141" i="9"/>
  <c r="BG141" i="9"/>
  <c r="BH141" i="9"/>
  <c r="AX141" i="9"/>
  <c r="AR141" i="9"/>
  <c r="BC141" i="9"/>
  <c r="AS139" i="9"/>
  <c r="AW139" i="9"/>
  <c r="BA139" i="9"/>
  <c r="BE139" i="9"/>
  <c r="BI139" i="9"/>
  <c r="AU139" i="9"/>
  <c r="AZ139" i="9"/>
  <c r="BF139" i="9"/>
  <c r="AR139" i="9"/>
  <c r="AY139" i="9"/>
  <c r="BG139" i="9"/>
  <c r="AT139" i="9"/>
  <c r="BB139" i="9"/>
  <c r="BH139" i="9"/>
  <c r="AV139" i="9"/>
  <c r="BC139" i="9"/>
  <c r="AX139" i="9"/>
  <c r="BD139" i="9"/>
  <c r="AT140" i="9"/>
  <c r="AX140" i="9"/>
  <c r="BB140" i="9"/>
  <c r="BF140" i="9"/>
  <c r="AR140" i="9"/>
  <c r="AW140" i="9"/>
  <c r="BC140" i="9"/>
  <c r="BH140" i="9"/>
  <c r="AS140" i="9"/>
  <c r="AY140" i="9"/>
  <c r="BD140" i="9"/>
  <c r="BI140" i="9"/>
  <c r="AU140" i="9"/>
  <c r="AZ140" i="9"/>
  <c r="BE140" i="9"/>
  <c r="AV140" i="9"/>
  <c r="BA140" i="9"/>
  <c r="BG140" i="9"/>
  <c r="AR164" i="9"/>
  <c r="AV164" i="9"/>
  <c r="AZ164" i="9"/>
  <c r="BD164" i="9"/>
  <c r="BH164" i="9"/>
  <c r="AX164" i="9"/>
  <c r="AS164" i="9"/>
  <c r="AW164" i="9"/>
  <c r="BA164" i="9"/>
  <c r="BE164" i="9"/>
  <c r="BI164" i="9"/>
  <c r="AT164" i="9"/>
  <c r="BF164" i="9"/>
  <c r="BB164" i="9"/>
  <c r="AU164" i="9"/>
  <c r="BC164" i="9"/>
  <c r="BG164" i="9"/>
  <c r="AY164" i="9"/>
  <c r="AQ130" i="9"/>
  <c r="Y130" i="9" s="1"/>
  <c r="AR130" i="9" s="1"/>
  <c r="BK130" i="9"/>
  <c r="BL130" i="9"/>
  <c r="BM130" i="9"/>
  <c r="BN130" i="9"/>
  <c r="BO130" i="9"/>
  <c r="BP130" i="9"/>
  <c r="BQ130" i="9"/>
  <c r="BR130" i="9"/>
  <c r="BS130" i="9"/>
  <c r="BT130" i="9"/>
  <c r="BU130" i="9"/>
  <c r="BV130" i="9"/>
  <c r="BW130" i="9"/>
  <c r="BX130" i="9"/>
  <c r="BY130" i="9"/>
  <c r="BZ130" i="9"/>
  <c r="CA130" i="9"/>
  <c r="CB130" i="9"/>
  <c r="BK102" i="9"/>
  <c r="BL102" i="9"/>
  <c r="BM102" i="9"/>
  <c r="BN102" i="9"/>
  <c r="BO102" i="9"/>
  <c r="BP102" i="9"/>
  <c r="BQ102" i="9"/>
  <c r="BR102" i="9"/>
  <c r="BS102" i="9"/>
  <c r="BT102" i="9"/>
  <c r="BU102" i="9"/>
  <c r="BV102" i="9"/>
  <c r="BW102" i="9"/>
  <c r="BX102" i="9"/>
  <c r="BY102" i="9"/>
  <c r="BZ102" i="9"/>
  <c r="CA102" i="9"/>
  <c r="CB102" i="9"/>
  <c r="BK103" i="9"/>
  <c r="BL103" i="9"/>
  <c r="BM103" i="9"/>
  <c r="BN103" i="9"/>
  <c r="BO103" i="9"/>
  <c r="BP103" i="9"/>
  <c r="BQ103" i="9"/>
  <c r="BR103" i="9"/>
  <c r="BS103" i="9"/>
  <c r="BT103" i="9"/>
  <c r="BU103" i="9"/>
  <c r="BV103" i="9"/>
  <c r="BW103" i="9"/>
  <c r="BX103" i="9"/>
  <c r="BY103" i="9"/>
  <c r="BZ103" i="9"/>
  <c r="CA103" i="9"/>
  <c r="CB103" i="9"/>
  <c r="BK104" i="9"/>
  <c r="BL104" i="9"/>
  <c r="BM104" i="9"/>
  <c r="BN104" i="9"/>
  <c r="BO104" i="9"/>
  <c r="BP104" i="9"/>
  <c r="BQ104" i="9"/>
  <c r="BR104" i="9"/>
  <c r="BS104" i="9"/>
  <c r="BT104" i="9"/>
  <c r="BU104" i="9"/>
  <c r="BV104" i="9"/>
  <c r="BW104" i="9"/>
  <c r="BX104" i="9"/>
  <c r="BY104" i="9"/>
  <c r="BZ104" i="9"/>
  <c r="CA104" i="9"/>
  <c r="CB104" i="9"/>
  <c r="BK105" i="9"/>
  <c r="BL105" i="9"/>
  <c r="BM105" i="9"/>
  <c r="BN105" i="9"/>
  <c r="BO105" i="9"/>
  <c r="BP105" i="9"/>
  <c r="BQ105" i="9"/>
  <c r="BR105" i="9"/>
  <c r="BS105" i="9"/>
  <c r="BT105" i="9"/>
  <c r="BU105" i="9"/>
  <c r="BV105" i="9"/>
  <c r="BW105" i="9"/>
  <c r="BX105" i="9"/>
  <c r="BY105" i="9"/>
  <c r="BZ105" i="9"/>
  <c r="CA105" i="9"/>
  <c r="CB105" i="9"/>
  <c r="BK106" i="9"/>
  <c r="BL106" i="9"/>
  <c r="BM106" i="9"/>
  <c r="BN106" i="9"/>
  <c r="BO106" i="9"/>
  <c r="BP106" i="9"/>
  <c r="BQ106" i="9"/>
  <c r="BR106" i="9"/>
  <c r="BS106" i="9"/>
  <c r="BT106" i="9"/>
  <c r="BU106" i="9"/>
  <c r="BV106" i="9"/>
  <c r="BW106" i="9"/>
  <c r="BX106" i="9"/>
  <c r="BY106" i="9"/>
  <c r="BZ106" i="9"/>
  <c r="CA106" i="9"/>
  <c r="CB106" i="9"/>
  <c r="BK107" i="9"/>
  <c r="BL107" i="9"/>
  <c r="BM107" i="9"/>
  <c r="BN107" i="9"/>
  <c r="BO107" i="9"/>
  <c r="BP107" i="9"/>
  <c r="BQ107" i="9"/>
  <c r="BR107" i="9"/>
  <c r="BS107" i="9"/>
  <c r="BT107" i="9"/>
  <c r="BU107" i="9"/>
  <c r="BV107" i="9"/>
  <c r="BW107" i="9"/>
  <c r="BX107" i="9"/>
  <c r="BY107" i="9"/>
  <c r="BZ107" i="9"/>
  <c r="CA107" i="9"/>
  <c r="CB107" i="9"/>
  <c r="BK108" i="9"/>
  <c r="BL108" i="9"/>
  <c r="BM108" i="9"/>
  <c r="BN108" i="9"/>
  <c r="BO108" i="9"/>
  <c r="BP108" i="9"/>
  <c r="BQ108" i="9"/>
  <c r="BR108" i="9"/>
  <c r="BS108" i="9"/>
  <c r="BT108" i="9"/>
  <c r="BU108" i="9"/>
  <c r="BV108" i="9"/>
  <c r="BW108" i="9"/>
  <c r="BX108" i="9"/>
  <c r="BY108" i="9"/>
  <c r="BZ108" i="9"/>
  <c r="CA108" i="9"/>
  <c r="CB108" i="9"/>
  <c r="BK109" i="9"/>
  <c r="BL109" i="9"/>
  <c r="BM109" i="9"/>
  <c r="BN109" i="9"/>
  <c r="BO109" i="9"/>
  <c r="BP109" i="9"/>
  <c r="BQ109" i="9"/>
  <c r="BR109" i="9"/>
  <c r="BS109" i="9"/>
  <c r="BT109" i="9"/>
  <c r="BU109" i="9"/>
  <c r="BV109" i="9"/>
  <c r="BW109" i="9"/>
  <c r="BX109" i="9"/>
  <c r="BY109" i="9"/>
  <c r="BZ109" i="9"/>
  <c r="CA109" i="9"/>
  <c r="CB109" i="9"/>
  <c r="BK110" i="9"/>
  <c r="BL110" i="9"/>
  <c r="BM110" i="9"/>
  <c r="BN110" i="9"/>
  <c r="BO110" i="9"/>
  <c r="BP110" i="9"/>
  <c r="BQ110" i="9"/>
  <c r="BR110" i="9"/>
  <c r="BS110" i="9"/>
  <c r="BT110" i="9"/>
  <c r="BU110" i="9"/>
  <c r="BV110" i="9"/>
  <c r="BW110" i="9"/>
  <c r="BX110" i="9"/>
  <c r="BY110" i="9"/>
  <c r="BZ110" i="9"/>
  <c r="CA110" i="9"/>
  <c r="CB110" i="9"/>
  <c r="BK111" i="9"/>
  <c r="BL111" i="9"/>
  <c r="BM111" i="9"/>
  <c r="BN111" i="9"/>
  <c r="BO111" i="9"/>
  <c r="BP111" i="9"/>
  <c r="BQ111" i="9"/>
  <c r="BR111" i="9"/>
  <c r="BS111" i="9"/>
  <c r="BT111" i="9"/>
  <c r="BU111" i="9"/>
  <c r="BV111" i="9"/>
  <c r="BW111" i="9"/>
  <c r="BX111" i="9"/>
  <c r="BY111" i="9"/>
  <c r="BZ111" i="9"/>
  <c r="CA111" i="9"/>
  <c r="CB111" i="9"/>
  <c r="BK112" i="9"/>
  <c r="BL112" i="9"/>
  <c r="BM112" i="9"/>
  <c r="BN112" i="9"/>
  <c r="BO112" i="9"/>
  <c r="BP112" i="9"/>
  <c r="BQ112" i="9"/>
  <c r="BR112" i="9"/>
  <c r="BS112" i="9"/>
  <c r="BT112" i="9"/>
  <c r="BU112" i="9"/>
  <c r="BV112" i="9"/>
  <c r="BW112" i="9"/>
  <c r="BX112" i="9"/>
  <c r="BY112" i="9"/>
  <c r="BZ112" i="9"/>
  <c r="CA112" i="9"/>
  <c r="CB112" i="9"/>
  <c r="BK113" i="9"/>
  <c r="BL113" i="9"/>
  <c r="BM113" i="9"/>
  <c r="BN113" i="9"/>
  <c r="BO113" i="9"/>
  <c r="BP113" i="9"/>
  <c r="BQ113" i="9"/>
  <c r="BR113" i="9"/>
  <c r="BS113" i="9"/>
  <c r="BT113" i="9"/>
  <c r="BU113" i="9"/>
  <c r="BV113" i="9"/>
  <c r="BW113" i="9"/>
  <c r="BX113" i="9"/>
  <c r="BY113" i="9"/>
  <c r="BZ113" i="9"/>
  <c r="CA113" i="9"/>
  <c r="CB113" i="9"/>
  <c r="BK114" i="9"/>
  <c r="BL114" i="9"/>
  <c r="BM114" i="9"/>
  <c r="BN114" i="9"/>
  <c r="BO114" i="9"/>
  <c r="BP114" i="9"/>
  <c r="BQ114" i="9"/>
  <c r="BR114" i="9"/>
  <c r="BS114" i="9"/>
  <c r="BT114" i="9"/>
  <c r="BU114" i="9"/>
  <c r="BV114" i="9"/>
  <c r="BW114" i="9"/>
  <c r="BX114" i="9"/>
  <c r="BY114" i="9"/>
  <c r="BZ114" i="9"/>
  <c r="CA114" i="9"/>
  <c r="CB114" i="9"/>
  <c r="BK115" i="9"/>
  <c r="BL115" i="9"/>
  <c r="BM115" i="9"/>
  <c r="BN115" i="9"/>
  <c r="BO115" i="9"/>
  <c r="BP115" i="9"/>
  <c r="BQ115" i="9"/>
  <c r="BR115" i="9"/>
  <c r="BS115" i="9"/>
  <c r="BT115" i="9"/>
  <c r="BU115" i="9"/>
  <c r="BV115" i="9"/>
  <c r="BW115" i="9"/>
  <c r="BX115" i="9"/>
  <c r="BY115" i="9"/>
  <c r="BZ115" i="9"/>
  <c r="CA115" i="9"/>
  <c r="CB115" i="9"/>
  <c r="BK116" i="9"/>
  <c r="BL116" i="9"/>
  <c r="BM116" i="9"/>
  <c r="BN116" i="9"/>
  <c r="BO116" i="9"/>
  <c r="BP116" i="9"/>
  <c r="BQ116" i="9"/>
  <c r="BR116" i="9"/>
  <c r="BS116" i="9"/>
  <c r="BT116" i="9"/>
  <c r="BU116" i="9"/>
  <c r="BV116" i="9"/>
  <c r="BW116" i="9"/>
  <c r="BX116" i="9"/>
  <c r="BY116" i="9"/>
  <c r="BZ116" i="9"/>
  <c r="CA116" i="9"/>
  <c r="CB116" i="9"/>
  <c r="BK117" i="9"/>
  <c r="BL117" i="9"/>
  <c r="BM117" i="9"/>
  <c r="BN117" i="9"/>
  <c r="BO117" i="9"/>
  <c r="BP117" i="9"/>
  <c r="BQ117" i="9"/>
  <c r="BR117" i="9"/>
  <c r="BS117" i="9"/>
  <c r="BT117" i="9"/>
  <c r="BU117" i="9"/>
  <c r="BV117" i="9"/>
  <c r="BW117" i="9"/>
  <c r="BX117" i="9"/>
  <c r="BY117" i="9"/>
  <c r="BZ117" i="9"/>
  <c r="CA117" i="9"/>
  <c r="CB117" i="9"/>
  <c r="BK118" i="9"/>
  <c r="BL118" i="9"/>
  <c r="BM118" i="9"/>
  <c r="BN118" i="9"/>
  <c r="BO118" i="9"/>
  <c r="BP118" i="9"/>
  <c r="BQ118" i="9"/>
  <c r="BR118" i="9"/>
  <c r="BS118" i="9"/>
  <c r="BT118" i="9"/>
  <c r="BU118" i="9"/>
  <c r="BV118" i="9"/>
  <c r="BW118" i="9"/>
  <c r="BX118" i="9"/>
  <c r="BY118" i="9"/>
  <c r="BZ118" i="9"/>
  <c r="CA118" i="9"/>
  <c r="CB118" i="9"/>
  <c r="BK119" i="9"/>
  <c r="BL119" i="9"/>
  <c r="BM119" i="9"/>
  <c r="BN119" i="9"/>
  <c r="BO119" i="9"/>
  <c r="BP119" i="9"/>
  <c r="BQ119" i="9"/>
  <c r="BR119" i="9"/>
  <c r="BS119" i="9"/>
  <c r="BT119" i="9"/>
  <c r="BU119" i="9"/>
  <c r="BV119" i="9"/>
  <c r="BW119" i="9"/>
  <c r="BX119" i="9"/>
  <c r="BY119" i="9"/>
  <c r="BZ119" i="9"/>
  <c r="CA119" i="9"/>
  <c r="CB119" i="9"/>
  <c r="BK120" i="9"/>
  <c r="BL120" i="9"/>
  <c r="BM120" i="9"/>
  <c r="BN120" i="9"/>
  <c r="BO120" i="9"/>
  <c r="BP120" i="9"/>
  <c r="BQ120" i="9"/>
  <c r="BR120" i="9"/>
  <c r="BS120" i="9"/>
  <c r="BT120" i="9"/>
  <c r="BU120" i="9"/>
  <c r="BV120" i="9"/>
  <c r="BW120" i="9"/>
  <c r="BX120" i="9"/>
  <c r="BY120" i="9"/>
  <c r="BZ120" i="9"/>
  <c r="CA120" i="9"/>
  <c r="CB120" i="9"/>
  <c r="BK121" i="9"/>
  <c r="BL121" i="9"/>
  <c r="BM121" i="9"/>
  <c r="BN121" i="9"/>
  <c r="BO121" i="9"/>
  <c r="BP121" i="9"/>
  <c r="BQ121" i="9"/>
  <c r="BR121" i="9"/>
  <c r="BS121" i="9"/>
  <c r="BT121" i="9"/>
  <c r="BU121" i="9"/>
  <c r="BV121" i="9"/>
  <c r="BW121" i="9"/>
  <c r="BX121" i="9"/>
  <c r="BY121" i="9"/>
  <c r="BZ121" i="9"/>
  <c r="CA121" i="9"/>
  <c r="CB121" i="9"/>
  <c r="BK122" i="9"/>
  <c r="BL122" i="9"/>
  <c r="BM122" i="9"/>
  <c r="BN122" i="9"/>
  <c r="BO122" i="9"/>
  <c r="BP122" i="9"/>
  <c r="BQ122" i="9"/>
  <c r="BR122" i="9"/>
  <c r="BS122" i="9"/>
  <c r="BT122" i="9"/>
  <c r="BU122" i="9"/>
  <c r="BV122" i="9"/>
  <c r="BW122" i="9"/>
  <c r="BX122" i="9"/>
  <c r="BY122" i="9"/>
  <c r="BZ122" i="9"/>
  <c r="CA122" i="9"/>
  <c r="CB122" i="9"/>
  <c r="BK123" i="9"/>
  <c r="BL123" i="9"/>
  <c r="BM123" i="9"/>
  <c r="BN123" i="9"/>
  <c r="BO123" i="9"/>
  <c r="BP123" i="9"/>
  <c r="BQ123" i="9"/>
  <c r="BR123" i="9"/>
  <c r="BS123" i="9"/>
  <c r="BT123" i="9"/>
  <c r="BU123" i="9"/>
  <c r="BV123" i="9"/>
  <c r="BW123" i="9"/>
  <c r="BX123" i="9"/>
  <c r="BY123" i="9"/>
  <c r="BZ123" i="9"/>
  <c r="CA123" i="9"/>
  <c r="CB123" i="9"/>
  <c r="BK124" i="9"/>
  <c r="BL124" i="9"/>
  <c r="BM124" i="9"/>
  <c r="BN124" i="9"/>
  <c r="BO124" i="9"/>
  <c r="BP124" i="9"/>
  <c r="BQ124" i="9"/>
  <c r="BR124" i="9"/>
  <c r="BS124" i="9"/>
  <c r="BT124" i="9"/>
  <c r="BU124" i="9"/>
  <c r="BV124" i="9"/>
  <c r="BW124" i="9"/>
  <c r="BX124" i="9"/>
  <c r="BY124" i="9"/>
  <c r="BZ124" i="9"/>
  <c r="CA124" i="9"/>
  <c r="CB124" i="9"/>
  <c r="BK125" i="9"/>
  <c r="BL125" i="9"/>
  <c r="BM125" i="9"/>
  <c r="BN125" i="9"/>
  <c r="BO125" i="9"/>
  <c r="BP125" i="9"/>
  <c r="BQ125" i="9"/>
  <c r="BR125" i="9"/>
  <c r="BS125" i="9"/>
  <c r="BT125" i="9"/>
  <c r="BU125" i="9"/>
  <c r="BV125" i="9"/>
  <c r="BW125" i="9"/>
  <c r="BX125" i="9"/>
  <c r="BY125" i="9"/>
  <c r="BZ125" i="9"/>
  <c r="CA125" i="9"/>
  <c r="CB125" i="9"/>
  <c r="BK126" i="9"/>
  <c r="BL126" i="9"/>
  <c r="BM126" i="9"/>
  <c r="BN126" i="9"/>
  <c r="BO126" i="9"/>
  <c r="BP126" i="9"/>
  <c r="BQ126" i="9"/>
  <c r="BR126" i="9"/>
  <c r="BS126" i="9"/>
  <c r="BT126" i="9"/>
  <c r="BU126" i="9"/>
  <c r="BV126" i="9"/>
  <c r="BW126" i="9"/>
  <c r="BX126" i="9"/>
  <c r="BY126" i="9"/>
  <c r="BZ126" i="9"/>
  <c r="CA126" i="9"/>
  <c r="CB126" i="9"/>
  <c r="BK127" i="9"/>
  <c r="BL127" i="9"/>
  <c r="BM127" i="9"/>
  <c r="BN127" i="9"/>
  <c r="BO127" i="9"/>
  <c r="BP127" i="9"/>
  <c r="BQ127" i="9"/>
  <c r="BR127" i="9"/>
  <c r="BS127" i="9"/>
  <c r="BT127" i="9"/>
  <c r="BU127" i="9"/>
  <c r="BV127" i="9"/>
  <c r="BW127" i="9"/>
  <c r="BX127" i="9"/>
  <c r="BY127" i="9"/>
  <c r="BZ127" i="9"/>
  <c r="CA127" i="9"/>
  <c r="CB127" i="9"/>
  <c r="BK128" i="9"/>
  <c r="BL128" i="9"/>
  <c r="BM128" i="9"/>
  <c r="BN128" i="9"/>
  <c r="BO128" i="9"/>
  <c r="BP128" i="9"/>
  <c r="BQ128" i="9"/>
  <c r="BR128" i="9"/>
  <c r="BS128" i="9"/>
  <c r="BT128" i="9"/>
  <c r="BU128" i="9"/>
  <c r="BV128" i="9"/>
  <c r="BW128" i="9"/>
  <c r="BX128" i="9"/>
  <c r="BY128" i="9"/>
  <c r="BZ128" i="9"/>
  <c r="CA128" i="9"/>
  <c r="CB128" i="9"/>
  <c r="BK129" i="9"/>
  <c r="BL129" i="9"/>
  <c r="BM129" i="9"/>
  <c r="BN129" i="9"/>
  <c r="BO129" i="9"/>
  <c r="BP129" i="9"/>
  <c r="BQ129" i="9"/>
  <c r="BR129" i="9"/>
  <c r="BS129" i="9"/>
  <c r="BT129" i="9"/>
  <c r="BU129" i="9"/>
  <c r="BV129" i="9"/>
  <c r="BW129" i="9"/>
  <c r="BX129" i="9"/>
  <c r="BY129" i="9"/>
  <c r="BZ129" i="9"/>
  <c r="CA129" i="9"/>
  <c r="CB129" i="9"/>
  <c r="AQ102" i="9"/>
  <c r="AQ103" i="9"/>
  <c r="AE103" i="9" s="1"/>
  <c r="AQ104" i="9"/>
  <c r="AN104" i="9" s="1"/>
  <c r="AQ105" i="9"/>
  <c r="AQ106" i="9"/>
  <c r="AF106" i="9" s="1"/>
  <c r="AQ107" i="9"/>
  <c r="AE107" i="9" s="1"/>
  <c r="AQ108" i="9"/>
  <c r="AD108" i="9" s="1"/>
  <c r="AQ109" i="9"/>
  <c r="AQ110" i="9"/>
  <c r="AF110" i="9" s="1"/>
  <c r="AQ111" i="9"/>
  <c r="AQ112" i="9"/>
  <c r="AC112" i="9" s="1"/>
  <c r="AQ113" i="9"/>
  <c r="AQ114" i="9"/>
  <c r="AQ115" i="9"/>
  <c r="Y115" i="9" s="1"/>
  <c r="AQ116" i="9"/>
  <c r="AQ117" i="9"/>
  <c r="AQ118" i="9"/>
  <c r="AQ119" i="9"/>
  <c r="AC119" i="9" s="1"/>
  <c r="AQ120" i="9"/>
  <c r="AB120" i="9" s="1"/>
  <c r="AQ121" i="9"/>
  <c r="AQ122" i="9"/>
  <c r="AQ123" i="9"/>
  <c r="AQ124" i="9"/>
  <c r="AD124" i="9" s="1"/>
  <c r="AQ125" i="9"/>
  <c r="AQ126" i="9"/>
  <c r="AQ127" i="9"/>
  <c r="AQ128" i="9"/>
  <c r="AQ129" i="9"/>
  <c r="AB129" i="9" s="1"/>
  <c r="BJ148" i="9" l="1"/>
  <c r="BJ162" i="9"/>
  <c r="BJ166" i="9"/>
  <c r="BJ142" i="9"/>
  <c r="CC127" i="9"/>
  <c r="CC112" i="9"/>
  <c r="BJ131" i="9"/>
  <c r="BJ137" i="9"/>
  <c r="BJ163" i="9"/>
  <c r="BJ151" i="9"/>
  <c r="BJ147" i="9"/>
  <c r="BJ138" i="9"/>
  <c r="BJ158" i="9"/>
  <c r="BJ155" i="9"/>
  <c r="BJ165" i="9"/>
  <c r="CC108" i="9"/>
  <c r="BJ161" i="9"/>
  <c r="BJ135" i="9"/>
  <c r="CC115" i="9"/>
  <c r="CC109" i="9"/>
  <c r="BJ167" i="9"/>
  <c r="BJ143" i="9"/>
  <c r="BJ144" i="9"/>
  <c r="BJ156" i="9"/>
  <c r="CC123" i="9"/>
  <c r="CC105" i="9"/>
  <c r="BJ133" i="9"/>
  <c r="CC126" i="9"/>
  <c r="BJ153" i="9"/>
  <c r="CC125" i="9"/>
  <c r="CC128" i="9"/>
  <c r="AF130" i="9"/>
  <c r="CC129" i="9"/>
  <c r="CC124" i="9"/>
  <c r="CC121" i="9"/>
  <c r="CC119" i="9"/>
  <c r="AU130" i="9"/>
  <c r="BC130" i="9"/>
  <c r="AY130" i="9"/>
  <c r="BG130" i="9"/>
  <c r="BJ132" i="9"/>
  <c r="BJ145" i="9"/>
  <c r="BJ139" i="9"/>
  <c r="BJ141" i="9"/>
  <c r="BJ154" i="9"/>
  <c r="BJ150" i="9"/>
  <c r="BJ134" i="9"/>
  <c r="BJ136" i="9"/>
  <c r="BJ146" i="9"/>
  <c r="BJ149" i="9"/>
  <c r="BJ164" i="9"/>
  <c r="BJ140" i="9"/>
  <c r="BJ160" i="9"/>
  <c r="CC130" i="9"/>
  <c r="AB130" i="9"/>
  <c r="AN130" i="9"/>
  <c r="BI130" i="9"/>
  <c r="BE130" i="9"/>
  <c r="BA130" i="9"/>
  <c r="AW130" i="9"/>
  <c r="AS130" i="9"/>
  <c r="BF130" i="9"/>
  <c r="BB130" i="9"/>
  <c r="AX130" i="9"/>
  <c r="AT130" i="9"/>
  <c r="AJ130" i="9"/>
  <c r="BH130" i="9"/>
  <c r="BD130" i="9"/>
  <c r="AZ130" i="9"/>
  <c r="AV130" i="9"/>
  <c r="AJ108" i="9"/>
  <c r="AN124" i="9"/>
  <c r="AF124" i="9"/>
  <c r="AE115" i="9"/>
  <c r="Y124" i="9"/>
  <c r="BC124" i="9" s="1"/>
  <c r="Y126" i="9"/>
  <c r="AF126" i="9"/>
  <c r="AN126" i="9"/>
  <c r="Z126" i="9"/>
  <c r="AH126" i="9"/>
  <c r="AP126" i="9"/>
  <c r="AL126" i="9"/>
  <c r="AB126" i="9"/>
  <c r="AJ126" i="9"/>
  <c r="AD126" i="9"/>
  <c r="AA118" i="9"/>
  <c r="AD118" i="9"/>
  <c r="AL118" i="9"/>
  <c r="AB118" i="9"/>
  <c r="AN118" i="9"/>
  <c r="AF118" i="9"/>
  <c r="AP118" i="9"/>
  <c r="Z118" i="9"/>
  <c r="AH118" i="9"/>
  <c r="AJ118" i="9"/>
  <c r="Y125" i="9"/>
  <c r="AG125" i="9"/>
  <c r="AN125" i="9"/>
  <c r="AM125" i="9"/>
  <c r="AB125" i="9"/>
  <c r="AI125" i="9"/>
  <c r="AO125" i="9"/>
  <c r="AE125" i="9"/>
  <c r="AC125" i="9"/>
  <c r="AJ125" i="9"/>
  <c r="Y121" i="9"/>
  <c r="AO121" i="9"/>
  <c r="AK121" i="9"/>
  <c r="AG121" i="9"/>
  <c r="AC121" i="9"/>
  <c r="AE117" i="9"/>
  <c r="AI117" i="9"/>
  <c r="Z127" i="9"/>
  <c r="AK127" i="9"/>
  <c r="Y127" i="9"/>
  <c r="AO127" i="9"/>
  <c r="AG127" i="9"/>
  <c r="AC127" i="9"/>
  <c r="AT115" i="9"/>
  <c r="AX115" i="9"/>
  <c r="BB115" i="9"/>
  <c r="BF115" i="9"/>
  <c r="AU115" i="9"/>
  <c r="AY115" i="9"/>
  <c r="BC115" i="9"/>
  <c r="BG115" i="9"/>
  <c r="AR115" i="9"/>
  <c r="AV115" i="9"/>
  <c r="AZ115" i="9"/>
  <c r="BD115" i="9"/>
  <c r="BH115" i="9"/>
  <c r="BA115" i="9"/>
  <c r="BE115" i="9"/>
  <c r="AS115" i="9"/>
  <c r="BI115" i="9"/>
  <c r="AW115" i="9"/>
  <c r="AA128" i="9"/>
  <c r="AB128" i="9"/>
  <c r="AG128" i="9"/>
  <c r="AL128" i="9"/>
  <c r="AF128" i="9"/>
  <c r="AC128" i="9"/>
  <c r="AH128" i="9"/>
  <c r="AN128" i="9"/>
  <c r="Z128" i="9"/>
  <c r="AP128" i="9"/>
  <c r="Y128" i="9"/>
  <c r="AD128" i="9"/>
  <c r="AJ128" i="9"/>
  <c r="AO128" i="9"/>
  <c r="AK128" i="9"/>
  <c r="AC116" i="9"/>
  <c r="AJ116" i="9"/>
  <c r="AD116" i="9"/>
  <c r="AK116" i="9"/>
  <c r="Y116" i="9"/>
  <c r="AF116" i="9"/>
  <c r="AN116" i="9"/>
  <c r="Z116" i="9"/>
  <c r="AH116" i="9"/>
  <c r="AP116" i="9"/>
  <c r="AO116" i="9"/>
  <c r="Y102" i="9"/>
  <c r="AB102" i="9"/>
  <c r="AJ102" i="9"/>
  <c r="AD102" i="9"/>
  <c r="AL102" i="9"/>
  <c r="AF102" i="9"/>
  <c r="AN102" i="9"/>
  <c r="AC123" i="9"/>
  <c r="AM123" i="9"/>
  <c r="AJ120" i="9"/>
  <c r="AB113" i="9"/>
  <c r="AN113" i="9"/>
  <c r="AC113" i="9"/>
  <c r="Z109" i="9"/>
  <c r="AF109" i="9"/>
  <c r="AN109" i="9"/>
  <c r="Y109" i="9"/>
  <c r="AG109" i="9"/>
  <c r="AO109" i="9"/>
  <c r="AB109" i="9"/>
  <c r="AJ109" i="9"/>
  <c r="Z105" i="9"/>
  <c r="AF105" i="9"/>
  <c r="AN105" i="9"/>
  <c r="Y105" i="9"/>
  <c r="AG105" i="9"/>
  <c r="AO105" i="9"/>
  <c r="AB105" i="9"/>
  <c r="AJ105" i="9"/>
  <c r="AK124" i="9"/>
  <c r="AP123" i="9"/>
  <c r="Z123" i="9"/>
  <c r="AO120" i="9"/>
  <c r="AH120" i="9"/>
  <c r="AM119" i="9"/>
  <c r="AP107" i="9"/>
  <c r="AK105" i="9"/>
  <c r="AP102" i="9"/>
  <c r="Y106" i="9"/>
  <c r="AJ106" i="9"/>
  <c r="AN106" i="9"/>
  <c r="AB106" i="9"/>
  <c r="AA120" i="9"/>
  <c r="Z120" i="9"/>
  <c r="AF120" i="9"/>
  <c r="AK120" i="9"/>
  <c r="AP120" i="9"/>
  <c r="AC120" i="9"/>
  <c r="AA124" i="9"/>
  <c r="AB124" i="9"/>
  <c r="AG124" i="9"/>
  <c r="AL124" i="9"/>
  <c r="AA112" i="9"/>
  <c r="Y112" i="9"/>
  <c r="AD112" i="9"/>
  <c r="AJ112" i="9"/>
  <c r="AO112" i="9"/>
  <c r="Z112" i="9"/>
  <c r="AF112" i="9"/>
  <c r="AK112" i="9"/>
  <c r="AP112" i="9"/>
  <c r="AB112" i="9"/>
  <c r="AG112" i="9"/>
  <c r="AL112" i="9"/>
  <c r="AA108" i="9"/>
  <c r="Z108" i="9"/>
  <c r="AF108" i="9"/>
  <c r="AK108" i="9"/>
  <c r="AP108" i="9"/>
  <c r="AB108" i="9"/>
  <c r="AG108" i="9"/>
  <c r="AL108" i="9"/>
  <c r="AC108" i="9"/>
  <c r="AH108" i="9"/>
  <c r="AN108" i="9"/>
  <c r="AA104" i="9"/>
  <c r="Y104" i="9"/>
  <c r="AD104" i="9"/>
  <c r="AJ104" i="9"/>
  <c r="AO104" i="9"/>
  <c r="Z104" i="9"/>
  <c r="AF104" i="9"/>
  <c r="AK104" i="9"/>
  <c r="AP104" i="9"/>
  <c r="AB104" i="9"/>
  <c r="AG104" i="9"/>
  <c r="AL104" i="9"/>
  <c r="AP124" i="9"/>
  <c r="AJ124" i="9"/>
  <c r="AC124" i="9"/>
  <c r="AK123" i="9"/>
  <c r="AN120" i="9"/>
  <c r="AG120" i="9"/>
  <c r="Y120" i="9"/>
  <c r="AE119" i="9"/>
  <c r="AI113" i="9"/>
  <c r="AN112" i="9"/>
  <c r="AK109" i="9"/>
  <c r="Y108" i="9"/>
  <c r="AC105" i="9"/>
  <c r="AH104" i="9"/>
  <c r="AH102" i="9"/>
  <c r="AE110" i="9"/>
  <c r="AJ110" i="9"/>
  <c r="AN110" i="9"/>
  <c r="AB110" i="9"/>
  <c r="AE123" i="9"/>
  <c r="Z115" i="9"/>
  <c r="AH115" i="9"/>
  <c r="AO115" i="9"/>
  <c r="AC115" i="9"/>
  <c r="AI115" i="9"/>
  <c r="AP115" i="9"/>
  <c r="AD115" i="9"/>
  <c r="AK115" i="9"/>
  <c r="AC111" i="9"/>
  <c r="AO111" i="9"/>
  <c r="Y111" i="9"/>
  <c r="AD111" i="9"/>
  <c r="AH107" i="9"/>
  <c r="Z107" i="9"/>
  <c r="AL107" i="9"/>
  <c r="AD107" i="9"/>
  <c r="AM107" i="9"/>
  <c r="AI103" i="9"/>
  <c r="AM103" i="9"/>
  <c r="AO124" i="9"/>
  <c r="AH124" i="9"/>
  <c r="Z124" i="9"/>
  <c r="AH123" i="9"/>
  <c r="AL120" i="9"/>
  <c r="AD120" i="9"/>
  <c r="AM115" i="9"/>
  <c r="AH112" i="9"/>
  <c r="AI111" i="9"/>
  <c r="AC109" i="9"/>
  <c r="AO108" i="9"/>
  <c r="AC104" i="9"/>
  <c r="Z102" i="9"/>
  <c r="AE130" i="9"/>
  <c r="AP130" i="9"/>
  <c r="AL130" i="9"/>
  <c r="AH130" i="9"/>
  <c r="AD130" i="9"/>
  <c r="Z130" i="9"/>
  <c r="AM130" i="9"/>
  <c r="AI130" i="9"/>
  <c r="AA130" i="9"/>
  <c r="AO130" i="9"/>
  <c r="AK130" i="9"/>
  <c r="AG130" i="9"/>
  <c r="AC130" i="9"/>
  <c r="Y122" i="9"/>
  <c r="AC122" i="9"/>
  <c r="AG122" i="9"/>
  <c r="AK122" i="9"/>
  <c r="AO122" i="9"/>
  <c r="AL122" i="9"/>
  <c r="AF122" i="9"/>
  <c r="AA122" i="9"/>
  <c r="Y114" i="9"/>
  <c r="AC114" i="9"/>
  <c r="AG114" i="9"/>
  <c r="AK114" i="9"/>
  <c r="AO114" i="9"/>
  <c r="AB114" i="9"/>
  <c r="AH114" i="9"/>
  <c r="AM114" i="9"/>
  <c r="AD114" i="9"/>
  <c r="AI114" i="9"/>
  <c r="AN114" i="9"/>
  <c r="Z114" i="9"/>
  <c r="AE114" i="9"/>
  <c r="AJ114" i="9"/>
  <c r="AP114" i="9"/>
  <c r="AP129" i="9"/>
  <c r="AL129" i="9"/>
  <c r="AH129" i="9"/>
  <c r="AD129" i="9"/>
  <c r="Z129" i="9"/>
  <c r="AM128" i="9"/>
  <c r="AI128" i="9"/>
  <c r="AE128" i="9"/>
  <c r="AN127" i="9"/>
  <c r="AJ127" i="9"/>
  <c r="AF127" i="9"/>
  <c r="AB127" i="9"/>
  <c r="AO126" i="9"/>
  <c r="AK126" i="9"/>
  <c r="AG126" i="9"/>
  <c r="AC126" i="9"/>
  <c r="Z125" i="9"/>
  <c r="AD125" i="9"/>
  <c r="AH125" i="9"/>
  <c r="AL125" i="9"/>
  <c r="AP125" i="9"/>
  <c r="AK125" i="9"/>
  <c r="AF125" i="9"/>
  <c r="AA125" i="9"/>
  <c r="AB123" i="9"/>
  <c r="AF123" i="9"/>
  <c r="AJ123" i="9"/>
  <c r="AN123" i="9"/>
  <c r="AL123" i="9"/>
  <c r="AG123" i="9"/>
  <c r="AA123" i="9"/>
  <c r="CC122" i="9"/>
  <c r="AP122" i="9"/>
  <c r="AJ122" i="9"/>
  <c r="AE122" i="9"/>
  <c r="Z122" i="9"/>
  <c r="AB121" i="9"/>
  <c r="AF121" i="9"/>
  <c r="AJ121" i="9"/>
  <c r="AN121" i="9"/>
  <c r="Z121" i="9"/>
  <c r="AD121" i="9"/>
  <c r="AH121" i="9"/>
  <c r="AL121" i="9"/>
  <c r="AP121" i="9"/>
  <c r="AI121" i="9"/>
  <c r="AA121" i="9"/>
  <c r="AK119" i="9"/>
  <c r="CC118" i="9"/>
  <c r="AL114" i="9"/>
  <c r="CC113" i="9"/>
  <c r="CC111" i="9"/>
  <c r="AM129" i="9"/>
  <c r="AE129" i="9"/>
  <c r="AA129" i="9"/>
  <c r="AK129" i="9"/>
  <c r="AC129" i="9"/>
  <c r="AI127" i="9"/>
  <c r="AA127" i="9"/>
  <c r="AI122" i="9"/>
  <c r="Z119" i="9"/>
  <c r="AD119" i="9"/>
  <c r="AH119" i="9"/>
  <c r="AL119" i="9"/>
  <c r="AP119" i="9"/>
  <c r="AB119" i="9"/>
  <c r="AF119" i="9"/>
  <c r="AJ119" i="9"/>
  <c r="AN119" i="9"/>
  <c r="AI119" i="9"/>
  <c r="AA119" i="9"/>
  <c r="CC117" i="9"/>
  <c r="AB117" i="9"/>
  <c r="AF117" i="9"/>
  <c r="AJ117" i="9"/>
  <c r="AN117" i="9"/>
  <c r="Y117" i="9"/>
  <c r="AC117" i="9"/>
  <c r="AG117" i="9"/>
  <c r="AK117" i="9"/>
  <c r="AO117" i="9"/>
  <c r="Z117" i="9"/>
  <c r="AD117" i="9"/>
  <c r="AH117" i="9"/>
  <c r="AL117" i="9"/>
  <c r="AP117" i="9"/>
  <c r="AA117" i="9"/>
  <c r="AF114" i="9"/>
  <c r="AI129" i="9"/>
  <c r="AO129" i="9"/>
  <c r="AG129" i="9"/>
  <c r="Y129" i="9"/>
  <c r="AM127" i="9"/>
  <c r="AE127" i="9"/>
  <c r="AN122" i="9"/>
  <c r="AD122" i="9"/>
  <c r="AN129" i="9"/>
  <c r="AJ129" i="9"/>
  <c r="AF129" i="9"/>
  <c r="AP127" i="9"/>
  <c r="AL127" i="9"/>
  <c r="AH127" i="9"/>
  <c r="AD127" i="9"/>
  <c r="AM126" i="9"/>
  <c r="AI126" i="9"/>
  <c r="AE126" i="9"/>
  <c r="AA126" i="9"/>
  <c r="AO123" i="9"/>
  <c r="AI123" i="9"/>
  <c r="AD123" i="9"/>
  <c r="Y123" i="9"/>
  <c r="AM122" i="9"/>
  <c r="AH122" i="9"/>
  <c r="AB122" i="9"/>
  <c r="AM121" i="9"/>
  <c r="AE121" i="9"/>
  <c r="CC120" i="9"/>
  <c r="AO119" i="9"/>
  <c r="AG119" i="9"/>
  <c r="Y119" i="9"/>
  <c r="AM117" i="9"/>
  <c r="CC116" i="9"/>
  <c r="AA114" i="9"/>
  <c r="CC106" i="9"/>
  <c r="AM124" i="9"/>
  <c r="AI124" i="9"/>
  <c r="AE124" i="9"/>
  <c r="AM120" i="9"/>
  <c r="AI120" i="9"/>
  <c r="AE120" i="9"/>
  <c r="AO118" i="9"/>
  <c r="AK118" i="9"/>
  <c r="AG118" i="9"/>
  <c r="AC118" i="9"/>
  <c r="Y118" i="9"/>
  <c r="AA116" i="9"/>
  <c r="AE116" i="9"/>
  <c r="AI116" i="9"/>
  <c r="AM116" i="9"/>
  <c r="AL116" i="9"/>
  <c r="AG116" i="9"/>
  <c r="AB116" i="9"/>
  <c r="AB115" i="9"/>
  <c r="AF115" i="9"/>
  <c r="AJ115" i="9"/>
  <c r="AN115" i="9"/>
  <c r="AL115" i="9"/>
  <c r="AG115" i="9"/>
  <c r="AA115" i="9"/>
  <c r="CC114" i="9"/>
  <c r="AM113" i="9"/>
  <c r="AG113" i="9"/>
  <c r="AM111" i="9"/>
  <c r="AH111" i="9"/>
  <c r="AM110" i="9"/>
  <c r="AB107" i="9"/>
  <c r="AF107" i="9"/>
  <c r="AJ107" i="9"/>
  <c r="AN107" i="9"/>
  <c r="Y107" i="9"/>
  <c r="AC107" i="9"/>
  <c r="AG107" i="9"/>
  <c r="AK107" i="9"/>
  <c r="AO107" i="9"/>
  <c r="AI107" i="9"/>
  <c r="AA107" i="9"/>
  <c r="CC104" i="9"/>
  <c r="CC102" i="9"/>
  <c r="Z113" i="9"/>
  <c r="AD113" i="9"/>
  <c r="AH113" i="9"/>
  <c r="AL113" i="9"/>
  <c r="AP113" i="9"/>
  <c r="AK113" i="9"/>
  <c r="AF113" i="9"/>
  <c r="AA113" i="9"/>
  <c r="AB111" i="9"/>
  <c r="AF111" i="9"/>
  <c r="AJ111" i="9"/>
  <c r="AN111" i="9"/>
  <c r="AL111" i="9"/>
  <c r="AG111" i="9"/>
  <c r="AA111" i="9"/>
  <c r="CC110" i="9"/>
  <c r="AM118" i="9"/>
  <c r="AI118" i="9"/>
  <c r="AE118" i="9"/>
  <c r="AO113" i="9"/>
  <c r="AJ113" i="9"/>
  <c r="AE113" i="9"/>
  <c r="Y113" i="9"/>
  <c r="AP111" i="9"/>
  <c r="AK111" i="9"/>
  <c r="AE111" i="9"/>
  <c r="Z111" i="9"/>
  <c r="Y110" i="9"/>
  <c r="AC110" i="9"/>
  <c r="AG110" i="9"/>
  <c r="AK110" i="9"/>
  <c r="AO110" i="9"/>
  <c r="Z110" i="9"/>
  <c r="AD110" i="9"/>
  <c r="AH110" i="9"/>
  <c r="AL110" i="9"/>
  <c r="AP110" i="9"/>
  <c r="AI110" i="9"/>
  <c r="AA110" i="9"/>
  <c r="CC107" i="9"/>
  <c r="CC103" i="9"/>
  <c r="AB103" i="9"/>
  <c r="AF103" i="9"/>
  <c r="AJ103" i="9"/>
  <c r="AN103" i="9"/>
  <c r="Y103" i="9"/>
  <c r="AC103" i="9"/>
  <c r="AG103" i="9"/>
  <c r="AK103" i="9"/>
  <c r="AO103" i="9"/>
  <c r="Z103" i="9"/>
  <c r="AD103" i="9"/>
  <c r="AH103" i="9"/>
  <c r="AL103" i="9"/>
  <c r="AP103" i="9"/>
  <c r="AA103" i="9"/>
  <c r="AM106" i="9"/>
  <c r="AI106" i="9"/>
  <c r="AE106" i="9"/>
  <c r="AA106" i="9"/>
  <c r="AM102" i="9"/>
  <c r="AI102" i="9"/>
  <c r="AE102" i="9"/>
  <c r="AA102" i="9"/>
  <c r="AM109" i="9"/>
  <c r="AI109" i="9"/>
  <c r="AE109" i="9"/>
  <c r="AA109" i="9"/>
  <c r="AP106" i="9"/>
  <c r="AL106" i="9"/>
  <c r="AH106" i="9"/>
  <c r="AD106" i="9"/>
  <c r="Z106" i="9"/>
  <c r="AM105" i="9"/>
  <c r="AI105" i="9"/>
  <c r="AE105" i="9"/>
  <c r="AA105" i="9"/>
  <c r="AM112" i="9"/>
  <c r="AI112" i="9"/>
  <c r="AE112" i="9"/>
  <c r="AP109" i="9"/>
  <c r="AL109" i="9"/>
  <c r="AH109" i="9"/>
  <c r="AD109" i="9"/>
  <c r="AM108" i="9"/>
  <c r="AI108" i="9"/>
  <c r="AE108" i="9"/>
  <c r="AO106" i="9"/>
  <c r="AK106" i="9"/>
  <c r="AG106" i="9"/>
  <c r="AC106" i="9"/>
  <c r="AP105" i="9"/>
  <c r="AL105" i="9"/>
  <c r="AH105" i="9"/>
  <c r="AD105" i="9"/>
  <c r="AM104" i="9"/>
  <c r="AI104" i="9"/>
  <c r="AE104" i="9"/>
  <c r="AO102" i="9"/>
  <c r="AK102" i="9"/>
  <c r="AG102" i="9"/>
  <c r="AC102" i="9"/>
  <c r="BK4" i="9"/>
  <c r="BL4" i="9"/>
  <c r="BM4" i="9"/>
  <c r="BN4" i="9"/>
  <c r="BO4" i="9"/>
  <c r="BP4" i="9"/>
  <c r="BQ4" i="9"/>
  <c r="BR4" i="9"/>
  <c r="BS4" i="9"/>
  <c r="BT4" i="9"/>
  <c r="BU4" i="9"/>
  <c r="BV4" i="9"/>
  <c r="BW4" i="9"/>
  <c r="BX4" i="9"/>
  <c r="BY4" i="9"/>
  <c r="BZ4" i="9"/>
  <c r="CA4" i="9"/>
  <c r="CB4" i="9"/>
  <c r="BK5" i="9"/>
  <c r="BL5" i="9"/>
  <c r="BM5" i="9"/>
  <c r="BN5" i="9"/>
  <c r="BO5" i="9"/>
  <c r="BP5" i="9"/>
  <c r="BQ5" i="9"/>
  <c r="BR5" i="9"/>
  <c r="BS5" i="9"/>
  <c r="BT5" i="9"/>
  <c r="BU5" i="9"/>
  <c r="BV5" i="9"/>
  <c r="BW5" i="9"/>
  <c r="BX5" i="9"/>
  <c r="BY5" i="9"/>
  <c r="BZ5" i="9"/>
  <c r="CA5" i="9"/>
  <c r="CB5" i="9"/>
  <c r="BK6" i="9"/>
  <c r="BL6" i="9"/>
  <c r="BM6" i="9"/>
  <c r="BN6" i="9"/>
  <c r="BO6" i="9"/>
  <c r="BP6" i="9"/>
  <c r="BQ6" i="9"/>
  <c r="BR6" i="9"/>
  <c r="BS6" i="9"/>
  <c r="BT6" i="9"/>
  <c r="BU6" i="9"/>
  <c r="BV6" i="9"/>
  <c r="BW6" i="9"/>
  <c r="BX6" i="9"/>
  <c r="BY6" i="9"/>
  <c r="BZ6" i="9"/>
  <c r="CA6" i="9"/>
  <c r="CB6" i="9"/>
  <c r="BK7" i="9"/>
  <c r="BL7" i="9"/>
  <c r="BM7" i="9"/>
  <c r="BN7" i="9"/>
  <c r="BO7" i="9"/>
  <c r="BP7" i="9"/>
  <c r="BQ7" i="9"/>
  <c r="BR7" i="9"/>
  <c r="BS7" i="9"/>
  <c r="BT7" i="9"/>
  <c r="BU7" i="9"/>
  <c r="BV7" i="9"/>
  <c r="BW7" i="9"/>
  <c r="BX7" i="9"/>
  <c r="BY7" i="9"/>
  <c r="BZ7" i="9"/>
  <c r="CA7" i="9"/>
  <c r="CB7" i="9"/>
  <c r="BK8" i="9"/>
  <c r="BL8" i="9"/>
  <c r="BM8" i="9"/>
  <c r="BN8" i="9"/>
  <c r="BO8" i="9"/>
  <c r="BP8" i="9"/>
  <c r="BQ8" i="9"/>
  <c r="BR8" i="9"/>
  <c r="BS8" i="9"/>
  <c r="BT8" i="9"/>
  <c r="BU8" i="9"/>
  <c r="BV8" i="9"/>
  <c r="BW8" i="9"/>
  <c r="BX8" i="9"/>
  <c r="BY8" i="9"/>
  <c r="BZ8" i="9"/>
  <c r="CA8" i="9"/>
  <c r="CB8" i="9"/>
  <c r="BK9" i="9"/>
  <c r="BL9" i="9"/>
  <c r="BM9" i="9"/>
  <c r="BN9" i="9"/>
  <c r="BO9" i="9"/>
  <c r="BP9" i="9"/>
  <c r="BQ9" i="9"/>
  <c r="BR9" i="9"/>
  <c r="BS9" i="9"/>
  <c r="BT9" i="9"/>
  <c r="BU9" i="9"/>
  <c r="BV9" i="9"/>
  <c r="BW9" i="9"/>
  <c r="BX9" i="9"/>
  <c r="BY9" i="9"/>
  <c r="BZ9" i="9"/>
  <c r="CA9" i="9"/>
  <c r="CB9" i="9"/>
  <c r="BK10" i="9"/>
  <c r="BL10" i="9"/>
  <c r="BM10" i="9"/>
  <c r="BN10" i="9"/>
  <c r="BO10" i="9"/>
  <c r="BP10" i="9"/>
  <c r="BQ10" i="9"/>
  <c r="BR10" i="9"/>
  <c r="BS10" i="9"/>
  <c r="BT10" i="9"/>
  <c r="BU10" i="9"/>
  <c r="BV10" i="9"/>
  <c r="BW10" i="9"/>
  <c r="BX10" i="9"/>
  <c r="BY10" i="9"/>
  <c r="BZ10" i="9"/>
  <c r="CA10" i="9"/>
  <c r="CB10" i="9"/>
  <c r="BK11" i="9"/>
  <c r="BL11" i="9"/>
  <c r="BM11" i="9"/>
  <c r="BN11" i="9"/>
  <c r="BO11" i="9"/>
  <c r="BP11" i="9"/>
  <c r="BQ11" i="9"/>
  <c r="BR11" i="9"/>
  <c r="BS11" i="9"/>
  <c r="BT11" i="9"/>
  <c r="BU11" i="9"/>
  <c r="BV11" i="9"/>
  <c r="BW11" i="9"/>
  <c r="BX11" i="9"/>
  <c r="BY11" i="9"/>
  <c r="BZ11" i="9"/>
  <c r="CA11" i="9"/>
  <c r="CB11" i="9"/>
  <c r="BK12" i="9"/>
  <c r="BL12" i="9"/>
  <c r="BM12" i="9"/>
  <c r="BN12" i="9"/>
  <c r="BO12" i="9"/>
  <c r="BP12" i="9"/>
  <c r="BQ12" i="9"/>
  <c r="BR12" i="9"/>
  <c r="BS12" i="9"/>
  <c r="BT12" i="9"/>
  <c r="BU12" i="9"/>
  <c r="BV12" i="9"/>
  <c r="BW12" i="9"/>
  <c r="BX12" i="9"/>
  <c r="BY12" i="9"/>
  <c r="BZ12" i="9"/>
  <c r="CA12" i="9"/>
  <c r="CB12" i="9"/>
  <c r="BK13" i="9"/>
  <c r="BL13" i="9"/>
  <c r="BM13" i="9"/>
  <c r="BN13" i="9"/>
  <c r="BO13" i="9"/>
  <c r="BP13" i="9"/>
  <c r="BQ13" i="9"/>
  <c r="BR13" i="9"/>
  <c r="BS13" i="9"/>
  <c r="BT13" i="9"/>
  <c r="BU13" i="9"/>
  <c r="BV13" i="9"/>
  <c r="BW13" i="9"/>
  <c r="BX13" i="9"/>
  <c r="BY13" i="9"/>
  <c r="BZ13" i="9"/>
  <c r="CA13" i="9"/>
  <c r="CB13" i="9"/>
  <c r="BK14" i="9"/>
  <c r="BL14" i="9"/>
  <c r="BM14" i="9"/>
  <c r="BN14" i="9"/>
  <c r="BO14" i="9"/>
  <c r="BP14" i="9"/>
  <c r="BQ14" i="9"/>
  <c r="BR14" i="9"/>
  <c r="BS14" i="9"/>
  <c r="BT14" i="9"/>
  <c r="BU14" i="9"/>
  <c r="BV14" i="9"/>
  <c r="BW14" i="9"/>
  <c r="BX14" i="9"/>
  <c r="BY14" i="9"/>
  <c r="BZ14" i="9"/>
  <c r="CA14" i="9"/>
  <c r="CB14" i="9"/>
  <c r="BK15" i="9"/>
  <c r="BL15" i="9"/>
  <c r="BM15" i="9"/>
  <c r="BN15" i="9"/>
  <c r="BO15" i="9"/>
  <c r="BP15" i="9"/>
  <c r="BQ15" i="9"/>
  <c r="BR15" i="9"/>
  <c r="BS15" i="9"/>
  <c r="BT15" i="9"/>
  <c r="BU15" i="9"/>
  <c r="BV15" i="9"/>
  <c r="BW15" i="9"/>
  <c r="BX15" i="9"/>
  <c r="BY15" i="9"/>
  <c r="BZ15" i="9"/>
  <c r="CA15" i="9"/>
  <c r="CB15" i="9"/>
  <c r="BK16" i="9"/>
  <c r="BL16" i="9"/>
  <c r="BM16" i="9"/>
  <c r="BN16" i="9"/>
  <c r="BO16" i="9"/>
  <c r="BP16" i="9"/>
  <c r="BQ16" i="9"/>
  <c r="BR16" i="9"/>
  <c r="BS16" i="9"/>
  <c r="BT16" i="9"/>
  <c r="BU16" i="9"/>
  <c r="BV16" i="9"/>
  <c r="BW16" i="9"/>
  <c r="BX16" i="9"/>
  <c r="BY16" i="9"/>
  <c r="BZ16" i="9"/>
  <c r="CA16" i="9"/>
  <c r="CB16" i="9"/>
  <c r="BK17" i="9"/>
  <c r="BL17" i="9"/>
  <c r="BM17" i="9"/>
  <c r="BN17" i="9"/>
  <c r="BO17" i="9"/>
  <c r="BP17" i="9"/>
  <c r="BQ17" i="9"/>
  <c r="BR17" i="9"/>
  <c r="BS17" i="9"/>
  <c r="BT17" i="9"/>
  <c r="BU17" i="9"/>
  <c r="BV17" i="9"/>
  <c r="BW17" i="9"/>
  <c r="BX17" i="9"/>
  <c r="BY17" i="9"/>
  <c r="BZ17" i="9"/>
  <c r="CA17" i="9"/>
  <c r="CB17" i="9"/>
  <c r="BK18" i="9"/>
  <c r="BL18" i="9"/>
  <c r="BM18" i="9"/>
  <c r="BN18" i="9"/>
  <c r="BO18" i="9"/>
  <c r="BP18" i="9"/>
  <c r="BQ18" i="9"/>
  <c r="BR18" i="9"/>
  <c r="BS18" i="9"/>
  <c r="BT18" i="9"/>
  <c r="BU18" i="9"/>
  <c r="BV18" i="9"/>
  <c r="BW18" i="9"/>
  <c r="BX18" i="9"/>
  <c r="BY18" i="9"/>
  <c r="BZ18" i="9"/>
  <c r="CA18" i="9"/>
  <c r="CB18" i="9"/>
  <c r="BK19" i="9"/>
  <c r="BL19" i="9"/>
  <c r="BM19" i="9"/>
  <c r="BN19" i="9"/>
  <c r="BO19" i="9"/>
  <c r="BP19" i="9"/>
  <c r="BQ19" i="9"/>
  <c r="BR19" i="9"/>
  <c r="BS19" i="9"/>
  <c r="BT19" i="9"/>
  <c r="BU19" i="9"/>
  <c r="BV19" i="9"/>
  <c r="BW19" i="9"/>
  <c r="BX19" i="9"/>
  <c r="BY19" i="9"/>
  <c r="BZ19" i="9"/>
  <c r="CA19" i="9"/>
  <c r="CB19" i="9"/>
  <c r="BK20" i="9"/>
  <c r="BL20" i="9"/>
  <c r="BM20" i="9"/>
  <c r="BN20" i="9"/>
  <c r="BO20" i="9"/>
  <c r="BP20" i="9"/>
  <c r="BQ20" i="9"/>
  <c r="BR20" i="9"/>
  <c r="BS20" i="9"/>
  <c r="BT20" i="9"/>
  <c r="BU20" i="9"/>
  <c r="BV20" i="9"/>
  <c r="BW20" i="9"/>
  <c r="BX20" i="9"/>
  <c r="BY20" i="9"/>
  <c r="BZ20" i="9"/>
  <c r="CA20" i="9"/>
  <c r="CB20" i="9"/>
  <c r="BK21" i="9"/>
  <c r="BL21" i="9"/>
  <c r="BM21" i="9"/>
  <c r="BN21" i="9"/>
  <c r="BO21" i="9"/>
  <c r="BP21" i="9"/>
  <c r="BQ21" i="9"/>
  <c r="BR21" i="9"/>
  <c r="BS21" i="9"/>
  <c r="BT21" i="9"/>
  <c r="BU21" i="9"/>
  <c r="BV21" i="9"/>
  <c r="BW21" i="9"/>
  <c r="BX21" i="9"/>
  <c r="BY21" i="9"/>
  <c r="BZ21" i="9"/>
  <c r="CA21" i="9"/>
  <c r="CB21" i="9"/>
  <c r="BK22" i="9"/>
  <c r="BL22" i="9"/>
  <c r="BM22" i="9"/>
  <c r="BN22" i="9"/>
  <c r="BO22" i="9"/>
  <c r="BP22" i="9"/>
  <c r="BQ22" i="9"/>
  <c r="BR22" i="9"/>
  <c r="BS22" i="9"/>
  <c r="BT22" i="9"/>
  <c r="BU22" i="9"/>
  <c r="BV22" i="9"/>
  <c r="BW22" i="9"/>
  <c r="BX22" i="9"/>
  <c r="BY22" i="9"/>
  <c r="BZ22" i="9"/>
  <c r="CA22" i="9"/>
  <c r="CB22" i="9"/>
  <c r="BK23" i="9"/>
  <c r="BL23" i="9"/>
  <c r="BM23" i="9"/>
  <c r="BN23" i="9"/>
  <c r="BO23" i="9"/>
  <c r="BP23" i="9"/>
  <c r="BQ23" i="9"/>
  <c r="BR23" i="9"/>
  <c r="BS23" i="9"/>
  <c r="BT23" i="9"/>
  <c r="BU23" i="9"/>
  <c r="BV23" i="9"/>
  <c r="BW23" i="9"/>
  <c r="BX23" i="9"/>
  <c r="BY23" i="9"/>
  <c r="BZ23" i="9"/>
  <c r="CA23" i="9"/>
  <c r="CB23" i="9"/>
  <c r="BK24" i="9"/>
  <c r="BL24" i="9"/>
  <c r="BM24" i="9"/>
  <c r="BN24" i="9"/>
  <c r="BO24" i="9"/>
  <c r="BP24" i="9"/>
  <c r="BQ24" i="9"/>
  <c r="BR24" i="9"/>
  <c r="BS24" i="9"/>
  <c r="BT24" i="9"/>
  <c r="BU24" i="9"/>
  <c r="BV24" i="9"/>
  <c r="BW24" i="9"/>
  <c r="BX24" i="9"/>
  <c r="BY24" i="9"/>
  <c r="BZ24" i="9"/>
  <c r="CA24" i="9"/>
  <c r="CB24" i="9"/>
  <c r="BK25" i="9"/>
  <c r="BL25" i="9"/>
  <c r="BM25" i="9"/>
  <c r="BN25" i="9"/>
  <c r="BO25" i="9"/>
  <c r="BP25" i="9"/>
  <c r="BQ25" i="9"/>
  <c r="BR25" i="9"/>
  <c r="BS25" i="9"/>
  <c r="BT25" i="9"/>
  <c r="BU25" i="9"/>
  <c r="BV25" i="9"/>
  <c r="BW25" i="9"/>
  <c r="BX25" i="9"/>
  <c r="BY25" i="9"/>
  <c r="BZ25" i="9"/>
  <c r="CA25" i="9"/>
  <c r="CB25" i="9"/>
  <c r="BK26" i="9"/>
  <c r="BL26" i="9"/>
  <c r="BM26" i="9"/>
  <c r="BN26" i="9"/>
  <c r="BO26" i="9"/>
  <c r="BP26" i="9"/>
  <c r="BQ26" i="9"/>
  <c r="BR26" i="9"/>
  <c r="BS26" i="9"/>
  <c r="BT26" i="9"/>
  <c r="BU26" i="9"/>
  <c r="BV26" i="9"/>
  <c r="BW26" i="9"/>
  <c r="BX26" i="9"/>
  <c r="BY26" i="9"/>
  <c r="BZ26" i="9"/>
  <c r="CA26" i="9"/>
  <c r="CB26" i="9"/>
  <c r="BK27" i="9"/>
  <c r="BL27" i="9"/>
  <c r="BM27" i="9"/>
  <c r="BN27" i="9"/>
  <c r="BO27" i="9"/>
  <c r="BP27" i="9"/>
  <c r="BQ27" i="9"/>
  <c r="BR27" i="9"/>
  <c r="BS27" i="9"/>
  <c r="BT27" i="9"/>
  <c r="BU27" i="9"/>
  <c r="BV27" i="9"/>
  <c r="BW27" i="9"/>
  <c r="BX27" i="9"/>
  <c r="BY27" i="9"/>
  <c r="BZ27" i="9"/>
  <c r="CA27" i="9"/>
  <c r="CB27" i="9"/>
  <c r="BK28" i="9"/>
  <c r="BL28" i="9"/>
  <c r="BM28" i="9"/>
  <c r="BN28" i="9"/>
  <c r="BO28" i="9"/>
  <c r="BP28" i="9"/>
  <c r="BQ28" i="9"/>
  <c r="BR28" i="9"/>
  <c r="BS28" i="9"/>
  <c r="BT28" i="9"/>
  <c r="BU28" i="9"/>
  <c r="BV28" i="9"/>
  <c r="BW28" i="9"/>
  <c r="BX28" i="9"/>
  <c r="BY28" i="9"/>
  <c r="BZ28" i="9"/>
  <c r="CA28" i="9"/>
  <c r="CB28" i="9"/>
  <c r="BK29" i="9"/>
  <c r="BL29" i="9"/>
  <c r="BM29" i="9"/>
  <c r="BN29" i="9"/>
  <c r="BO29" i="9"/>
  <c r="BP29" i="9"/>
  <c r="BQ29" i="9"/>
  <c r="BR29" i="9"/>
  <c r="BS29" i="9"/>
  <c r="BT29" i="9"/>
  <c r="BU29" i="9"/>
  <c r="BV29" i="9"/>
  <c r="BW29" i="9"/>
  <c r="BX29" i="9"/>
  <c r="BY29" i="9"/>
  <c r="BZ29" i="9"/>
  <c r="CA29" i="9"/>
  <c r="CB29" i="9"/>
  <c r="BK30" i="9"/>
  <c r="BL30" i="9"/>
  <c r="BM30" i="9"/>
  <c r="BN30" i="9"/>
  <c r="BO30" i="9"/>
  <c r="BP30" i="9"/>
  <c r="BQ30" i="9"/>
  <c r="BR30" i="9"/>
  <c r="BS30" i="9"/>
  <c r="BT30" i="9"/>
  <c r="BU30" i="9"/>
  <c r="BV30" i="9"/>
  <c r="BW30" i="9"/>
  <c r="BX30" i="9"/>
  <c r="BY30" i="9"/>
  <c r="BZ30" i="9"/>
  <c r="CA30" i="9"/>
  <c r="CB30" i="9"/>
  <c r="BK31" i="9"/>
  <c r="BL31" i="9"/>
  <c r="BM31" i="9"/>
  <c r="BN31" i="9"/>
  <c r="BO31" i="9"/>
  <c r="BP31" i="9"/>
  <c r="BQ31" i="9"/>
  <c r="BR31" i="9"/>
  <c r="BS31" i="9"/>
  <c r="BT31" i="9"/>
  <c r="BU31" i="9"/>
  <c r="BV31" i="9"/>
  <c r="BW31" i="9"/>
  <c r="BX31" i="9"/>
  <c r="BY31" i="9"/>
  <c r="BZ31" i="9"/>
  <c r="CA31" i="9"/>
  <c r="CB31" i="9"/>
  <c r="BK32" i="9"/>
  <c r="BL32" i="9"/>
  <c r="BM32" i="9"/>
  <c r="BN32" i="9"/>
  <c r="BO32" i="9"/>
  <c r="BP32" i="9"/>
  <c r="BQ32" i="9"/>
  <c r="BR32" i="9"/>
  <c r="BS32" i="9"/>
  <c r="BT32" i="9"/>
  <c r="BU32" i="9"/>
  <c r="BV32" i="9"/>
  <c r="BW32" i="9"/>
  <c r="BX32" i="9"/>
  <c r="BY32" i="9"/>
  <c r="BZ32" i="9"/>
  <c r="CA32" i="9"/>
  <c r="CB32" i="9"/>
  <c r="BK33" i="9"/>
  <c r="BL33" i="9"/>
  <c r="BM33" i="9"/>
  <c r="BN33" i="9"/>
  <c r="BO33" i="9"/>
  <c r="BP33" i="9"/>
  <c r="BQ33" i="9"/>
  <c r="BR33" i="9"/>
  <c r="BS33" i="9"/>
  <c r="BT33" i="9"/>
  <c r="BU33" i="9"/>
  <c r="BV33" i="9"/>
  <c r="BW33" i="9"/>
  <c r="BX33" i="9"/>
  <c r="BY33" i="9"/>
  <c r="BZ33" i="9"/>
  <c r="CA33" i="9"/>
  <c r="CB33" i="9"/>
  <c r="BK34" i="9"/>
  <c r="BL34" i="9"/>
  <c r="BM34" i="9"/>
  <c r="BN34" i="9"/>
  <c r="BO34" i="9"/>
  <c r="BP34" i="9"/>
  <c r="BQ34" i="9"/>
  <c r="BR34" i="9"/>
  <c r="BS34" i="9"/>
  <c r="BT34" i="9"/>
  <c r="BU34" i="9"/>
  <c r="BV34" i="9"/>
  <c r="BW34" i="9"/>
  <c r="BX34" i="9"/>
  <c r="BY34" i="9"/>
  <c r="BZ34" i="9"/>
  <c r="CA34" i="9"/>
  <c r="CB34" i="9"/>
  <c r="BK35" i="9"/>
  <c r="BL35" i="9"/>
  <c r="BM35" i="9"/>
  <c r="BN35" i="9"/>
  <c r="BO35" i="9"/>
  <c r="BP35" i="9"/>
  <c r="BQ35" i="9"/>
  <c r="BR35" i="9"/>
  <c r="BS35" i="9"/>
  <c r="BT35" i="9"/>
  <c r="BU35" i="9"/>
  <c r="BV35" i="9"/>
  <c r="BW35" i="9"/>
  <c r="BX35" i="9"/>
  <c r="BY35" i="9"/>
  <c r="BZ35" i="9"/>
  <c r="CA35" i="9"/>
  <c r="CB35" i="9"/>
  <c r="BK36" i="9"/>
  <c r="BL36" i="9"/>
  <c r="BM36" i="9"/>
  <c r="BN36" i="9"/>
  <c r="BO36" i="9"/>
  <c r="BP36" i="9"/>
  <c r="BQ36" i="9"/>
  <c r="BR36" i="9"/>
  <c r="BS36" i="9"/>
  <c r="BT36" i="9"/>
  <c r="BU36" i="9"/>
  <c r="BV36" i="9"/>
  <c r="BW36" i="9"/>
  <c r="BX36" i="9"/>
  <c r="BY36" i="9"/>
  <c r="BZ36" i="9"/>
  <c r="CA36" i="9"/>
  <c r="CB36" i="9"/>
  <c r="BK37" i="9"/>
  <c r="BL37" i="9"/>
  <c r="BM37" i="9"/>
  <c r="BN37" i="9"/>
  <c r="BO37" i="9"/>
  <c r="BP37" i="9"/>
  <c r="BQ37" i="9"/>
  <c r="BR37" i="9"/>
  <c r="BS37" i="9"/>
  <c r="BT37" i="9"/>
  <c r="BU37" i="9"/>
  <c r="BV37" i="9"/>
  <c r="BW37" i="9"/>
  <c r="BX37" i="9"/>
  <c r="BY37" i="9"/>
  <c r="BZ37" i="9"/>
  <c r="CA37" i="9"/>
  <c r="CB37" i="9"/>
  <c r="BK38" i="9"/>
  <c r="BL38" i="9"/>
  <c r="BM38" i="9"/>
  <c r="BN38" i="9"/>
  <c r="BO38" i="9"/>
  <c r="BP38" i="9"/>
  <c r="BQ38" i="9"/>
  <c r="BR38" i="9"/>
  <c r="BS38" i="9"/>
  <c r="BT38" i="9"/>
  <c r="BU38" i="9"/>
  <c r="BV38" i="9"/>
  <c r="BW38" i="9"/>
  <c r="BX38" i="9"/>
  <c r="BY38" i="9"/>
  <c r="BZ38" i="9"/>
  <c r="CA38" i="9"/>
  <c r="CB38" i="9"/>
  <c r="BK39" i="9"/>
  <c r="BL39" i="9"/>
  <c r="BM39" i="9"/>
  <c r="BN39" i="9"/>
  <c r="BO39" i="9"/>
  <c r="BP39" i="9"/>
  <c r="BQ39" i="9"/>
  <c r="BR39" i="9"/>
  <c r="BS39" i="9"/>
  <c r="BT39" i="9"/>
  <c r="BU39" i="9"/>
  <c r="BV39" i="9"/>
  <c r="BW39" i="9"/>
  <c r="BX39" i="9"/>
  <c r="BY39" i="9"/>
  <c r="BZ39" i="9"/>
  <c r="CA39" i="9"/>
  <c r="CB39" i="9"/>
  <c r="BK40" i="9"/>
  <c r="BL40" i="9"/>
  <c r="BM40" i="9"/>
  <c r="BN40" i="9"/>
  <c r="BO40" i="9"/>
  <c r="BP40" i="9"/>
  <c r="BQ40" i="9"/>
  <c r="BR40" i="9"/>
  <c r="BS40" i="9"/>
  <c r="BT40" i="9"/>
  <c r="BU40" i="9"/>
  <c r="BV40" i="9"/>
  <c r="BW40" i="9"/>
  <c r="BX40" i="9"/>
  <c r="BY40" i="9"/>
  <c r="BZ40" i="9"/>
  <c r="CA40" i="9"/>
  <c r="CB40" i="9"/>
  <c r="BK41" i="9"/>
  <c r="BL41" i="9"/>
  <c r="BM41" i="9"/>
  <c r="BN41" i="9"/>
  <c r="BO41" i="9"/>
  <c r="BP41" i="9"/>
  <c r="BQ41" i="9"/>
  <c r="BR41" i="9"/>
  <c r="BS41" i="9"/>
  <c r="BT41" i="9"/>
  <c r="BU41" i="9"/>
  <c r="BV41" i="9"/>
  <c r="BW41" i="9"/>
  <c r="BX41" i="9"/>
  <c r="BY41" i="9"/>
  <c r="BZ41" i="9"/>
  <c r="CA41" i="9"/>
  <c r="CB41" i="9"/>
  <c r="BK42" i="9"/>
  <c r="BL42" i="9"/>
  <c r="BM42" i="9"/>
  <c r="BN42" i="9"/>
  <c r="BO42" i="9"/>
  <c r="BP42" i="9"/>
  <c r="BQ42" i="9"/>
  <c r="BR42" i="9"/>
  <c r="BS42" i="9"/>
  <c r="BT42" i="9"/>
  <c r="BU42" i="9"/>
  <c r="BV42" i="9"/>
  <c r="BW42" i="9"/>
  <c r="BX42" i="9"/>
  <c r="BY42" i="9"/>
  <c r="BZ42" i="9"/>
  <c r="CA42" i="9"/>
  <c r="CB42" i="9"/>
  <c r="BK43" i="9"/>
  <c r="BL43" i="9"/>
  <c r="BM43" i="9"/>
  <c r="BN43" i="9"/>
  <c r="BO43" i="9"/>
  <c r="BP43" i="9"/>
  <c r="BQ43" i="9"/>
  <c r="BR43" i="9"/>
  <c r="BS43" i="9"/>
  <c r="BT43" i="9"/>
  <c r="BU43" i="9"/>
  <c r="BV43" i="9"/>
  <c r="BW43" i="9"/>
  <c r="BX43" i="9"/>
  <c r="BY43" i="9"/>
  <c r="BZ43" i="9"/>
  <c r="CA43" i="9"/>
  <c r="CB43" i="9"/>
  <c r="BK44" i="9"/>
  <c r="BL44" i="9"/>
  <c r="BM44" i="9"/>
  <c r="BN44" i="9"/>
  <c r="BO44" i="9"/>
  <c r="BP44" i="9"/>
  <c r="BQ44" i="9"/>
  <c r="BR44" i="9"/>
  <c r="BS44" i="9"/>
  <c r="BT44" i="9"/>
  <c r="BU44" i="9"/>
  <c r="BV44" i="9"/>
  <c r="BW44" i="9"/>
  <c r="BX44" i="9"/>
  <c r="BY44" i="9"/>
  <c r="BZ44" i="9"/>
  <c r="CA44" i="9"/>
  <c r="CB44" i="9"/>
  <c r="BK45" i="9"/>
  <c r="BL45" i="9"/>
  <c r="BM45" i="9"/>
  <c r="BN45" i="9"/>
  <c r="BO45" i="9"/>
  <c r="BP45" i="9"/>
  <c r="BQ45" i="9"/>
  <c r="BR45" i="9"/>
  <c r="BS45" i="9"/>
  <c r="BT45" i="9"/>
  <c r="BU45" i="9"/>
  <c r="BV45" i="9"/>
  <c r="BW45" i="9"/>
  <c r="BX45" i="9"/>
  <c r="BY45" i="9"/>
  <c r="BZ45" i="9"/>
  <c r="CA45" i="9"/>
  <c r="CB45" i="9"/>
  <c r="BK46" i="9"/>
  <c r="BL46" i="9"/>
  <c r="BM46" i="9"/>
  <c r="BN46" i="9"/>
  <c r="BO46" i="9"/>
  <c r="BP46" i="9"/>
  <c r="BQ46" i="9"/>
  <c r="BR46" i="9"/>
  <c r="BS46" i="9"/>
  <c r="BT46" i="9"/>
  <c r="BU46" i="9"/>
  <c r="BV46" i="9"/>
  <c r="BW46" i="9"/>
  <c r="BX46" i="9"/>
  <c r="BY46" i="9"/>
  <c r="BZ46" i="9"/>
  <c r="CA46" i="9"/>
  <c r="CB46" i="9"/>
  <c r="BK47" i="9"/>
  <c r="BL47" i="9"/>
  <c r="BM47" i="9"/>
  <c r="BN47" i="9"/>
  <c r="BO47" i="9"/>
  <c r="BP47" i="9"/>
  <c r="BQ47" i="9"/>
  <c r="BR47" i="9"/>
  <c r="BS47" i="9"/>
  <c r="BT47" i="9"/>
  <c r="BU47" i="9"/>
  <c r="BV47" i="9"/>
  <c r="BW47" i="9"/>
  <c r="BX47" i="9"/>
  <c r="BY47" i="9"/>
  <c r="BZ47" i="9"/>
  <c r="CA47" i="9"/>
  <c r="CB47" i="9"/>
  <c r="BK48" i="9"/>
  <c r="BL48" i="9"/>
  <c r="BM48" i="9"/>
  <c r="BN48" i="9"/>
  <c r="BO48" i="9"/>
  <c r="BP48" i="9"/>
  <c r="BQ48" i="9"/>
  <c r="BR48" i="9"/>
  <c r="BS48" i="9"/>
  <c r="BT48" i="9"/>
  <c r="BU48" i="9"/>
  <c r="BV48" i="9"/>
  <c r="BW48" i="9"/>
  <c r="BX48" i="9"/>
  <c r="BY48" i="9"/>
  <c r="BZ48" i="9"/>
  <c r="CA48" i="9"/>
  <c r="CB48" i="9"/>
  <c r="BK49" i="9"/>
  <c r="BL49" i="9"/>
  <c r="BM49" i="9"/>
  <c r="BN49" i="9"/>
  <c r="BO49" i="9"/>
  <c r="BP49" i="9"/>
  <c r="BQ49" i="9"/>
  <c r="BR49" i="9"/>
  <c r="BS49" i="9"/>
  <c r="BT49" i="9"/>
  <c r="BU49" i="9"/>
  <c r="BV49" i="9"/>
  <c r="BW49" i="9"/>
  <c r="BX49" i="9"/>
  <c r="BY49" i="9"/>
  <c r="BZ49" i="9"/>
  <c r="CA49" i="9"/>
  <c r="CB49" i="9"/>
  <c r="BK50" i="9"/>
  <c r="BL50" i="9"/>
  <c r="BM50" i="9"/>
  <c r="BN50" i="9"/>
  <c r="BO50" i="9"/>
  <c r="BP50" i="9"/>
  <c r="BQ50" i="9"/>
  <c r="BR50" i="9"/>
  <c r="BS50" i="9"/>
  <c r="BT50" i="9"/>
  <c r="BU50" i="9"/>
  <c r="BV50" i="9"/>
  <c r="BW50" i="9"/>
  <c r="BX50" i="9"/>
  <c r="BY50" i="9"/>
  <c r="BZ50" i="9"/>
  <c r="CA50" i="9"/>
  <c r="CB50" i="9"/>
  <c r="BK51" i="9"/>
  <c r="BL51" i="9"/>
  <c r="BM51" i="9"/>
  <c r="BN51" i="9"/>
  <c r="BO51" i="9"/>
  <c r="BP51" i="9"/>
  <c r="BQ51" i="9"/>
  <c r="BR51" i="9"/>
  <c r="BS51" i="9"/>
  <c r="BT51" i="9"/>
  <c r="BU51" i="9"/>
  <c r="BV51" i="9"/>
  <c r="BW51" i="9"/>
  <c r="BX51" i="9"/>
  <c r="BY51" i="9"/>
  <c r="BZ51" i="9"/>
  <c r="CA51" i="9"/>
  <c r="CB51" i="9"/>
  <c r="BK52" i="9"/>
  <c r="BL52" i="9"/>
  <c r="BM52" i="9"/>
  <c r="BN52" i="9"/>
  <c r="BO52" i="9"/>
  <c r="BP52" i="9"/>
  <c r="BQ52" i="9"/>
  <c r="BR52" i="9"/>
  <c r="BS52" i="9"/>
  <c r="BT52" i="9"/>
  <c r="BU52" i="9"/>
  <c r="BV52" i="9"/>
  <c r="BW52" i="9"/>
  <c r="BX52" i="9"/>
  <c r="BY52" i="9"/>
  <c r="BZ52" i="9"/>
  <c r="CA52" i="9"/>
  <c r="CB52" i="9"/>
  <c r="BK53" i="9"/>
  <c r="BL53" i="9"/>
  <c r="BM53" i="9"/>
  <c r="BN53" i="9"/>
  <c r="BO53" i="9"/>
  <c r="BP53" i="9"/>
  <c r="BQ53" i="9"/>
  <c r="BR53" i="9"/>
  <c r="BS53" i="9"/>
  <c r="BT53" i="9"/>
  <c r="BU53" i="9"/>
  <c r="BV53" i="9"/>
  <c r="BW53" i="9"/>
  <c r="BX53" i="9"/>
  <c r="BY53" i="9"/>
  <c r="BZ53" i="9"/>
  <c r="CA53" i="9"/>
  <c r="CB53" i="9"/>
  <c r="BK54" i="9"/>
  <c r="BL54" i="9"/>
  <c r="BM54" i="9"/>
  <c r="BN54" i="9"/>
  <c r="BO54" i="9"/>
  <c r="BP54" i="9"/>
  <c r="BQ54" i="9"/>
  <c r="BR54" i="9"/>
  <c r="BS54" i="9"/>
  <c r="BT54" i="9"/>
  <c r="BU54" i="9"/>
  <c r="BV54" i="9"/>
  <c r="BW54" i="9"/>
  <c r="BX54" i="9"/>
  <c r="BY54" i="9"/>
  <c r="BZ54" i="9"/>
  <c r="CA54" i="9"/>
  <c r="CB54" i="9"/>
  <c r="BK55" i="9"/>
  <c r="BL55" i="9"/>
  <c r="BM55" i="9"/>
  <c r="BN55" i="9"/>
  <c r="BO55" i="9"/>
  <c r="BP55" i="9"/>
  <c r="BQ55" i="9"/>
  <c r="BR55" i="9"/>
  <c r="BS55" i="9"/>
  <c r="BT55" i="9"/>
  <c r="BU55" i="9"/>
  <c r="BV55" i="9"/>
  <c r="BW55" i="9"/>
  <c r="BX55" i="9"/>
  <c r="BY55" i="9"/>
  <c r="BZ55" i="9"/>
  <c r="CA55" i="9"/>
  <c r="CB55" i="9"/>
  <c r="BK56" i="9"/>
  <c r="BL56" i="9"/>
  <c r="BM56" i="9"/>
  <c r="BN56" i="9"/>
  <c r="BO56" i="9"/>
  <c r="BP56" i="9"/>
  <c r="BQ56" i="9"/>
  <c r="BR56" i="9"/>
  <c r="BS56" i="9"/>
  <c r="BT56" i="9"/>
  <c r="BU56" i="9"/>
  <c r="BV56" i="9"/>
  <c r="BW56" i="9"/>
  <c r="BX56" i="9"/>
  <c r="BY56" i="9"/>
  <c r="BZ56" i="9"/>
  <c r="CA56" i="9"/>
  <c r="CB56" i="9"/>
  <c r="BK57" i="9"/>
  <c r="BL57" i="9"/>
  <c r="BM57" i="9"/>
  <c r="BN57" i="9"/>
  <c r="BO57" i="9"/>
  <c r="BP57" i="9"/>
  <c r="BQ57" i="9"/>
  <c r="BR57" i="9"/>
  <c r="BS57" i="9"/>
  <c r="BT57" i="9"/>
  <c r="BU57" i="9"/>
  <c r="BV57" i="9"/>
  <c r="BW57" i="9"/>
  <c r="BX57" i="9"/>
  <c r="BY57" i="9"/>
  <c r="BZ57" i="9"/>
  <c r="CA57" i="9"/>
  <c r="CB57" i="9"/>
  <c r="BK58" i="9"/>
  <c r="BL58" i="9"/>
  <c r="BM58" i="9"/>
  <c r="BN58" i="9"/>
  <c r="BO58" i="9"/>
  <c r="BP58" i="9"/>
  <c r="BQ58" i="9"/>
  <c r="BR58" i="9"/>
  <c r="BS58" i="9"/>
  <c r="BT58" i="9"/>
  <c r="BU58" i="9"/>
  <c r="BV58" i="9"/>
  <c r="BW58" i="9"/>
  <c r="BX58" i="9"/>
  <c r="BY58" i="9"/>
  <c r="BZ58" i="9"/>
  <c r="CA58" i="9"/>
  <c r="CB58" i="9"/>
  <c r="BK59" i="9"/>
  <c r="BL59" i="9"/>
  <c r="BM59" i="9"/>
  <c r="BN59" i="9"/>
  <c r="BO59" i="9"/>
  <c r="BP59" i="9"/>
  <c r="BQ59" i="9"/>
  <c r="BR59" i="9"/>
  <c r="BS59" i="9"/>
  <c r="BT59" i="9"/>
  <c r="BU59" i="9"/>
  <c r="BV59" i="9"/>
  <c r="BW59" i="9"/>
  <c r="BX59" i="9"/>
  <c r="BY59" i="9"/>
  <c r="BZ59" i="9"/>
  <c r="CA59" i="9"/>
  <c r="CB59" i="9"/>
  <c r="BK60" i="9"/>
  <c r="BL60" i="9"/>
  <c r="BM60" i="9"/>
  <c r="BN60" i="9"/>
  <c r="BO60" i="9"/>
  <c r="BP60" i="9"/>
  <c r="BQ60" i="9"/>
  <c r="BR60" i="9"/>
  <c r="BS60" i="9"/>
  <c r="BT60" i="9"/>
  <c r="BU60" i="9"/>
  <c r="BV60" i="9"/>
  <c r="BW60" i="9"/>
  <c r="BX60" i="9"/>
  <c r="BY60" i="9"/>
  <c r="BZ60" i="9"/>
  <c r="CA60" i="9"/>
  <c r="CB60" i="9"/>
  <c r="BK61" i="9"/>
  <c r="BL61" i="9"/>
  <c r="BM61" i="9"/>
  <c r="BN61" i="9"/>
  <c r="BO61" i="9"/>
  <c r="BP61" i="9"/>
  <c r="BQ61" i="9"/>
  <c r="BR61" i="9"/>
  <c r="BS61" i="9"/>
  <c r="BT61" i="9"/>
  <c r="BU61" i="9"/>
  <c r="BV61" i="9"/>
  <c r="BW61" i="9"/>
  <c r="BX61" i="9"/>
  <c r="BY61" i="9"/>
  <c r="BZ61" i="9"/>
  <c r="CA61" i="9"/>
  <c r="CB61" i="9"/>
  <c r="BK62" i="9"/>
  <c r="BL62" i="9"/>
  <c r="BM62" i="9"/>
  <c r="BN62" i="9"/>
  <c r="BO62" i="9"/>
  <c r="BP62" i="9"/>
  <c r="BQ62" i="9"/>
  <c r="BR62" i="9"/>
  <c r="BS62" i="9"/>
  <c r="BT62" i="9"/>
  <c r="BU62" i="9"/>
  <c r="BV62" i="9"/>
  <c r="BW62" i="9"/>
  <c r="BX62" i="9"/>
  <c r="BY62" i="9"/>
  <c r="BZ62" i="9"/>
  <c r="CA62" i="9"/>
  <c r="CB62" i="9"/>
  <c r="BK63" i="9"/>
  <c r="BL63" i="9"/>
  <c r="BM63" i="9"/>
  <c r="BN63" i="9"/>
  <c r="BO63" i="9"/>
  <c r="BP63" i="9"/>
  <c r="BQ63" i="9"/>
  <c r="BR63" i="9"/>
  <c r="BS63" i="9"/>
  <c r="BT63" i="9"/>
  <c r="BU63" i="9"/>
  <c r="BV63" i="9"/>
  <c r="BW63" i="9"/>
  <c r="BX63" i="9"/>
  <c r="BY63" i="9"/>
  <c r="BZ63" i="9"/>
  <c r="CA63" i="9"/>
  <c r="CB63" i="9"/>
  <c r="BK64" i="9"/>
  <c r="BL64" i="9"/>
  <c r="BM64" i="9"/>
  <c r="BN64" i="9"/>
  <c r="BO64" i="9"/>
  <c r="BP64" i="9"/>
  <c r="BQ64" i="9"/>
  <c r="BR64" i="9"/>
  <c r="BS64" i="9"/>
  <c r="BT64" i="9"/>
  <c r="BU64" i="9"/>
  <c r="BV64" i="9"/>
  <c r="BW64" i="9"/>
  <c r="BX64" i="9"/>
  <c r="BY64" i="9"/>
  <c r="BZ64" i="9"/>
  <c r="CA64" i="9"/>
  <c r="CB64" i="9"/>
  <c r="BK65" i="9"/>
  <c r="BL65" i="9"/>
  <c r="BM65" i="9"/>
  <c r="BN65" i="9"/>
  <c r="BO65" i="9"/>
  <c r="BP65" i="9"/>
  <c r="BQ65" i="9"/>
  <c r="BR65" i="9"/>
  <c r="BS65" i="9"/>
  <c r="BT65" i="9"/>
  <c r="BU65" i="9"/>
  <c r="BV65" i="9"/>
  <c r="BW65" i="9"/>
  <c r="BX65" i="9"/>
  <c r="BY65" i="9"/>
  <c r="BZ65" i="9"/>
  <c r="CA65" i="9"/>
  <c r="CB65" i="9"/>
  <c r="BK66" i="9"/>
  <c r="BL66" i="9"/>
  <c r="BM66" i="9"/>
  <c r="BN66" i="9"/>
  <c r="BO66" i="9"/>
  <c r="BP66" i="9"/>
  <c r="BQ66" i="9"/>
  <c r="BR66" i="9"/>
  <c r="BS66" i="9"/>
  <c r="BT66" i="9"/>
  <c r="BU66" i="9"/>
  <c r="BV66" i="9"/>
  <c r="BW66" i="9"/>
  <c r="BX66" i="9"/>
  <c r="BY66" i="9"/>
  <c r="BZ66" i="9"/>
  <c r="CA66" i="9"/>
  <c r="CB66" i="9"/>
  <c r="BK67" i="9"/>
  <c r="BL67" i="9"/>
  <c r="BM67" i="9"/>
  <c r="BN67" i="9"/>
  <c r="BO67" i="9"/>
  <c r="BP67" i="9"/>
  <c r="BQ67" i="9"/>
  <c r="BR67" i="9"/>
  <c r="BS67" i="9"/>
  <c r="BT67" i="9"/>
  <c r="BU67" i="9"/>
  <c r="BV67" i="9"/>
  <c r="BW67" i="9"/>
  <c r="BX67" i="9"/>
  <c r="BY67" i="9"/>
  <c r="BZ67" i="9"/>
  <c r="CA67" i="9"/>
  <c r="CB67" i="9"/>
  <c r="BK68" i="9"/>
  <c r="BL68" i="9"/>
  <c r="BM68" i="9"/>
  <c r="BN68" i="9"/>
  <c r="BO68" i="9"/>
  <c r="BP68" i="9"/>
  <c r="BQ68" i="9"/>
  <c r="BR68" i="9"/>
  <c r="BS68" i="9"/>
  <c r="BT68" i="9"/>
  <c r="BU68" i="9"/>
  <c r="BV68" i="9"/>
  <c r="BW68" i="9"/>
  <c r="BX68" i="9"/>
  <c r="BY68" i="9"/>
  <c r="BZ68" i="9"/>
  <c r="CA68" i="9"/>
  <c r="CB68" i="9"/>
  <c r="BK69" i="9"/>
  <c r="BL69" i="9"/>
  <c r="BM69" i="9"/>
  <c r="BN69" i="9"/>
  <c r="BO69" i="9"/>
  <c r="BP69" i="9"/>
  <c r="BQ69" i="9"/>
  <c r="BR69" i="9"/>
  <c r="BS69" i="9"/>
  <c r="BT69" i="9"/>
  <c r="BU69" i="9"/>
  <c r="BV69" i="9"/>
  <c r="BW69" i="9"/>
  <c r="BX69" i="9"/>
  <c r="BY69" i="9"/>
  <c r="BZ69" i="9"/>
  <c r="CA69" i="9"/>
  <c r="CB69" i="9"/>
  <c r="BK70" i="9"/>
  <c r="BL70" i="9"/>
  <c r="BM70" i="9"/>
  <c r="BN70" i="9"/>
  <c r="BO70" i="9"/>
  <c r="BP70" i="9"/>
  <c r="BQ70" i="9"/>
  <c r="BR70" i="9"/>
  <c r="BS70" i="9"/>
  <c r="BT70" i="9"/>
  <c r="BU70" i="9"/>
  <c r="BV70" i="9"/>
  <c r="BW70" i="9"/>
  <c r="BX70" i="9"/>
  <c r="BY70" i="9"/>
  <c r="BZ70" i="9"/>
  <c r="CA70" i="9"/>
  <c r="CB70" i="9"/>
  <c r="BK71" i="9"/>
  <c r="BL71" i="9"/>
  <c r="BM71" i="9"/>
  <c r="BN71" i="9"/>
  <c r="BO71" i="9"/>
  <c r="BP71" i="9"/>
  <c r="BQ71" i="9"/>
  <c r="BR71" i="9"/>
  <c r="BS71" i="9"/>
  <c r="BT71" i="9"/>
  <c r="BU71" i="9"/>
  <c r="BV71" i="9"/>
  <c r="BW71" i="9"/>
  <c r="BX71" i="9"/>
  <c r="BY71" i="9"/>
  <c r="BZ71" i="9"/>
  <c r="CA71" i="9"/>
  <c r="CB71" i="9"/>
  <c r="BK72" i="9"/>
  <c r="BL72" i="9"/>
  <c r="BM72" i="9"/>
  <c r="BN72" i="9"/>
  <c r="BO72" i="9"/>
  <c r="BP72" i="9"/>
  <c r="BQ72" i="9"/>
  <c r="BR72" i="9"/>
  <c r="BS72" i="9"/>
  <c r="BT72" i="9"/>
  <c r="BU72" i="9"/>
  <c r="BV72" i="9"/>
  <c r="BW72" i="9"/>
  <c r="BX72" i="9"/>
  <c r="BY72" i="9"/>
  <c r="BZ72" i="9"/>
  <c r="CA72" i="9"/>
  <c r="CB72" i="9"/>
  <c r="BK73" i="9"/>
  <c r="BL73" i="9"/>
  <c r="BM73" i="9"/>
  <c r="BN73" i="9"/>
  <c r="BO73" i="9"/>
  <c r="BP73" i="9"/>
  <c r="BQ73" i="9"/>
  <c r="BR73" i="9"/>
  <c r="BS73" i="9"/>
  <c r="BT73" i="9"/>
  <c r="BU73" i="9"/>
  <c r="BV73" i="9"/>
  <c r="BW73" i="9"/>
  <c r="BX73" i="9"/>
  <c r="BY73" i="9"/>
  <c r="BZ73" i="9"/>
  <c r="CA73" i="9"/>
  <c r="CB73" i="9"/>
  <c r="BK74" i="9"/>
  <c r="BL74" i="9"/>
  <c r="BM74" i="9"/>
  <c r="BN74" i="9"/>
  <c r="BO74" i="9"/>
  <c r="BP74" i="9"/>
  <c r="BQ74" i="9"/>
  <c r="BR74" i="9"/>
  <c r="BS74" i="9"/>
  <c r="BT74" i="9"/>
  <c r="BU74" i="9"/>
  <c r="BV74" i="9"/>
  <c r="BW74" i="9"/>
  <c r="BX74" i="9"/>
  <c r="BY74" i="9"/>
  <c r="BZ74" i="9"/>
  <c r="CA74" i="9"/>
  <c r="CB74" i="9"/>
  <c r="BK75" i="9"/>
  <c r="BL75" i="9"/>
  <c r="BM75" i="9"/>
  <c r="BN75" i="9"/>
  <c r="BO75" i="9"/>
  <c r="BP75" i="9"/>
  <c r="BQ75" i="9"/>
  <c r="BR75" i="9"/>
  <c r="BS75" i="9"/>
  <c r="BT75" i="9"/>
  <c r="BU75" i="9"/>
  <c r="BV75" i="9"/>
  <c r="BW75" i="9"/>
  <c r="BX75" i="9"/>
  <c r="BY75" i="9"/>
  <c r="BZ75" i="9"/>
  <c r="CA75" i="9"/>
  <c r="CB75" i="9"/>
  <c r="BK76" i="9"/>
  <c r="BL76" i="9"/>
  <c r="BM76" i="9"/>
  <c r="BN76" i="9"/>
  <c r="BO76" i="9"/>
  <c r="BP76" i="9"/>
  <c r="BQ76" i="9"/>
  <c r="BR76" i="9"/>
  <c r="BS76" i="9"/>
  <c r="BT76" i="9"/>
  <c r="BU76" i="9"/>
  <c r="BV76" i="9"/>
  <c r="BW76" i="9"/>
  <c r="BX76" i="9"/>
  <c r="BY76" i="9"/>
  <c r="BZ76" i="9"/>
  <c r="CA76" i="9"/>
  <c r="CB76" i="9"/>
  <c r="BK77" i="9"/>
  <c r="BL77" i="9"/>
  <c r="BM77" i="9"/>
  <c r="BN77" i="9"/>
  <c r="BO77" i="9"/>
  <c r="BP77" i="9"/>
  <c r="BQ77" i="9"/>
  <c r="BR77" i="9"/>
  <c r="BS77" i="9"/>
  <c r="BT77" i="9"/>
  <c r="BU77" i="9"/>
  <c r="BV77" i="9"/>
  <c r="BW77" i="9"/>
  <c r="BX77" i="9"/>
  <c r="BY77" i="9"/>
  <c r="BZ77" i="9"/>
  <c r="CA77" i="9"/>
  <c r="CB77" i="9"/>
  <c r="BK78" i="9"/>
  <c r="BL78" i="9"/>
  <c r="BM78" i="9"/>
  <c r="BN78" i="9"/>
  <c r="BO78" i="9"/>
  <c r="BP78" i="9"/>
  <c r="BQ78" i="9"/>
  <c r="BR78" i="9"/>
  <c r="BS78" i="9"/>
  <c r="BT78" i="9"/>
  <c r="BU78" i="9"/>
  <c r="BV78" i="9"/>
  <c r="BW78" i="9"/>
  <c r="BX78" i="9"/>
  <c r="BY78" i="9"/>
  <c r="BZ78" i="9"/>
  <c r="CA78" i="9"/>
  <c r="CB78" i="9"/>
  <c r="BK79" i="9"/>
  <c r="BL79" i="9"/>
  <c r="BM79" i="9"/>
  <c r="BN79" i="9"/>
  <c r="BO79" i="9"/>
  <c r="BP79" i="9"/>
  <c r="BQ79" i="9"/>
  <c r="BR79" i="9"/>
  <c r="BS79" i="9"/>
  <c r="BT79" i="9"/>
  <c r="BU79" i="9"/>
  <c r="BV79" i="9"/>
  <c r="BW79" i="9"/>
  <c r="BX79" i="9"/>
  <c r="BY79" i="9"/>
  <c r="BZ79" i="9"/>
  <c r="CA79" i="9"/>
  <c r="CB79" i="9"/>
  <c r="BK80" i="9"/>
  <c r="BL80" i="9"/>
  <c r="BM80" i="9"/>
  <c r="BN80" i="9"/>
  <c r="BO80" i="9"/>
  <c r="BP80" i="9"/>
  <c r="BQ80" i="9"/>
  <c r="BR80" i="9"/>
  <c r="BS80" i="9"/>
  <c r="BT80" i="9"/>
  <c r="BU80" i="9"/>
  <c r="BV80" i="9"/>
  <c r="BW80" i="9"/>
  <c r="BX80" i="9"/>
  <c r="BY80" i="9"/>
  <c r="BZ80" i="9"/>
  <c r="CA80" i="9"/>
  <c r="CB80" i="9"/>
  <c r="BK81" i="9"/>
  <c r="BL81" i="9"/>
  <c r="BM81" i="9"/>
  <c r="BN81" i="9"/>
  <c r="BO81" i="9"/>
  <c r="BP81" i="9"/>
  <c r="BQ81" i="9"/>
  <c r="BR81" i="9"/>
  <c r="BS81" i="9"/>
  <c r="BT81" i="9"/>
  <c r="BU81" i="9"/>
  <c r="BV81" i="9"/>
  <c r="BW81" i="9"/>
  <c r="BX81" i="9"/>
  <c r="BY81" i="9"/>
  <c r="BZ81" i="9"/>
  <c r="CA81" i="9"/>
  <c r="CB81" i="9"/>
  <c r="BK82" i="9"/>
  <c r="BL82" i="9"/>
  <c r="BM82" i="9"/>
  <c r="BN82" i="9"/>
  <c r="BO82" i="9"/>
  <c r="BP82" i="9"/>
  <c r="BQ82" i="9"/>
  <c r="BR82" i="9"/>
  <c r="BS82" i="9"/>
  <c r="BT82" i="9"/>
  <c r="BU82" i="9"/>
  <c r="BV82" i="9"/>
  <c r="BW82" i="9"/>
  <c r="BX82" i="9"/>
  <c r="BY82" i="9"/>
  <c r="BZ82" i="9"/>
  <c r="CA82" i="9"/>
  <c r="CB82" i="9"/>
  <c r="BK83" i="9"/>
  <c r="BL83" i="9"/>
  <c r="BM83" i="9"/>
  <c r="BN83" i="9"/>
  <c r="BO83" i="9"/>
  <c r="BP83" i="9"/>
  <c r="BQ83" i="9"/>
  <c r="BR83" i="9"/>
  <c r="BS83" i="9"/>
  <c r="BT83" i="9"/>
  <c r="BU83" i="9"/>
  <c r="BV83" i="9"/>
  <c r="BW83" i="9"/>
  <c r="BX83" i="9"/>
  <c r="BY83" i="9"/>
  <c r="BZ83" i="9"/>
  <c r="CA83" i="9"/>
  <c r="CB83" i="9"/>
  <c r="BK84" i="9"/>
  <c r="BL84" i="9"/>
  <c r="BM84" i="9"/>
  <c r="BN84" i="9"/>
  <c r="BO84" i="9"/>
  <c r="BP84" i="9"/>
  <c r="BQ84" i="9"/>
  <c r="BR84" i="9"/>
  <c r="BS84" i="9"/>
  <c r="BT84" i="9"/>
  <c r="BU84" i="9"/>
  <c r="BV84" i="9"/>
  <c r="BW84" i="9"/>
  <c r="BX84" i="9"/>
  <c r="BY84" i="9"/>
  <c r="BZ84" i="9"/>
  <c r="CA84" i="9"/>
  <c r="CB84" i="9"/>
  <c r="BK85" i="9"/>
  <c r="BL85" i="9"/>
  <c r="BM85" i="9"/>
  <c r="BN85" i="9"/>
  <c r="BO85" i="9"/>
  <c r="BP85" i="9"/>
  <c r="BQ85" i="9"/>
  <c r="BR85" i="9"/>
  <c r="BS85" i="9"/>
  <c r="BT85" i="9"/>
  <c r="BU85" i="9"/>
  <c r="BV85" i="9"/>
  <c r="BW85" i="9"/>
  <c r="BX85" i="9"/>
  <c r="BY85" i="9"/>
  <c r="BZ85" i="9"/>
  <c r="CA85" i="9"/>
  <c r="CB85" i="9"/>
  <c r="BK86" i="9"/>
  <c r="BL86" i="9"/>
  <c r="BM86" i="9"/>
  <c r="BN86" i="9"/>
  <c r="BO86" i="9"/>
  <c r="BP86" i="9"/>
  <c r="BQ86" i="9"/>
  <c r="BR86" i="9"/>
  <c r="BS86" i="9"/>
  <c r="BT86" i="9"/>
  <c r="BU86" i="9"/>
  <c r="BV86" i="9"/>
  <c r="BW86" i="9"/>
  <c r="BX86" i="9"/>
  <c r="BY86" i="9"/>
  <c r="BZ86" i="9"/>
  <c r="CA86" i="9"/>
  <c r="CB86" i="9"/>
  <c r="BK87" i="9"/>
  <c r="BL87" i="9"/>
  <c r="BM87" i="9"/>
  <c r="BN87" i="9"/>
  <c r="BO87" i="9"/>
  <c r="BP87" i="9"/>
  <c r="BQ87" i="9"/>
  <c r="BR87" i="9"/>
  <c r="BS87" i="9"/>
  <c r="BT87" i="9"/>
  <c r="BU87" i="9"/>
  <c r="BV87" i="9"/>
  <c r="BW87" i="9"/>
  <c r="BX87" i="9"/>
  <c r="BY87" i="9"/>
  <c r="BZ87" i="9"/>
  <c r="CA87" i="9"/>
  <c r="CB87" i="9"/>
  <c r="BK88" i="9"/>
  <c r="BL88" i="9"/>
  <c r="BM88" i="9"/>
  <c r="BN88" i="9"/>
  <c r="BO88" i="9"/>
  <c r="BP88" i="9"/>
  <c r="BQ88" i="9"/>
  <c r="BR88" i="9"/>
  <c r="BS88" i="9"/>
  <c r="BT88" i="9"/>
  <c r="BU88" i="9"/>
  <c r="BV88" i="9"/>
  <c r="BW88" i="9"/>
  <c r="BX88" i="9"/>
  <c r="BY88" i="9"/>
  <c r="BZ88" i="9"/>
  <c r="CA88" i="9"/>
  <c r="CB88" i="9"/>
  <c r="BK89" i="9"/>
  <c r="BL89" i="9"/>
  <c r="BM89" i="9"/>
  <c r="BN89" i="9"/>
  <c r="BO89" i="9"/>
  <c r="BP89" i="9"/>
  <c r="BQ89" i="9"/>
  <c r="BR89" i="9"/>
  <c r="BS89" i="9"/>
  <c r="BT89" i="9"/>
  <c r="BU89" i="9"/>
  <c r="BV89" i="9"/>
  <c r="BW89" i="9"/>
  <c r="BX89" i="9"/>
  <c r="BY89" i="9"/>
  <c r="BZ89" i="9"/>
  <c r="CA89" i="9"/>
  <c r="CB89" i="9"/>
  <c r="BK90" i="9"/>
  <c r="BL90" i="9"/>
  <c r="BM90" i="9"/>
  <c r="BN90" i="9"/>
  <c r="BO90" i="9"/>
  <c r="BP90" i="9"/>
  <c r="BQ90" i="9"/>
  <c r="BR90" i="9"/>
  <c r="BS90" i="9"/>
  <c r="BT90" i="9"/>
  <c r="BU90" i="9"/>
  <c r="BV90" i="9"/>
  <c r="BW90" i="9"/>
  <c r="BX90" i="9"/>
  <c r="BY90" i="9"/>
  <c r="BZ90" i="9"/>
  <c r="CA90" i="9"/>
  <c r="CB90" i="9"/>
  <c r="BK91" i="9"/>
  <c r="BL91" i="9"/>
  <c r="BM91" i="9"/>
  <c r="BN91" i="9"/>
  <c r="BO91" i="9"/>
  <c r="BP91" i="9"/>
  <c r="BQ91" i="9"/>
  <c r="BR91" i="9"/>
  <c r="BS91" i="9"/>
  <c r="BT91" i="9"/>
  <c r="BU91" i="9"/>
  <c r="BV91" i="9"/>
  <c r="BW91" i="9"/>
  <c r="BX91" i="9"/>
  <c r="BY91" i="9"/>
  <c r="BZ91" i="9"/>
  <c r="CA91" i="9"/>
  <c r="CB91" i="9"/>
  <c r="BK92" i="9"/>
  <c r="BL92" i="9"/>
  <c r="BM92" i="9"/>
  <c r="BN92" i="9"/>
  <c r="BO92" i="9"/>
  <c r="BP92" i="9"/>
  <c r="BQ92" i="9"/>
  <c r="BR92" i="9"/>
  <c r="BS92" i="9"/>
  <c r="BT92" i="9"/>
  <c r="BU92" i="9"/>
  <c r="BV92" i="9"/>
  <c r="BW92" i="9"/>
  <c r="BX92" i="9"/>
  <c r="BY92" i="9"/>
  <c r="BZ92" i="9"/>
  <c r="CA92" i="9"/>
  <c r="CB92" i="9"/>
  <c r="BK93" i="9"/>
  <c r="BL93" i="9"/>
  <c r="BM93" i="9"/>
  <c r="BN93" i="9"/>
  <c r="BO93" i="9"/>
  <c r="BP93" i="9"/>
  <c r="BQ93" i="9"/>
  <c r="BR93" i="9"/>
  <c r="BS93" i="9"/>
  <c r="BT93" i="9"/>
  <c r="BU93" i="9"/>
  <c r="BV93" i="9"/>
  <c r="BW93" i="9"/>
  <c r="BX93" i="9"/>
  <c r="BY93" i="9"/>
  <c r="BZ93" i="9"/>
  <c r="CA93" i="9"/>
  <c r="CB93" i="9"/>
  <c r="BK94" i="9"/>
  <c r="BL94" i="9"/>
  <c r="BM94" i="9"/>
  <c r="BN94" i="9"/>
  <c r="BO94" i="9"/>
  <c r="BP94" i="9"/>
  <c r="BQ94" i="9"/>
  <c r="BR94" i="9"/>
  <c r="BS94" i="9"/>
  <c r="BT94" i="9"/>
  <c r="BU94" i="9"/>
  <c r="BV94" i="9"/>
  <c r="BW94" i="9"/>
  <c r="BX94" i="9"/>
  <c r="BY94" i="9"/>
  <c r="BZ94" i="9"/>
  <c r="CA94" i="9"/>
  <c r="CB94" i="9"/>
  <c r="BK95" i="9"/>
  <c r="BL95" i="9"/>
  <c r="BM95" i="9"/>
  <c r="BN95" i="9"/>
  <c r="BO95" i="9"/>
  <c r="BP95" i="9"/>
  <c r="BQ95" i="9"/>
  <c r="BR95" i="9"/>
  <c r="BS95" i="9"/>
  <c r="BT95" i="9"/>
  <c r="BU95" i="9"/>
  <c r="BV95" i="9"/>
  <c r="BW95" i="9"/>
  <c r="BX95" i="9"/>
  <c r="BY95" i="9"/>
  <c r="BZ95" i="9"/>
  <c r="CA95" i="9"/>
  <c r="CB95" i="9"/>
  <c r="BK96" i="9"/>
  <c r="BL96" i="9"/>
  <c r="BM96" i="9"/>
  <c r="BN96" i="9"/>
  <c r="BO96" i="9"/>
  <c r="BP96" i="9"/>
  <c r="BQ96" i="9"/>
  <c r="BR96" i="9"/>
  <c r="BS96" i="9"/>
  <c r="BT96" i="9"/>
  <c r="BU96" i="9"/>
  <c r="BV96" i="9"/>
  <c r="BW96" i="9"/>
  <c r="BX96" i="9"/>
  <c r="BY96" i="9"/>
  <c r="BZ96" i="9"/>
  <c r="CA96" i="9"/>
  <c r="CB96" i="9"/>
  <c r="BK97" i="9"/>
  <c r="BL97" i="9"/>
  <c r="BM97" i="9"/>
  <c r="BN97" i="9"/>
  <c r="BO97" i="9"/>
  <c r="BP97" i="9"/>
  <c r="BQ97" i="9"/>
  <c r="BR97" i="9"/>
  <c r="BS97" i="9"/>
  <c r="BT97" i="9"/>
  <c r="BU97" i="9"/>
  <c r="BV97" i="9"/>
  <c r="BW97" i="9"/>
  <c r="BX97" i="9"/>
  <c r="BY97" i="9"/>
  <c r="BZ97" i="9"/>
  <c r="CA97" i="9"/>
  <c r="CB97" i="9"/>
  <c r="BK98" i="9"/>
  <c r="BL98" i="9"/>
  <c r="BM98" i="9"/>
  <c r="BN98" i="9"/>
  <c r="BO98" i="9"/>
  <c r="BP98" i="9"/>
  <c r="BQ98" i="9"/>
  <c r="BR98" i="9"/>
  <c r="BS98" i="9"/>
  <c r="BT98" i="9"/>
  <c r="BU98" i="9"/>
  <c r="BV98" i="9"/>
  <c r="BW98" i="9"/>
  <c r="BX98" i="9"/>
  <c r="BY98" i="9"/>
  <c r="BZ98" i="9"/>
  <c r="CA98" i="9"/>
  <c r="CB98" i="9"/>
  <c r="BK99" i="9"/>
  <c r="BL99" i="9"/>
  <c r="BM99" i="9"/>
  <c r="BN99" i="9"/>
  <c r="BO99" i="9"/>
  <c r="BP99" i="9"/>
  <c r="BQ99" i="9"/>
  <c r="BR99" i="9"/>
  <c r="BS99" i="9"/>
  <c r="BT99" i="9"/>
  <c r="BU99" i="9"/>
  <c r="BV99" i="9"/>
  <c r="BW99" i="9"/>
  <c r="BX99" i="9"/>
  <c r="BY99" i="9"/>
  <c r="BZ99" i="9"/>
  <c r="CA99" i="9"/>
  <c r="CB99" i="9"/>
  <c r="BK100" i="9"/>
  <c r="BL100" i="9"/>
  <c r="BM100" i="9"/>
  <c r="BN100" i="9"/>
  <c r="BO100" i="9"/>
  <c r="BP100" i="9"/>
  <c r="BQ100" i="9"/>
  <c r="BR100" i="9"/>
  <c r="BS100" i="9"/>
  <c r="BT100" i="9"/>
  <c r="BU100" i="9"/>
  <c r="BV100" i="9"/>
  <c r="BW100" i="9"/>
  <c r="BX100" i="9"/>
  <c r="BY100" i="9"/>
  <c r="BZ100" i="9"/>
  <c r="CA100" i="9"/>
  <c r="CB100" i="9"/>
  <c r="BK101" i="9"/>
  <c r="BL101" i="9"/>
  <c r="BM101" i="9"/>
  <c r="BN101" i="9"/>
  <c r="BO101" i="9"/>
  <c r="BP101" i="9"/>
  <c r="BQ101" i="9"/>
  <c r="BR101" i="9"/>
  <c r="BS101" i="9"/>
  <c r="BT101" i="9"/>
  <c r="BU101" i="9"/>
  <c r="BV101" i="9"/>
  <c r="BW101" i="9"/>
  <c r="BX101" i="9"/>
  <c r="BY101" i="9"/>
  <c r="BZ101" i="9"/>
  <c r="CA101" i="9"/>
  <c r="CB101" i="9"/>
  <c r="BL3" i="9"/>
  <c r="BM3" i="9"/>
  <c r="BN3" i="9"/>
  <c r="BO3" i="9"/>
  <c r="BP3" i="9"/>
  <c r="BQ3" i="9"/>
  <c r="BR3" i="9"/>
  <c r="BS3" i="9"/>
  <c r="BT3" i="9"/>
  <c r="BU3" i="9"/>
  <c r="BV3" i="9"/>
  <c r="BW3" i="9"/>
  <c r="BX3" i="9"/>
  <c r="BY3" i="9"/>
  <c r="BZ3" i="9"/>
  <c r="CA3" i="9"/>
  <c r="CB3" i="9"/>
  <c r="BK3" i="9"/>
  <c r="AQ101" i="9"/>
  <c r="AA101" i="9" s="1"/>
  <c r="CC19" i="9" l="1"/>
  <c r="CC96" i="9"/>
  <c r="CC50" i="9"/>
  <c r="CC47" i="9"/>
  <c r="CC45" i="9"/>
  <c r="CC15" i="9"/>
  <c r="CC11" i="9"/>
  <c r="CC6" i="9"/>
  <c r="CC100" i="9"/>
  <c r="CC92" i="9"/>
  <c r="CC90" i="9"/>
  <c r="BB124" i="9"/>
  <c r="CC89" i="9"/>
  <c r="CC101" i="9"/>
  <c r="CC87" i="9"/>
  <c r="CC98" i="9"/>
  <c r="CC91" i="9"/>
  <c r="CC71" i="9"/>
  <c r="BI124" i="9"/>
  <c r="CC95" i="9"/>
  <c r="CC99" i="9"/>
  <c r="CC97" i="9"/>
  <c r="CC94" i="9"/>
  <c r="CC93" i="9"/>
  <c r="CC82" i="9"/>
  <c r="CC58" i="9"/>
  <c r="CC46" i="9"/>
  <c r="CC33" i="9"/>
  <c r="CC29" i="9"/>
  <c r="CC26" i="9"/>
  <c r="BH124" i="9"/>
  <c r="CC37" i="9"/>
  <c r="AV124" i="9"/>
  <c r="BJ130" i="9"/>
  <c r="AG101" i="9"/>
  <c r="BE124" i="9"/>
  <c r="AR124" i="9"/>
  <c r="BF124" i="9"/>
  <c r="AS124" i="9"/>
  <c r="BJ115" i="9"/>
  <c r="AL101" i="9"/>
  <c r="AP101" i="9"/>
  <c r="AD101" i="9"/>
  <c r="AO101" i="9"/>
  <c r="AJ101" i="9"/>
  <c r="AC101" i="9"/>
  <c r="AY124" i="9"/>
  <c r="AX124" i="9"/>
  <c r="BA124" i="9"/>
  <c r="BD124" i="9"/>
  <c r="BG124" i="9"/>
  <c r="AK101" i="9"/>
  <c r="AN101" i="9"/>
  <c r="AH101" i="9"/>
  <c r="Z101" i="9"/>
  <c r="AT124" i="9"/>
  <c r="AW124" i="9"/>
  <c r="AZ124" i="9"/>
  <c r="AU124" i="9"/>
  <c r="AR108" i="9"/>
  <c r="AV108" i="9"/>
  <c r="AZ108" i="9"/>
  <c r="BD108" i="9"/>
  <c r="BH108" i="9"/>
  <c r="AS108" i="9"/>
  <c r="AW108" i="9"/>
  <c r="BA108" i="9"/>
  <c r="BE108" i="9"/>
  <c r="BI108" i="9"/>
  <c r="AT108" i="9"/>
  <c r="BB108" i="9"/>
  <c r="AU108" i="9"/>
  <c r="BC108" i="9"/>
  <c r="AX108" i="9"/>
  <c r="BF108" i="9"/>
  <c r="BG108" i="9"/>
  <c r="AY108" i="9"/>
  <c r="AT127" i="9"/>
  <c r="AX127" i="9"/>
  <c r="BB127" i="9"/>
  <c r="BF127" i="9"/>
  <c r="AU127" i="9"/>
  <c r="AY127" i="9"/>
  <c r="BC127" i="9"/>
  <c r="BG127" i="9"/>
  <c r="AR127" i="9"/>
  <c r="AV127" i="9"/>
  <c r="AZ127" i="9"/>
  <c r="BD127" i="9"/>
  <c r="BH127" i="9"/>
  <c r="AS127" i="9"/>
  <c r="BI127" i="9"/>
  <c r="AW127" i="9"/>
  <c r="BE127" i="9"/>
  <c r="BA127" i="9"/>
  <c r="AF101" i="9"/>
  <c r="Y101" i="9"/>
  <c r="AT107" i="9"/>
  <c r="AX107" i="9"/>
  <c r="BB107" i="9"/>
  <c r="BF107" i="9"/>
  <c r="AU107" i="9"/>
  <c r="AY107" i="9"/>
  <c r="BC107" i="9"/>
  <c r="BG107" i="9"/>
  <c r="AV107" i="9"/>
  <c r="BD107" i="9"/>
  <c r="AW107" i="9"/>
  <c r="BE107" i="9"/>
  <c r="AR107" i="9"/>
  <c r="AZ107" i="9"/>
  <c r="BH107" i="9"/>
  <c r="AS107" i="9"/>
  <c r="BA107" i="9"/>
  <c r="BI107" i="9"/>
  <c r="AR114" i="9"/>
  <c r="AV114" i="9"/>
  <c r="AZ114" i="9"/>
  <c r="BD114" i="9"/>
  <c r="BH114" i="9"/>
  <c r="AS114" i="9"/>
  <c r="AW114" i="9"/>
  <c r="BA114" i="9"/>
  <c r="BE114" i="9"/>
  <c r="BI114" i="9"/>
  <c r="AT114" i="9"/>
  <c r="AX114" i="9"/>
  <c r="BB114" i="9"/>
  <c r="BF114" i="9"/>
  <c r="BC114" i="9"/>
  <c r="BG114" i="9"/>
  <c r="AY114" i="9"/>
  <c r="AU114" i="9"/>
  <c r="AR122" i="9"/>
  <c r="AV122" i="9"/>
  <c r="AZ122" i="9"/>
  <c r="BD122" i="9"/>
  <c r="BH122" i="9"/>
  <c r="AS122" i="9"/>
  <c r="AW122" i="9"/>
  <c r="BA122" i="9"/>
  <c r="BE122" i="9"/>
  <c r="BI122" i="9"/>
  <c r="AT122" i="9"/>
  <c r="AX122" i="9"/>
  <c r="BB122" i="9"/>
  <c r="BF122" i="9"/>
  <c r="BC122" i="9"/>
  <c r="BG122" i="9"/>
  <c r="AU122" i="9"/>
  <c r="AY122" i="9"/>
  <c r="AR120" i="9"/>
  <c r="AV120" i="9"/>
  <c r="AZ120" i="9"/>
  <c r="BD120" i="9"/>
  <c r="BH120" i="9"/>
  <c r="AS120" i="9"/>
  <c r="AW120" i="9"/>
  <c r="BA120" i="9"/>
  <c r="BE120" i="9"/>
  <c r="BI120" i="9"/>
  <c r="AT120" i="9"/>
  <c r="AX120" i="9"/>
  <c r="BB120" i="9"/>
  <c r="BF120" i="9"/>
  <c r="BG120" i="9"/>
  <c r="AU120" i="9"/>
  <c r="AY120" i="9"/>
  <c r="BC120" i="9"/>
  <c r="AR112" i="9"/>
  <c r="AV112" i="9"/>
  <c r="AZ112" i="9"/>
  <c r="BD112" i="9"/>
  <c r="AS112" i="9"/>
  <c r="AX112" i="9"/>
  <c r="BC112" i="9"/>
  <c r="BH112" i="9"/>
  <c r="AT112" i="9"/>
  <c r="AY112" i="9"/>
  <c r="BE112" i="9"/>
  <c r="BI112" i="9"/>
  <c r="AU112" i="9"/>
  <c r="BA112" i="9"/>
  <c r="BF112" i="9"/>
  <c r="BG112" i="9"/>
  <c r="BB112" i="9"/>
  <c r="AW112" i="9"/>
  <c r="AT121" i="9"/>
  <c r="AX121" i="9"/>
  <c r="BB121" i="9"/>
  <c r="BF121" i="9"/>
  <c r="AU121" i="9"/>
  <c r="AY121" i="9"/>
  <c r="BC121" i="9"/>
  <c r="BG121" i="9"/>
  <c r="AR121" i="9"/>
  <c r="AV121" i="9"/>
  <c r="AZ121" i="9"/>
  <c r="BD121" i="9"/>
  <c r="BH121" i="9"/>
  <c r="BE121" i="9"/>
  <c r="AS121" i="9"/>
  <c r="BI121" i="9"/>
  <c r="BA121" i="9"/>
  <c r="AW121" i="9"/>
  <c r="AT113" i="9"/>
  <c r="AX113" i="9"/>
  <c r="BB113" i="9"/>
  <c r="BF113" i="9"/>
  <c r="AU113" i="9"/>
  <c r="AY113" i="9"/>
  <c r="BC113" i="9"/>
  <c r="BG113" i="9"/>
  <c r="AR113" i="9"/>
  <c r="AV113" i="9"/>
  <c r="AZ113" i="9"/>
  <c r="BD113" i="9"/>
  <c r="BH113" i="9"/>
  <c r="BE113" i="9"/>
  <c r="AS113" i="9"/>
  <c r="BI113" i="9"/>
  <c r="AW113" i="9"/>
  <c r="BA113" i="9"/>
  <c r="AT117" i="9"/>
  <c r="AX117" i="9"/>
  <c r="BB117" i="9"/>
  <c r="BF117" i="9"/>
  <c r="AU117" i="9"/>
  <c r="AY117" i="9"/>
  <c r="BC117" i="9"/>
  <c r="BG117" i="9"/>
  <c r="AR117" i="9"/>
  <c r="AV117" i="9"/>
  <c r="AZ117" i="9"/>
  <c r="BD117" i="9"/>
  <c r="BH117" i="9"/>
  <c r="AW117" i="9"/>
  <c r="BA117" i="9"/>
  <c r="BI117" i="9"/>
  <c r="BE117" i="9"/>
  <c r="AS117" i="9"/>
  <c r="AR106" i="9"/>
  <c r="AV106" i="9"/>
  <c r="AZ106" i="9"/>
  <c r="BD106" i="9"/>
  <c r="BH106" i="9"/>
  <c r="AS106" i="9"/>
  <c r="AW106" i="9"/>
  <c r="BA106" i="9"/>
  <c r="BE106" i="9"/>
  <c r="BI106" i="9"/>
  <c r="AX106" i="9"/>
  <c r="BF106" i="9"/>
  <c r="AY106" i="9"/>
  <c r="BG106" i="9"/>
  <c r="AT106" i="9"/>
  <c r="BB106" i="9"/>
  <c r="BC106" i="9"/>
  <c r="AU106" i="9"/>
  <c r="AU102" i="9"/>
  <c r="AY102" i="9"/>
  <c r="BC102" i="9"/>
  <c r="BG102" i="9"/>
  <c r="AR102" i="9"/>
  <c r="AV102" i="9"/>
  <c r="AZ102" i="9"/>
  <c r="BD102" i="9"/>
  <c r="BH102" i="9"/>
  <c r="AS102" i="9"/>
  <c r="AW102" i="9"/>
  <c r="BA102" i="9"/>
  <c r="BE102" i="9"/>
  <c r="BI102" i="9"/>
  <c r="BF102" i="9"/>
  <c r="AT102" i="9"/>
  <c r="AX102" i="9"/>
  <c r="BB102" i="9"/>
  <c r="AR128" i="9"/>
  <c r="AV128" i="9"/>
  <c r="AZ128" i="9"/>
  <c r="BD128" i="9"/>
  <c r="BH128" i="9"/>
  <c r="AS128" i="9"/>
  <c r="AW128" i="9"/>
  <c r="BA128" i="9"/>
  <c r="BE128" i="9"/>
  <c r="BI128" i="9"/>
  <c r="AT128" i="9"/>
  <c r="AX128" i="9"/>
  <c r="BB128" i="9"/>
  <c r="BF128" i="9"/>
  <c r="BG128" i="9"/>
  <c r="AU128" i="9"/>
  <c r="AY128" i="9"/>
  <c r="BC128" i="9"/>
  <c r="AR118" i="9"/>
  <c r="AV118" i="9"/>
  <c r="AZ118" i="9"/>
  <c r="BD118" i="9"/>
  <c r="BH118" i="9"/>
  <c r="AS118" i="9"/>
  <c r="AW118" i="9"/>
  <c r="BA118" i="9"/>
  <c r="BE118" i="9"/>
  <c r="BI118" i="9"/>
  <c r="AT118" i="9"/>
  <c r="AX118" i="9"/>
  <c r="BB118" i="9"/>
  <c r="BF118" i="9"/>
  <c r="AU118" i="9"/>
  <c r="AY118" i="9"/>
  <c r="BC118" i="9"/>
  <c r="BG118" i="9"/>
  <c r="AT119" i="9"/>
  <c r="AX119" i="9"/>
  <c r="BB119" i="9"/>
  <c r="BF119" i="9"/>
  <c r="AU119" i="9"/>
  <c r="AY119" i="9"/>
  <c r="BC119" i="9"/>
  <c r="BG119" i="9"/>
  <c r="AR119" i="9"/>
  <c r="AV119" i="9"/>
  <c r="AZ119" i="9"/>
  <c r="BD119" i="9"/>
  <c r="BH119" i="9"/>
  <c r="AS119" i="9"/>
  <c r="BI119" i="9"/>
  <c r="AW119" i="9"/>
  <c r="BE119" i="9"/>
  <c r="BA119" i="9"/>
  <c r="AU104" i="9"/>
  <c r="AY104" i="9"/>
  <c r="BC104" i="9"/>
  <c r="BG104" i="9"/>
  <c r="AR104" i="9"/>
  <c r="AV104" i="9"/>
  <c r="AZ104" i="9"/>
  <c r="BD104" i="9"/>
  <c r="BH104" i="9"/>
  <c r="AS104" i="9"/>
  <c r="AW104" i="9"/>
  <c r="BA104" i="9"/>
  <c r="BE104" i="9"/>
  <c r="BI104" i="9"/>
  <c r="BB104" i="9"/>
  <c r="BF104" i="9"/>
  <c r="AT104" i="9"/>
  <c r="AX104" i="9"/>
  <c r="AS103" i="9"/>
  <c r="AW103" i="9"/>
  <c r="BA103" i="9"/>
  <c r="BE103" i="9"/>
  <c r="BI103" i="9"/>
  <c r="AT103" i="9"/>
  <c r="AX103" i="9"/>
  <c r="BB103" i="9"/>
  <c r="BF103" i="9"/>
  <c r="AU103" i="9"/>
  <c r="AY103" i="9"/>
  <c r="BC103" i="9"/>
  <c r="BG103" i="9"/>
  <c r="BD103" i="9"/>
  <c r="AR103" i="9"/>
  <c r="BH103" i="9"/>
  <c r="AV103" i="9"/>
  <c r="AZ103" i="9"/>
  <c r="AR110" i="9"/>
  <c r="AV110" i="9"/>
  <c r="AZ110" i="9"/>
  <c r="BD110" i="9"/>
  <c r="BH110" i="9"/>
  <c r="AS110" i="9"/>
  <c r="AW110" i="9"/>
  <c r="BB110" i="9"/>
  <c r="BG110" i="9"/>
  <c r="AX110" i="9"/>
  <c r="BC110" i="9"/>
  <c r="BI110" i="9"/>
  <c r="AT110" i="9"/>
  <c r="AY110" i="9"/>
  <c r="BE110" i="9"/>
  <c r="BA110" i="9"/>
  <c r="BF110" i="9"/>
  <c r="AU110" i="9"/>
  <c r="AT123" i="9"/>
  <c r="AX123" i="9"/>
  <c r="BB123" i="9"/>
  <c r="BF123" i="9"/>
  <c r="AU123" i="9"/>
  <c r="AY123" i="9"/>
  <c r="BC123" i="9"/>
  <c r="BG123" i="9"/>
  <c r="AR123" i="9"/>
  <c r="AV123" i="9"/>
  <c r="AZ123" i="9"/>
  <c r="BD123" i="9"/>
  <c r="BH123" i="9"/>
  <c r="BA123" i="9"/>
  <c r="BE123" i="9"/>
  <c r="AW123" i="9"/>
  <c r="AS123" i="9"/>
  <c r="BI123" i="9"/>
  <c r="AT129" i="9"/>
  <c r="AX129" i="9"/>
  <c r="BB129" i="9"/>
  <c r="BF129" i="9"/>
  <c r="AU129" i="9"/>
  <c r="AY129" i="9"/>
  <c r="BC129" i="9"/>
  <c r="BG129" i="9"/>
  <c r="AR129" i="9"/>
  <c r="AV129" i="9"/>
  <c r="AZ129" i="9"/>
  <c r="BD129" i="9"/>
  <c r="BH129" i="9"/>
  <c r="BE129" i="9"/>
  <c r="AS129" i="9"/>
  <c r="BI129" i="9"/>
  <c r="BA129" i="9"/>
  <c r="AW129" i="9"/>
  <c r="AT111" i="9"/>
  <c r="AX111" i="9"/>
  <c r="BB111" i="9"/>
  <c r="BF111" i="9"/>
  <c r="AU111" i="9"/>
  <c r="AZ111" i="9"/>
  <c r="BE111" i="9"/>
  <c r="AV111" i="9"/>
  <c r="BA111" i="9"/>
  <c r="BG111" i="9"/>
  <c r="AR111" i="9"/>
  <c r="AW111" i="9"/>
  <c r="BC111" i="9"/>
  <c r="BH111" i="9"/>
  <c r="BD111" i="9"/>
  <c r="BI111" i="9"/>
  <c r="AS111" i="9"/>
  <c r="AY111" i="9"/>
  <c r="AS105" i="9"/>
  <c r="AW105" i="9"/>
  <c r="AT105" i="9"/>
  <c r="AX105" i="9"/>
  <c r="BB105" i="9"/>
  <c r="BF105" i="9"/>
  <c r="AU105" i="9"/>
  <c r="AY105" i="9"/>
  <c r="BC105" i="9"/>
  <c r="BG105" i="9"/>
  <c r="AZ105" i="9"/>
  <c r="BH105" i="9"/>
  <c r="BA105" i="9"/>
  <c r="BI105" i="9"/>
  <c r="AR105" i="9"/>
  <c r="BD105" i="9"/>
  <c r="AV105" i="9"/>
  <c r="BE105" i="9"/>
  <c r="AT109" i="9"/>
  <c r="AX109" i="9"/>
  <c r="BB109" i="9"/>
  <c r="BF109" i="9"/>
  <c r="AU109" i="9"/>
  <c r="AY109" i="9"/>
  <c r="BC109" i="9"/>
  <c r="BG109" i="9"/>
  <c r="AR109" i="9"/>
  <c r="AZ109" i="9"/>
  <c r="BH109" i="9"/>
  <c r="AS109" i="9"/>
  <c r="BA109" i="9"/>
  <c r="BI109" i="9"/>
  <c r="AV109" i="9"/>
  <c r="BD109" i="9"/>
  <c r="AW109" i="9"/>
  <c r="BE109" i="9"/>
  <c r="AR116" i="9"/>
  <c r="AV116" i="9"/>
  <c r="AZ116" i="9"/>
  <c r="BD116" i="9"/>
  <c r="BH116" i="9"/>
  <c r="AS116" i="9"/>
  <c r="AW116" i="9"/>
  <c r="BA116" i="9"/>
  <c r="BE116" i="9"/>
  <c r="BI116" i="9"/>
  <c r="AT116" i="9"/>
  <c r="AX116" i="9"/>
  <c r="BB116" i="9"/>
  <c r="BF116" i="9"/>
  <c r="AY116" i="9"/>
  <c r="BC116" i="9"/>
  <c r="AU116" i="9"/>
  <c r="BG116" i="9"/>
  <c r="AT125" i="9"/>
  <c r="AX125" i="9"/>
  <c r="BB125" i="9"/>
  <c r="BF125" i="9"/>
  <c r="AU125" i="9"/>
  <c r="AY125" i="9"/>
  <c r="BC125" i="9"/>
  <c r="BG125" i="9"/>
  <c r="AR125" i="9"/>
  <c r="AV125" i="9"/>
  <c r="AZ125" i="9"/>
  <c r="BD125" i="9"/>
  <c r="BH125" i="9"/>
  <c r="AW125" i="9"/>
  <c r="BA125" i="9"/>
  <c r="AS125" i="9"/>
  <c r="BE125" i="9"/>
  <c r="BI125" i="9"/>
  <c r="AR126" i="9"/>
  <c r="AV126" i="9"/>
  <c r="AZ126" i="9"/>
  <c r="BD126" i="9"/>
  <c r="BH126" i="9"/>
  <c r="AS126" i="9"/>
  <c r="AW126" i="9"/>
  <c r="BA126" i="9"/>
  <c r="BE126" i="9"/>
  <c r="BI126" i="9"/>
  <c r="AT126" i="9"/>
  <c r="AX126" i="9"/>
  <c r="BB126" i="9"/>
  <c r="BF126" i="9"/>
  <c r="AU126" i="9"/>
  <c r="AY126" i="9"/>
  <c r="BG126" i="9"/>
  <c r="BC126" i="9"/>
  <c r="AB101" i="9"/>
  <c r="AM101" i="9"/>
  <c r="AI101" i="9"/>
  <c r="AE101" i="9"/>
  <c r="CC88" i="9"/>
  <c r="CC74" i="9"/>
  <c r="CC66" i="9"/>
  <c r="CC43" i="9"/>
  <c r="CC24" i="9"/>
  <c r="CC7" i="9"/>
  <c r="CC86" i="9"/>
  <c r="CC85" i="9"/>
  <c r="CC84" i="9"/>
  <c r="CC81" i="9"/>
  <c r="CC80" i="9"/>
  <c r="CC77" i="9"/>
  <c r="CC76" i="9"/>
  <c r="CC70" i="9"/>
  <c r="CC68" i="9"/>
  <c r="CC62" i="9"/>
  <c r="CC54" i="9"/>
  <c r="CC53" i="9"/>
  <c r="CC51" i="9"/>
  <c r="CC49" i="9"/>
  <c r="CC44" i="9"/>
  <c r="CC41" i="9"/>
  <c r="CC34" i="9"/>
  <c r="CC30" i="9"/>
  <c r="CC17" i="9"/>
  <c r="CC13" i="9"/>
  <c r="CC78" i="9"/>
  <c r="CC83" i="9"/>
  <c r="CC79" i="9"/>
  <c r="CC75" i="9"/>
  <c r="CC64" i="9"/>
  <c r="CC56" i="9"/>
  <c r="CC63" i="9"/>
  <c r="CC55" i="9"/>
  <c r="CC59" i="9"/>
  <c r="CC72" i="9"/>
  <c r="CC60" i="9"/>
  <c r="CC73" i="9"/>
  <c r="CC69" i="9"/>
  <c r="CC65" i="9"/>
  <c r="CC61" i="9"/>
  <c r="CC57" i="9"/>
  <c r="CC67" i="9"/>
  <c r="CC32" i="9"/>
  <c r="CC22" i="9"/>
  <c r="CC16" i="9"/>
  <c r="CC42" i="9"/>
  <c r="CC39" i="9"/>
  <c r="CC38" i="9"/>
  <c r="CC21" i="9"/>
  <c r="CC52" i="9"/>
  <c r="CC48" i="9"/>
  <c r="CC40" i="9"/>
  <c r="CC36" i="9"/>
  <c r="CC28" i="9"/>
  <c r="CC23" i="9"/>
  <c r="CC20" i="9"/>
  <c r="CC25" i="9"/>
  <c r="CC35" i="9"/>
  <c r="CC31" i="9"/>
  <c r="CC27" i="9"/>
  <c r="CC12" i="9"/>
  <c r="CC9" i="9"/>
  <c r="CC8" i="9"/>
  <c r="CC5" i="9"/>
  <c r="CC4" i="9"/>
  <c r="CC18" i="9"/>
  <c r="CC14" i="9"/>
  <c r="CC10" i="9"/>
  <c r="CC3" i="9"/>
  <c r="BJ122" i="9" l="1"/>
  <c r="BJ105" i="9"/>
  <c r="BJ124" i="9"/>
  <c r="BJ103" i="9"/>
  <c r="BJ112" i="9"/>
  <c r="BJ120" i="9"/>
  <c r="BJ107" i="9"/>
  <c r="BJ125" i="9"/>
  <c r="BJ109" i="9"/>
  <c r="BJ128" i="9"/>
  <c r="BJ106" i="9"/>
  <c r="BJ127" i="9"/>
  <c r="BJ126" i="9"/>
  <c r="BJ116" i="9"/>
  <c r="BJ111" i="9"/>
  <c r="AS101" i="9"/>
  <c r="AW101" i="9"/>
  <c r="BA101" i="9"/>
  <c r="BE101" i="9"/>
  <c r="BI101" i="9"/>
  <c r="AT101" i="9"/>
  <c r="AX101" i="9"/>
  <c r="BB101" i="9"/>
  <c r="BF101" i="9"/>
  <c r="AU101" i="9"/>
  <c r="AY101" i="9"/>
  <c r="BC101" i="9"/>
  <c r="BG101" i="9"/>
  <c r="AR101" i="9"/>
  <c r="BH101" i="9"/>
  <c r="AV101" i="9"/>
  <c r="AZ101" i="9"/>
  <c r="BD101" i="9"/>
  <c r="BJ108" i="9"/>
  <c r="BJ104" i="9"/>
  <c r="BJ102" i="9"/>
  <c r="BJ121" i="9"/>
  <c r="BJ118" i="9"/>
  <c r="BJ113" i="9"/>
  <c r="BJ129" i="9"/>
  <c r="BJ110" i="9"/>
  <c r="BJ123" i="9"/>
  <c r="BJ119" i="9"/>
  <c r="BJ114" i="9"/>
  <c r="BJ117" i="9"/>
  <c r="AQ4" i="9"/>
  <c r="AQ5" i="9"/>
  <c r="AQ6" i="9"/>
  <c r="AQ7" i="9"/>
  <c r="AQ8" i="9"/>
  <c r="AQ9" i="9"/>
  <c r="AQ10" i="9"/>
  <c r="AQ11" i="9"/>
  <c r="AQ12" i="9"/>
  <c r="AQ13" i="9"/>
  <c r="AQ14" i="9"/>
  <c r="AQ15" i="9"/>
  <c r="AQ16" i="9"/>
  <c r="AQ17" i="9"/>
  <c r="AQ18" i="9"/>
  <c r="AQ19" i="9"/>
  <c r="AQ20" i="9"/>
  <c r="AQ21" i="9"/>
  <c r="AQ22" i="9"/>
  <c r="AQ23" i="9"/>
  <c r="AQ24" i="9"/>
  <c r="AQ25" i="9"/>
  <c r="AQ26" i="9"/>
  <c r="AQ27" i="9"/>
  <c r="AQ28" i="9"/>
  <c r="AQ29" i="9"/>
  <c r="AQ30" i="9"/>
  <c r="AQ31" i="9"/>
  <c r="AQ32" i="9"/>
  <c r="AQ33" i="9"/>
  <c r="AQ34" i="9"/>
  <c r="AQ35" i="9"/>
  <c r="AQ36" i="9"/>
  <c r="AQ37" i="9"/>
  <c r="AQ38" i="9"/>
  <c r="AQ39" i="9"/>
  <c r="AQ40" i="9"/>
  <c r="AQ41" i="9"/>
  <c r="AQ42" i="9"/>
  <c r="AQ43" i="9"/>
  <c r="AQ44" i="9"/>
  <c r="AQ45" i="9"/>
  <c r="AQ46" i="9"/>
  <c r="AQ47" i="9"/>
  <c r="AQ48" i="9"/>
  <c r="AQ49" i="9"/>
  <c r="AQ50" i="9"/>
  <c r="AQ51" i="9"/>
  <c r="AQ52" i="9"/>
  <c r="AQ53" i="9"/>
  <c r="AQ54" i="9"/>
  <c r="AQ55" i="9"/>
  <c r="AQ56" i="9"/>
  <c r="AQ57" i="9"/>
  <c r="AQ58" i="9"/>
  <c r="AQ59" i="9"/>
  <c r="AQ60" i="9"/>
  <c r="AQ61" i="9"/>
  <c r="AQ62" i="9"/>
  <c r="AQ63" i="9"/>
  <c r="AQ64" i="9"/>
  <c r="AQ65" i="9"/>
  <c r="AQ66" i="9"/>
  <c r="AQ67" i="9"/>
  <c r="AQ68" i="9"/>
  <c r="AQ69" i="9"/>
  <c r="AQ70" i="9"/>
  <c r="AQ71" i="9"/>
  <c r="AQ72" i="9"/>
  <c r="AQ73" i="9"/>
  <c r="AQ74" i="9"/>
  <c r="AQ75" i="9"/>
  <c r="AQ76" i="9"/>
  <c r="AQ77" i="9"/>
  <c r="AQ78" i="9"/>
  <c r="AQ79" i="9"/>
  <c r="AQ80" i="9"/>
  <c r="AQ81" i="9"/>
  <c r="AQ82" i="9"/>
  <c r="AQ83" i="9"/>
  <c r="AQ84" i="9"/>
  <c r="AQ85" i="9"/>
  <c r="AQ86" i="9"/>
  <c r="AQ87" i="9"/>
  <c r="AQ88" i="9"/>
  <c r="AQ89" i="9"/>
  <c r="AQ90" i="9"/>
  <c r="AQ91" i="9"/>
  <c r="AQ92" i="9"/>
  <c r="AQ93" i="9"/>
  <c r="AQ94" i="9"/>
  <c r="AQ95" i="9"/>
  <c r="AQ96" i="9"/>
  <c r="AQ97" i="9"/>
  <c r="AQ98" i="9"/>
  <c r="AQ99" i="9"/>
  <c r="AQ100" i="9"/>
  <c r="AQ3" i="9"/>
  <c r="I16" i="11"/>
  <c r="I17" i="11" s="1"/>
  <c r="Z100" i="9" l="1"/>
  <c r="Y100" i="9"/>
  <c r="AB100" i="9"/>
  <c r="AG100" i="9"/>
  <c r="AM100" i="9"/>
  <c r="AC100" i="9"/>
  <c r="AI100" i="9"/>
  <c r="AN100" i="9"/>
  <c r="AE100" i="9"/>
  <c r="AJ100" i="9"/>
  <c r="AO100" i="9"/>
  <c r="AA100" i="9"/>
  <c r="AF100" i="9"/>
  <c r="AK100" i="9"/>
  <c r="AH100" i="9"/>
  <c r="AD100" i="9"/>
  <c r="AP100" i="9"/>
  <c r="AL100" i="9"/>
  <c r="AB99" i="9"/>
  <c r="AC99" i="9"/>
  <c r="AH99" i="9"/>
  <c r="AM99" i="9"/>
  <c r="Y99" i="9"/>
  <c r="AD99" i="9"/>
  <c r="AI99" i="9"/>
  <c r="AO99" i="9"/>
  <c r="AK99" i="9"/>
  <c r="Z99" i="9"/>
  <c r="AE99" i="9"/>
  <c r="AP99" i="9"/>
  <c r="AA99" i="9"/>
  <c r="AG99" i="9"/>
  <c r="AL99" i="9"/>
  <c r="AF99" i="9"/>
  <c r="AN99" i="9"/>
  <c r="AJ99" i="9"/>
  <c r="AB95" i="9"/>
  <c r="Z95" i="9"/>
  <c r="AE95" i="9"/>
  <c r="AK95" i="9"/>
  <c r="AP95" i="9"/>
  <c r="AA95" i="9"/>
  <c r="AG95" i="9"/>
  <c r="AL95" i="9"/>
  <c r="AC95" i="9"/>
  <c r="AH95" i="9"/>
  <c r="AM95" i="9"/>
  <c r="Y95" i="9"/>
  <c r="AD95" i="9"/>
  <c r="AI95" i="9"/>
  <c r="AO95" i="9"/>
  <c r="AN95" i="9"/>
  <c r="AJ95" i="9"/>
  <c r="AF95" i="9"/>
  <c r="AB91" i="9"/>
  <c r="AC91" i="9"/>
  <c r="AH91" i="9"/>
  <c r="AM91" i="9"/>
  <c r="Y91" i="9"/>
  <c r="AD91" i="9"/>
  <c r="AI91" i="9"/>
  <c r="AO91" i="9"/>
  <c r="Z91" i="9"/>
  <c r="AE91" i="9"/>
  <c r="AK91" i="9"/>
  <c r="AP91" i="9"/>
  <c r="AA91" i="9"/>
  <c r="AG91" i="9"/>
  <c r="AL91" i="9"/>
  <c r="AN91" i="9"/>
  <c r="AJ91" i="9"/>
  <c r="AF91" i="9"/>
  <c r="AB87" i="9"/>
  <c r="Z87" i="9"/>
  <c r="AE87" i="9"/>
  <c r="AK87" i="9"/>
  <c r="AP87" i="9"/>
  <c r="AA87" i="9"/>
  <c r="AG87" i="9"/>
  <c r="AL87" i="9"/>
  <c r="AC87" i="9"/>
  <c r="AH87" i="9"/>
  <c r="AM87" i="9"/>
  <c r="Y87" i="9"/>
  <c r="AD87" i="9"/>
  <c r="AI87" i="9"/>
  <c r="AO87" i="9"/>
  <c r="AJ87" i="9"/>
  <c r="AF87" i="9"/>
  <c r="AN87" i="9"/>
  <c r="AA83" i="9"/>
  <c r="AE83" i="9"/>
  <c r="AI83" i="9"/>
  <c r="AM83" i="9"/>
  <c r="Y83" i="9"/>
  <c r="AD83" i="9"/>
  <c r="AJ83" i="9"/>
  <c r="AO83" i="9"/>
  <c r="Z83" i="9"/>
  <c r="AF83" i="9"/>
  <c r="AK83" i="9"/>
  <c r="AP83" i="9"/>
  <c r="AB83" i="9"/>
  <c r="AG83" i="9"/>
  <c r="AL83" i="9"/>
  <c r="AC83" i="9"/>
  <c r="AH83" i="9"/>
  <c r="AN83" i="9"/>
  <c r="AA79" i="9"/>
  <c r="AE79" i="9"/>
  <c r="AI79" i="9"/>
  <c r="AM79" i="9"/>
  <c r="AB79" i="9"/>
  <c r="AG79" i="9"/>
  <c r="AL79" i="9"/>
  <c r="AC79" i="9"/>
  <c r="AH79" i="9"/>
  <c r="AN79" i="9"/>
  <c r="Y79" i="9"/>
  <c r="AD79" i="9"/>
  <c r="AJ79" i="9"/>
  <c r="AO79" i="9"/>
  <c r="Z79" i="9"/>
  <c r="AF79" i="9"/>
  <c r="AK79" i="9"/>
  <c r="AP79" i="9"/>
  <c r="Y75" i="9"/>
  <c r="AC75" i="9"/>
  <c r="AG75" i="9"/>
  <c r="AK75" i="9"/>
  <c r="AO75" i="9"/>
  <c r="Z75" i="9"/>
  <c r="AD75" i="9"/>
  <c r="AH75" i="9"/>
  <c r="AL75" i="9"/>
  <c r="AP75" i="9"/>
  <c r="AA75" i="9"/>
  <c r="AE75" i="9"/>
  <c r="AI75" i="9"/>
  <c r="AM75" i="9"/>
  <c r="AF75" i="9"/>
  <c r="AJ75" i="9"/>
  <c r="AN75" i="9"/>
  <c r="AB75" i="9"/>
  <c r="Y71" i="9"/>
  <c r="AC71" i="9"/>
  <c r="AG71" i="9"/>
  <c r="AK71" i="9"/>
  <c r="AO71" i="9"/>
  <c r="Z71" i="9"/>
  <c r="AD71" i="9"/>
  <c r="AH71" i="9"/>
  <c r="AL71" i="9"/>
  <c r="AP71" i="9"/>
  <c r="AA71" i="9"/>
  <c r="AE71" i="9"/>
  <c r="AI71" i="9"/>
  <c r="AM71" i="9"/>
  <c r="AN71" i="9"/>
  <c r="AB71" i="9"/>
  <c r="AF71" i="9"/>
  <c r="AJ71" i="9"/>
  <c r="Y67" i="9"/>
  <c r="AC67" i="9"/>
  <c r="AG67" i="9"/>
  <c r="AK67" i="9"/>
  <c r="AO67" i="9"/>
  <c r="Z67" i="9"/>
  <c r="AD67" i="9"/>
  <c r="AH67" i="9"/>
  <c r="AL67" i="9"/>
  <c r="AP67" i="9"/>
  <c r="AA67" i="9"/>
  <c r="AE67" i="9"/>
  <c r="AI67" i="9"/>
  <c r="AM67" i="9"/>
  <c r="AF67" i="9"/>
  <c r="AJ67" i="9"/>
  <c r="AN67" i="9"/>
  <c r="AB67" i="9"/>
  <c r="Y63" i="9"/>
  <c r="AC63" i="9"/>
  <c r="AG63" i="9"/>
  <c r="AK63" i="9"/>
  <c r="AO63" i="9"/>
  <c r="Z63" i="9"/>
  <c r="AD63" i="9"/>
  <c r="AH63" i="9"/>
  <c r="AL63" i="9"/>
  <c r="AP63" i="9"/>
  <c r="AA63" i="9"/>
  <c r="AE63" i="9"/>
  <c r="AI63" i="9"/>
  <c r="AM63" i="9"/>
  <c r="AN63" i="9"/>
  <c r="AB63" i="9"/>
  <c r="AF63" i="9"/>
  <c r="AJ63" i="9"/>
  <c r="Y59" i="9"/>
  <c r="AC59" i="9"/>
  <c r="AG59" i="9"/>
  <c r="AK59" i="9"/>
  <c r="AO59" i="9"/>
  <c r="Z59" i="9"/>
  <c r="AD59" i="9"/>
  <c r="AH59" i="9"/>
  <c r="AL59" i="9"/>
  <c r="AP59" i="9"/>
  <c r="AA59" i="9"/>
  <c r="AE59" i="9"/>
  <c r="AI59" i="9"/>
  <c r="AM59" i="9"/>
  <c r="AF59" i="9"/>
  <c r="AJ59" i="9"/>
  <c r="AN59" i="9"/>
  <c r="AB59" i="9"/>
  <c r="Y55" i="9"/>
  <c r="AC55" i="9"/>
  <c r="AG55" i="9"/>
  <c r="AK55" i="9"/>
  <c r="AO55" i="9"/>
  <c r="Z55" i="9"/>
  <c r="AD55" i="9"/>
  <c r="AH55" i="9"/>
  <c r="AL55" i="9"/>
  <c r="AP55" i="9"/>
  <c r="AA55" i="9"/>
  <c r="AE55" i="9"/>
  <c r="AI55" i="9"/>
  <c r="AM55" i="9"/>
  <c r="AN55" i="9"/>
  <c r="AB55" i="9"/>
  <c r="AF55" i="9"/>
  <c r="AJ55" i="9"/>
  <c r="AA51" i="9"/>
  <c r="AE51" i="9"/>
  <c r="AI51" i="9"/>
  <c r="AM51" i="9"/>
  <c r="Y51" i="9"/>
  <c r="AC51" i="9"/>
  <c r="AG51" i="9"/>
  <c r="AK51" i="9"/>
  <c r="AO51" i="9"/>
  <c r="Z51" i="9"/>
  <c r="AH51" i="9"/>
  <c r="AP51" i="9"/>
  <c r="AB51" i="9"/>
  <c r="AJ51" i="9"/>
  <c r="AD51" i="9"/>
  <c r="AL51" i="9"/>
  <c r="AF51" i="9"/>
  <c r="AN51" i="9"/>
  <c r="AA47" i="9"/>
  <c r="AE47" i="9"/>
  <c r="AI47" i="9"/>
  <c r="AM47" i="9"/>
  <c r="Y47" i="9"/>
  <c r="AC47" i="9"/>
  <c r="AG47" i="9"/>
  <c r="AK47" i="9"/>
  <c r="AO47" i="9"/>
  <c r="Z47" i="9"/>
  <c r="AH47" i="9"/>
  <c r="AP47" i="9"/>
  <c r="AB47" i="9"/>
  <c r="AJ47" i="9"/>
  <c r="AD47" i="9"/>
  <c r="AL47" i="9"/>
  <c r="AF47" i="9"/>
  <c r="AN47" i="9"/>
  <c r="AA43" i="9"/>
  <c r="AE43" i="9"/>
  <c r="AI43" i="9"/>
  <c r="AM43" i="9"/>
  <c r="Y43" i="9"/>
  <c r="AC43" i="9"/>
  <c r="AG43" i="9"/>
  <c r="AK43" i="9"/>
  <c r="AO43" i="9"/>
  <c r="Z43" i="9"/>
  <c r="AH43" i="9"/>
  <c r="AP43" i="9"/>
  <c r="AB43" i="9"/>
  <c r="AJ43" i="9"/>
  <c r="AD43" i="9"/>
  <c r="AL43" i="9"/>
  <c r="AF43" i="9"/>
  <c r="AN43" i="9"/>
  <c r="AA39" i="9"/>
  <c r="AE39" i="9"/>
  <c r="AI39" i="9"/>
  <c r="AM39" i="9"/>
  <c r="Y39" i="9"/>
  <c r="AC39" i="9"/>
  <c r="AG39" i="9"/>
  <c r="AK39" i="9"/>
  <c r="AO39" i="9"/>
  <c r="Z39" i="9"/>
  <c r="AH39" i="9"/>
  <c r="AP39" i="9"/>
  <c r="AB39" i="9"/>
  <c r="AJ39" i="9"/>
  <c r="AD39" i="9"/>
  <c r="AL39" i="9"/>
  <c r="AN39" i="9"/>
  <c r="AF39" i="9"/>
  <c r="AA35" i="9"/>
  <c r="AE35" i="9"/>
  <c r="AI35" i="9"/>
  <c r="AM35" i="9"/>
  <c r="AB35" i="9"/>
  <c r="AF35" i="9"/>
  <c r="AJ35" i="9"/>
  <c r="AN35" i="9"/>
  <c r="Y35" i="9"/>
  <c r="AC35" i="9"/>
  <c r="AG35" i="9"/>
  <c r="AK35" i="9"/>
  <c r="AO35" i="9"/>
  <c r="AH35" i="9"/>
  <c r="AL35" i="9"/>
  <c r="Z35" i="9"/>
  <c r="AP35" i="9"/>
  <c r="AD35" i="9"/>
  <c r="AA31" i="9"/>
  <c r="AE31" i="9"/>
  <c r="AI31" i="9"/>
  <c r="AM31" i="9"/>
  <c r="AB31" i="9"/>
  <c r="AF31" i="9"/>
  <c r="AJ31" i="9"/>
  <c r="AN31" i="9"/>
  <c r="Y31" i="9"/>
  <c r="AC31" i="9"/>
  <c r="AG31" i="9"/>
  <c r="AK31" i="9"/>
  <c r="AO31" i="9"/>
  <c r="Z31" i="9"/>
  <c r="AP31" i="9"/>
  <c r="AD31" i="9"/>
  <c r="AH31" i="9"/>
  <c r="AL31" i="9"/>
  <c r="AA27" i="9"/>
  <c r="AE27" i="9"/>
  <c r="AI27" i="9"/>
  <c r="AM27" i="9"/>
  <c r="AB27" i="9"/>
  <c r="AF27" i="9"/>
  <c r="AJ27" i="9"/>
  <c r="AN27" i="9"/>
  <c r="Y27" i="9"/>
  <c r="AC27" i="9"/>
  <c r="AG27" i="9"/>
  <c r="AK27" i="9"/>
  <c r="AO27" i="9"/>
  <c r="AH27" i="9"/>
  <c r="AL27" i="9"/>
  <c r="Z27" i="9"/>
  <c r="AP27" i="9"/>
  <c r="AD27" i="9"/>
  <c r="AA23" i="9"/>
  <c r="AE23" i="9"/>
  <c r="AI23" i="9"/>
  <c r="AM23" i="9"/>
  <c r="AB23" i="9"/>
  <c r="AF23" i="9"/>
  <c r="AJ23" i="9"/>
  <c r="AN23" i="9"/>
  <c r="Y23" i="9"/>
  <c r="AC23" i="9"/>
  <c r="AG23" i="9"/>
  <c r="AK23" i="9"/>
  <c r="AO23" i="9"/>
  <c r="Z23" i="9"/>
  <c r="AP23" i="9"/>
  <c r="AD23" i="9"/>
  <c r="AH23" i="9"/>
  <c r="AL23" i="9"/>
  <c r="AA19" i="9"/>
  <c r="AE19" i="9"/>
  <c r="AI19" i="9"/>
  <c r="AM19" i="9"/>
  <c r="AB19" i="9"/>
  <c r="AG19" i="9"/>
  <c r="AL19" i="9"/>
  <c r="AC19" i="9"/>
  <c r="AH19" i="9"/>
  <c r="AN19" i="9"/>
  <c r="Y19" i="9"/>
  <c r="AD19" i="9"/>
  <c r="AJ19" i="9"/>
  <c r="AO19" i="9"/>
  <c r="Z19" i="9"/>
  <c r="AF19" i="9"/>
  <c r="AK19" i="9"/>
  <c r="AP19" i="9"/>
  <c r="AA15" i="9"/>
  <c r="AE15" i="9"/>
  <c r="AI15" i="9"/>
  <c r="AM15" i="9"/>
  <c r="AB15" i="9"/>
  <c r="AF15" i="9"/>
  <c r="AJ15" i="9"/>
  <c r="AN15" i="9"/>
  <c r="AC15" i="9"/>
  <c r="AK15" i="9"/>
  <c r="AD15" i="9"/>
  <c r="AL15" i="9"/>
  <c r="Y15" i="9"/>
  <c r="AG15" i="9"/>
  <c r="AO15" i="9"/>
  <c r="AP15" i="9"/>
  <c r="Z15" i="9"/>
  <c r="AH15" i="9"/>
  <c r="AA11" i="9"/>
  <c r="AE11" i="9"/>
  <c r="AI11" i="9"/>
  <c r="AM11" i="9"/>
  <c r="AB11" i="9"/>
  <c r="AF11" i="9"/>
  <c r="AJ11" i="9"/>
  <c r="AN11" i="9"/>
  <c r="Y11" i="9"/>
  <c r="AC11" i="9"/>
  <c r="AG11" i="9"/>
  <c r="AK11" i="9"/>
  <c r="AO11" i="9"/>
  <c r="AH11" i="9"/>
  <c r="AL11" i="9"/>
  <c r="Z11" i="9"/>
  <c r="AP11" i="9"/>
  <c r="AD11" i="9"/>
  <c r="AA7" i="9"/>
  <c r="AE7" i="9"/>
  <c r="AI7" i="9"/>
  <c r="AM7" i="9"/>
  <c r="AB7" i="9"/>
  <c r="AF7" i="9"/>
  <c r="AJ7" i="9"/>
  <c r="AN7" i="9"/>
  <c r="Y7" i="9"/>
  <c r="AC7" i="9"/>
  <c r="AG7" i="9"/>
  <c r="AK7" i="9"/>
  <c r="AO7" i="9"/>
  <c r="Z7" i="9"/>
  <c r="AP7" i="9"/>
  <c r="AD7" i="9"/>
  <c r="AH7" i="9"/>
  <c r="AL7" i="9"/>
  <c r="Z98" i="9"/>
  <c r="Y98" i="9"/>
  <c r="AE98" i="9"/>
  <c r="AJ98" i="9"/>
  <c r="AO98" i="9"/>
  <c r="AA98" i="9"/>
  <c r="AF98" i="9"/>
  <c r="AK98" i="9"/>
  <c r="AB98" i="9"/>
  <c r="AG98" i="9"/>
  <c r="AM98" i="9"/>
  <c r="AC98" i="9"/>
  <c r="AI98" i="9"/>
  <c r="AN98" i="9"/>
  <c r="AD98" i="9"/>
  <c r="AP98" i="9"/>
  <c r="AL98" i="9"/>
  <c r="AH98" i="9"/>
  <c r="Z94" i="9"/>
  <c r="AB94" i="9"/>
  <c r="AG94" i="9"/>
  <c r="AM94" i="9"/>
  <c r="AC94" i="9"/>
  <c r="AI94" i="9"/>
  <c r="AN94" i="9"/>
  <c r="Y94" i="9"/>
  <c r="AE94" i="9"/>
  <c r="AJ94" i="9"/>
  <c r="AO94" i="9"/>
  <c r="AA94" i="9"/>
  <c r="AF94" i="9"/>
  <c r="AK94" i="9"/>
  <c r="AP94" i="9"/>
  <c r="AL94" i="9"/>
  <c r="AH94" i="9"/>
  <c r="AD94" i="9"/>
  <c r="Z90" i="9"/>
  <c r="Y90" i="9"/>
  <c r="AE90" i="9"/>
  <c r="AJ90" i="9"/>
  <c r="AO90" i="9"/>
  <c r="AA90" i="9"/>
  <c r="AF90" i="9"/>
  <c r="AK90" i="9"/>
  <c r="AB90" i="9"/>
  <c r="AG90" i="9"/>
  <c r="AM90" i="9"/>
  <c r="AC90" i="9"/>
  <c r="AI90" i="9"/>
  <c r="AN90" i="9"/>
  <c r="AL90" i="9"/>
  <c r="AH90" i="9"/>
  <c r="AD90" i="9"/>
  <c r="AP90" i="9"/>
  <c r="AB86" i="9"/>
  <c r="AF86" i="9"/>
  <c r="AJ86" i="9"/>
  <c r="AN86" i="9"/>
  <c r="Y86" i="9"/>
  <c r="AC86" i="9"/>
  <c r="AG86" i="9"/>
  <c r="AK86" i="9"/>
  <c r="AO86" i="9"/>
  <c r="Z86" i="9"/>
  <c r="AD86" i="9"/>
  <c r="AH86" i="9"/>
  <c r="AL86" i="9"/>
  <c r="AP86" i="9"/>
  <c r="AA86" i="9"/>
  <c r="AE86" i="9"/>
  <c r="AI86" i="9"/>
  <c r="AM86" i="9"/>
  <c r="Y82" i="9"/>
  <c r="AC82" i="9"/>
  <c r="AG82" i="9"/>
  <c r="AK82" i="9"/>
  <c r="AO82" i="9"/>
  <c r="AA82" i="9"/>
  <c r="AF82" i="9"/>
  <c r="AL82" i="9"/>
  <c r="AB82" i="9"/>
  <c r="AH82" i="9"/>
  <c r="AM82" i="9"/>
  <c r="AD82" i="9"/>
  <c r="AI82" i="9"/>
  <c r="AN82" i="9"/>
  <c r="Z82" i="9"/>
  <c r="AE82" i="9"/>
  <c r="AJ82" i="9"/>
  <c r="AP82" i="9"/>
  <c r="Y78" i="9"/>
  <c r="AC78" i="9"/>
  <c r="AG78" i="9"/>
  <c r="AK78" i="9"/>
  <c r="AO78" i="9"/>
  <c r="AD78" i="9"/>
  <c r="AI78" i="9"/>
  <c r="AN78" i="9"/>
  <c r="Z78" i="9"/>
  <c r="AE78" i="9"/>
  <c r="AJ78" i="9"/>
  <c r="AP78" i="9"/>
  <c r="AA78" i="9"/>
  <c r="AF78" i="9"/>
  <c r="AL78" i="9"/>
  <c r="AB78" i="9"/>
  <c r="AH78" i="9"/>
  <c r="AM78" i="9"/>
  <c r="AA74" i="9"/>
  <c r="AE74" i="9"/>
  <c r="AI74" i="9"/>
  <c r="AM74" i="9"/>
  <c r="AB74" i="9"/>
  <c r="AF74" i="9"/>
  <c r="AJ74" i="9"/>
  <c r="AN74" i="9"/>
  <c r="Y74" i="9"/>
  <c r="AC74" i="9"/>
  <c r="AG74" i="9"/>
  <c r="AK74" i="9"/>
  <c r="AO74" i="9"/>
  <c r="AH74" i="9"/>
  <c r="AL74" i="9"/>
  <c r="Z74" i="9"/>
  <c r="AP74" i="9"/>
  <c r="AD74" i="9"/>
  <c r="AA70" i="9"/>
  <c r="AE70" i="9"/>
  <c r="AI70" i="9"/>
  <c r="AM70" i="9"/>
  <c r="AB70" i="9"/>
  <c r="AF70" i="9"/>
  <c r="AJ70" i="9"/>
  <c r="AN70" i="9"/>
  <c r="Y70" i="9"/>
  <c r="AC70" i="9"/>
  <c r="AG70" i="9"/>
  <c r="AK70" i="9"/>
  <c r="AO70" i="9"/>
  <c r="Z70" i="9"/>
  <c r="AP70" i="9"/>
  <c r="AD70" i="9"/>
  <c r="AH70" i="9"/>
  <c r="AL70" i="9"/>
  <c r="AA66" i="9"/>
  <c r="AE66" i="9"/>
  <c r="AI66" i="9"/>
  <c r="AM66" i="9"/>
  <c r="AB66" i="9"/>
  <c r="AF66" i="9"/>
  <c r="AJ66" i="9"/>
  <c r="AN66" i="9"/>
  <c r="Y66" i="9"/>
  <c r="AC66" i="9"/>
  <c r="AG66" i="9"/>
  <c r="AK66" i="9"/>
  <c r="AO66" i="9"/>
  <c r="AH66" i="9"/>
  <c r="AL66" i="9"/>
  <c r="Z66" i="9"/>
  <c r="AP66" i="9"/>
  <c r="AD66" i="9"/>
  <c r="AA62" i="9"/>
  <c r="AE62" i="9"/>
  <c r="AI62" i="9"/>
  <c r="AM62" i="9"/>
  <c r="AB62" i="9"/>
  <c r="AF62" i="9"/>
  <c r="AJ62" i="9"/>
  <c r="AN62" i="9"/>
  <c r="Y62" i="9"/>
  <c r="AC62" i="9"/>
  <c r="AG62" i="9"/>
  <c r="AK62" i="9"/>
  <c r="AO62" i="9"/>
  <c r="Z62" i="9"/>
  <c r="AP62" i="9"/>
  <c r="AD62" i="9"/>
  <c r="AH62" i="9"/>
  <c r="AL62" i="9"/>
  <c r="AA58" i="9"/>
  <c r="AE58" i="9"/>
  <c r="AI58" i="9"/>
  <c r="AM58" i="9"/>
  <c r="AB58" i="9"/>
  <c r="AF58" i="9"/>
  <c r="AJ58" i="9"/>
  <c r="AN58" i="9"/>
  <c r="Y58" i="9"/>
  <c r="AC58" i="9"/>
  <c r="AG58" i="9"/>
  <c r="AK58" i="9"/>
  <c r="AO58" i="9"/>
  <c r="AH58" i="9"/>
  <c r="AL58" i="9"/>
  <c r="Z58" i="9"/>
  <c r="AP58" i="9"/>
  <c r="AD58" i="9"/>
  <c r="AA54" i="9"/>
  <c r="AE54" i="9"/>
  <c r="AI54" i="9"/>
  <c r="AM54" i="9"/>
  <c r="AB54" i="9"/>
  <c r="AF54" i="9"/>
  <c r="AJ54" i="9"/>
  <c r="AN54" i="9"/>
  <c r="Y54" i="9"/>
  <c r="AC54" i="9"/>
  <c r="AG54" i="9"/>
  <c r="AK54" i="9"/>
  <c r="AO54" i="9"/>
  <c r="Z54" i="9"/>
  <c r="AP54" i="9"/>
  <c r="AD54" i="9"/>
  <c r="AH54" i="9"/>
  <c r="AL54" i="9"/>
  <c r="Y50" i="9"/>
  <c r="AC50" i="9"/>
  <c r="AG50" i="9"/>
  <c r="AK50" i="9"/>
  <c r="AO50" i="9"/>
  <c r="AA50" i="9"/>
  <c r="AE50" i="9"/>
  <c r="AI50" i="9"/>
  <c r="AM50" i="9"/>
  <c r="AB50" i="9"/>
  <c r="AJ50" i="9"/>
  <c r="AD50" i="9"/>
  <c r="AL50" i="9"/>
  <c r="AF50" i="9"/>
  <c r="AN50" i="9"/>
  <c r="AH50" i="9"/>
  <c r="AP50" i="9"/>
  <c r="Z50" i="9"/>
  <c r="Y46" i="9"/>
  <c r="AC46" i="9"/>
  <c r="AG46" i="9"/>
  <c r="AK46" i="9"/>
  <c r="AO46" i="9"/>
  <c r="AA46" i="9"/>
  <c r="AE46" i="9"/>
  <c r="AI46" i="9"/>
  <c r="AM46" i="9"/>
  <c r="AB46" i="9"/>
  <c r="AJ46" i="9"/>
  <c r="AD46" i="9"/>
  <c r="AL46" i="9"/>
  <c r="AF46" i="9"/>
  <c r="AN46" i="9"/>
  <c r="AP46" i="9"/>
  <c r="Z46" i="9"/>
  <c r="AH46" i="9"/>
  <c r="Y42" i="9"/>
  <c r="AC42" i="9"/>
  <c r="AG42" i="9"/>
  <c r="AK42" i="9"/>
  <c r="AO42" i="9"/>
  <c r="AA42" i="9"/>
  <c r="AE42" i="9"/>
  <c r="AI42" i="9"/>
  <c r="AM42" i="9"/>
  <c r="AB42" i="9"/>
  <c r="AJ42" i="9"/>
  <c r="AD42" i="9"/>
  <c r="AL42" i="9"/>
  <c r="AF42" i="9"/>
  <c r="AN42" i="9"/>
  <c r="Z42" i="9"/>
  <c r="AH42" i="9"/>
  <c r="AP42" i="9"/>
  <c r="Y38" i="9"/>
  <c r="AC38" i="9"/>
  <c r="AG38" i="9"/>
  <c r="AK38" i="9"/>
  <c r="AO38" i="9"/>
  <c r="Z38" i="9"/>
  <c r="AA38" i="9"/>
  <c r="AE38" i="9"/>
  <c r="AI38" i="9"/>
  <c r="AM38" i="9"/>
  <c r="AB38" i="9"/>
  <c r="AJ38" i="9"/>
  <c r="AD38" i="9"/>
  <c r="AL38" i="9"/>
  <c r="AF38" i="9"/>
  <c r="AN38" i="9"/>
  <c r="AH38" i="9"/>
  <c r="AP38" i="9"/>
  <c r="Y34" i="9"/>
  <c r="AC34" i="9"/>
  <c r="AG34" i="9"/>
  <c r="AK34" i="9"/>
  <c r="AO34" i="9"/>
  <c r="Z34" i="9"/>
  <c r="AD34" i="9"/>
  <c r="AH34" i="9"/>
  <c r="AL34" i="9"/>
  <c r="AP34" i="9"/>
  <c r="AA34" i="9"/>
  <c r="AE34" i="9"/>
  <c r="AI34" i="9"/>
  <c r="AM34" i="9"/>
  <c r="AJ34" i="9"/>
  <c r="AN34" i="9"/>
  <c r="AB34" i="9"/>
  <c r="AF34" i="9"/>
  <c r="Y30" i="9"/>
  <c r="AC30" i="9"/>
  <c r="AG30" i="9"/>
  <c r="AK30" i="9"/>
  <c r="AO30" i="9"/>
  <c r="Z30" i="9"/>
  <c r="AD30" i="9"/>
  <c r="AH30" i="9"/>
  <c r="AL30" i="9"/>
  <c r="AP30" i="9"/>
  <c r="AA30" i="9"/>
  <c r="AE30" i="9"/>
  <c r="AI30" i="9"/>
  <c r="AM30" i="9"/>
  <c r="AB30" i="9"/>
  <c r="AF30" i="9"/>
  <c r="AJ30" i="9"/>
  <c r="AN30" i="9"/>
  <c r="Y26" i="9"/>
  <c r="AC26" i="9"/>
  <c r="AG26" i="9"/>
  <c r="AK26" i="9"/>
  <c r="AO26" i="9"/>
  <c r="Z26" i="9"/>
  <c r="AD26" i="9"/>
  <c r="AH26" i="9"/>
  <c r="AL26" i="9"/>
  <c r="AP26" i="9"/>
  <c r="AA26" i="9"/>
  <c r="AE26" i="9"/>
  <c r="AI26" i="9"/>
  <c r="AM26" i="9"/>
  <c r="AJ26" i="9"/>
  <c r="AN26" i="9"/>
  <c r="AB26" i="9"/>
  <c r="AF26" i="9"/>
  <c r="Y22" i="9"/>
  <c r="AC22" i="9"/>
  <c r="AG22" i="9"/>
  <c r="AK22" i="9"/>
  <c r="AO22" i="9"/>
  <c r="Z22" i="9"/>
  <c r="AD22" i="9"/>
  <c r="AH22" i="9"/>
  <c r="AL22" i="9"/>
  <c r="AP22" i="9"/>
  <c r="AA22" i="9"/>
  <c r="AE22" i="9"/>
  <c r="AI22" i="9"/>
  <c r="AM22" i="9"/>
  <c r="AB22" i="9"/>
  <c r="AF22" i="9"/>
  <c r="AJ22" i="9"/>
  <c r="AN22" i="9"/>
  <c r="Y18" i="9"/>
  <c r="AC18" i="9"/>
  <c r="AG18" i="9"/>
  <c r="AK18" i="9"/>
  <c r="AO18" i="9"/>
  <c r="Z18" i="9"/>
  <c r="AD18" i="9"/>
  <c r="AI18" i="9"/>
  <c r="AN18" i="9"/>
  <c r="AE18" i="9"/>
  <c r="AJ18" i="9"/>
  <c r="AP18" i="9"/>
  <c r="AA18" i="9"/>
  <c r="AF18" i="9"/>
  <c r="AL18" i="9"/>
  <c r="AB18" i="9"/>
  <c r="AH18" i="9"/>
  <c r="AM18" i="9"/>
  <c r="Y14" i="9"/>
  <c r="AC14" i="9"/>
  <c r="AG14" i="9"/>
  <c r="AK14" i="9"/>
  <c r="AO14" i="9"/>
  <c r="Z14" i="9"/>
  <c r="AD14" i="9"/>
  <c r="AH14" i="9"/>
  <c r="AL14" i="9"/>
  <c r="AP14" i="9"/>
  <c r="AE14" i="9"/>
  <c r="AM14" i="9"/>
  <c r="AF14" i="9"/>
  <c r="AN14" i="9"/>
  <c r="AA14" i="9"/>
  <c r="AI14" i="9"/>
  <c r="AB14" i="9"/>
  <c r="AJ14" i="9"/>
  <c r="Y10" i="9"/>
  <c r="AC10" i="9"/>
  <c r="AG10" i="9"/>
  <c r="AK10" i="9"/>
  <c r="AO10" i="9"/>
  <c r="Z10" i="9"/>
  <c r="AD10" i="9"/>
  <c r="AH10" i="9"/>
  <c r="AL10" i="9"/>
  <c r="AP10" i="9"/>
  <c r="AA10" i="9"/>
  <c r="AE10" i="9"/>
  <c r="AI10" i="9"/>
  <c r="AM10" i="9"/>
  <c r="AJ10" i="9"/>
  <c r="AN10" i="9"/>
  <c r="AB10" i="9"/>
  <c r="AF10" i="9"/>
  <c r="Y6" i="9"/>
  <c r="AC6" i="9"/>
  <c r="AG6" i="9"/>
  <c r="AK6" i="9"/>
  <c r="AO6" i="9"/>
  <c r="Z6" i="9"/>
  <c r="AD6" i="9"/>
  <c r="AH6" i="9"/>
  <c r="AL6" i="9"/>
  <c r="AP6" i="9"/>
  <c r="AA6" i="9"/>
  <c r="AE6" i="9"/>
  <c r="AI6" i="9"/>
  <c r="AM6" i="9"/>
  <c r="AB6" i="9"/>
  <c r="AF6" i="9"/>
  <c r="AJ6" i="9"/>
  <c r="AN6" i="9"/>
  <c r="AA97" i="9"/>
  <c r="AE97" i="9"/>
  <c r="AI97" i="9"/>
  <c r="AM97" i="9"/>
  <c r="AB97" i="9"/>
  <c r="AF97" i="9"/>
  <c r="AJ97" i="9"/>
  <c r="AN97" i="9"/>
  <c r="Y97" i="9"/>
  <c r="AC97" i="9"/>
  <c r="AG97" i="9"/>
  <c r="AK97" i="9"/>
  <c r="AO97" i="9"/>
  <c r="Z97" i="9"/>
  <c r="AD97" i="9"/>
  <c r="AH97" i="9"/>
  <c r="AL97" i="9"/>
  <c r="AP97" i="9"/>
  <c r="Y93" i="9"/>
  <c r="AC93" i="9"/>
  <c r="AG93" i="9"/>
  <c r="AK93" i="9"/>
  <c r="AO93" i="9"/>
  <c r="Z93" i="9"/>
  <c r="AD93" i="9"/>
  <c r="AH93" i="9"/>
  <c r="AL93" i="9"/>
  <c r="AP93" i="9"/>
  <c r="AA93" i="9"/>
  <c r="AE93" i="9"/>
  <c r="AI93" i="9"/>
  <c r="AM93" i="9"/>
  <c r="AB93" i="9"/>
  <c r="AF93" i="9"/>
  <c r="AJ93" i="9"/>
  <c r="AN93" i="9"/>
  <c r="AA89" i="9"/>
  <c r="AE89" i="9"/>
  <c r="AI89" i="9"/>
  <c r="AM89" i="9"/>
  <c r="AB89" i="9"/>
  <c r="AF89" i="9"/>
  <c r="AJ89" i="9"/>
  <c r="AN89" i="9"/>
  <c r="Y89" i="9"/>
  <c r="AC89" i="9"/>
  <c r="AG89" i="9"/>
  <c r="AK89" i="9"/>
  <c r="AO89" i="9"/>
  <c r="Z89" i="9"/>
  <c r="AD89" i="9"/>
  <c r="AH89" i="9"/>
  <c r="AL89" i="9"/>
  <c r="AP89" i="9"/>
  <c r="AA85" i="9"/>
  <c r="AE85" i="9"/>
  <c r="AI85" i="9"/>
  <c r="AM85" i="9"/>
  <c r="Z85" i="9"/>
  <c r="AF85" i="9"/>
  <c r="AK85" i="9"/>
  <c r="AP85" i="9"/>
  <c r="AB85" i="9"/>
  <c r="AG85" i="9"/>
  <c r="AL85" i="9"/>
  <c r="AC85" i="9"/>
  <c r="AH85" i="9"/>
  <c r="AN85" i="9"/>
  <c r="Y85" i="9"/>
  <c r="AD85" i="9"/>
  <c r="AJ85" i="9"/>
  <c r="AO85" i="9"/>
  <c r="AA81" i="9"/>
  <c r="AE81" i="9"/>
  <c r="AI81" i="9"/>
  <c r="AM81" i="9"/>
  <c r="AC81" i="9"/>
  <c r="AH81" i="9"/>
  <c r="AN81" i="9"/>
  <c r="Y81" i="9"/>
  <c r="AD81" i="9"/>
  <c r="AJ81" i="9"/>
  <c r="AO81" i="9"/>
  <c r="Z81" i="9"/>
  <c r="AF81" i="9"/>
  <c r="AK81" i="9"/>
  <c r="AP81" i="9"/>
  <c r="AB81" i="9"/>
  <c r="AG81" i="9"/>
  <c r="AL81" i="9"/>
  <c r="Y77" i="9"/>
  <c r="AA77" i="9"/>
  <c r="AE77" i="9"/>
  <c r="AI77" i="9"/>
  <c r="AM77" i="9"/>
  <c r="Z77" i="9"/>
  <c r="AF77" i="9"/>
  <c r="AK77" i="9"/>
  <c r="AP77" i="9"/>
  <c r="AB77" i="9"/>
  <c r="AG77" i="9"/>
  <c r="AL77" i="9"/>
  <c r="AC77" i="9"/>
  <c r="AH77" i="9"/>
  <c r="AN77" i="9"/>
  <c r="AD77" i="9"/>
  <c r="AJ77" i="9"/>
  <c r="AO77" i="9"/>
  <c r="Y73" i="9"/>
  <c r="AC73" i="9"/>
  <c r="AG73" i="9"/>
  <c r="AK73" i="9"/>
  <c r="AO73" i="9"/>
  <c r="Z73" i="9"/>
  <c r="AD73" i="9"/>
  <c r="AH73" i="9"/>
  <c r="AL73" i="9"/>
  <c r="AP73" i="9"/>
  <c r="AA73" i="9"/>
  <c r="AE73" i="9"/>
  <c r="AI73" i="9"/>
  <c r="AM73" i="9"/>
  <c r="AJ73" i="9"/>
  <c r="AN73" i="9"/>
  <c r="AB73" i="9"/>
  <c r="AF73" i="9"/>
  <c r="Y69" i="9"/>
  <c r="AC69" i="9"/>
  <c r="AG69" i="9"/>
  <c r="AK69" i="9"/>
  <c r="AO69" i="9"/>
  <c r="Z69" i="9"/>
  <c r="AD69" i="9"/>
  <c r="AH69" i="9"/>
  <c r="AL69" i="9"/>
  <c r="AP69" i="9"/>
  <c r="AA69" i="9"/>
  <c r="AE69" i="9"/>
  <c r="AI69" i="9"/>
  <c r="AM69" i="9"/>
  <c r="AB69" i="9"/>
  <c r="AF69" i="9"/>
  <c r="AJ69" i="9"/>
  <c r="AN69" i="9"/>
  <c r="Y65" i="9"/>
  <c r="AC65" i="9"/>
  <c r="AG65" i="9"/>
  <c r="AK65" i="9"/>
  <c r="AO65" i="9"/>
  <c r="Z65" i="9"/>
  <c r="AD65" i="9"/>
  <c r="AH65" i="9"/>
  <c r="AL65" i="9"/>
  <c r="AP65" i="9"/>
  <c r="AA65" i="9"/>
  <c r="AE65" i="9"/>
  <c r="AI65" i="9"/>
  <c r="AM65" i="9"/>
  <c r="AJ65" i="9"/>
  <c r="AN65" i="9"/>
  <c r="AB65" i="9"/>
  <c r="AF65" i="9"/>
  <c r="Y61" i="9"/>
  <c r="AC61" i="9"/>
  <c r="AG61" i="9"/>
  <c r="AK61" i="9"/>
  <c r="AO61" i="9"/>
  <c r="Z61" i="9"/>
  <c r="AD61" i="9"/>
  <c r="AH61" i="9"/>
  <c r="AL61" i="9"/>
  <c r="AP61" i="9"/>
  <c r="AA61" i="9"/>
  <c r="AE61" i="9"/>
  <c r="AI61" i="9"/>
  <c r="AM61" i="9"/>
  <c r="AB61" i="9"/>
  <c r="AF61" i="9"/>
  <c r="AJ61" i="9"/>
  <c r="AN61" i="9"/>
  <c r="Y57" i="9"/>
  <c r="AC57" i="9"/>
  <c r="AG57" i="9"/>
  <c r="AK57" i="9"/>
  <c r="AO57" i="9"/>
  <c r="Z57" i="9"/>
  <c r="AD57" i="9"/>
  <c r="AH57" i="9"/>
  <c r="AL57" i="9"/>
  <c r="AP57" i="9"/>
  <c r="AA57" i="9"/>
  <c r="AE57" i="9"/>
  <c r="AI57" i="9"/>
  <c r="AM57" i="9"/>
  <c r="AJ57" i="9"/>
  <c r="AN57" i="9"/>
  <c r="AB57" i="9"/>
  <c r="AF57" i="9"/>
  <c r="Y53" i="9"/>
  <c r="AC53" i="9"/>
  <c r="AG53" i="9"/>
  <c r="AK53" i="9"/>
  <c r="AO53" i="9"/>
  <c r="Z53" i="9"/>
  <c r="AD53" i="9"/>
  <c r="AH53" i="9"/>
  <c r="AL53" i="9"/>
  <c r="AP53" i="9"/>
  <c r="AA53" i="9"/>
  <c r="AE53" i="9"/>
  <c r="AI53" i="9"/>
  <c r="AM53" i="9"/>
  <c r="AB53" i="9"/>
  <c r="AF53" i="9"/>
  <c r="AJ53" i="9"/>
  <c r="AN53" i="9"/>
  <c r="AA49" i="9"/>
  <c r="AE49" i="9"/>
  <c r="AI49" i="9"/>
  <c r="AM49" i="9"/>
  <c r="Y49" i="9"/>
  <c r="AC49" i="9"/>
  <c r="AG49" i="9"/>
  <c r="AK49" i="9"/>
  <c r="AO49" i="9"/>
  <c r="AD49" i="9"/>
  <c r="AL49" i="9"/>
  <c r="AF49" i="9"/>
  <c r="AN49" i="9"/>
  <c r="Z49" i="9"/>
  <c r="AH49" i="9"/>
  <c r="AP49" i="9"/>
  <c r="AB49" i="9"/>
  <c r="AJ49" i="9"/>
  <c r="AA45" i="9"/>
  <c r="AE45" i="9"/>
  <c r="AI45" i="9"/>
  <c r="AM45" i="9"/>
  <c r="Y45" i="9"/>
  <c r="AC45" i="9"/>
  <c r="AG45" i="9"/>
  <c r="AK45" i="9"/>
  <c r="AO45" i="9"/>
  <c r="AD45" i="9"/>
  <c r="AL45" i="9"/>
  <c r="AF45" i="9"/>
  <c r="AN45" i="9"/>
  <c r="Z45" i="9"/>
  <c r="AH45" i="9"/>
  <c r="AP45" i="9"/>
  <c r="AB45" i="9"/>
  <c r="AJ45" i="9"/>
  <c r="AA41" i="9"/>
  <c r="AE41" i="9"/>
  <c r="AI41" i="9"/>
  <c r="AM41" i="9"/>
  <c r="Y41" i="9"/>
  <c r="AC41" i="9"/>
  <c r="AG41" i="9"/>
  <c r="AK41" i="9"/>
  <c r="AO41" i="9"/>
  <c r="AD41" i="9"/>
  <c r="AL41" i="9"/>
  <c r="AF41" i="9"/>
  <c r="AN41" i="9"/>
  <c r="Z41" i="9"/>
  <c r="AH41" i="9"/>
  <c r="AP41" i="9"/>
  <c r="AJ41" i="9"/>
  <c r="AB41" i="9"/>
  <c r="AA37" i="9"/>
  <c r="AE37" i="9"/>
  <c r="AI37" i="9"/>
  <c r="AM37" i="9"/>
  <c r="AB37" i="9"/>
  <c r="AF37" i="9"/>
  <c r="AJ37" i="9"/>
  <c r="AN37" i="9"/>
  <c r="Y37" i="9"/>
  <c r="AC37" i="9"/>
  <c r="AG37" i="9"/>
  <c r="AK37" i="9"/>
  <c r="AO37" i="9"/>
  <c r="AD37" i="9"/>
  <c r="AH37" i="9"/>
  <c r="AL37" i="9"/>
  <c r="AP37" i="9"/>
  <c r="Z37" i="9"/>
  <c r="AA33" i="9"/>
  <c r="AE33" i="9"/>
  <c r="AI33" i="9"/>
  <c r="AM33" i="9"/>
  <c r="AB33" i="9"/>
  <c r="AF33" i="9"/>
  <c r="AJ33" i="9"/>
  <c r="AN33" i="9"/>
  <c r="Y33" i="9"/>
  <c r="AC33" i="9"/>
  <c r="AG33" i="9"/>
  <c r="AK33" i="9"/>
  <c r="AO33" i="9"/>
  <c r="AL33" i="9"/>
  <c r="Z33" i="9"/>
  <c r="AP33" i="9"/>
  <c r="AD33" i="9"/>
  <c r="AH33" i="9"/>
  <c r="AA29" i="9"/>
  <c r="AE29" i="9"/>
  <c r="AI29" i="9"/>
  <c r="AM29" i="9"/>
  <c r="AB29" i="9"/>
  <c r="AF29" i="9"/>
  <c r="AJ29" i="9"/>
  <c r="AN29" i="9"/>
  <c r="Y29" i="9"/>
  <c r="AC29" i="9"/>
  <c r="AG29" i="9"/>
  <c r="AK29" i="9"/>
  <c r="AO29" i="9"/>
  <c r="AD29" i="9"/>
  <c r="AH29" i="9"/>
  <c r="AL29" i="9"/>
  <c r="Z29" i="9"/>
  <c r="AP29" i="9"/>
  <c r="AA25" i="9"/>
  <c r="AE25" i="9"/>
  <c r="AI25" i="9"/>
  <c r="AM25" i="9"/>
  <c r="AB25" i="9"/>
  <c r="AF25" i="9"/>
  <c r="AJ25" i="9"/>
  <c r="AN25" i="9"/>
  <c r="Y25" i="9"/>
  <c r="AC25" i="9"/>
  <c r="AG25" i="9"/>
  <c r="AK25" i="9"/>
  <c r="AO25" i="9"/>
  <c r="AL25" i="9"/>
  <c r="Z25" i="9"/>
  <c r="AP25" i="9"/>
  <c r="AD25" i="9"/>
  <c r="AH25" i="9"/>
  <c r="AA21" i="9"/>
  <c r="AE21" i="9"/>
  <c r="AI21" i="9"/>
  <c r="AM21" i="9"/>
  <c r="AB21" i="9"/>
  <c r="AF21" i="9"/>
  <c r="AJ21" i="9"/>
  <c r="AN21" i="9"/>
  <c r="Y21" i="9"/>
  <c r="AC21" i="9"/>
  <c r="AG21" i="9"/>
  <c r="AK21" i="9"/>
  <c r="AO21" i="9"/>
  <c r="AD21" i="9"/>
  <c r="AH21" i="9"/>
  <c r="AL21" i="9"/>
  <c r="Z21" i="9"/>
  <c r="AP21" i="9"/>
  <c r="AA17" i="9"/>
  <c r="AE17" i="9"/>
  <c r="AI17" i="9"/>
  <c r="AM17" i="9"/>
  <c r="AB17" i="9"/>
  <c r="AF17" i="9"/>
  <c r="AJ17" i="9"/>
  <c r="AN17" i="9"/>
  <c r="Y17" i="9"/>
  <c r="AG17" i="9"/>
  <c r="AO17" i="9"/>
  <c r="Z17" i="9"/>
  <c r="AH17" i="9"/>
  <c r="AP17" i="9"/>
  <c r="AC17" i="9"/>
  <c r="AK17" i="9"/>
  <c r="AL17" i="9"/>
  <c r="AD17" i="9"/>
  <c r="AA13" i="9"/>
  <c r="AE13" i="9"/>
  <c r="AI13" i="9"/>
  <c r="AM13" i="9"/>
  <c r="AB13" i="9"/>
  <c r="AF13" i="9"/>
  <c r="AJ13" i="9"/>
  <c r="AN13" i="9"/>
  <c r="Y13" i="9"/>
  <c r="AC13" i="9"/>
  <c r="AG13" i="9"/>
  <c r="AD13" i="9"/>
  <c r="AO13" i="9"/>
  <c r="AH13" i="9"/>
  <c r="AP13" i="9"/>
  <c r="AK13" i="9"/>
  <c r="Z13" i="9"/>
  <c r="AL13" i="9"/>
  <c r="AA9" i="9"/>
  <c r="AE9" i="9"/>
  <c r="AI9" i="9"/>
  <c r="AM9" i="9"/>
  <c r="AB9" i="9"/>
  <c r="AF9" i="9"/>
  <c r="AJ9" i="9"/>
  <c r="AN9" i="9"/>
  <c r="Y9" i="9"/>
  <c r="AC9" i="9"/>
  <c r="AG9" i="9"/>
  <c r="AK9" i="9"/>
  <c r="AO9" i="9"/>
  <c r="AL9" i="9"/>
  <c r="Z9" i="9"/>
  <c r="AP9" i="9"/>
  <c r="AD9" i="9"/>
  <c r="AH9" i="9"/>
  <c r="AA5" i="9"/>
  <c r="AE5" i="9"/>
  <c r="AI5" i="9"/>
  <c r="AM5" i="9"/>
  <c r="AB5" i="9"/>
  <c r="AF5" i="9"/>
  <c r="AJ5" i="9"/>
  <c r="AN5" i="9"/>
  <c r="Y5" i="9"/>
  <c r="AC5" i="9"/>
  <c r="AG5" i="9"/>
  <c r="AK5" i="9"/>
  <c r="AO5" i="9"/>
  <c r="AD5" i="9"/>
  <c r="AH5" i="9"/>
  <c r="AL5" i="9"/>
  <c r="Z5" i="9"/>
  <c r="AP5" i="9"/>
  <c r="AC3" i="9"/>
  <c r="AG3" i="9"/>
  <c r="AK3" i="9"/>
  <c r="AO3" i="9"/>
  <c r="Z3" i="9"/>
  <c r="AD3" i="9"/>
  <c r="AH3" i="9"/>
  <c r="AL3" i="9"/>
  <c r="AP3" i="9"/>
  <c r="AA3" i="9"/>
  <c r="AI3" i="9"/>
  <c r="AM3" i="9"/>
  <c r="Y3" i="9"/>
  <c r="AE3" i="9"/>
  <c r="AB3" i="9"/>
  <c r="AF3" i="9"/>
  <c r="AJ3" i="9"/>
  <c r="AN3" i="9"/>
  <c r="Z96" i="9"/>
  <c r="AC96" i="9"/>
  <c r="AI96" i="9"/>
  <c r="AN96" i="9"/>
  <c r="Y96" i="9"/>
  <c r="AE96" i="9"/>
  <c r="AJ96" i="9"/>
  <c r="AO96" i="9"/>
  <c r="AA96" i="9"/>
  <c r="AF96" i="9"/>
  <c r="AK96" i="9"/>
  <c r="AB96" i="9"/>
  <c r="AG96" i="9"/>
  <c r="AM96" i="9"/>
  <c r="AD96" i="9"/>
  <c r="AP96" i="9"/>
  <c r="AL96" i="9"/>
  <c r="AH96" i="9"/>
  <c r="Z92" i="9"/>
  <c r="AA92" i="9"/>
  <c r="AF92" i="9"/>
  <c r="AK92" i="9"/>
  <c r="AB92" i="9"/>
  <c r="AG92" i="9"/>
  <c r="AM92" i="9"/>
  <c r="AC92" i="9"/>
  <c r="AI92" i="9"/>
  <c r="AN92" i="9"/>
  <c r="Y92" i="9"/>
  <c r="AE92" i="9"/>
  <c r="AJ92" i="9"/>
  <c r="AO92" i="9"/>
  <c r="AP92" i="9"/>
  <c r="AL92" i="9"/>
  <c r="AH92" i="9"/>
  <c r="AD92" i="9"/>
  <c r="Z88" i="9"/>
  <c r="AC88" i="9"/>
  <c r="AI88" i="9"/>
  <c r="AN88" i="9"/>
  <c r="Y88" i="9"/>
  <c r="AE88" i="9"/>
  <c r="AJ88" i="9"/>
  <c r="AO88" i="9"/>
  <c r="AA88" i="9"/>
  <c r="AF88" i="9"/>
  <c r="AK88" i="9"/>
  <c r="AB88" i="9"/>
  <c r="AG88" i="9"/>
  <c r="AM88" i="9"/>
  <c r="AL88" i="9"/>
  <c r="AH88" i="9"/>
  <c r="AD88" i="9"/>
  <c r="AP88" i="9"/>
  <c r="Y84" i="9"/>
  <c r="AC84" i="9"/>
  <c r="AG84" i="9"/>
  <c r="AK84" i="9"/>
  <c r="AO84" i="9"/>
  <c r="AB84" i="9"/>
  <c r="AH84" i="9"/>
  <c r="AM84" i="9"/>
  <c r="AD84" i="9"/>
  <c r="AI84" i="9"/>
  <c r="AN84" i="9"/>
  <c r="Z84" i="9"/>
  <c r="AE84" i="9"/>
  <c r="AJ84" i="9"/>
  <c r="AP84" i="9"/>
  <c r="AA84" i="9"/>
  <c r="AF84" i="9"/>
  <c r="AL84" i="9"/>
  <c r="Y80" i="9"/>
  <c r="AC80" i="9"/>
  <c r="AG80" i="9"/>
  <c r="AK80" i="9"/>
  <c r="AO80" i="9"/>
  <c r="Z80" i="9"/>
  <c r="AE80" i="9"/>
  <c r="AJ80" i="9"/>
  <c r="AP80" i="9"/>
  <c r="AA80" i="9"/>
  <c r="AF80" i="9"/>
  <c r="AL80" i="9"/>
  <c r="AB80" i="9"/>
  <c r="AH80" i="9"/>
  <c r="AM80" i="9"/>
  <c r="AD80" i="9"/>
  <c r="AI80" i="9"/>
  <c r="AN80" i="9"/>
  <c r="AA76" i="9"/>
  <c r="AE76" i="9"/>
  <c r="AI76" i="9"/>
  <c r="AM76" i="9"/>
  <c r="AB76" i="9"/>
  <c r="AF76" i="9"/>
  <c r="AJ76" i="9"/>
  <c r="AN76" i="9"/>
  <c r="Y76" i="9"/>
  <c r="AC76" i="9"/>
  <c r="AG76" i="9"/>
  <c r="AK76" i="9"/>
  <c r="AO76" i="9"/>
  <c r="AD76" i="9"/>
  <c r="AH76" i="9"/>
  <c r="AL76" i="9"/>
  <c r="Z76" i="9"/>
  <c r="AP76" i="9"/>
  <c r="AA72" i="9"/>
  <c r="AE72" i="9"/>
  <c r="AI72" i="9"/>
  <c r="AM72" i="9"/>
  <c r="AB72" i="9"/>
  <c r="AF72" i="9"/>
  <c r="AJ72" i="9"/>
  <c r="AN72" i="9"/>
  <c r="Y72" i="9"/>
  <c r="AC72" i="9"/>
  <c r="AG72" i="9"/>
  <c r="AK72" i="9"/>
  <c r="AO72" i="9"/>
  <c r="AL72" i="9"/>
  <c r="Z72" i="9"/>
  <c r="AP72" i="9"/>
  <c r="AD72" i="9"/>
  <c r="AH72" i="9"/>
  <c r="AA68" i="9"/>
  <c r="AE68" i="9"/>
  <c r="AI68" i="9"/>
  <c r="AM68" i="9"/>
  <c r="AB68" i="9"/>
  <c r="AF68" i="9"/>
  <c r="AJ68" i="9"/>
  <c r="AN68" i="9"/>
  <c r="Y68" i="9"/>
  <c r="AC68" i="9"/>
  <c r="AG68" i="9"/>
  <c r="AK68" i="9"/>
  <c r="AO68" i="9"/>
  <c r="AD68" i="9"/>
  <c r="AH68" i="9"/>
  <c r="AL68" i="9"/>
  <c r="Z68" i="9"/>
  <c r="AP68" i="9"/>
  <c r="AA64" i="9"/>
  <c r="AE64" i="9"/>
  <c r="AI64" i="9"/>
  <c r="AM64" i="9"/>
  <c r="AB64" i="9"/>
  <c r="AF64" i="9"/>
  <c r="AJ64" i="9"/>
  <c r="AN64" i="9"/>
  <c r="Y64" i="9"/>
  <c r="AC64" i="9"/>
  <c r="AG64" i="9"/>
  <c r="AK64" i="9"/>
  <c r="AO64" i="9"/>
  <c r="AL64" i="9"/>
  <c r="Z64" i="9"/>
  <c r="AP64" i="9"/>
  <c r="AD64" i="9"/>
  <c r="AH64" i="9"/>
  <c r="AA60" i="9"/>
  <c r="AE60" i="9"/>
  <c r="AI60" i="9"/>
  <c r="AM60" i="9"/>
  <c r="AB60" i="9"/>
  <c r="AF60" i="9"/>
  <c r="AJ60" i="9"/>
  <c r="AN60" i="9"/>
  <c r="Y60" i="9"/>
  <c r="AC60" i="9"/>
  <c r="AG60" i="9"/>
  <c r="AK60" i="9"/>
  <c r="AO60" i="9"/>
  <c r="AD60" i="9"/>
  <c r="AH60" i="9"/>
  <c r="AL60" i="9"/>
  <c r="Z60" i="9"/>
  <c r="AP60" i="9"/>
  <c r="AA56" i="9"/>
  <c r="AE56" i="9"/>
  <c r="AI56" i="9"/>
  <c r="AM56" i="9"/>
  <c r="AB56" i="9"/>
  <c r="AF56" i="9"/>
  <c r="AJ56" i="9"/>
  <c r="AN56" i="9"/>
  <c r="Y56" i="9"/>
  <c r="AC56" i="9"/>
  <c r="AG56" i="9"/>
  <c r="AK56" i="9"/>
  <c r="AO56" i="9"/>
  <c r="AL56" i="9"/>
  <c r="Z56" i="9"/>
  <c r="AP56" i="9"/>
  <c r="AD56" i="9"/>
  <c r="AH56" i="9"/>
  <c r="Y52" i="9"/>
  <c r="AC52" i="9"/>
  <c r="AA52" i="9"/>
  <c r="AE52" i="9"/>
  <c r="AI52" i="9"/>
  <c r="AM52" i="9"/>
  <c r="Z52" i="9"/>
  <c r="AF52" i="9"/>
  <c r="AJ52" i="9"/>
  <c r="AN52" i="9"/>
  <c r="AB52" i="9"/>
  <c r="AG52" i="9"/>
  <c r="AK52" i="9"/>
  <c r="AO52" i="9"/>
  <c r="AD52" i="9"/>
  <c r="AH52" i="9"/>
  <c r="AL52" i="9"/>
  <c r="AP52" i="9"/>
  <c r="Y48" i="9"/>
  <c r="AC48" i="9"/>
  <c r="AG48" i="9"/>
  <c r="AK48" i="9"/>
  <c r="AO48" i="9"/>
  <c r="AA48" i="9"/>
  <c r="AE48" i="9"/>
  <c r="AI48" i="9"/>
  <c r="AM48" i="9"/>
  <c r="AF48" i="9"/>
  <c r="AN48" i="9"/>
  <c r="Z48" i="9"/>
  <c r="AH48" i="9"/>
  <c r="AP48" i="9"/>
  <c r="AB48" i="9"/>
  <c r="AJ48" i="9"/>
  <c r="AL48" i="9"/>
  <c r="AD48" i="9"/>
  <c r="Y44" i="9"/>
  <c r="AC44" i="9"/>
  <c r="AG44" i="9"/>
  <c r="AK44" i="9"/>
  <c r="AO44" i="9"/>
  <c r="AA44" i="9"/>
  <c r="AE44" i="9"/>
  <c r="AI44" i="9"/>
  <c r="AM44" i="9"/>
  <c r="AF44" i="9"/>
  <c r="AN44" i="9"/>
  <c r="Z44" i="9"/>
  <c r="AH44" i="9"/>
  <c r="AP44" i="9"/>
  <c r="AB44" i="9"/>
  <c r="AJ44" i="9"/>
  <c r="AD44" i="9"/>
  <c r="AL44" i="9"/>
  <c r="Y40" i="9"/>
  <c r="AC40" i="9"/>
  <c r="AG40" i="9"/>
  <c r="AK40" i="9"/>
  <c r="AO40" i="9"/>
  <c r="AA40" i="9"/>
  <c r="AE40" i="9"/>
  <c r="AI40" i="9"/>
  <c r="AM40" i="9"/>
  <c r="AF40" i="9"/>
  <c r="AN40" i="9"/>
  <c r="Z40" i="9"/>
  <c r="AH40" i="9"/>
  <c r="AP40" i="9"/>
  <c r="AB40" i="9"/>
  <c r="AJ40" i="9"/>
  <c r="AD40" i="9"/>
  <c r="AL40" i="9"/>
  <c r="Y36" i="9"/>
  <c r="AC36" i="9"/>
  <c r="AG36" i="9"/>
  <c r="AK36" i="9"/>
  <c r="AO36" i="9"/>
  <c r="Z36" i="9"/>
  <c r="AD36" i="9"/>
  <c r="AH36" i="9"/>
  <c r="AL36" i="9"/>
  <c r="AP36" i="9"/>
  <c r="AA36" i="9"/>
  <c r="AE36" i="9"/>
  <c r="AI36" i="9"/>
  <c r="AM36" i="9"/>
  <c r="AF36" i="9"/>
  <c r="AJ36" i="9"/>
  <c r="AN36" i="9"/>
  <c r="AB36" i="9"/>
  <c r="Y32" i="9"/>
  <c r="AC32" i="9"/>
  <c r="AG32" i="9"/>
  <c r="AK32" i="9"/>
  <c r="AO32" i="9"/>
  <c r="Z32" i="9"/>
  <c r="AD32" i="9"/>
  <c r="AH32" i="9"/>
  <c r="AL32" i="9"/>
  <c r="AP32" i="9"/>
  <c r="AA32" i="9"/>
  <c r="AE32" i="9"/>
  <c r="AI32" i="9"/>
  <c r="AM32" i="9"/>
  <c r="AN32" i="9"/>
  <c r="AB32" i="9"/>
  <c r="AF32" i="9"/>
  <c r="AJ32" i="9"/>
  <c r="Y28" i="9"/>
  <c r="AC28" i="9"/>
  <c r="AG28" i="9"/>
  <c r="AK28" i="9"/>
  <c r="AO28" i="9"/>
  <c r="Z28" i="9"/>
  <c r="AD28" i="9"/>
  <c r="AH28" i="9"/>
  <c r="AL28" i="9"/>
  <c r="AP28" i="9"/>
  <c r="AA28" i="9"/>
  <c r="AE28" i="9"/>
  <c r="AI28" i="9"/>
  <c r="AM28" i="9"/>
  <c r="AF28" i="9"/>
  <c r="AJ28" i="9"/>
  <c r="AN28" i="9"/>
  <c r="AB28" i="9"/>
  <c r="Y24" i="9"/>
  <c r="AC24" i="9"/>
  <c r="AG24" i="9"/>
  <c r="AK24" i="9"/>
  <c r="AO24" i="9"/>
  <c r="Z24" i="9"/>
  <c r="AD24" i="9"/>
  <c r="AH24" i="9"/>
  <c r="AL24" i="9"/>
  <c r="AP24" i="9"/>
  <c r="AA24" i="9"/>
  <c r="AE24" i="9"/>
  <c r="AI24" i="9"/>
  <c r="AM24" i="9"/>
  <c r="AN24" i="9"/>
  <c r="AB24" i="9"/>
  <c r="AF24" i="9"/>
  <c r="AJ24" i="9"/>
  <c r="Y20" i="9"/>
  <c r="AC20" i="9"/>
  <c r="AG20" i="9"/>
  <c r="AK20" i="9"/>
  <c r="Z20" i="9"/>
  <c r="AE20" i="9"/>
  <c r="AJ20" i="9"/>
  <c r="AO20" i="9"/>
  <c r="AA20" i="9"/>
  <c r="AF20" i="9"/>
  <c r="AL20" i="9"/>
  <c r="AP20" i="9"/>
  <c r="AB20" i="9"/>
  <c r="AH20" i="9"/>
  <c r="AM20" i="9"/>
  <c r="AD20" i="9"/>
  <c r="AI20" i="9"/>
  <c r="AN20" i="9"/>
  <c r="Y16" i="9"/>
  <c r="AC16" i="9"/>
  <c r="AG16" i="9"/>
  <c r="AK16" i="9"/>
  <c r="AO16" i="9"/>
  <c r="Z16" i="9"/>
  <c r="AD16" i="9"/>
  <c r="AH16" i="9"/>
  <c r="AL16" i="9"/>
  <c r="AP16" i="9"/>
  <c r="AA16" i="9"/>
  <c r="AI16" i="9"/>
  <c r="AB16" i="9"/>
  <c r="AJ16" i="9"/>
  <c r="AE16" i="9"/>
  <c r="AM16" i="9"/>
  <c r="AF16" i="9"/>
  <c r="AN16" i="9"/>
  <c r="Y12" i="9"/>
  <c r="AC12" i="9"/>
  <c r="AG12" i="9"/>
  <c r="AK12" i="9"/>
  <c r="AO12" i="9"/>
  <c r="Z12" i="9"/>
  <c r="AD12" i="9"/>
  <c r="AH12" i="9"/>
  <c r="AL12" i="9"/>
  <c r="AP12" i="9"/>
  <c r="AA12" i="9"/>
  <c r="AE12" i="9"/>
  <c r="AI12" i="9"/>
  <c r="AM12" i="9"/>
  <c r="AF12" i="9"/>
  <c r="AJ12" i="9"/>
  <c r="AN12" i="9"/>
  <c r="AB12" i="9"/>
  <c r="Y8" i="9"/>
  <c r="AC8" i="9"/>
  <c r="AG8" i="9"/>
  <c r="AK8" i="9"/>
  <c r="AO8" i="9"/>
  <c r="Z8" i="9"/>
  <c r="AD8" i="9"/>
  <c r="AH8" i="9"/>
  <c r="AL8" i="9"/>
  <c r="AP8" i="9"/>
  <c r="AA8" i="9"/>
  <c r="AE8" i="9"/>
  <c r="AI8" i="9"/>
  <c r="AM8" i="9"/>
  <c r="AN8" i="9"/>
  <c r="AB8" i="9"/>
  <c r="AF8" i="9"/>
  <c r="AJ8" i="9"/>
  <c r="AB4" i="9"/>
  <c r="AF4" i="9"/>
  <c r="AJ4" i="9"/>
  <c r="AN4" i="9"/>
  <c r="AC4" i="9"/>
  <c r="AG4" i="9"/>
  <c r="AK4" i="9"/>
  <c r="AO4" i="9"/>
  <c r="Y4" i="9"/>
  <c r="AD4" i="9"/>
  <c r="AH4" i="9"/>
  <c r="AP4" i="9"/>
  <c r="Z4" i="9"/>
  <c r="AL4" i="9"/>
  <c r="AA4" i="9"/>
  <c r="AE4" i="9"/>
  <c r="AI4" i="9"/>
  <c r="AM4" i="9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2" i="2"/>
  <c r="D2" i="1"/>
  <c r="AU90" i="9" l="1"/>
  <c r="AY90" i="9"/>
  <c r="BC90" i="9"/>
  <c r="BG90" i="9"/>
  <c r="AR90" i="9"/>
  <c r="AV90" i="9"/>
  <c r="AZ90" i="9"/>
  <c r="BD90" i="9"/>
  <c r="BH90" i="9"/>
  <c r="AS90" i="9"/>
  <c r="AW90" i="9"/>
  <c r="BA90" i="9"/>
  <c r="BE90" i="9"/>
  <c r="BI90" i="9"/>
  <c r="AX90" i="9"/>
  <c r="BB90" i="9"/>
  <c r="BF90" i="9"/>
  <c r="AT90" i="9"/>
  <c r="AU94" i="9"/>
  <c r="AY94" i="9"/>
  <c r="BC94" i="9"/>
  <c r="BG94" i="9"/>
  <c r="AR94" i="9"/>
  <c r="AV94" i="9"/>
  <c r="AZ94" i="9"/>
  <c r="BD94" i="9"/>
  <c r="BH94" i="9"/>
  <c r="AS94" i="9"/>
  <c r="AW94" i="9"/>
  <c r="BA94" i="9"/>
  <c r="BE94" i="9"/>
  <c r="BI94" i="9"/>
  <c r="BF94" i="9"/>
  <c r="AT94" i="9"/>
  <c r="AX94" i="9"/>
  <c r="BB94" i="9"/>
  <c r="AU98" i="9"/>
  <c r="AY98" i="9"/>
  <c r="BC98" i="9"/>
  <c r="BG98" i="9"/>
  <c r="AR98" i="9"/>
  <c r="AV98" i="9"/>
  <c r="AZ98" i="9"/>
  <c r="BD98" i="9"/>
  <c r="BH98" i="9"/>
  <c r="AS98" i="9"/>
  <c r="AW98" i="9"/>
  <c r="BA98" i="9"/>
  <c r="BE98" i="9"/>
  <c r="BI98" i="9"/>
  <c r="AX98" i="9"/>
  <c r="BB98" i="9"/>
  <c r="BF98" i="9"/>
  <c r="AT98" i="9"/>
  <c r="AS87" i="9"/>
  <c r="AW87" i="9"/>
  <c r="BA87" i="9"/>
  <c r="BE87" i="9"/>
  <c r="BI87" i="9"/>
  <c r="AT87" i="9"/>
  <c r="AX87" i="9"/>
  <c r="BB87" i="9"/>
  <c r="BF87" i="9"/>
  <c r="AU87" i="9"/>
  <c r="AY87" i="9"/>
  <c r="BC87" i="9"/>
  <c r="BG87" i="9"/>
  <c r="BD87" i="9"/>
  <c r="AR87" i="9"/>
  <c r="BH87" i="9"/>
  <c r="AV87" i="9"/>
  <c r="AZ87" i="9"/>
  <c r="AR4" i="9"/>
  <c r="AV4" i="9"/>
  <c r="AZ4" i="9"/>
  <c r="BD4" i="9"/>
  <c r="BH4" i="9"/>
  <c r="AS4" i="9"/>
  <c r="AW4" i="9"/>
  <c r="BA4" i="9"/>
  <c r="BE4" i="9"/>
  <c r="BI4" i="9"/>
  <c r="AT4" i="9"/>
  <c r="AX4" i="9"/>
  <c r="BB4" i="9"/>
  <c r="BF4" i="9"/>
  <c r="AU4" i="9"/>
  <c r="AY4" i="9"/>
  <c r="BC4" i="9"/>
  <c r="BG4" i="9"/>
  <c r="AR12" i="9"/>
  <c r="AV12" i="9"/>
  <c r="AZ12" i="9"/>
  <c r="BD12" i="9"/>
  <c r="BH12" i="9"/>
  <c r="AS12" i="9"/>
  <c r="AW12" i="9"/>
  <c r="BA12" i="9"/>
  <c r="BE12" i="9"/>
  <c r="BI12" i="9"/>
  <c r="AT12" i="9"/>
  <c r="AX12" i="9"/>
  <c r="BB12" i="9"/>
  <c r="BF12" i="9"/>
  <c r="AU12" i="9"/>
  <c r="AY12" i="9"/>
  <c r="BC12" i="9"/>
  <c r="BG12" i="9"/>
  <c r="AR20" i="9"/>
  <c r="AV20" i="9"/>
  <c r="AZ20" i="9"/>
  <c r="BD20" i="9"/>
  <c r="BH20" i="9"/>
  <c r="AS20" i="9"/>
  <c r="AW20" i="9"/>
  <c r="BA20" i="9"/>
  <c r="BE20" i="9"/>
  <c r="BI20" i="9"/>
  <c r="AT20" i="9"/>
  <c r="AX20" i="9"/>
  <c r="BB20" i="9"/>
  <c r="BF20" i="9"/>
  <c r="AU20" i="9"/>
  <c r="AY20" i="9"/>
  <c r="BC20" i="9"/>
  <c r="BG20" i="9"/>
  <c r="AU28" i="9"/>
  <c r="AY28" i="9"/>
  <c r="BC28" i="9"/>
  <c r="BG28" i="9"/>
  <c r="AR28" i="9"/>
  <c r="AV28" i="9"/>
  <c r="AZ28" i="9"/>
  <c r="BD28" i="9"/>
  <c r="BH28" i="9"/>
  <c r="AS28" i="9"/>
  <c r="AW28" i="9"/>
  <c r="BA28" i="9"/>
  <c r="BE28" i="9"/>
  <c r="BI28" i="9"/>
  <c r="BF28" i="9"/>
  <c r="AT28" i="9"/>
  <c r="AX28" i="9"/>
  <c r="BB28" i="9"/>
  <c r="AR36" i="9"/>
  <c r="AV36" i="9"/>
  <c r="AZ36" i="9"/>
  <c r="BD36" i="9"/>
  <c r="BH36" i="9"/>
  <c r="AS36" i="9"/>
  <c r="AW36" i="9"/>
  <c r="BA36" i="9"/>
  <c r="BE36" i="9"/>
  <c r="AY36" i="9"/>
  <c r="BG36" i="9"/>
  <c r="AT36" i="9"/>
  <c r="BB36" i="9"/>
  <c r="BI36" i="9"/>
  <c r="AU36" i="9"/>
  <c r="BC36" i="9"/>
  <c r="AX36" i="9"/>
  <c r="BF36" i="9"/>
  <c r="AR44" i="9"/>
  <c r="AV44" i="9"/>
  <c r="AZ44" i="9"/>
  <c r="BD44" i="9"/>
  <c r="BH44" i="9"/>
  <c r="AS44" i="9"/>
  <c r="AW44" i="9"/>
  <c r="BA44" i="9"/>
  <c r="BE44" i="9"/>
  <c r="BI44" i="9"/>
  <c r="AT44" i="9"/>
  <c r="AX44" i="9"/>
  <c r="BB44" i="9"/>
  <c r="BF44" i="9"/>
  <c r="BC44" i="9"/>
  <c r="BG44" i="9"/>
  <c r="AU44" i="9"/>
  <c r="AY44" i="9"/>
  <c r="AU52" i="9"/>
  <c r="AY52" i="9"/>
  <c r="BC52" i="9"/>
  <c r="BG52" i="9"/>
  <c r="AR52" i="9"/>
  <c r="AV52" i="9"/>
  <c r="AZ52" i="9"/>
  <c r="BD52" i="9"/>
  <c r="BH52" i="9"/>
  <c r="AS52" i="9"/>
  <c r="AW52" i="9"/>
  <c r="BA52" i="9"/>
  <c r="BE52" i="9"/>
  <c r="BI52" i="9"/>
  <c r="AT52" i="9"/>
  <c r="AX52" i="9"/>
  <c r="BB52" i="9"/>
  <c r="BF52" i="9"/>
  <c r="AU60" i="9"/>
  <c r="AY60" i="9"/>
  <c r="BC60" i="9"/>
  <c r="BG60" i="9"/>
  <c r="AR60" i="9"/>
  <c r="AV60" i="9"/>
  <c r="AZ60" i="9"/>
  <c r="BD60" i="9"/>
  <c r="BH60" i="9"/>
  <c r="AS60" i="9"/>
  <c r="AW60" i="9"/>
  <c r="BA60" i="9"/>
  <c r="BE60" i="9"/>
  <c r="BI60" i="9"/>
  <c r="AT60" i="9"/>
  <c r="AX60" i="9"/>
  <c r="BB60" i="9"/>
  <c r="BF60" i="9"/>
  <c r="AU68" i="9"/>
  <c r="AY68" i="9"/>
  <c r="BC68" i="9"/>
  <c r="BG68" i="9"/>
  <c r="AR68" i="9"/>
  <c r="AV68" i="9"/>
  <c r="AZ68" i="9"/>
  <c r="BD68" i="9"/>
  <c r="BH68" i="9"/>
  <c r="AS68" i="9"/>
  <c r="AW68" i="9"/>
  <c r="BA68" i="9"/>
  <c r="BE68" i="9"/>
  <c r="BI68" i="9"/>
  <c r="AT68" i="9"/>
  <c r="AX68" i="9"/>
  <c r="BB68" i="9"/>
  <c r="BF68" i="9"/>
  <c r="AU76" i="9"/>
  <c r="AY76" i="9"/>
  <c r="BC76" i="9"/>
  <c r="BG76" i="9"/>
  <c r="AR76" i="9"/>
  <c r="AV76" i="9"/>
  <c r="AZ76" i="9"/>
  <c r="BD76" i="9"/>
  <c r="BH76" i="9"/>
  <c r="AS76" i="9"/>
  <c r="AW76" i="9"/>
  <c r="BA76" i="9"/>
  <c r="BE76" i="9"/>
  <c r="BI76" i="9"/>
  <c r="AT76" i="9"/>
  <c r="AX76" i="9"/>
  <c r="BB76" i="9"/>
  <c r="BF76" i="9"/>
  <c r="AU84" i="9"/>
  <c r="AY84" i="9"/>
  <c r="BC84" i="9"/>
  <c r="BG84" i="9"/>
  <c r="AR84" i="9"/>
  <c r="AV84" i="9"/>
  <c r="AZ84" i="9"/>
  <c r="BD84" i="9"/>
  <c r="BH84" i="9"/>
  <c r="AS84" i="9"/>
  <c r="AW84" i="9"/>
  <c r="BA84" i="9"/>
  <c r="BE84" i="9"/>
  <c r="BI84" i="9"/>
  <c r="AT84" i="9"/>
  <c r="AX84" i="9"/>
  <c r="BB84" i="9"/>
  <c r="BF84" i="9"/>
  <c r="AU3" i="9"/>
  <c r="AY3" i="9"/>
  <c r="BC3" i="9"/>
  <c r="BG3" i="9"/>
  <c r="AV3" i="9"/>
  <c r="AZ3" i="9"/>
  <c r="BD3" i="9"/>
  <c r="BH3" i="9"/>
  <c r="AS3" i="9"/>
  <c r="AW3" i="9"/>
  <c r="BA3" i="9"/>
  <c r="BE3" i="9"/>
  <c r="BI3" i="9"/>
  <c r="AT3" i="9"/>
  <c r="AR3" i="9"/>
  <c r="AX3" i="9"/>
  <c r="BB3" i="9"/>
  <c r="BF3" i="9"/>
  <c r="AT9" i="9"/>
  <c r="AX9" i="9"/>
  <c r="BB9" i="9"/>
  <c r="BF9" i="9"/>
  <c r="AU9" i="9"/>
  <c r="AY9" i="9"/>
  <c r="BC9" i="9"/>
  <c r="BG9" i="9"/>
  <c r="AR9" i="9"/>
  <c r="AV9" i="9"/>
  <c r="AZ9" i="9"/>
  <c r="BD9" i="9"/>
  <c r="BH9" i="9"/>
  <c r="BA9" i="9"/>
  <c r="BE9" i="9"/>
  <c r="AS9" i="9"/>
  <c r="BI9" i="9"/>
  <c r="AW9" i="9"/>
  <c r="AT17" i="9"/>
  <c r="AX17" i="9"/>
  <c r="BB17" i="9"/>
  <c r="BF17" i="9"/>
  <c r="AU17" i="9"/>
  <c r="AY17" i="9"/>
  <c r="BC17" i="9"/>
  <c r="BG17" i="9"/>
  <c r="AR17" i="9"/>
  <c r="AV17" i="9"/>
  <c r="AZ17" i="9"/>
  <c r="BD17" i="9"/>
  <c r="BH17" i="9"/>
  <c r="BA17" i="9"/>
  <c r="BE17" i="9"/>
  <c r="AS17" i="9"/>
  <c r="BI17" i="9"/>
  <c r="AW17" i="9"/>
  <c r="AS25" i="9"/>
  <c r="AW25" i="9"/>
  <c r="BA25" i="9"/>
  <c r="BE25" i="9"/>
  <c r="BI25" i="9"/>
  <c r="AT25" i="9"/>
  <c r="AX25" i="9"/>
  <c r="BB25" i="9"/>
  <c r="BF25" i="9"/>
  <c r="AU25" i="9"/>
  <c r="AY25" i="9"/>
  <c r="BC25" i="9"/>
  <c r="BG25" i="9"/>
  <c r="AV25" i="9"/>
  <c r="AZ25" i="9"/>
  <c r="BD25" i="9"/>
  <c r="BH25" i="9"/>
  <c r="AR25" i="9"/>
  <c r="AS33" i="9"/>
  <c r="AW33" i="9"/>
  <c r="BA33" i="9"/>
  <c r="BE33" i="9"/>
  <c r="BI33" i="9"/>
  <c r="AT33" i="9"/>
  <c r="AX33" i="9"/>
  <c r="BB33" i="9"/>
  <c r="BF33" i="9"/>
  <c r="AU33" i="9"/>
  <c r="AY33" i="9"/>
  <c r="BC33" i="9"/>
  <c r="BG33" i="9"/>
  <c r="AV33" i="9"/>
  <c r="AZ33" i="9"/>
  <c r="BD33" i="9"/>
  <c r="AR33" i="9"/>
  <c r="BH33" i="9"/>
  <c r="AT41" i="9"/>
  <c r="AX41" i="9"/>
  <c r="BB41" i="9"/>
  <c r="BF41" i="9"/>
  <c r="AU41" i="9"/>
  <c r="AY41" i="9"/>
  <c r="BC41" i="9"/>
  <c r="BG41" i="9"/>
  <c r="AR41" i="9"/>
  <c r="AV41" i="9"/>
  <c r="AZ41" i="9"/>
  <c r="BD41" i="9"/>
  <c r="BH41" i="9"/>
  <c r="AS41" i="9"/>
  <c r="BI41" i="9"/>
  <c r="AW41" i="9"/>
  <c r="BA41" i="9"/>
  <c r="BE41" i="9"/>
  <c r="AT49" i="9"/>
  <c r="AX49" i="9"/>
  <c r="BB49" i="9"/>
  <c r="BF49" i="9"/>
  <c r="AU49" i="9"/>
  <c r="AY49" i="9"/>
  <c r="BC49" i="9"/>
  <c r="BG49" i="9"/>
  <c r="AR49" i="9"/>
  <c r="AZ49" i="9"/>
  <c r="BH49" i="9"/>
  <c r="AS49" i="9"/>
  <c r="BA49" i="9"/>
  <c r="BI49" i="9"/>
  <c r="AV49" i="9"/>
  <c r="BD49" i="9"/>
  <c r="BE49" i="9"/>
  <c r="AW49" i="9"/>
  <c r="AS57" i="9"/>
  <c r="AW57" i="9"/>
  <c r="BA57" i="9"/>
  <c r="BE57" i="9"/>
  <c r="BI57" i="9"/>
  <c r="AT57" i="9"/>
  <c r="AX57" i="9"/>
  <c r="BB57" i="9"/>
  <c r="BF57" i="9"/>
  <c r="AU57" i="9"/>
  <c r="AY57" i="9"/>
  <c r="BC57" i="9"/>
  <c r="BG57" i="9"/>
  <c r="AZ57" i="9"/>
  <c r="BD57" i="9"/>
  <c r="AR57" i="9"/>
  <c r="BH57" i="9"/>
  <c r="AV57" i="9"/>
  <c r="AS65" i="9"/>
  <c r="AW65" i="9"/>
  <c r="BA65" i="9"/>
  <c r="BE65" i="9"/>
  <c r="BI65" i="9"/>
  <c r="AT65" i="9"/>
  <c r="AX65" i="9"/>
  <c r="BB65" i="9"/>
  <c r="BF65" i="9"/>
  <c r="AU65" i="9"/>
  <c r="AY65" i="9"/>
  <c r="BC65" i="9"/>
  <c r="BG65" i="9"/>
  <c r="AZ65" i="9"/>
  <c r="BD65" i="9"/>
  <c r="AR65" i="9"/>
  <c r="BH65" i="9"/>
  <c r="AV65" i="9"/>
  <c r="AS73" i="9"/>
  <c r="AW73" i="9"/>
  <c r="BA73" i="9"/>
  <c r="BE73" i="9"/>
  <c r="BI73" i="9"/>
  <c r="AT73" i="9"/>
  <c r="AX73" i="9"/>
  <c r="BB73" i="9"/>
  <c r="BF73" i="9"/>
  <c r="AU73" i="9"/>
  <c r="AY73" i="9"/>
  <c r="BC73" i="9"/>
  <c r="BG73" i="9"/>
  <c r="AZ73" i="9"/>
  <c r="BD73" i="9"/>
  <c r="AR73" i="9"/>
  <c r="BH73" i="9"/>
  <c r="AV73" i="9"/>
  <c r="AS85" i="9"/>
  <c r="AW85" i="9"/>
  <c r="BA85" i="9"/>
  <c r="BE85" i="9"/>
  <c r="BI85" i="9"/>
  <c r="AT85" i="9"/>
  <c r="AX85" i="9"/>
  <c r="BB85" i="9"/>
  <c r="BF85" i="9"/>
  <c r="AU85" i="9"/>
  <c r="AY85" i="9"/>
  <c r="BC85" i="9"/>
  <c r="BG85" i="9"/>
  <c r="AR85" i="9"/>
  <c r="BH85" i="9"/>
  <c r="AV85" i="9"/>
  <c r="AZ85" i="9"/>
  <c r="BD85" i="9"/>
  <c r="AS89" i="9"/>
  <c r="AW89" i="9"/>
  <c r="BA89" i="9"/>
  <c r="BE89" i="9"/>
  <c r="BI89" i="9"/>
  <c r="AT89" i="9"/>
  <c r="AX89" i="9"/>
  <c r="BB89" i="9"/>
  <c r="BF89" i="9"/>
  <c r="AU89" i="9"/>
  <c r="AY89" i="9"/>
  <c r="BC89" i="9"/>
  <c r="BG89" i="9"/>
  <c r="AZ89" i="9"/>
  <c r="BD89" i="9"/>
  <c r="AR89" i="9"/>
  <c r="BH89" i="9"/>
  <c r="AV89" i="9"/>
  <c r="AS97" i="9"/>
  <c r="AW97" i="9"/>
  <c r="BA97" i="9"/>
  <c r="BE97" i="9"/>
  <c r="BI97" i="9"/>
  <c r="AT97" i="9"/>
  <c r="AX97" i="9"/>
  <c r="BB97" i="9"/>
  <c r="BF97" i="9"/>
  <c r="AU97" i="9"/>
  <c r="AY97" i="9"/>
  <c r="BC97" i="9"/>
  <c r="BG97" i="9"/>
  <c r="AZ97" i="9"/>
  <c r="BD97" i="9"/>
  <c r="AR97" i="9"/>
  <c r="BH97" i="9"/>
  <c r="AV97" i="9"/>
  <c r="AR10" i="9"/>
  <c r="AV10" i="9"/>
  <c r="AZ10" i="9"/>
  <c r="BD10" i="9"/>
  <c r="BH10" i="9"/>
  <c r="AS10" i="9"/>
  <c r="AW10" i="9"/>
  <c r="BA10" i="9"/>
  <c r="BE10" i="9"/>
  <c r="BI10" i="9"/>
  <c r="AT10" i="9"/>
  <c r="AX10" i="9"/>
  <c r="BB10" i="9"/>
  <c r="BF10" i="9"/>
  <c r="AY10" i="9"/>
  <c r="BC10" i="9"/>
  <c r="BG10" i="9"/>
  <c r="AU10" i="9"/>
  <c r="AR18" i="9"/>
  <c r="AV18" i="9"/>
  <c r="AZ18" i="9"/>
  <c r="BD18" i="9"/>
  <c r="BH18" i="9"/>
  <c r="AS18" i="9"/>
  <c r="AW18" i="9"/>
  <c r="BA18" i="9"/>
  <c r="BE18" i="9"/>
  <c r="BI18" i="9"/>
  <c r="AT18" i="9"/>
  <c r="AX18" i="9"/>
  <c r="BB18" i="9"/>
  <c r="BF18" i="9"/>
  <c r="AY18" i="9"/>
  <c r="BC18" i="9"/>
  <c r="BG18" i="9"/>
  <c r="AU18" i="9"/>
  <c r="AU26" i="9"/>
  <c r="AY26" i="9"/>
  <c r="BC26" i="9"/>
  <c r="BG26" i="9"/>
  <c r="AR26" i="9"/>
  <c r="AV26" i="9"/>
  <c r="AZ26" i="9"/>
  <c r="BD26" i="9"/>
  <c r="BH26" i="9"/>
  <c r="AS26" i="9"/>
  <c r="AW26" i="9"/>
  <c r="BA26" i="9"/>
  <c r="BE26" i="9"/>
  <c r="BI26" i="9"/>
  <c r="AT26" i="9"/>
  <c r="AX26" i="9"/>
  <c r="BB26" i="9"/>
  <c r="BF26" i="9"/>
  <c r="AU34" i="9"/>
  <c r="AY34" i="9"/>
  <c r="BC34" i="9"/>
  <c r="BG34" i="9"/>
  <c r="AR34" i="9"/>
  <c r="AV34" i="9"/>
  <c r="AZ34" i="9"/>
  <c r="BD34" i="9"/>
  <c r="BH34" i="9"/>
  <c r="AS34" i="9"/>
  <c r="AW34" i="9"/>
  <c r="BA34" i="9"/>
  <c r="BE34" i="9"/>
  <c r="BI34" i="9"/>
  <c r="AT34" i="9"/>
  <c r="AX34" i="9"/>
  <c r="BB34" i="9"/>
  <c r="BF34" i="9"/>
  <c r="AR42" i="9"/>
  <c r="AV42" i="9"/>
  <c r="AZ42" i="9"/>
  <c r="BD42" i="9"/>
  <c r="BH42" i="9"/>
  <c r="AS42" i="9"/>
  <c r="AW42" i="9"/>
  <c r="BA42" i="9"/>
  <c r="BE42" i="9"/>
  <c r="BI42" i="9"/>
  <c r="AT42" i="9"/>
  <c r="AX42" i="9"/>
  <c r="BB42" i="9"/>
  <c r="BF42" i="9"/>
  <c r="BG42" i="9"/>
  <c r="AU42" i="9"/>
  <c r="AY42" i="9"/>
  <c r="BC42" i="9"/>
  <c r="AR50" i="9"/>
  <c r="AV50" i="9"/>
  <c r="AZ50" i="9"/>
  <c r="BD50" i="9"/>
  <c r="AS50" i="9"/>
  <c r="AW50" i="9"/>
  <c r="BA50" i="9"/>
  <c r="BE50" i="9"/>
  <c r="BI50" i="9"/>
  <c r="AX50" i="9"/>
  <c r="BF50" i="9"/>
  <c r="AY50" i="9"/>
  <c r="BG50" i="9"/>
  <c r="AT50" i="9"/>
  <c r="BB50" i="9"/>
  <c r="BH50" i="9"/>
  <c r="AU50" i="9"/>
  <c r="BC50" i="9"/>
  <c r="AU58" i="9"/>
  <c r="AY58" i="9"/>
  <c r="BC58" i="9"/>
  <c r="BG58" i="9"/>
  <c r="AR58" i="9"/>
  <c r="AV58" i="9"/>
  <c r="AZ58" i="9"/>
  <c r="BD58" i="9"/>
  <c r="BH58" i="9"/>
  <c r="AS58" i="9"/>
  <c r="AW58" i="9"/>
  <c r="BA58" i="9"/>
  <c r="BE58" i="9"/>
  <c r="BI58" i="9"/>
  <c r="AX58" i="9"/>
  <c r="BB58" i="9"/>
  <c r="BF58" i="9"/>
  <c r="AT58" i="9"/>
  <c r="AU66" i="9"/>
  <c r="AY66" i="9"/>
  <c r="BC66" i="9"/>
  <c r="BG66" i="9"/>
  <c r="AR66" i="9"/>
  <c r="AV66" i="9"/>
  <c r="AZ66" i="9"/>
  <c r="BD66" i="9"/>
  <c r="BH66" i="9"/>
  <c r="AS66" i="9"/>
  <c r="AW66" i="9"/>
  <c r="BA66" i="9"/>
  <c r="BE66" i="9"/>
  <c r="BI66" i="9"/>
  <c r="AX66" i="9"/>
  <c r="BB66" i="9"/>
  <c r="BF66" i="9"/>
  <c r="AT66" i="9"/>
  <c r="AU74" i="9"/>
  <c r="AY74" i="9"/>
  <c r="BC74" i="9"/>
  <c r="BG74" i="9"/>
  <c r="AR74" i="9"/>
  <c r="AV74" i="9"/>
  <c r="AZ74" i="9"/>
  <c r="BD74" i="9"/>
  <c r="BH74" i="9"/>
  <c r="AS74" i="9"/>
  <c r="AW74" i="9"/>
  <c r="BA74" i="9"/>
  <c r="BE74" i="9"/>
  <c r="BI74" i="9"/>
  <c r="AX74" i="9"/>
  <c r="BB74" i="9"/>
  <c r="BF74" i="9"/>
  <c r="AT74" i="9"/>
  <c r="AR82" i="9"/>
  <c r="AV82" i="9"/>
  <c r="AZ82" i="9"/>
  <c r="BD82" i="9"/>
  <c r="BH82" i="9"/>
  <c r="AS82" i="9"/>
  <c r="AX82" i="9"/>
  <c r="BC82" i="9"/>
  <c r="BI82" i="9"/>
  <c r="AT82" i="9"/>
  <c r="AY82" i="9"/>
  <c r="BE82" i="9"/>
  <c r="AU82" i="9"/>
  <c r="BA82" i="9"/>
  <c r="BF82" i="9"/>
  <c r="AW82" i="9"/>
  <c r="BB82" i="9"/>
  <c r="BG82" i="9"/>
  <c r="AT11" i="9"/>
  <c r="AX11" i="9"/>
  <c r="BB11" i="9"/>
  <c r="BF11" i="9"/>
  <c r="AU11" i="9"/>
  <c r="AY11" i="9"/>
  <c r="BC11" i="9"/>
  <c r="BG11" i="9"/>
  <c r="AR11" i="9"/>
  <c r="AV11" i="9"/>
  <c r="AZ11" i="9"/>
  <c r="BD11" i="9"/>
  <c r="BH11" i="9"/>
  <c r="AW11" i="9"/>
  <c r="BA11" i="9"/>
  <c r="BE11" i="9"/>
  <c r="BI11" i="9"/>
  <c r="AS11" i="9"/>
  <c r="AS27" i="9"/>
  <c r="AW27" i="9"/>
  <c r="BA27" i="9"/>
  <c r="BE27" i="9"/>
  <c r="BI27" i="9"/>
  <c r="AT27" i="9"/>
  <c r="AX27" i="9"/>
  <c r="BB27" i="9"/>
  <c r="BF27" i="9"/>
  <c r="AU27" i="9"/>
  <c r="AY27" i="9"/>
  <c r="BC27" i="9"/>
  <c r="BG27" i="9"/>
  <c r="AR27" i="9"/>
  <c r="BH27" i="9"/>
  <c r="AV27" i="9"/>
  <c r="AZ27" i="9"/>
  <c r="BD27" i="9"/>
  <c r="AS35" i="9"/>
  <c r="AW35" i="9"/>
  <c r="BA35" i="9"/>
  <c r="BE35" i="9"/>
  <c r="BI35" i="9"/>
  <c r="AT35" i="9"/>
  <c r="AX35" i="9"/>
  <c r="BB35" i="9"/>
  <c r="BF35" i="9"/>
  <c r="AU35" i="9"/>
  <c r="AY35" i="9"/>
  <c r="BC35" i="9"/>
  <c r="BG35" i="9"/>
  <c r="AR35" i="9"/>
  <c r="BH35" i="9"/>
  <c r="AV35" i="9"/>
  <c r="AZ35" i="9"/>
  <c r="BD35" i="9"/>
  <c r="AT43" i="9"/>
  <c r="AX43" i="9"/>
  <c r="BB43" i="9"/>
  <c r="BF43" i="9"/>
  <c r="AU43" i="9"/>
  <c r="AY43" i="9"/>
  <c r="BC43" i="9"/>
  <c r="BG43" i="9"/>
  <c r="AR43" i="9"/>
  <c r="AV43" i="9"/>
  <c r="AZ43" i="9"/>
  <c r="BD43" i="9"/>
  <c r="BH43" i="9"/>
  <c r="BE43" i="9"/>
  <c r="AS43" i="9"/>
  <c r="BI43" i="9"/>
  <c r="AW43" i="9"/>
  <c r="BA43" i="9"/>
  <c r="AS51" i="9"/>
  <c r="AW51" i="9"/>
  <c r="BA51" i="9"/>
  <c r="BE51" i="9"/>
  <c r="BI51" i="9"/>
  <c r="AT51" i="9"/>
  <c r="AX51" i="9"/>
  <c r="BB51" i="9"/>
  <c r="BF51" i="9"/>
  <c r="AU51" i="9"/>
  <c r="AY51" i="9"/>
  <c r="BC51" i="9"/>
  <c r="BG51" i="9"/>
  <c r="AV51" i="9"/>
  <c r="AZ51" i="9"/>
  <c r="BD51" i="9"/>
  <c r="AR51" i="9"/>
  <c r="BH51" i="9"/>
  <c r="AS59" i="9"/>
  <c r="AW59" i="9"/>
  <c r="BA59" i="9"/>
  <c r="BE59" i="9"/>
  <c r="BI59" i="9"/>
  <c r="AT59" i="9"/>
  <c r="AX59" i="9"/>
  <c r="BB59" i="9"/>
  <c r="BF59" i="9"/>
  <c r="AU59" i="9"/>
  <c r="AY59" i="9"/>
  <c r="BC59" i="9"/>
  <c r="BG59" i="9"/>
  <c r="AV59" i="9"/>
  <c r="AZ59" i="9"/>
  <c r="BD59" i="9"/>
  <c r="AR59" i="9"/>
  <c r="BH59" i="9"/>
  <c r="AS67" i="9"/>
  <c r="AW67" i="9"/>
  <c r="BA67" i="9"/>
  <c r="BE67" i="9"/>
  <c r="BI67" i="9"/>
  <c r="AT67" i="9"/>
  <c r="AX67" i="9"/>
  <c r="BB67" i="9"/>
  <c r="BF67" i="9"/>
  <c r="AU67" i="9"/>
  <c r="AY67" i="9"/>
  <c r="BC67" i="9"/>
  <c r="BG67" i="9"/>
  <c r="AV67" i="9"/>
  <c r="AZ67" i="9"/>
  <c r="BD67" i="9"/>
  <c r="BH67" i="9"/>
  <c r="AR67" i="9"/>
  <c r="AS75" i="9"/>
  <c r="AW75" i="9"/>
  <c r="BA75" i="9"/>
  <c r="BE75" i="9"/>
  <c r="BI75" i="9"/>
  <c r="AT75" i="9"/>
  <c r="AX75" i="9"/>
  <c r="BB75" i="9"/>
  <c r="BF75" i="9"/>
  <c r="AU75" i="9"/>
  <c r="AY75" i="9"/>
  <c r="BC75" i="9"/>
  <c r="BG75" i="9"/>
  <c r="AV75" i="9"/>
  <c r="AZ75" i="9"/>
  <c r="BD75" i="9"/>
  <c r="AR75" i="9"/>
  <c r="BH75" i="9"/>
  <c r="AS79" i="9"/>
  <c r="AW79" i="9"/>
  <c r="BA79" i="9"/>
  <c r="AT79" i="9"/>
  <c r="AX79" i="9"/>
  <c r="BB79" i="9"/>
  <c r="BF79" i="9"/>
  <c r="AU79" i="9"/>
  <c r="AY79" i="9"/>
  <c r="BC79" i="9"/>
  <c r="BG79" i="9"/>
  <c r="BD79" i="9"/>
  <c r="AR79" i="9"/>
  <c r="BE79" i="9"/>
  <c r="AV79" i="9"/>
  <c r="BH79" i="9"/>
  <c r="AZ79" i="9"/>
  <c r="BI79" i="9"/>
  <c r="AT83" i="9"/>
  <c r="AX83" i="9"/>
  <c r="AV83" i="9"/>
  <c r="BA83" i="9"/>
  <c r="BE83" i="9"/>
  <c r="BI83" i="9"/>
  <c r="AR83" i="9"/>
  <c r="AW83" i="9"/>
  <c r="BB83" i="9"/>
  <c r="BF83" i="9"/>
  <c r="AS83" i="9"/>
  <c r="AY83" i="9"/>
  <c r="BC83" i="9"/>
  <c r="BG83" i="9"/>
  <c r="AU83" i="9"/>
  <c r="AZ83" i="9"/>
  <c r="BD83" i="9"/>
  <c r="BH83" i="9"/>
  <c r="AS91" i="9"/>
  <c r="AW91" i="9"/>
  <c r="BA91" i="9"/>
  <c r="BE91" i="9"/>
  <c r="BI91" i="9"/>
  <c r="AT91" i="9"/>
  <c r="AX91" i="9"/>
  <c r="BB91" i="9"/>
  <c r="BF91" i="9"/>
  <c r="AU91" i="9"/>
  <c r="AY91" i="9"/>
  <c r="BC91" i="9"/>
  <c r="BG91" i="9"/>
  <c r="AV91" i="9"/>
  <c r="AZ91" i="9"/>
  <c r="BD91" i="9"/>
  <c r="AR91" i="9"/>
  <c r="BH91" i="9"/>
  <c r="AS99" i="9"/>
  <c r="AW99" i="9"/>
  <c r="BA99" i="9"/>
  <c r="BE99" i="9"/>
  <c r="BI99" i="9"/>
  <c r="AT99" i="9"/>
  <c r="AX99" i="9"/>
  <c r="BB99" i="9"/>
  <c r="BF99" i="9"/>
  <c r="AU99" i="9"/>
  <c r="AY99" i="9"/>
  <c r="BC99" i="9"/>
  <c r="BG99" i="9"/>
  <c r="AV99" i="9"/>
  <c r="AZ99" i="9"/>
  <c r="BD99" i="9"/>
  <c r="AR99" i="9"/>
  <c r="BH99" i="9"/>
  <c r="AS95" i="9"/>
  <c r="AW95" i="9"/>
  <c r="BA95" i="9"/>
  <c r="BE95" i="9"/>
  <c r="BI95" i="9"/>
  <c r="AT95" i="9"/>
  <c r="AX95" i="9"/>
  <c r="BB95" i="9"/>
  <c r="BF95" i="9"/>
  <c r="AU95" i="9"/>
  <c r="AY95" i="9"/>
  <c r="BC95" i="9"/>
  <c r="BG95" i="9"/>
  <c r="BD95" i="9"/>
  <c r="AR95" i="9"/>
  <c r="BH95" i="9"/>
  <c r="AV95" i="9"/>
  <c r="AZ95" i="9"/>
  <c r="AT81" i="9"/>
  <c r="AX81" i="9"/>
  <c r="BB81" i="9"/>
  <c r="BF81" i="9"/>
  <c r="AU81" i="9"/>
  <c r="AZ81" i="9"/>
  <c r="BE81" i="9"/>
  <c r="AV81" i="9"/>
  <c r="BA81" i="9"/>
  <c r="BG81" i="9"/>
  <c r="AR81" i="9"/>
  <c r="AW81" i="9"/>
  <c r="BC81" i="9"/>
  <c r="BH81" i="9"/>
  <c r="BI81" i="9"/>
  <c r="AS81" i="9"/>
  <c r="AY81" i="9"/>
  <c r="BD81" i="9"/>
  <c r="AU100" i="9"/>
  <c r="AY100" i="9"/>
  <c r="BC100" i="9"/>
  <c r="BG100" i="9"/>
  <c r="AR100" i="9"/>
  <c r="AV100" i="9"/>
  <c r="AZ100" i="9"/>
  <c r="BD100" i="9"/>
  <c r="BH100" i="9"/>
  <c r="AS100" i="9"/>
  <c r="AW100" i="9"/>
  <c r="BA100" i="9"/>
  <c r="BE100" i="9"/>
  <c r="BI100" i="9"/>
  <c r="AT100" i="9"/>
  <c r="AX100" i="9"/>
  <c r="BB100" i="9"/>
  <c r="BF100" i="9"/>
  <c r="AR8" i="9"/>
  <c r="AV8" i="9"/>
  <c r="AZ8" i="9"/>
  <c r="BD8" i="9"/>
  <c r="BH8" i="9"/>
  <c r="AS8" i="9"/>
  <c r="AW8" i="9"/>
  <c r="BA8" i="9"/>
  <c r="BE8" i="9"/>
  <c r="BI8" i="9"/>
  <c r="AT8" i="9"/>
  <c r="AX8" i="9"/>
  <c r="BB8" i="9"/>
  <c r="BF8" i="9"/>
  <c r="BC8" i="9"/>
  <c r="BG8" i="9"/>
  <c r="AU8" i="9"/>
  <c r="AY8" i="9"/>
  <c r="AR16" i="9"/>
  <c r="AV16" i="9"/>
  <c r="AZ16" i="9"/>
  <c r="BD16" i="9"/>
  <c r="BH16" i="9"/>
  <c r="AS16" i="9"/>
  <c r="AW16" i="9"/>
  <c r="BA16" i="9"/>
  <c r="BE16" i="9"/>
  <c r="BI16" i="9"/>
  <c r="AT16" i="9"/>
  <c r="AX16" i="9"/>
  <c r="BB16" i="9"/>
  <c r="BF16" i="9"/>
  <c r="BC16" i="9"/>
  <c r="BG16" i="9"/>
  <c r="AU16" i="9"/>
  <c r="AY16" i="9"/>
  <c r="AU24" i="9"/>
  <c r="AY24" i="9"/>
  <c r="BC24" i="9"/>
  <c r="BG24" i="9"/>
  <c r="AR24" i="9"/>
  <c r="AV24" i="9"/>
  <c r="AZ24" i="9"/>
  <c r="BD24" i="9"/>
  <c r="BH24" i="9"/>
  <c r="AS24" i="9"/>
  <c r="AW24" i="9"/>
  <c r="BA24" i="9"/>
  <c r="BE24" i="9"/>
  <c r="BI24" i="9"/>
  <c r="AX24" i="9"/>
  <c r="BB24" i="9"/>
  <c r="BF24" i="9"/>
  <c r="AT24" i="9"/>
  <c r="AU32" i="9"/>
  <c r="AY32" i="9"/>
  <c r="BC32" i="9"/>
  <c r="BG32" i="9"/>
  <c r="AR32" i="9"/>
  <c r="AV32" i="9"/>
  <c r="AZ32" i="9"/>
  <c r="BD32" i="9"/>
  <c r="BH32" i="9"/>
  <c r="AS32" i="9"/>
  <c r="AW32" i="9"/>
  <c r="BA32" i="9"/>
  <c r="BE32" i="9"/>
  <c r="BI32" i="9"/>
  <c r="AX32" i="9"/>
  <c r="BB32" i="9"/>
  <c r="BF32" i="9"/>
  <c r="AT32" i="9"/>
  <c r="AR40" i="9"/>
  <c r="AV40" i="9"/>
  <c r="AZ40" i="9"/>
  <c r="BD40" i="9"/>
  <c r="BH40" i="9"/>
  <c r="AS40" i="9"/>
  <c r="AW40" i="9"/>
  <c r="BA40" i="9"/>
  <c r="BE40" i="9"/>
  <c r="BI40" i="9"/>
  <c r="AT40" i="9"/>
  <c r="AX40" i="9"/>
  <c r="BB40" i="9"/>
  <c r="BF40" i="9"/>
  <c r="AU40" i="9"/>
  <c r="AY40" i="9"/>
  <c r="BC40" i="9"/>
  <c r="BG40" i="9"/>
  <c r="AR48" i="9"/>
  <c r="AV48" i="9"/>
  <c r="AZ48" i="9"/>
  <c r="BD48" i="9"/>
  <c r="BH48" i="9"/>
  <c r="AS48" i="9"/>
  <c r="AW48" i="9"/>
  <c r="BA48" i="9"/>
  <c r="BE48" i="9"/>
  <c r="BI48" i="9"/>
  <c r="AT48" i="9"/>
  <c r="AX48" i="9"/>
  <c r="BB48" i="9"/>
  <c r="BF48" i="9"/>
  <c r="AU48" i="9"/>
  <c r="AY48" i="9"/>
  <c r="BC48" i="9"/>
  <c r="BG48" i="9"/>
  <c r="AU56" i="9"/>
  <c r="AY56" i="9"/>
  <c r="BC56" i="9"/>
  <c r="BG56" i="9"/>
  <c r="AR56" i="9"/>
  <c r="AV56" i="9"/>
  <c r="AZ56" i="9"/>
  <c r="BD56" i="9"/>
  <c r="BH56" i="9"/>
  <c r="AS56" i="9"/>
  <c r="AW56" i="9"/>
  <c r="BA56" i="9"/>
  <c r="BE56" i="9"/>
  <c r="BI56" i="9"/>
  <c r="BB56" i="9"/>
  <c r="BF56" i="9"/>
  <c r="AT56" i="9"/>
  <c r="AX56" i="9"/>
  <c r="AU64" i="9"/>
  <c r="AY64" i="9"/>
  <c r="BC64" i="9"/>
  <c r="BG64" i="9"/>
  <c r="AR64" i="9"/>
  <c r="AV64" i="9"/>
  <c r="AZ64" i="9"/>
  <c r="BD64" i="9"/>
  <c r="BH64" i="9"/>
  <c r="AS64" i="9"/>
  <c r="AW64" i="9"/>
  <c r="BA64" i="9"/>
  <c r="BE64" i="9"/>
  <c r="BI64" i="9"/>
  <c r="BB64" i="9"/>
  <c r="BF64" i="9"/>
  <c r="AT64" i="9"/>
  <c r="AX64" i="9"/>
  <c r="AU72" i="9"/>
  <c r="AY72" i="9"/>
  <c r="BC72" i="9"/>
  <c r="BG72" i="9"/>
  <c r="AR72" i="9"/>
  <c r="AV72" i="9"/>
  <c r="AZ72" i="9"/>
  <c r="BD72" i="9"/>
  <c r="BH72" i="9"/>
  <c r="AS72" i="9"/>
  <c r="AW72" i="9"/>
  <c r="BA72" i="9"/>
  <c r="BE72" i="9"/>
  <c r="BI72" i="9"/>
  <c r="BB72" i="9"/>
  <c r="BF72" i="9"/>
  <c r="AT72" i="9"/>
  <c r="AX72" i="9"/>
  <c r="AR80" i="9"/>
  <c r="AV80" i="9"/>
  <c r="AZ80" i="9"/>
  <c r="BD80" i="9"/>
  <c r="BH80" i="9"/>
  <c r="AS80" i="9"/>
  <c r="AW80" i="9"/>
  <c r="BA80" i="9"/>
  <c r="AT80" i="9"/>
  <c r="BB80" i="9"/>
  <c r="BG80" i="9"/>
  <c r="AU80" i="9"/>
  <c r="BC80" i="9"/>
  <c r="BI80" i="9"/>
  <c r="AX80" i="9"/>
  <c r="BE80" i="9"/>
  <c r="BF80" i="9"/>
  <c r="AY80" i="9"/>
  <c r="AU88" i="9"/>
  <c r="AY88" i="9"/>
  <c r="BC88" i="9"/>
  <c r="BG88" i="9"/>
  <c r="AR88" i="9"/>
  <c r="AV88" i="9"/>
  <c r="AZ88" i="9"/>
  <c r="BD88" i="9"/>
  <c r="BH88" i="9"/>
  <c r="AS88" i="9"/>
  <c r="AW88" i="9"/>
  <c r="BA88" i="9"/>
  <c r="BE88" i="9"/>
  <c r="BI88" i="9"/>
  <c r="BB88" i="9"/>
  <c r="BF88" i="9"/>
  <c r="AT88" i="9"/>
  <c r="AX88" i="9"/>
  <c r="AU92" i="9"/>
  <c r="AY92" i="9"/>
  <c r="BC92" i="9"/>
  <c r="BG92" i="9"/>
  <c r="AR92" i="9"/>
  <c r="AV92" i="9"/>
  <c r="AZ92" i="9"/>
  <c r="BD92" i="9"/>
  <c r="BH92" i="9"/>
  <c r="AS92" i="9"/>
  <c r="AW92" i="9"/>
  <c r="BA92" i="9"/>
  <c r="BE92" i="9"/>
  <c r="BI92" i="9"/>
  <c r="AT92" i="9"/>
  <c r="AX92" i="9"/>
  <c r="BB92" i="9"/>
  <c r="BF92" i="9"/>
  <c r="AU96" i="9"/>
  <c r="AY96" i="9"/>
  <c r="BC96" i="9"/>
  <c r="BG96" i="9"/>
  <c r="AR96" i="9"/>
  <c r="AV96" i="9"/>
  <c r="AZ96" i="9"/>
  <c r="BD96" i="9"/>
  <c r="BH96" i="9"/>
  <c r="AS96" i="9"/>
  <c r="AW96" i="9"/>
  <c r="BA96" i="9"/>
  <c r="BE96" i="9"/>
  <c r="BI96" i="9"/>
  <c r="BB96" i="9"/>
  <c r="BF96" i="9"/>
  <c r="AT96" i="9"/>
  <c r="AX96" i="9"/>
  <c r="AT5" i="9"/>
  <c r="AX5" i="9"/>
  <c r="BB5" i="9"/>
  <c r="BF5" i="9"/>
  <c r="AU5" i="9"/>
  <c r="AY5" i="9"/>
  <c r="BC5" i="9"/>
  <c r="BG5" i="9"/>
  <c r="AR5" i="9"/>
  <c r="AV5" i="9"/>
  <c r="AZ5" i="9"/>
  <c r="BD5" i="9"/>
  <c r="BH5" i="9"/>
  <c r="AS5" i="9"/>
  <c r="BI5" i="9"/>
  <c r="AW5" i="9"/>
  <c r="BA5" i="9"/>
  <c r="BE5" i="9"/>
  <c r="AT13" i="9"/>
  <c r="AX13" i="9"/>
  <c r="BB13" i="9"/>
  <c r="BF13" i="9"/>
  <c r="AU13" i="9"/>
  <c r="AY13" i="9"/>
  <c r="BC13" i="9"/>
  <c r="BG13" i="9"/>
  <c r="AR13" i="9"/>
  <c r="AV13" i="9"/>
  <c r="AZ13" i="9"/>
  <c r="BD13" i="9"/>
  <c r="BH13" i="9"/>
  <c r="AS13" i="9"/>
  <c r="BI13" i="9"/>
  <c r="AW13" i="9"/>
  <c r="BA13" i="9"/>
  <c r="BE13" i="9"/>
  <c r="AT21" i="9"/>
  <c r="AX21" i="9"/>
  <c r="BB21" i="9"/>
  <c r="BF21" i="9"/>
  <c r="AU21" i="9"/>
  <c r="AY21" i="9"/>
  <c r="BC21" i="9"/>
  <c r="BG21" i="9"/>
  <c r="AR21" i="9"/>
  <c r="AV21" i="9"/>
  <c r="AZ21" i="9"/>
  <c r="BD21" i="9"/>
  <c r="BH21" i="9"/>
  <c r="AS21" i="9"/>
  <c r="BI21" i="9"/>
  <c r="AW21" i="9"/>
  <c r="BA21" i="9"/>
  <c r="BE21" i="9"/>
  <c r="AS29" i="9"/>
  <c r="AW29" i="9"/>
  <c r="BA29" i="9"/>
  <c r="BE29" i="9"/>
  <c r="BI29" i="9"/>
  <c r="AT29" i="9"/>
  <c r="AX29" i="9"/>
  <c r="BB29" i="9"/>
  <c r="BF29" i="9"/>
  <c r="AU29" i="9"/>
  <c r="AY29" i="9"/>
  <c r="BC29" i="9"/>
  <c r="BG29" i="9"/>
  <c r="BD29" i="9"/>
  <c r="AR29" i="9"/>
  <c r="BH29" i="9"/>
  <c r="AV29" i="9"/>
  <c r="AZ29" i="9"/>
  <c r="AT37" i="9"/>
  <c r="AX37" i="9"/>
  <c r="BB37" i="9"/>
  <c r="BF37" i="9"/>
  <c r="AU37" i="9"/>
  <c r="AY37" i="9"/>
  <c r="BC37" i="9"/>
  <c r="BG37" i="9"/>
  <c r="AR37" i="9"/>
  <c r="AV37" i="9"/>
  <c r="AZ37" i="9"/>
  <c r="BD37" i="9"/>
  <c r="BH37" i="9"/>
  <c r="BA37" i="9"/>
  <c r="BE37" i="9"/>
  <c r="AS37" i="9"/>
  <c r="BI37" i="9"/>
  <c r="AW37" i="9"/>
  <c r="AT45" i="9"/>
  <c r="AX45" i="9"/>
  <c r="BB45" i="9"/>
  <c r="BF45" i="9"/>
  <c r="AU45" i="9"/>
  <c r="AY45" i="9"/>
  <c r="BC45" i="9"/>
  <c r="BG45" i="9"/>
  <c r="AR45" i="9"/>
  <c r="AV45" i="9"/>
  <c r="AZ45" i="9"/>
  <c r="BD45" i="9"/>
  <c r="BH45" i="9"/>
  <c r="BA45" i="9"/>
  <c r="BE45" i="9"/>
  <c r="AS45" i="9"/>
  <c r="BI45" i="9"/>
  <c r="AW45" i="9"/>
  <c r="AS53" i="9"/>
  <c r="AW53" i="9"/>
  <c r="BA53" i="9"/>
  <c r="BE53" i="9"/>
  <c r="BI53" i="9"/>
  <c r="AT53" i="9"/>
  <c r="AX53" i="9"/>
  <c r="BB53" i="9"/>
  <c r="BF53" i="9"/>
  <c r="AU53" i="9"/>
  <c r="AY53" i="9"/>
  <c r="BC53" i="9"/>
  <c r="BG53" i="9"/>
  <c r="AR53" i="9"/>
  <c r="BH53" i="9"/>
  <c r="AV53" i="9"/>
  <c r="AZ53" i="9"/>
  <c r="BD53" i="9"/>
  <c r="AS61" i="9"/>
  <c r="AW61" i="9"/>
  <c r="BA61" i="9"/>
  <c r="BE61" i="9"/>
  <c r="BI61" i="9"/>
  <c r="AT61" i="9"/>
  <c r="AX61" i="9"/>
  <c r="BB61" i="9"/>
  <c r="BF61" i="9"/>
  <c r="AU61" i="9"/>
  <c r="AY61" i="9"/>
  <c r="BC61" i="9"/>
  <c r="BG61" i="9"/>
  <c r="AR61" i="9"/>
  <c r="BH61" i="9"/>
  <c r="AV61" i="9"/>
  <c r="AZ61" i="9"/>
  <c r="BD61" i="9"/>
  <c r="AS69" i="9"/>
  <c r="AW69" i="9"/>
  <c r="BA69" i="9"/>
  <c r="BE69" i="9"/>
  <c r="BI69" i="9"/>
  <c r="AT69" i="9"/>
  <c r="AX69" i="9"/>
  <c r="BB69" i="9"/>
  <c r="BF69" i="9"/>
  <c r="AU69" i="9"/>
  <c r="AY69" i="9"/>
  <c r="BC69" i="9"/>
  <c r="BG69" i="9"/>
  <c r="AR69" i="9"/>
  <c r="BH69" i="9"/>
  <c r="AV69" i="9"/>
  <c r="AZ69" i="9"/>
  <c r="BD69" i="9"/>
  <c r="AS77" i="9"/>
  <c r="AW77" i="9"/>
  <c r="BA77" i="9"/>
  <c r="BE77" i="9"/>
  <c r="BI77" i="9"/>
  <c r="AT77" i="9"/>
  <c r="AX77" i="9"/>
  <c r="BB77" i="9"/>
  <c r="BF77" i="9"/>
  <c r="AU77" i="9"/>
  <c r="AY77" i="9"/>
  <c r="BC77" i="9"/>
  <c r="BG77" i="9"/>
  <c r="AR77" i="9"/>
  <c r="BH77" i="9"/>
  <c r="AV77" i="9"/>
  <c r="AZ77" i="9"/>
  <c r="BD77" i="9"/>
  <c r="AS93" i="9"/>
  <c r="AW93" i="9"/>
  <c r="BA93" i="9"/>
  <c r="BE93" i="9"/>
  <c r="BI93" i="9"/>
  <c r="AT93" i="9"/>
  <c r="AX93" i="9"/>
  <c r="BB93" i="9"/>
  <c r="BF93" i="9"/>
  <c r="AU93" i="9"/>
  <c r="AY93" i="9"/>
  <c r="BC93" i="9"/>
  <c r="BG93" i="9"/>
  <c r="AR93" i="9"/>
  <c r="BH93" i="9"/>
  <c r="AV93" i="9"/>
  <c r="AZ93" i="9"/>
  <c r="BD93" i="9"/>
  <c r="AR6" i="9"/>
  <c r="AV6" i="9"/>
  <c r="AZ6" i="9"/>
  <c r="BD6" i="9"/>
  <c r="BH6" i="9"/>
  <c r="AS6" i="9"/>
  <c r="AW6" i="9"/>
  <c r="BA6" i="9"/>
  <c r="BE6" i="9"/>
  <c r="BI6" i="9"/>
  <c r="AT6" i="9"/>
  <c r="AX6" i="9"/>
  <c r="BB6" i="9"/>
  <c r="BF6" i="9"/>
  <c r="BG6" i="9"/>
  <c r="AU6" i="9"/>
  <c r="AY6" i="9"/>
  <c r="BC6" i="9"/>
  <c r="AR14" i="9"/>
  <c r="AV14" i="9"/>
  <c r="AZ14" i="9"/>
  <c r="BD14" i="9"/>
  <c r="BH14" i="9"/>
  <c r="AS14" i="9"/>
  <c r="AW14" i="9"/>
  <c r="BA14" i="9"/>
  <c r="BE14" i="9"/>
  <c r="BI14" i="9"/>
  <c r="AT14" i="9"/>
  <c r="AX14" i="9"/>
  <c r="BB14" i="9"/>
  <c r="BF14" i="9"/>
  <c r="BG14" i="9"/>
  <c r="AU14" i="9"/>
  <c r="AY14" i="9"/>
  <c r="BC14" i="9"/>
  <c r="AS22" i="9"/>
  <c r="AW22" i="9"/>
  <c r="BA22" i="9"/>
  <c r="BE22" i="9"/>
  <c r="AT22" i="9"/>
  <c r="AX22" i="9"/>
  <c r="BB22" i="9"/>
  <c r="BF22" i="9"/>
  <c r="AY22" i="9"/>
  <c r="BG22" i="9"/>
  <c r="AR22" i="9"/>
  <c r="AZ22" i="9"/>
  <c r="BH22" i="9"/>
  <c r="AU22" i="9"/>
  <c r="BC22" i="9"/>
  <c r="BI22" i="9"/>
  <c r="AV22" i="9"/>
  <c r="BD22" i="9"/>
  <c r="AU30" i="9"/>
  <c r="AY30" i="9"/>
  <c r="BC30" i="9"/>
  <c r="BG30" i="9"/>
  <c r="AR30" i="9"/>
  <c r="AV30" i="9"/>
  <c r="AZ30" i="9"/>
  <c r="BD30" i="9"/>
  <c r="BH30" i="9"/>
  <c r="AS30" i="9"/>
  <c r="AW30" i="9"/>
  <c r="BA30" i="9"/>
  <c r="BE30" i="9"/>
  <c r="BI30" i="9"/>
  <c r="BB30" i="9"/>
  <c r="BF30" i="9"/>
  <c r="AT30" i="9"/>
  <c r="AX30" i="9"/>
  <c r="AR38" i="9"/>
  <c r="AV38" i="9"/>
  <c r="AZ38" i="9"/>
  <c r="BD38" i="9"/>
  <c r="BH38" i="9"/>
  <c r="AS38" i="9"/>
  <c r="AW38" i="9"/>
  <c r="BA38" i="9"/>
  <c r="BE38" i="9"/>
  <c r="BI38" i="9"/>
  <c r="AT38" i="9"/>
  <c r="AX38" i="9"/>
  <c r="BB38" i="9"/>
  <c r="BF38" i="9"/>
  <c r="AY38" i="9"/>
  <c r="BC38" i="9"/>
  <c r="BG38" i="9"/>
  <c r="AU38" i="9"/>
  <c r="AR46" i="9"/>
  <c r="AV46" i="9"/>
  <c r="AZ46" i="9"/>
  <c r="BD46" i="9"/>
  <c r="BH46" i="9"/>
  <c r="AS46" i="9"/>
  <c r="AW46" i="9"/>
  <c r="BA46" i="9"/>
  <c r="BE46" i="9"/>
  <c r="BI46" i="9"/>
  <c r="AT46" i="9"/>
  <c r="AX46" i="9"/>
  <c r="BB46" i="9"/>
  <c r="BF46" i="9"/>
  <c r="AY46" i="9"/>
  <c r="BC46" i="9"/>
  <c r="BG46" i="9"/>
  <c r="AU46" i="9"/>
  <c r="AU54" i="9"/>
  <c r="AY54" i="9"/>
  <c r="BC54" i="9"/>
  <c r="BG54" i="9"/>
  <c r="AR54" i="9"/>
  <c r="AV54" i="9"/>
  <c r="AZ54" i="9"/>
  <c r="BD54" i="9"/>
  <c r="BH54" i="9"/>
  <c r="AS54" i="9"/>
  <c r="AW54" i="9"/>
  <c r="BA54" i="9"/>
  <c r="BE54" i="9"/>
  <c r="BI54" i="9"/>
  <c r="BF54" i="9"/>
  <c r="AT54" i="9"/>
  <c r="AX54" i="9"/>
  <c r="BB54" i="9"/>
  <c r="AU62" i="9"/>
  <c r="AY62" i="9"/>
  <c r="BC62" i="9"/>
  <c r="BG62" i="9"/>
  <c r="AR62" i="9"/>
  <c r="AV62" i="9"/>
  <c r="AZ62" i="9"/>
  <c r="BD62" i="9"/>
  <c r="BH62" i="9"/>
  <c r="AS62" i="9"/>
  <c r="AW62" i="9"/>
  <c r="BA62" i="9"/>
  <c r="BE62" i="9"/>
  <c r="BI62" i="9"/>
  <c r="BF62" i="9"/>
  <c r="AT62" i="9"/>
  <c r="AX62" i="9"/>
  <c r="BB62" i="9"/>
  <c r="AU70" i="9"/>
  <c r="AY70" i="9"/>
  <c r="BC70" i="9"/>
  <c r="BG70" i="9"/>
  <c r="AR70" i="9"/>
  <c r="AV70" i="9"/>
  <c r="AZ70" i="9"/>
  <c r="BD70" i="9"/>
  <c r="BH70" i="9"/>
  <c r="AS70" i="9"/>
  <c r="AW70" i="9"/>
  <c r="BA70" i="9"/>
  <c r="BE70" i="9"/>
  <c r="BI70" i="9"/>
  <c r="BF70" i="9"/>
  <c r="AT70" i="9"/>
  <c r="AX70" i="9"/>
  <c r="BB70" i="9"/>
  <c r="AU78" i="9"/>
  <c r="AY78" i="9"/>
  <c r="BC78" i="9"/>
  <c r="BG78" i="9"/>
  <c r="AR78" i="9"/>
  <c r="AV78" i="9"/>
  <c r="AZ78" i="9"/>
  <c r="BD78" i="9"/>
  <c r="BH78" i="9"/>
  <c r="AS78" i="9"/>
  <c r="AW78" i="9"/>
  <c r="BA78" i="9"/>
  <c r="BE78" i="9"/>
  <c r="BI78" i="9"/>
  <c r="BF78" i="9"/>
  <c r="AT78" i="9"/>
  <c r="AX78" i="9"/>
  <c r="BB78" i="9"/>
  <c r="AU86" i="9"/>
  <c r="AY86" i="9"/>
  <c r="BC86" i="9"/>
  <c r="BG86" i="9"/>
  <c r="AR86" i="9"/>
  <c r="AV86" i="9"/>
  <c r="AZ86" i="9"/>
  <c r="BD86" i="9"/>
  <c r="BH86" i="9"/>
  <c r="AS86" i="9"/>
  <c r="AW86" i="9"/>
  <c r="BA86" i="9"/>
  <c r="BE86" i="9"/>
  <c r="BI86" i="9"/>
  <c r="BF86" i="9"/>
  <c r="AT86" i="9"/>
  <c r="AX86" i="9"/>
  <c r="BB86" i="9"/>
  <c r="AT7" i="9"/>
  <c r="AX7" i="9"/>
  <c r="BB7" i="9"/>
  <c r="BF7" i="9"/>
  <c r="AU7" i="9"/>
  <c r="AY7" i="9"/>
  <c r="BC7" i="9"/>
  <c r="BG7" i="9"/>
  <c r="AR7" i="9"/>
  <c r="AV7" i="9"/>
  <c r="AZ7" i="9"/>
  <c r="BD7" i="9"/>
  <c r="BH7" i="9"/>
  <c r="BE7" i="9"/>
  <c r="AS7" i="9"/>
  <c r="BI7" i="9"/>
  <c r="AW7" i="9"/>
  <c r="BA7" i="9"/>
  <c r="AT15" i="9"/>
  <c r="AX15" i="9"/>
  <c r="BB15" i="9"/>
  <c r="BF15" i="9"/>
  <c r="AU15" i="9"/>
  <c r="AY15" i="9"/>
  <c r="BC15" i="9"/>
  <c r="BG15" i="9"/>
  <c r="AR15" i="9"/>
  <c r="AV15" i="9"/>
  <c r="AZ15" i="9"/>
  <c r="BD15" i="9"/>
  <c r="BH15" i="9"/>
  <c r="BE15" i="9"/>
  <c r="AS15" i="9"/>
  <c r="BI15" i="9"/>
  <c r="AW15" i="9"/>
  <c r="BA15" i="9"/>
  <c r="AT19" i="9"/>
  <c r="AX19" i="9"/>
  <c r="BB19" i="9"/>
  <c r="BF19" i="9"/>
  <c r="AU19" i="9"/>
  <c r="AY19" i="9"/>
  <c r="BC19" i="9"/>
  <c r="BG19" i="9"/>
  <c r="AR19" i="9"/>
  <c r="AV19" i="9"/>
  <c r="AZ19" i="9"/>
  <c r="BD19" i="9"/>
  <c r="BH19" i="9"/>
  <c r="AW19" i="9"/>
  <c r="BA19" i="9"/>
  <c r="BE19" i="9"/>
  <c r="AS19" i="9"/>
  <c r="BI19" i="9"/>
  <c r="AS23" i="9"/>
  <c r="AW23" i="9"/>
  <c r="BA23" i="9"/>
  <c r="BE23" i="9"/>
  <c r="BI23" i="9"/>
  <c r="AT23" i="9"/>
  <c r="AX23" i="9"/>
  <c r="BB23" i="9"/>
  <c r="BF23" i="9"/>
  <c r="AU23" i="9"/>
  <c r="AY23" i="9"/>
  <c r="BC23" i="9"/>
  <c r="BG23" i="9"/>
  <c r="AZ23" i="9"/>
  <c r="BD23" i="9"/>
  <c r="AR23" i="9"/>
  <c r="BH23" i="9"/>
  <c r="AV23" i="9"/>
  <c r="AS31" i="9"/>
  <c r="AW31" i="9"/>
  <c r="BA31" i="9"/>
  <c r="BE31" i="9"/>
  <c r="BI31" i="9"/>
  <c r="AT31" i="9"/>
  <c r="AX31" i="9"/>
  <c r="BB31" i="9"/>
  <c r="BF31" i="9"/>
  <c r="AU31" i="9"/>
  <c r="AY31" i="9"/>
  <c r="BC31" i="9"/>
  <c r="BG31" i="9"/>
  <c r="AZ31" i="9"/>
  <c r="BD31" i="9"/>
  <c r="AR31" i="9"/>
  <c r="BH31" i="9"/>
  <c r="AV31" i="9"/>
  <c r="AT39" i="9"/>
  <c r="AX39" i="9"/>
  <c r="BB39" i="9"/>
  <c r="BF39" i="9"/>
  <c r="AU39" i="9"/>
  <c r="AY39" i="9"/>
  <c r="BC39" i="9"/>
  <c r="BG39" i="9"/>
  <c r="AR39" i="9"/>
  <c r="AV39" i="9"/>
  <c r="AZ39" i="9"/>
  <c r="BD39" i="9"/>
  <c r="BH39" i="9"/>
  <c r="AW39" i="9"/>
  <c r="BA39" i="9"/>
  <c r="BE39" i="9"/>
  <c r="BI39" i="9"/>
  <c r="AS39" i="9"/>
  <c r="AT47" i="9"/>
  <c r="AX47" i="9"/>
  <c r="BB47" i="9"/>
  <c r="BF47" i="9"/>
  <c r="AU47" i="9"/>
  <c r="AY47" i="9"/>
  <c r="BC47" i="9"/>
  <c r="BG47" i="9"/>
  <c r="AR47" i="9"/>
  <c r="AV47" i="9"/>
  <c r="AZ47" i="9"/>
  <c r="BD47" i="9"/>
  <c r="BH47" i="9"/>
  <c r="AW47" i="9"/>
  <c r="BA47" i="9"/>
  <c r="BE47" i="9"/>
  <c r="AS47" i="9"/>
  <c r="BI47" i="9"/>
  <c r="AS55" i="9"/>
  <c r="AW55" i="9"/>
  <c r="BA55" i="9"/>
  <c r="BE55" i="9"/>
  <c r="BI55" i="9"/>
  <c r="AT55" i="9"/>
  <c r="AX55" i="9"/>
  <c r="BB55" i="9"/>
  <c r="BF55" i="9"/>
  <c r="AU55" i="9"/>
  <c r="AY55" i="9"/>
  <c r="BC55" i="9"/>
  <c r="BG55" i="9"/>
  <c r="BD55" i="9"/>
  <c r="AR55" i="9"/>
  <c r="BH55" i="9"/>
  <c r="AV55" i="9"/>
  <c r="AZ55" i="9"/>
  <c r="AS63" i="9"/>
  <c r="AW63" i="9"/>
  <c r="BA63" i="9"/>
  <c r="BE63" i="9"/>
  <c r="BI63" i="9"/>
  <c r="AT63" i="9"/>
  <c r="AX63" i="9"/>
  <c r="BB63" i="9"/>
  <c r="BF63" i="9"/>
  <c r="AU63" i="9"/>
  <c r="AY63" i="9"/>
  <c r="BC63" i="9"/>
  <c r="BG63" i="9"/>
  <c r="BD63" i="9"/>
  <c r="AR63" i="9"/>
  <c r="BH63" i="9"/>
  <c r="AV63" i="9"/>
  <c r="AZ63" i="9"/>
  <c r="AS71" i="9"/>
  <c r="AW71" i="9"/>
  <c r="BA71" i="9"/>
  <c r="BE71" i="9"/>
  <c r="BI71" i="9"/>
  <c r="AT71" i="9"/>
  <c r="AX71" i="9"/>
  <c r="BB71" i="9"/>
  <c r="BF71" i="9"/>
  <c r="AU71" i="9"/>
  <c r="AY71" i="9"/>
  <c r="BC71" i="9"/>
  <c r="BG71" i="9"/>
  <c r="BD71" i="9"/>
  <c r="AR71" i="9"/>
  <c r="BH71" i="9"/>
  <c r="AV71" i="9"/>
  <c r="AZ71" i="9"/>
  <c r="BJ101" i="9"/>
  <c r="BJ100" i="9" l="1"/>
  <c r="BJ35" i="9"/>
  <c r="BJ42" i="9"/>
  <c r="BJ26" i="9"/>
  <c r="BJ89" i="9"/>
  <c r="BJ85" i="9"/>
  <c r="BJ73" i="9"/>
  <c r="BJ57" i="9"/>
  <c r="BJ49" i="9"/>
  <c r="BJ41" i="9"/>
  <c r="BJ9" i="9"/>
  <c r="BJ84" i="9"/>
  <c r="BJ68" i="9"/>
  <c r="BJ52" i="9"/>
  <c r="BJ12" i="9"/>
  <c r="BJ90" i="9"/>
  <c r="BJ16" i="9"/>
  <c r="BJ8" i="9"/>
  <c r="BJ95" i="9"/>
  <c r="BJ58" i="9"/>
  <c r="BJ31" i="9"/>
  <c r="BJ62" i="9"/>
  <c r="BJ30" i="9"/>
  <c r="BJ14" i="9"/>
  <c r="BJ69" i="9"/>
  <c r="BJ61" i="9"/>
  <c r="BJ5" i="9"/>
  <c r="BJ96" i="9"/>
  <c r="BJ92" i="9"/>
  <c r="BJ64" i="9"/>
  <c r="BJ48" i="9"/>
  <c r="BJ11" i="9"/>
  <c r="BJ66" i="9"/>
  <c r="BJ10" i="9"/>
  <c r="BJ20" i="9"/>
  <c r="BJ94" i="9"/>
  <c r="BJ78" i="9"/>
  <c r="BJ70" i="9"/>
  <c r="BJ93" i="9"/>
  <c r="BJ77" i="9"/>
  <c r="BJ53" i="9"/>
  <c r="BJ37" i="9"/>
  <c r="BJ29" i="9"/>
  <c r="BJ21" i="9"/>
  <c r="BJ13" i="9"/>
  <c r="BJ80" i="9"/>
  <c r="BJ32" i="9"/>
  <c r="BJ91" i="9"/>
  <c r="BJ74" i="9"/>
  <c r="BJ50" i="9"/>
  <c r="BJ18" i="9"/>
  <c r="BJ17" i="9"/>
  <c r="BJ76" i="9"/>
  <c r="BJ44" i="9"/>
  <c r="BJ87" i="9"/>
  <c r="BJ4" i="9"/>
  <c r="BJ46" i="9"/>
  <c r="BJ22" i="9"/>
  <c r="BJ24" i="9"/>
  <c r="BJ99" i="9"/>
  <c r="BJ79" i="9"/>
  <c r="BJ75" i="9"/>
  <c r="BJ67" i="9"/>
  <c r="BJ82" i="9"/>
  <c r="BJ97" i="9"/>
  <c r="BJ60" i="9"/>
  <c r="BJ36" i="9"/>
  <c r="BJ28" i="9"/>
  <c r="BJ98" i="9"/>
  <c r="BJ47" i="9"/>
  <c r="BJ45" i="9"/>
  <c r="BJ88" i="9"/>
  <c r="BJ40" i="9"/>
  <c r="BJ59" i="9"/>
  <c r="BJ51" i="9"/>
  <c r="BJ43" i="9"/>
  <c r="BJ65" i="9"/>
  <c r="BJ33" i="9"/>
  <c r="BJ25" i="9"/>
  <c r="BJ23" i="9"/>
  <c r="BJ7" i="9"/>
  <c r="BJ54" i="9"/>
  <c r="BJ72" i="9"/>
  <c r="BJ56" i="9"/>
  <c r="BJ81" i="9"/>
  <c r="BJ83" i="9"/>
  <c r="BJ27" i="9"/>
  <c r="BJ34" i="9"/>
  <c r="BJ55" i="9"/>
  <c r="BJ19" i="9"/>
  <c r="BJ86" i="9"/>
  <c r="BJ6" i="9"/>
  <c r="BJ39" i="9"/>
  <c r="BJ15" i="9"/>
  <c r="BJ38" i="9"/>
  <c r="BJ63" i="9"/>
  <c r="BJ71" i="9"/>
  <c r="BJ3" i="9"/>
</calcChain>
</file>

<file path=xl/sharedStrings.xml><?xml version="1.0" encoding="utf-8"?>
<sst xmlns="http://schemas.openxmlformats.org/spreadsheetml/2006/main" count="1158" uniqueCount="306">
  <si>
    <t>Silighini Johann</t>
  </si>
  <si>
    <t>4.7</t>
  </si>
  <si>
    <t>Longwy</t>
  </si>
  <si>
    <t>Muno Steve</t>
  </si>
  <si>
    <t>11.4</t>
  </si>
  <si>
    <t>Quertier Marc</t>
  </si>
  <si>
    <t>8.1</t>
  </si>
  <si>
    <t>Dupard Eddy</t>
  </si>
  <si>
    <t>Funk Marco</t>
  </si>
  <si>
    <t>18.5</t>
  </si>
  <si>
    <t>Knobe Marcel</t>
  </si>
  <si>
    <t>13.8</t>
  </si>
  <si>
    <t>Di Bartolomeo Sabatino</t>
  </si>
  <si>
    <t>14.9</t>
  </si>
  <si>
    <t>Eicher Philippe</t>
  </si>
  <si>
    <t>11.6</t>
  </si>
  <si>
    <t>Bourguignon Julien</t>
  </si>
  <si>
    <t>17.7</t>
  </si>
  <si>
    <t>Bouche Joseph</t>
  </si>
  <si>
    <t>17.3</t>
  </si>
  <si>
    <t>Vosman Johannes</t>
  </si>
  <si>
    <t>21.0</t>
  </si>
  <si>
    <t>Floch Erwan</t>
  </si>
  <si>
    <t>22.8</t>
  </si>
  <si>
    <t>Davin Philippe</t>
  </si>
  <si>
    <t>27.0</t>
  </si>
  <si>
    <t>Huyberechts Eric</t>
  </si>
  <si>
    <t>19.5</t>
  </si>
  <si>
    <t>Brugnoni Walter</t>
  </si>
  <si>
    <t>23.4</t>
  </si>
  <si>
    <t>Reitz Alexandre</t>
  </si>
  <si>
    <t>26.0</t>
  </si>
  <si>
    <t>Bourdieu Yan</t>
  </si>
  <si>
    <t>30.0</t>
  </si>
  <si>
    <t>Timmermans Nicole</t>
  </si>
  <si>
    <t>14.0</t>
  </si>
  <si>
    <t>Muno-Appel Madeleine</t>
  </si>
  <si>
    <t>23.6</t>
  </si>
  <si>
    <t>Damy Sandrine</t>
  </si>
  <si>
    <t>35.0</t>
  </si>
  <si>
    <t>Gambirasio Cecile</t>
  </si>
  <si>
    <t>33.0</t>
  </si>
  <si>
    <t>Liegeois Laurence</t>
  </si>
  <si>
    <t>34.5</t>
  </si>
  <si>
    <t>Funk Josiane</t>
  </si>
  <si>
    <t>30.5</t>
  </si>
  <si>
    <t xml:space="preserve">Clt </t>
  </si>
  <si>
    <t xml:space="preserve">Prénom et Nom </t>
  </si>
  <si>
    <t xml:space="preserve">Idx </t>
  </si>
  <si>
    <t xml:space="preserve">Club </t>
  </si>
  <si>
    <t>Trous 1</t>
  </si>
  <si>
    <t>Trous 2</t>
  </si>
  <si>
    <t>Trous 3</t>
  </si>
  <si>
    <t>Trous 4</t>
  </si>
  <si>
    <t>Trous 5</t>
  </si>
  <si>
    <t>Trous 6</t>
  </si>
  <si>
    <t>Trous 7</t>
  </si>
  <si>
    <t>Trous 8</t>
  </si>
  <si>
    <t>Trous 9</t>
  </si>
  <si>
    <t>Trous 10</t>
  </si>
  <si>
    <t>Trous 11</t>
  </si>
  <si>
    <t>Trous 12</t>
  </si>
  <si>
    <t>Trous 13</t>
  </si>
  <si>
    <t>Trous 14</t>
  </si>
  <si>
    <t>Trous 15</t>
  </si>
  <si>
    <t>Trous 16</t>
  </si>
  <si>
    <t>Trous 17</t>
  </si>
  <si>
    <t>Trous 18</t>
  </si>
  <si>
    <t>Tang Zhiyong</t>
  </si>
  <si>
    <t>Mathieu Denis</t>
  </si>
  <si>
    <t>Faber Marco</t>
  </si>
  <si>
    <t>Dumont Alexandre</t>
  </si>
  <si>
    <t>Orschel Valentin</t>
  </si>
  <si>
    <t>Amneville</t>
  </si>
  <si>
    <t>Francois Sebastien</t>
  </si>
  <si>
    <t>Watry Luc</t>
  </si>
  <si>
    <t>15.0</t>
  </si>
  <si>
    <t>Boudjema Hamid</t>
  </si>
  <si>
    <t>Orschel Jean Claude</t>
  </si>
  <si>
    <t>Fachinetti Bernard</t>
  </si>
  <si>
    <t>Faber Claude</t>
  </si>
  <si>
    <t>Liegeois Gerald</t>
  </si>
  <si>
    <t>Michaux Thierry</t>
  </si>
  <si>
    <t>Ialacci Jean</t>
  </si>
  <si>
    <t>19.6</t>
  </si>
  <si>
    <t>Thiry Patrick</t>
  </si>
  <si>
    <t>26.5</t>
  </si>
  <si>
    <t>Vanderlin Ludovic</t>
  </si>
  <si>
    <t>Haberland Frédéric</t>
  </si>
  <si>
    <t>31.5</t>
  </si>
  <si>
    <t>Quertier Ilhan</t>
  </si>
  <si>
    <t>Watry Monika</t>
  </si>
  <si>
    <t>Orschel Christina</t>
  </si>
  <si>
    <t>8.7</t>
  </si>
  <si>
    <t>Liu Ruihong</t>
  </si>
  <si>
    <t>15.9</t>
  </si>
  <si>
    <t>Mernier Marie</t>
  </si>
  <si>
    <t>Willemet Marie-Denise</t>
  </si>
  <si>
    <t> 37 joueurs</t>
  </si>
  <si>
    <t>Senemaud Eric</t>
  </si>
  <si>
    <t>4.9</t>
  </si>
  <si>
    <t>Provencal</t>
  </si>
  <si>
    <t>4.3</t>
  </si>
  <si>
    <t>7.2</t>
  </si>
  <si>
    <t>12.7</t>
  </si>
  <si>
    <t>Nothum Alain</t>
  </si>
  <si>
    <t>15.7</t>
  </si>
  <si>
    <t>6.5</t>
  </si>
  <si>
    <t>10.7</t>
  </si>
  <si>
    <t>8.3</t>
  </si>
  <si>
    <t>Symons John</t>
  </si>
  <si>
    <t>17.0</t>
  </si>
  <si>
    <t>11.2</t>
  </si>
  <si>
    <t>17.8</t>
  </si>
  <si>
    <t>18.3</t>
  </si>
  <si>
    <t>De Jonge Jean Noel</t>
  </si>
  <si>
    <t>17.5</t>
  </si>
  <si>
    <t>Manzi Pascal</t>
  </si>
  <si>
    <t>23.2</t>
  </si>
  <si>
    <t>Metz Cherisey</t>
  </si>
  <si>
    <t>Vandrepol Philippe</t>
  </si>
  <si>
    <t>22.2</t>
  </si>
  <si>
    <t>Mamer Pierre</t>
  </si>
  <si>
    <t>24.0</t>
  </si>
  <si>
    <t>Crapanzano Michel</t>
  </si>
  <si>
    <t>19.8</t>
  </si>
  <si>
    <t>10.5</t>
  </si>
  <si>
    <t>Silighini Sylvie</t>
  </si>
  <si>
    <t>22.4</t>
  </si>
  <si>
    <t>Blondlet Christine</t>
  </si>
  <si>
    <t>20.0</t>
  </si>
  <si>
    <t>Breuille Lena</t>
  </si>
  <si>
    <t>Barp Valérie</t>
  </si>
  <si>
    <t>33.4</t>
  </si>
  <si>
    <t>Grange/Ormes</t>
  </si>
  <si>
    <t>Laminette Marine</t>
  </si>
  <si>
    <t>46.0</t>
  </si>
  <si>
    <t> 38 joueurs</t>
  </si>
  <si>
    <t>Date</t>
  </si>
  <si>
    <t>T 1</t>
  </si>
  <si>
    <t>T 2</t>
  </si>
  <si>
    <t>T 3</t>
  </si>
  <si>
    <t>T 4</t>
  </si>
  <si>
    <t>T 5</t>
  </si>
  <si>
    <t>T 6</t>
  </si>
  <si>
    <t>T 7</t>
  </si>
  <si>
    <t>T 8</t>
  </si>
  <si>
    <t>T 9</t>
  </si>
  <si>
    <t>T 10</t>
  </si>
  <si>
    <t>T 11</t>
  </si>
  <si>
    <t>T 12</t>
  </si>
  <si>
    <t>T 13</t>
  </si>
  <si>
    <t>T 14</t>
  </si>
  <si>
    <t>T 15</t>
  </si>
  <si>
    <t>T 16</t>
  </si>
  <si>
    <t>T 17</t>
  </si>
  <si>
    <t>T 18</t>
  </si>
  <si>
    <t>M 1</t>
  </si>
  <si>
    <t>M 2</t>
  </si>
  <si>
    <t>M 3</t>
  </si>
  <si>
    <t>F 1</t>
  </si>
  <si>
    <t>F 2</t>
  </si>
  <si>
    <t>J -13</t>
  </si>
  <si>
    <t>cat</t>
  </si>
  <si>
    <t>Net 1</t>
  </si>
  <si>
    <t>Net 2</t>
  </si>
  <si>
    <t>Net 3</t>
  </si>
  <si>
    <t>Net 4</t>
  </si>
  <si>
    <t>Net 5</t>
  </si>
  <si>
    <t>Net 6</t>
  </si>
  <si>
    <t>Net 7</t>
  </si>
  <si>
    <t>Net 8</t>
  </si>
  <si>
    <t>Net 9</t>
  </si>
  <si>
    <t>Net 10</t>
  </si>
  <si>
    <t>Net 11</t>
  </si>
  <si>
    <t>Net 12</t>
  </si>
  <si>
    <t>Net 13</t>
  </si>
  <si>
    <t>Net 14</t>
  </si>
  <si>
    <t>Net 15</t>
  </si>
  <si>
    <t>Net 16</t>
  </si>
  <si>
    <t>Net 17</t>
  </si>
  <si>
    <t>Net 18</t>
  </si>
  <si>
    <t>Hole Number</t>
  </si>
  <si>
    <t>Par</t>
  </si>
  <si>
    <t>Handicap</t>
  </si>
  <si>
    <t>Nom et Prénom</t>
  </si>
  <si>
    <t>Name</t>
  </si>
  <si>
    <t>Index</t>
  </si>
  <si>
    <t>Tees</t>
  </si>
  <si>
    <t>Flight</t>
  </si>
  <si>
    <t>Slope</t>
  </si>
  <si>
    <t>Blue</t>
  </si>
  <si>
    <t>White</t>
  </si>
  <si>
    <t>Flights</t>
  </si>
  <si>
    <t>Dates</t>
  </si>
  <si>
    <t>Blanc</t>
  </si>
  <si>
    <t>Jaune</t>
  </si>
  <si>
    <t>Bleu</t>
  </si>
  <si>
    <t>Rouge</t>
  </si>
  <si>
    <t>Noir</t>
  </si>
  <si>
    <t>Cat</t>
  </si>
  <si>
    <t>CR</t>
  </si>
  <si>
    <t>CR 1</t>
  </si>
  <si>
    <t>CR 2</t>
  </si>
  <si>
    <t>CR 3</t>
  </si>
  <si>
    <t>CR 4</t>
  </si>
  <si>
    <t>CR 5</t>
  </si>
  <si>
    <t>CR 6</t>
  </si>
  <si>
    <t>CR 7</t>
  </si>
  <si>
    <t>CR 8</t>
  </si>
  <si>
    <t>CR 9</t>
  </si>
  <si>
    <t>CR 10</t>
  </si>
  <si>
    <t>CR 11</t>
  </si>
  <si>
    <t>CR 12</t>
  </si>
  <si>
    <t>CR 13</t>
  </si>
  <si>
    <t>CR 14</t>
  </si>
  <si>
    <t>CR 15</t>
  </si>
  <si>
    <t>CR 16</t>
  </si>
  <si>
    <t>CR 17</t>
  </si>
  <si>
    <t>CR 18</t>
  </si>
  <si>
    <t>Brut 1</t>
  </si>
  <si>
    <t>Brut 2</t>
  </si>
  <si>
    <t>Brut 3</t>
  </si>
  <si>
    <t>Brut 4</t>
  </si>
  <si>
    <t>Brut 5</t>
  </si>
  <si>
    <t>Brut 6</t>
  </si>
  <si>
    <t>Brut 7</t>
  </si>
  <si>
    <t>Brut 8</t>
  </si>
  <si>
    <t>Brut 9</t>
  </si>
  <si>
    <t>Brut 10</t>
  </si>
  <si>
    <t>Brut 11</t>
  </si>
  <si>
    <t>Brut 12</t>
  </si>
  <si>
    <t>Brut 13</t>
  </si>
  <si>
    <t>Brut 14</t>
  </si>
  <si>
    <t>Brut 15</t>
  </si>
  <si>
    <t>Brut 16</t>
  </si>
  <si>
    <t>Brut 17</t>
  </si>
  <si>
    <t>Brut 18</t>
  </si>
  <si>
    <t>NET</t>
  </si>
  <si>
    <t>BRUT</t>
  </si>
  <si>
    <t>CR-B</t>
  </si>
  <si>
    <t xml:space="preserve"> BRUT</t>
  </si>
  <si>
    <t xml:space="preserve"> NET</t>
  </si>
  <si>
    <t>Part</t>
  </si>
  <si>
    <t>Hits</t>
  </si>
  <si>
    <t>Birdie</t>
  </si>
  <si>
    <t>Eagle</t>
  </si>
  <si>
    <t>Croix</t>
  </si>
  <si>
    <t>Rnds</t>
  </si>
  <si>
    <t>Zaffagni Joseph</t>
  </si>
  <si>
    <t>Birchen Georges</t>
  </si>
  <si>
    <t>Vandrepol Alexis</t>
  </si>
  <si>
    <t>Mangin Paul</t>
  </si>
  <si>
    <t>Mangin Sabine</t>
  </si>
  <si>
    <t>Wetz Nathalie</t>
  </si>
  <si>
    <t>Ch. Preisch</t>
  </si>
  <si>
    <t>Brut</t>
  </si>
  <si>
    <t>Benjamin</t>
  </si>
  <si>
    <t>Bogey</t>
  </si>
  <si>
    <t>sss</t>
  </si>
  <si>
    <t>Ferreira Craig</t>
  </si>
  <si>
    <t>Daltri Lionel</t>
  </si>
  <si>
    <t>Friscioni Thomas</t>
  </si>
  <si>
    <t>Izzi François</t>
  </si>
  <si>
    <t>Franceschi Jean Luc</t>
  </si>
  <si>
    <t>Seneclauze Thomas</t>
  </si>
  <si>
    <t>Lick Gilbert</t>
  </si>
  <si>
    <t>Bourdon Cedric</t>
  </si>
  <si>
    <t>Warchol Stephane</t>
  </si>
  <si>
    <t>Clesse Sandrine</t>
  </si>
  <si>
    <t>Focan Hélène</t>
  </si>
  <si>
    <t>Cordary Nicole</t>
  </si>
  <si>
    <t>Jean Myriam</t>
  </si>
  <si>
    <t>Total Net</t>
  </si>
  <si>
    <t>Total Brut</t>
  </si>
  <si>
    <t>4.5</t>
  </si>
  <si>
    <t>6.8</t>
  </si>
  <si>
    <t>18.4</t>
  </si>
  <si>
    <t>18.0</t>
  </si>
  <si>
    <t>10.4</t>
  </si>
  <si>
    <t>7.8</t>
  </si>
  <si>
    <t>7.3</t>
  </si>
  <si>
    <t>5.0</t>
  </si>
  <si>
    <t>15.3</t>
  </si>
  <si>
    <t>11.3</t>
  </si>
  <si>
    <t>17.1</t>
  </si>
  <si>
    <t>8.5</t>
  </si>
  <si>
    <t>Grand-Est</t>
  </si>
  <si>
    <t>54.0</t>
  </si>
  <si>
    <t>20.6</t>
  </si>
  <si>
    <t>25.6</t>
  </si>
  <si>
    <t>33.5</t>
  </si>
  <si>
    <t>24.8</t>
  </si>
  <si>
    <t>24.4</t>
  </si>
  <si>
    <t>36.0</t>
  </si>
  <si>
    <t>25.2</t>
  </si>
  <si>
    <t>Pont Royal</t>
  </si>
  <si>
    <t>Etranger</t>
  </si>
  <si>
    <t>11.7</t>
  </si>
  <si>
    <t>18.1</t>
  </si>
  <si>
    <t>28.5</t>
  </si>
  <si>
    <t xml:space="preserve">Min de Idx </t>
  </si>
  <si>
    <t xml:space="preserve">Id10 </t>
  </si>
  <si>
    <t>Reitz Ale10andre</t>
  </si>
  <si>
    <t>Gross</t>
  </si>
  <si>
    <t>Eclectique d'été 2018 situation au 13 Août :   classement net, par 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</si>
</sst>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1"/>
      <color theme="8" tint="-0.499984740745262"/>
      <name val="Calibri"/>
      <family val="2"/>
      <scheme val="minor"/>
    </font>
    <font>
      <sz val="12"/>
      <color rgb="FF808080"/>
      <name val="Calibri"/>
      <family val="2"/>
    </font>
    <font>
      <sz val="12"/>
      <color rgb="FFFF0000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sz val="11"/>
      <color theme="1"/>
      <name val="Gill Sans MT"/>
      <family val="2"/>
    </font>
    <font>
      <sz val="11"/>
      <color theme="4" tint="-0.499984740745262"/>
      <name val="Calibri"/>
      <family val="2"/>
      <scheme val="minor"/>
    </font>
    <font>
      <b/>
      <sz val="8"/>
      <color theme="4" tint="-0.499984740745262"/>
      <name val="Calibri Light"/>
      <family val="2"/>
      <scheme val="major"/>
    </font>
    <font>
      <sz val="12"/>
      <color theme="4" tint="-0.499984740745262"/>
      <name val="Calibri"/>
      <family val="2"/>
      <scheme val="minor"/>
    </font>
    <font>
      <b/>
      <i/>
      <sz val="14"/>
      <color theme="8" tint="-0.499984740745262"/>
      <name val="Calibri Light"/>
      <family val="1"/>
      <scheme val="major"/>
    </font>
    <font>
      <sz val="10"/>
      <name val="Calibri Light"/>
      <family val="1"/>
      <scheme val="major"/>
    </font>
    <font>
      <b/>
      <sz val="10"/>
      <name val="Calibri Light"/>
      <family val="1"/>
      <scheme val="major"/>
    </font>
    <font>
      <sz val="14"/>
      <name val="Calibri Light"/>
      <family val="1"/>
      <scheme val="major"/>
    </font>
    <font>
      <sz val="14"/>
      <color theme="0"/>
      <name val="Calibri Light"/>
      <family val="1"/>
      <scheme val="major"/>
    </font>
    <font>
      <b/>
      <i/>
      <sz val="18"/>
      <color theme="4" tint="-0.249977111117893"/>
      <name val="Calibri Light"/>
      <family val="1"/>
      <scheme val="major"/>
    </font>
    <font>
      <b/>
      <sz val="8"/>
      <color theme="0"/>
      <name val="Calibri Light"/>
      <family val="2"/>
      <scheme val="major"/>
    </font>
    <font>
      <b/>
      <sz val="14"/>
      <name val="Calibri Light"/>
      <family val="2"/>
      <scheme val="major"/>
    </font>
    <font>
      <sz val="16"/>
      <name val="Arial"/>
      <family val="2"/>
    </font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theme="4" tint="-0.499984740745262"/>
      <name val="Calibri Light"/>
      <family val="2"/>
      <scheme val="major"/>
    </font>
  </fonts>
  <fills count="2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6"/>
        <bgColor theme="6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theme="6" tint="0.79998168889431442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5"/>
      </left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auto="1"/>
      </left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/>
      <bottom style="thin">
        <color theme="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theme="2" tint="-0.499984740745262"/>
      </bottom>
      <diagonal/>
    </border>
  </borders>
  <cellStyleXfs count="4">
    <xf numFmtId="0" fontId="0" fillId="0" borderId="0"/>
    <xf numFmtId="0" fontId="2" fillId="0" borderId="1" applyNumberFormat="0" applyFill="0" applyAlignment="0" applyProtection="0"/>
    <xf numFmtId="0" fontId="5" fillId="0" borderId="0"/>
    <xf numFmtId="0" fontId="15" fillId="0" borderId="0"/>
  </cellStyleXfs>
  <cellXfs count="89">
    <xf numFmtId="0" fontId="0" fillId="0" borderId="0" xfId="0"/>
    <xf numFmtId="0" fontId="1" fillId="2" borderId="0" xfId="0" applyFont="1" applyFill="1"/>
    <xf numFmtId="0" fontId="4" fillId="0" borderId="0" xfId="0" applyFont="1"/>
    <xf numFmtId="0" fontId="5" fillId="0" borderId="0" xfId="0" applyFont="1"/>
    <xf numFmtId="1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6" fillId="0" borderId="0" xfId="0" applyFont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9" fillId="6" borderId="6" xfId="0" applyFont="1" applyFill="1" applyBorder="1"/>
    <xf numFmtId="0" fontId="9" fillId="6" borderId="7" xfId="0" applyFont="1" applyFill="1" applyBorder="1"/>
    <xf numFmtId="0" fontId="9" fillId="7" borderId="8" xfId="0" applyFont="1" applyFill="1" applyBorder="1"/>
    <xf numFmtId="0" fontId="9" fillId="7" borderId="9" xfId="0" applyFont="1" applyFill="1" applyBorder="1"/>
    <xf numFmtId="0" fontId="9" fillId="6" borderId="8" xfId="0" applyFont="1" applyFill="1" applyBorder="1"/>
    <xf numFmtId="0" fontId="9" fillId="6" borderId="9" xfId="0" applyFont="1" applyFill="1" applyBorder="1"/>
    <xf numFmtId="0" fontId="2" fillId="0" borderId="1" xfId="1" applyAlignment="1">
      <alignment horizontal="center" vertical="center"/>
    </xf>
    <xf numFmtId="0" fontId="10" fillId="0" borderId="0" xfId="0" applyFont="1" applyBorder="1"/>
    <xf numFmtId="0" fontId="10" fillId="0" borderId="10" xfId="0" applyFont="1" applyBorder="1"/>
    <xf numFmtId="0" fontId="11" fillId="8" borderId="11" xfId="0" applyFont="1" applyFill="1" applyBorder="1"/>
    <xf numFmtId="0" fontId="11" fillId="8" borderId="12" xfId="0" applyFont="1" applyFill="1" applyBorder="1"/>
    <xf numFmtId="0" fontId="12" fillId="0" borderId="13" xfId="0" applyFont="1" applyBorder="1"/>
    <xf numFmtId="164" fontId="9" fillId="0" borderId="14" xfId="0" applyNumberFormat="1" applyFont="1" applyFill="1" applyBorder="1"/>
    <xf numFmtId="0" fontId="9" fillId="0" borderId="14" xfId="0" applyFont="1" applyFill="1" applyBorder="1"/>
    <xf numFmtId="0" fontId="9" fillId="0" borderId="11" xfId="0" applyFont="1" applyBorder="1"/>
    <xf numFmtId="0" fontId="11" fillId="9" borderId="0" xfId="0" applyFont="1" applyFill="1" applyBorder="1"/>
    <xf numFmtId="0" fontId="9" fillId="10" borderId="6" xfId="0" applyFont="1" applyFill="1" applyBorder="1"/>
    <xf numFmtId="0" fontId="9" fillId="10" borderId="8" xfId="0" applyFont="1" applyFill="1" applyBorder="1"/>
    <xf numFmtId="0" fontId="11" fillId="11" borderId="0" xfId="0" applyFont="1" applyFill="1" applyBorder="1"/>
    <xf numFmtId="14" fontId="9" fillId="6" borderId="6" xfId="0" applyNumberFormat="1" applyFont="1" applyFill="1" applyBorder="1"/>
    <xf numFmtId="14" fontId="9" fillId="7" borderId="8" xfId="0" applyNumberFormat="1" applyFont="1" applyFill="1" applyBorder="1"/>
    <xf numFmtId="0" fontId="4" fillId="0" borderId="0" xfId="0" applyNumberFormat="1" applyFont="1"/>
    <xf numFmtId="14" fontId="4" fillId="0" borderId="0" xfId="0" applyNumberFormat="1" applyFont="1"/>
    <xf numFmtId="0" fontId="9" fillId="0" borderId="0" xfId="0" applyFont="1" applyFill="1" applyBorder="1"/>
    <xf numFmtId="0" fontId="7" fillId="0" borderId="16" xfId="0" applyFont="1" applyFill="1" applyBorder="1" applyAlignment="1">
      <alignment horizontal="center" vertical="center" wrapText="1"/>
    </xf>
    <xf numFmtId="0" fontId="13" fillId="15" borderId="15" xfId="2" applyFont="1" applyFill="1" applyBorder="1" applyAlignment="1" applyProtection="1">
      <alignment horizontal="center"/>
      <protection hidden="1"/>
    </xf>
    <xf numFmtId="0" fontId="13" fillId="15" borderId="3" xfId="2" applyFont="1" applyFill="1" applyBorder="1" applyAlignment="1" applyProtection="1">
      <alignment horizontal="center"/>
      <protection hidden="1"/>
    </xf>
    <xf numFmtId="0" fontId="13" fillId="12" borderId="17" xfId="2" applyFont="1" applyFill="1" applyBorder="1" applyAlignment="1" applyProtection="1">
      <alignment horizontal="center"/>
      <protection hidden="1"/>
    </xf>
    <xf numFmtId="0" fontId="13" fillId="12" borderId="3" xfId="2" applyFont="1" applyFill="1" applyBorder="1" applyAlignment="1" applyProtection="1">
      <alignment horizontal="center"/>
      <protection hidden="1"/>
    </xf>
    <xf numFmtId="0" fontId="13" fillId="16" borderId="17" xfId="2" applyFont="1" applyFill="1" applyBorder="1" applyAlignment="1" applyProtection="1">
      <alignment horizontal="center"/>
      <protection hidden="1"/>
    </xf>
    <xf numFmtId="0" fontId="13" fillId="16" borderId="3" xfId="2" applyFont="1" applyFill="1" applyBorder="1" applyAlignment="1" applyProtection="1">
      <alignment horizontal="center"/>
      <protection hidden="1"/>
    </xf>
    <xf numFmtId="0" fontId="14" fillId="13" borderId="17" xfId="2" applyFont="1" applyFill="1" applyBorder="1" applyAlignment="1" applyProtection="1">
      <alignment horizontal="center"/>
      <protection hidden="1"/>
    </xf>
    <xf numFmtId="0" fontId="14" fillId="13" borderId="3" xfId="2" applyFont="1" applyFill="1" applyBorder="1" applyAlignment="1" applyProtection="1">
      <alignment horizontal="center"/>
      <protection hidden="1"/>
    </xf>
    <xf numFmtId="0" fontId="14" fillId="14" borderId="18" xfId="2" applyFont="1" applyFill="1" applyBorder="1" applyAlignment="1" applyProtection="1">
      <alignment horizontal="center" wrapText="1"/>
      <protection hidden="1"/>
    </xf>
    <xf numFmtId="0" fontId="14" fillId="14" borderId="19" xfId="2" applyFont="1" applyFill="1" applyBorder="1" applyAlignment="1" applyProtection="1">
      <alignment horizontal="center" wrapText="1"/>
      <protection hidden="1"/>
    </xf>
    <xf numFmtId="0" fontId="17" fillId="7" borderId="9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left" indent="16"/>
    </xf>
    <xf numFmtId="0" fontId="17" fillId="7" borderId="20" xfId="0" applyFont="1" applyFill="1" applyBorder="1" applyAlignment="1">
      <alignment horizontal="center" vertical="center"/>
    </xf>
    <xf numFmtId="0" fontId="18" fillId="0" borderId="0" xfId="0" applyNumberFormat="1" applyFont="1"/>
    <xf numFmtId="0" fontId="16" fillId="0" borderId="0" xfId="0" applyFont="1" applyAlignment="1">
      <alignment horizontal="left"/>
    </xf>
    <xf numFmtId="0" fontId="16" fillId="0" borderId="0" xfId="0" applyFont="1" applyAlignment="1">
      <alignment horizontal="left" indent="1"/>
    </xf>
    <xf numFmtId="0" fontId="19" fillId="0" borderId="0" xfId="0" applyFont="1"/>
    <xf numFmtId="0" fontId="20" fillId="0" borderId="0" xfId="0" applyFont="1"/>
    <xf numFmtId="0" fontId="21" fillId="0" borderId="0" xfId="0" applyFont="1"/>
    <xf numFmtId="0" fontId="0" fillId="19" borderId="21" xfId="0" applyFill="1" applyBorder="1" applyAlignment="1"/>
    <xf numFmtId="0" fontId="20" fillId="19" borderId="25" xfId="0" applyFont="1" applyFill="1" applyBorder="1" applyAlignment="1">
      <alignment horizontal="center"/>
    </xf>
    <xf numFmtId="0" fontId="22" fillId="0" borderId="0" xfId="0" applyFont="1"/>
    <xf numFmtId="0" fontId="16" fillId="0" borderId="0" xfId="0" applyNumberFormat="1" applyFont="1" applyAlignment="1">
      <alignment horizontal="center"/>
    </xf>
    <xf numFmtId="0" fontId="20" fillId="0" borderId="26" xfId="0" applyFont="1" applyBorder="1"/>
    <xf numFmtId="0" fontId="0" fillId="0" borderId="26" xfId="0" applyBorder="1"/>
    <xf numFmtId="0" fontId="24" fillId="0" borderId="26" xfId="0" applyFont="1" applyBorder="1"/>
    <xf numFmtId="0" fontId="25" fillId="21" borderId="20" xfId="0" applyFont="1" applyFill="1" applyBorder="1" applyAlignment="1">
      <alignment horizontal="center" vertical="center"/>
    </xf>
    <xf numFmtId="1" fontId="27" fillId="0" borderId="0" xfId="0" applyNumberFormat="1" applyFont="1" applyAlignment="1" applyProtection="1">
      <alignment horizontal="center" vertical="center"/>
      <protection hidden="1"/>
    </xf>
    <xf numFmtId="0" fontId="28" fillId="0" borderId="14" xfId="0" applyFont="1" applyFill="1" applyBorder="1"/>
    <xf numFmtId="1" fontId="29" fillId="0" borderId="14" xfId="0" applyNumberFormat="1" applyFont="1" applyFill="1" applyBorder="1"/>
    <xf numFmtId="0" fontId="1" fillId="2" borderId="0" xfId="0" applyFont="1" applyFill="1" applyAlignment="1">
      <alignment horizontal="center" vertical="center" wrapText="1"/>
    </xf>
    <xf numFmtId="0" fontId="30" fillId="0" borderId="0" xfId="0" applyNumberFormat="1" applyFont="1" applyAlignment="1"/>
    <xf numFmtId="0" fontId="30" fillId="0" borderId="0" xfId="0" applyNumberFormat="1" applyFont="1" applyAlignment="1">
      <alignment horizontal="center" vertical="center" wrapText="1"/>
    </xf>
    <xf numFmtId="0" fontId="22" fillId="20" borderId="22" xfId="0" applyFont="1" applyFill="1" applyBorder="1" applyAlignment="1">
      <alignment horizontal="center"/>
    </xf>
    <xf numFmtId="0" fontId="22" fillId="20" borderId="23" xfId="0" applyFont="1" applyFill="1" applyBorder="1" applyAlignment="1">
      <alignment horizontal="center"/>
    </xf>
    <xf numFmtId="0" fontId="22" fillId="20" borderId="24" xfId="0" applyFont="1" applyFill="1" applyBorder="1" applyAlignment="1">
      <alignment horizontal="center"/>
    </xf>
    <xf numFmtId="0" fontId="22" fillId="17" borderId="22" xfId="0" applyFont="1" applyFill="1" applyBorder="1" applyAlignment="1">
      <alignment horizontal="center"/>
    </xf>
    <xf numFmtId="0" fontId="22" fillId="17" borderId="23" xfId="0" applyFont="1" applyFill="1" applyBorder="1" applyAlignment="1">
      <alignment horizontal="center"/>
    </xf>
    <xf numFmtId="0" fontId="22" fillId="17" borderId="24" xfId="0" applyFont="1" applyFill="1" applyBorder="1" applyAlignment="1">
      <alignment horizontal="center"/>
    </xf>
    <xf numFmtId="0" fontId="23" fillId="5" borderId="22" xfId="0" applyFont="1" applyFill="1" applyBorder="1" applyAlignment="1">
      <alignment horizontal="center"/>
    </xf>
    <xf numFmtId="0" fontId="23" fillId="5" borderId="23" xfId="0" applyFont="1" applyFill="1" applyBorder="1" applyAlignment="1">
      <alignment horizontal="center"/>
    </xf>
    <xf numFmtId="0" fontId="23" fillId="5" borderId="24" xfId="0" applyFont="1" applyFill="1" applyBorder="1" applyAlignment="1">
      <alignment horizontal="center"/>
    </xf>
    <xf numFmtId="0" fontId="23" fillId="18" borderId="22" xfId="0" applyFont="1" applyFill="1" applyBorder="1" applyAlignment="1">
      <alignment horizontal="center"/>
    </xf>
    <xf numFmtId="0" fontId="23" fillId="18" borderId="23" xfId="0" applyFont="1" applyFill="1" applyBorder="1" applyAlignment="1">
      <alignment horizontal="center"/>
    </xf>
    <xf numFmtId="0" fontId="23" fillId="18" borderId="24" xfId="0" applyFont="1" applyFill="1" applyBorder="1" applyAlignment="1">
      <alignment horizontal="center"/>
    </xf>
    <xf numFmtId="0" fontId="26" fillId="22" borderId="22" xfId="0" applyFont="1" applyFill="1" applyBorder="1" applyAlignment="1">
      <alignment horizontal="center"/>
    </xf>
    <xf numFmtId="0" fontId="26" fillId="22" borderId="23" xfId="0" applyFont="1" applyFill="1" applyBorder="1" applyAlignment="1">
      <alignment horizontal="center"/>
    </xf>
    <xf numFmtId="0" fontId="26" fillId="22" borderId="24" xfId="0" applyFont="1" applyFill="1" applyBorder="1" applyAlignment="1">
      <alignment horizontal="center"/>
    </xf>
    <xf numFmtId="0" fontId="0" fillId="0" borderId="0" xfId="0" applyAlignment="1">
      <alignment horizontal="right"/>
    </xf>
  </cellXfs>
  <cellStyles count="4">
    <cellStyle name="Normal" xfId="0" builtinId="0"/>
    <cellStyle name="Normal 3" xfId="3"/>
    <cellStyle name="Normal_calcul_index Dunkerque" xfId="2"/>
    <cellStyle name="Titre 3" xfId="1" builtinId="18"/>
  </cellStyles>
  <dxfs count="236">
    <dxf>
      <fill>
        <patternFill>
          <bgColor rgb="FFFFFF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9BC2E6"/>
        </patternFill>
      </fill>
    </dxf>
    <dxf>
      <font>
        <color rgb="FF000000"/>
      </font>
      <fill>
        <patternFill>
          <bgColor rgb="FFFFE699"/>
        </patternFill>
      </fill>
    </dxf>
    <dxf>
      <font>
        <color rgb="FF000000"/>
      </font>
      <fill>
        <patternFill>
          <bgColor rgb="FFFF0000"/>
        </patternFill>
      </fill>
    </dxf>
    <dxf>
      <font>
        <color auto="1"/>
      </font>
      <fill>
        <patternFill>
          <bgColor rgb="FF757171"/>
        </patternFill>
      </fill>
    </dxf>
    <dxf>
      <font>
        <color rgb="FFFFFFFF"/>
      </font>
      <fill>
        <patternFill>
          <bgColor rgb="FF0D0D0D"/>
        </patternFill>
      </fill>
    </dxf>
    <dxf>
      <font>
        <color rgb="FFFFFFFF"/>
      </font>
      <fill>
        <patternFill>
          <bgColor rgb="FF000000"/>
        </patternFill>
      </fill>
    </dxf>
    <dxf>
      <font>
        <color rgb="FFFFFFFF"/>
      </font>
      <fill>
        <patternFill>
          <bgColor rgb="FF000000"/>
        </patternFill>
      </fill>
    </dxf>
    <dxf>
      <font>
        <color rgb="FFFFFFFF"/>
      </font>
      <fill>
        <patternFill>
          <bgColor rgb="FF000000"/>
        </patternFill>
      </fill>
    </dxf>
    <dxf>
      <fill>
        <patternFill>
          <bgColor rgb="FFFFFF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9BC2E6"/>
        </patternFill>
      </fill>
    </dxf>
    <dxf>
      <font>
        <color rgb="FF000000"/>
      </font>
      <fill>
        <patternFill>
          <bgColor rgb="FFFFE699"/>
        </patternFill>
      </fill>
    </dxf>
    <dxf>
      <font>
        <color rgb="FF000000"/>
      </font>
      <fill>
        <patternFill>
          <bgColor rgb="FFFF0000"/>
        </patternFill>
      </fill>
    </dxf>
    <dxf>
      <font>
        <color auto="1"/>
      </font>
      <fill>
        <patternFill>
          <bgColor rgb="FF757171"/>
        </patternFill>
      </fill>
    </dxf>
    <dxf>
      <font>
        <color rgb="FFFFFFFF"/>
      </font>
      <fill>
        <patternFill>
          <bgColor rgb="FF0D0D0D"/>
        </patternFill>
      </fill>
    </dxf>
    <dxf>
      <font>
        <color rgb="FFFFFFFF"/>
      </font>
      <fill>
        <patternFill>
          <bgColor rgb="FF000000"/>
        </patternFill>
      </fill>
    </dxf>
    <dxf>
      <font>
        <color rgb="FFFFFFFF"/>
      </font>
      <fill>
        <patternFill>
          <bgColor rgb="FF000000"/>
        </patternFill>
      </fill>
    </dxf>
    <dxf>
      <font>
        <color rgb="FFFFFFFF"/>
      </font>
      <fill>
        <patternFill>
          <bgColor rgb="FF00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FFFF66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rgb="FFFFFF66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9BC2E6"/>
        </patternFill>
      </fill>
    </dxf>
    <dxf>
      <font>
        <color rgb="FF000000"/>
      </font>
      <fill>
        <patternFill>
          <bgColor rgb="FFFFE699"/>
        </patternFill>
      </fill>
    </dxf>
    <dxf>
      <font>
        <color rgb="FF00000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FFFFFF"/>
      </font>
      <fill>
        <patternFill>
          <bgColor rgb="FF548235"/>
        </patternFill>
      </fill>
    </dxf>
    <dxf>
      <fill>
        <patternFill>
          <bgColor rgb="FF9BC2E6"/>
        </patternFill>
      </fill>
    </dxf>
    <dxf>
      <font>
        <color rgb="FF000000"/>
      </font>
      <fill>
        <patternFill>
          <bgColor rgb="FFFFE699"/>
        </patternFill>
      </fill>
    </dxf>
    <dxf>
      <font>
        <color rgb="FF000000"/>
      </font>
      <fill>
        <patternFill>
          <bgColor rgb="FFFF0000"/>
        </patternFill>
      </fill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sz val="12"/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sz val="12"/>
        <color theme="4" tint="-0.499984740745262"/>
        <name val="Calibri Light"/>
        <scheme val="major"/>
      </font>
    </dxf>
    <dxf>
      <font>
        <sz val="12"/>
        <color theme="4" tint="-0.499984740745262"/>
        <name val="Calibri Light"/>
        <scheme val="major"/>
      </font>
    </dxf>
    <dxf>
      <font>
        <sz val="12"/>
        <color theme="4" tint="-0.499984740745262"/>
        <name val="Calibri Light"/>
        <scheme val="major"/>
      </font>
    </dxf>
    <dxf>
      <font>
        <sz val="12"/>
        <color theme="4" tint="-0.499984740745262"/>
        <name val="Calibri Light"/>
        <scheme val="major"/>
      </font>
    </dxf>
    <dxf>
      <font>
        <sz val="12"/>
        <color theme="4" tint="-0.499984740745262"/>
        <name val="Calibri Light"/>
        <scheme val="major"/>
      </font>
    </dxf>
    <dxf>
      <font>
        <sz val="12"/>
        <color theme="4" tint="-0.499984740745262"/>
        <name val="Calibri Light"/>
        <scheme val="major"/>
      </font>
    </dxf>
    <dxf>
      <font>
        <sz val="12"/>
        <color theme="4" tint="-0.499984740745262"/>
        <name val="Calibri Light"/>
        <scheme val="major"/>
      </font>
    </dxf>
    <dxf>
      <font>
        <sz val="12"/>
        <color theme="4" tint="-0.499984740745262"/>
        <name val="Calibri Light"/>
        <scheme val="major"/>
      </font>
    </dxf>
    <dxf>
      <font>
        <color theme="4" tint="-0.499984740745262"/>
      </font>
    </dxf>
    <dxf>
      <font>
        <color theme="4" tint="-0.499984740745262"/>
      </font>
      <alignment horizontal="general" vertical="bottom" textRotation="0" wrapText="0" indent="0" justifyLastLine="0" shrinkToFit="0" readingOrder="0"/>
    </dxf>
    <dxf>
      <font>
        <color theme="4" tint="-0.499984740745262"/>
      </font>
      <alignment horizontal="general" vertical="bottom" textRotation="0" wrapText="0" indent="0" justifyLastLine="0" shrinkToFit="0" readingOrder="0"/>
    </dxf>
    <dxf>
      <font>
        <color theme="4" tint="-0.499984740745262"/>
      </font>
      <alignment horizontal="general" vertical="bottom" textRotation="0" wrapText="0" indent="0" justifyLastLine="0" shrinkToFit="0" readingOrder="0"/>
    </dxf>
    <dxf>
      <font>
        <color theme="4" tint="-0.499984740745262"/>
      </font>
      <alignment horizontal="general" vertical="bottom" textRotation="0" wrapText="0" indent="0" justifyLastLine="0" shrinkToFit="0" readingOrder="0"/>
    </dxf>
    <dxf>
      <font>
        <color theme="4" tint="-0.499984740745262"/>
      </font>
      <alignment horizontal="general" vertical="bottom" textRotation="0" wrapText="0" indent="0" justifyLastLine="0" shrinkToFit="0" readingOrder="0"/>
    </dxf>
    <dxf>
      <font>
        <color theme="4" tint="-0.499984740745262"/>
      </font>
      <alignment horizontal="general" vertical="bottom" textRotation="0" wrapText="0" indent="0" justifyLastLine="0" shrinkToFit="0" readingOrder="0"/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  <color rgb="FF808080"/>
      </font>
      <alignment horizontal="center" vertical="center" wrapText="1" readingOrder="0"/>
    </dxf>
    <dxf>
      <font>
        <sz val="12"/>
        <color rgb="FF808080"/>
      </font>
      <alignment horizontal="center" vertical="center" wrapText="1" readingOrder="0"/>
    </dxf>
    <dxf>
      <font>
        <sz val="12"/>
        <color rgb="FF808080"/>
      </font>
      <alignment horizontal="center" vertical="center" wrapText="1" readingOrder="0"/>
    </dxf>
    <dxf>
      <font>
        <sz val="12"/>
        <color rgb="FF808080"/>
      </font>
      <alignment horizontal="center" vertical="center" wrapText="1" readingOrder="0"/>
    </dxf>
    <dxf>
      <font>
        <sz val="12"/>
        <color rgb="FF808080"/>
      </font>
      <alignment horizontal="center" vertical="center" wrapText="1" readingOrder="0"/>
    </dxf>
    <dxf>
      <font>
        <sz val="12"/>
        <color rgb="FF808080"/>
      </font>
      <alignment horizontal="center" vertical="center" wrapText="1" readingOrder="0"/>
    </dxf>
    <dxf>
      <font>
        <sz val="12"/>
        <color rgb="FF808080"/>
      </font>
      <alignment horizontal="center" vertical="center" wrapText="1" readingOrder="0"/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8" tint="-0.499984740745262"/>
      </font>
    </dxf>
    <dxf>
      <font>
        <sz val="10"/>
        <color auto="1"/>
        <name val="Helv"/>
        <scheme val="none"/>
      </font>
      <alignment horizontal="center" readingOrder="0"/>
    </dxf>
  </dxfs>
  <tableStyles count="0" defaultTableStyle="TableStyleMedium2" defaultPivotStyle="PivotStyleLight16"/>
  <colors>
    <mruColors>
      <color rgb="FFFFFF66"/>
      <color rgb="FFFF00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2018%20Eclectic%20Curr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Rounds"/>
      <sheetName val="Results"/>
      <sheetName val="Feuil1"/>
      <sheetName val="Player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Name</v>
          </cell>
        </row>
        <row r="2">
          <cell r="A2" t="str">
            <v>Barp Valérie</v>
          </cell>
        </row>
        <row r="3">
          <cell r="A3" t="str">
            <v>Birchen Georges</v>
          </cell>
        </row>
        <row r="4">
          <cell r="A4" t="str">
            <v>Blondlet Christine</v>
          </cell>
        </row>
        <row r="5">
          <cell r="A5" t="str">
            <v>Bouche Joseph</v>
          </cell>
        </row>
        <row r="6">
          <cell r="A6" t="str">
            <v>Boudjema Hamid</v>
          </cell>
        </row>
        <row r="7">
          <cell r="A7" t="str">
            <v>Bourdieu Yan</v>
          </cell>
        </row>
        <row r="8">
          <cell r="A8" t="str">
            <v>Bourguignon Julien</v>
          </cell>
        </row>
        <row r="9">
          <cell r="A9" t="str">
            <v>Breuille Lena</v>
          </cell>
          <cell r="F9" t="str">
            <v>Flights</v>
          </cell>
        </row>
        <row r="10">
          <cell r="A10" t="str">
            <v>Brugnoni Walter</v>
          </cell>
        </row>
        <row r="11">
          <cell r="A11" t="str">
            <v>Crapanzano Michel</v>
          </cell>
        </row>
        <row r="12">
          <cell r="A12" t="str">
            <v>Damy Sandrine</v>
          </cell>
        </row>
        <row r="13">
          <cell r="A13" t="str">
            <v>Davin Philippe</v>
          </cell>
        </row>
        <row r="14">
          <cell r="A14" t="str">
            <v>De Jonge Jean Noel</v>
          </cell>
        </row>
        <row r="15">
          <cell r="A15" t="str">
            <v>Di Bartolomeo Sabatino</v>
          </cell>
        </row>
        <row r="16">
          <cell r="A16" t="str">
            <v>Dumont Alexandre</v>
          </cell>
        </row>
        <row r="17">
          <cell r="A17" t="str">
            <v>Dupard Eddy</v>
          </cell>
        </row>
        <row r="18">
          <cell r="A18" t="str">
            <v>Eicher Philippe</v>
          </cell>
        </row>
        <row r="19">
          <cell r="A19" t="str">
            <v>Faber Claude</v>
          </cell>
        </row>
        <row r="20">
          <cell r="A20" t="str">
            <v>Faber Marco</v>
          </cell>
        </row>
        <row r="21">
          <cell r="A21" t="str">
            <v>Fachinetti Bernard</v>
          </cell>
        </row>
        <row r="22">
          <cell r="A22" t="str">
            <v>Floch Erwan</v>
          </cell>
        </row>
        <row r="23">
          <cell r="A23" t="str">
            <v>Francois Sebastien</v>
          </cell>
        </row>
        <row r="24">
          <cell r="A24" t="str">
            <v>Funk Josiane</v>
          </cell>
        </row>
        <row r="25">
          <cell r="A25" t="str">
            <v>Funk Marco</v>
          </cell>
        </row>
        <row r="26">
          <cell r="A26" t="str">
            <v>Gambirasio Cecile</v>
          </cell>
        </row>
        <row r="27">
          <cell r="A27" t="str">
            <v>Haberland Frédéric</v>
          </cell>
        </row>
        <row r="28">
          <cell r="A28" t="str">
            <v>Huyberechts Eric</v>
          </cell>
        </row>
        <row r="29">
          <cell r="A29" t="str">
            <v>Ialacci Jean</v>
          </cell>
        </row>
        <row r="30">
          <cell r="A30" t="str">
            <v>Knobe Marcel</v>
          </cell>
        </row>
        <row r="31">
          <cell r="A31" t="str">
            <v>Laminette Marine</v>
          </cell>
        </row>
        <row r="32">
          <cell r="A32" t="str">
            <v>Liegeois Gerald</v>
          </cell>
        </row>
        <row r="33">
          <cell r="A33" t="str">
            <v>Liegeois Laurence</v>
          </cell>
        </row>
        <row r="34">
          <cell r="A34" t="str">
            <v>Liu Ruihong</v>
          </cell>
        </row>
        <row r="35">
          <cell r="A35" t="str">
            <v>Mamer Pierre</v>
          </cell>
        </row>
        <row r="36">
          <cell r="A36" t="str">
            <v>Mangin Paul</v>
          </cell>
        </row>
        <row r="37">
          <cell r="A37" t="str">
            <v>Mangin Sabine</v>
          </cell>
        </row>
        <row r="38">
          <cell r="A38" t="str">
            <v>Manzi Pascal</v>
          </cell>
        </row>
        <row r="39">
          <cell r="A39" t="str">
            <v>Mathieu Denis</v>
          </cell>
        </row>
        <row r="40">
          <cell r="A40" t="str">
            <v>Mernier Marie</v>
          </cell>
        </row>
        <row r="41">
          <cell r="A41" t="str">
            <v>Michaux Thierry</v>
          </cell>
        </row>
        <row r="42">
          <cell r="A42" t="str">
            <v>Muno Steve</v>
          </cell>
        </row>
        <row r="43">
          <cell r="A43" t="str">
            <v>Muno-Appel Madeleine</v>
          </cell>
        </row>
        <row r="44">
          <cell r="A44" t="str">
            <v>Nothum Alain</v>
          </cell>
        </row>
        <row r="45">
          <cell r="A45" t="str">
            <v>Orschel Christina</v>
          </cell>
        </row>
        <row r="46">
          <cell r="A46" t="str">
            <v>Orschel Jean Claude</v>
          </cell>
        </row>
        <row r="47">
          <cell r="A47" t="str">
            <v>Orschel Valentin</v>
          </cell>
        </row>
        <row r="48">
          <cell r="A48" t="str">
            <v>Quertier Ilhan</v>
          </cell>
        </row>
        <row r="49">
          <cell r="A49" t="str">
            <v>Quertier Marc</v>
          </cell>
        </row>
        <row r="50">
          <cell r="A50" t="str">
            <v>Reitz Alexandre</v>
          </cell>
        </row>
        <row r="51">
          <cell r="A51" t="str">
            <v>Senemaud Eric</v>
          </cell>
        </row>
        <row r="52">
          <cell r="A52" t="str">
            <v>Silighini Johann</v>
          </cell>
        </row>
        <row r="53">
          <cell r="A53" t="str">
            <v>Silighini Sylvie</v>
          </cell>
        </row>
        <row r="54">
          <cell r="A54" t="str">
            <v>Symons John</v>
          </cell>
        </row>
        <row r="55">
          <cell r="A55" t="str">
            <v>Tang Zhiyong</v>
          </cell>
        </row>
        <row r="56">
          <cell r="A56" t="str">
            <v>Thiry Patrick</v>
          </cell>
        </row>
        <row r="57">
          <cell r="A57" t="str">
            <v>Timmermans Nicole</v>
          </cell>
        </row>
        <row r="58">
          <cell r="A58" t="str">
            <v>Vanderlin Ludovic</v>
          </cell>
        </row>
        <row r="59">
          <cell r="A59" t="str">
            <v>Vandrepol Alexis</v>
          </cell>
        </row>
        <row r="60">
          <cell r="A60" t="str">
            <v>Vandrepol Philippe</v>
          </cell>
        </row>
        <row r="61">
          <cell r="A61" t="str">
            <v>Vosman Johannes</v>
          </cell>
        </row>
        <row r="62">
          <cell r="A62" t="str">
            <v>Watry Luc</v>
          </cell>
        </row>
        <row r="63">
          <cell r="A63" t="str">
            <v>Watry Monika</v>
          </cell>
        </row>
        <row r="64">
          <cell r="A64" t="str">
            <v>Wetz Nathalie</v>
          </cell>
        </row>
        <row r="65">
          <cell r="A65" t="str">
            <v>Willemet Marie-Denise</v>
          </cell>
        </row>
        <row r="66">
          <cell r="A66" t="str">
            <v>Zaffagni Joseph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oise" refreshedDate="43325.971795486112" createdVersion="6" refreshedVersion="6" minRefreshableVersion="3" recordCount="166">
  <cacheSource type="worksheet">
    <worksheetSource ref="A1:CC167" sheet="Recap"/>
  </cacheSource>
  <cacheFields count="81">
    <cacheField name="Date" numFmtId="0">
      <sharedItems containsNonDate="0" containsDate="1" containsString="0" containsBlank="1" minDate="2018-07-15T00:00:00" maxDate="2018-08-13T00:00:00"/>
    </cacheField>
    <cacheField name="Clt " numFmtId="0">
      <sharedItems containsString="0" containsBlank="1" containsNumber="1" containsInteger="1" minValue="1" maxValue="38"/>
    </cacheField>
    <cacheField name="Prénom et Nom " numFmtId="0">
      <sharedItems containsBlank="1" count="79">
        <m/>
        <s v="Silighini Johann"/>
        <s v="Muno Steve"/>
        <s v="Quertier Marc"/>
        <s v="Dupard Eddy"/>
        <s v="Funk Marco"/>
        <s v="Knobe Marcel"/>
        <s v="Di Bartolomeo Sabatino"/>
        <s v="Eicher Philippe"/>
        <s v="Bourguignon Julien"/>
        <s v="Bouche Joseph"/>
        <s v="Vosman Johannes"/>
        <s v="Floch Erwan"/>
        <s v="Davin Philippe"/>
        <s v="Huyberechts Eric"/>
        <s v="Brugnoni Walter"/>
        <s v="Reitz Alexandre"/>
        <s v="Bourdieu Yan"/>
        <s v="Timmermans Nicole"/>
        <s v="Muno-Appel Madeleine"/>
        <s v="Damy Sandrine"/>
        <s v="Gambirasio Cecile"/>
        <s v="Liegeois Laurence"/>
        <s v="Funk Josiane"/>
        <s v="Tang Zhiyong"/>
        <s v="Mathieu Denis"/>
        <s v="Faber Marco"/>
        <s v="Dumont Alexandre"/>
        <s v="Orschel Valentin"/>
        <s v="Francois Sebastien"/>
        <s v="Watry Luc"/>
        <s v="Boudjema Hamid"/>
        <s v="Orschel Jean Claude"/>
        <s v="Fachinetti Bernard"/>
        <s v="Faber Claude"/>
        <s v="Liegeois Gerald"/>
        <s v="Michaux Thierry"/>
        <s v="Ialacci Jean"/>
        <s v="Thiry Patrick"/>
        <s v="Vanderlin Ludovic"/>
        <s v="Haberland Frédéric"/>
        <s v="Quertier Ilhan"/>
        <s v="Watry Monika"/>
        <s v="Orschel Christina"/>
        <s v="Liu Ruihong"/>
        <s v="Mernier Marie"/>
        <s v="Willemet Marie-Denise"/>
        <s v="Senemaud Eric"/>
        <s v="Nothum Alain"/>
        <s v="Symons John"/>
        <s v="De Jonge Jean Noel"/>
        <s v="Manzi Pascal"/>
        <s v="Vandrepol Philippe"/>
        <s v="Mamer Pierre"/>
        <s v="Crapanzano Michel"/>
        <s v="Silighini Sylvie"/>
        <s v="Blondlet Christine"/>
        <s v="Breuille Lena"/>
        <s v="Barp Valérie"/>
        <s v="Laminette Marine"/>
        <s v="Zaffagni Joseph"/>
        <s v="Birchen Georges"/>
        <s v="Vandrepol Alexis"/>
        <s v="Mangin Paul"/>
        <s v="Mangin Sabine"/>
        <s v="Wetz Nathalie"/>
        <s v="Ferreira Craig"/>
        <s v="Daltri Lionel"/>
        <s v="Friscioni Thomas"/>
        <s v="Izzi François"/>
        <s v="Franceschi Jean Luc"/>
        <s v="Seneclauze Thomas"/>
        <s v="Lick Gilbert"/>
        <s v="Bourdon Cedric"/>
        <s v="Warchol Stephane"/>
        <s v="Clesse Sandrine"/>
        <s v="Focan Hélène"/>
        <s v="Cordary Nicole"/>
        <s v="Jean Myriam"/>
      </sharedItems>
    </cacheField>
    <cacheField name="Idx " numFmtId="0">
      <sharedItems containsString="0" containsBlank="1" containsNumber="1" minValue="4.3" maxValue="54"/>
    </cacheField>
    <cacheField name="CR" numFmtId="0">
      <sharedItems containsString="0" containsBlank="1" containsNumber="1" minValue="6" maxValue="63"/>
    </cacheField>
    <cacheField name="cat" numFmtId="0">
      <sharedItems containsBlank="1" count="8">
        <m/>
        <s v="M 1"/>
        <s v="M 2"/>
        <s v="M 3"/>
        <s v="F 1"/>
        <s v="F 2"/>
        <s v="J -13"/>
        <s v="Benjamin"/>
      </sharedItems>
    </cacheField>
    <cacheField name="Trous 1" numFmtId="0">
      <sharedItems containsSemiMixedTypes="0" containsString="0" containsNumber="1" containsInteger="1" minValue="3" maxValue="10"/>
    </cacheField>
    <cacheField name="Trous 2" numFmtId="0">
      <sharedItems containsSemiMixedTypes="0" containsString="0" containsNumber="1" containsInteger="1" minValue="4" maxValue="10"/>
    </cacheField>
    <cacheField name="Trous 3" numFmtId="0">
      <sharedItems containsSemiMixedTypes="0" containsString="0" containsNumber="1" containsInteger="1" minValue="3" maxValue="10"/>
    </cacheField>
    <cacheField name="Trous 4" numFmtId="0">
      <sharedItems containsSemiMixedTypes="0" containsString="0" containsNumber="1" containsInteger="1" minValue="2" maxValue="10"/>
    </cacheField>
    <cacheField name="Trous 5" numFmtId="0">
      <sharedItems containsSemiMixedTypes="0" containsString="0" containsNumber="1" containsInteger="1" minValue="4" maxValue="10"/>
    </cacheField>
    <cacheField name="Trous 6" numFmtId="0">
      <sharedItems containsSemiMixedTypes="0" containsString="0" containsNumber="1" containsInteger="1" minValue="4" maxValue="10"/>
    </cacheField>
    <cacheField name="Trous 7" numFmtId="0">
      <sharedItems containsSemiMixedTypes="0" containsString="0" containsNumber="1" containsInteger="1" minValue="4" maxValue="10"/>
    </cacheField>
    <cacheField name="Trous 8" numFmtId="0">
      <sharedItems containsSemiMixedTypes="0" containsString="0" containsNumber="1" containsInteger="1" minValue="3" maxValue="10"/>
    </cacheField>
    <cacheField name="Trous 9" numFmtId="0">
      <sharedItems containsSemiMixedTypes="0" containsString="0" containsNumber="1" containsInteger="1" minValue="2" maxValue="10"/>
    </cacheField>
    <cacheField name="Trous 10" numFmtId="0">
      <sharedItems containsSemiMixedTypes="0" containsString="0" containsNumber="1" containsInteger="1" minValue="3" maxValue="10"/>
    </cacheField>
    <cacheField name="Trous 11" numFmtId="0">
      <sharedItems containsSemiMixedTypes="0" containsString="0" containsNumber="1" containsInteger="1" minValue="3" maxValue="10"/>
    </cacheField>
    <cacheField name="Trous 12" numFmtId="0">
      <sharedItems containsSemiMixedTypes="0" containsString="0" containsNumber="1" containsInteger="1" minValue="4" maxValue="10"/>
    </cacheField>
    <cacheField name="Trous 13" numFmtId="0">
      <sharedItems containsSemiMixedTypes="0" containsString="0" containsNumber="1" containsInteger="1" minValue="3" maxValue="10"/>
    </cacheField>
    <cacheField name="Trous 14" numFmtId="0">
      <sharedItems containsSemiMixedTypes="0" containsString="0" containsNumber="1" containsInteger="1" minValue="3" maxValue="10"/>
    </cacheField>
    <cacheField name="Trous 15" numFmtId="0">
      <sharedItems containsSemiMixedTypes="0" containsString="0" containsNumber="1" containsInteger="1" minValue="3" maxValue="10"/>
    </cacheField>
    <cacheField name="Trous 16" numFmtId="0">
      <sharedItems containsSemiMixedTypes="0" containsString="0" containsNumber="1" containsInteger="1" minValue="4" maxValue="10"/>
    </cacheField>
    <cacheField name="Trous 17" numFmtId="0">
      <sharedItems containsSemiMixedTypes="0" containsString="0" containsNumber="1" containsInteger="1" minValue="2" maxValue="10"/>
    </cacheField>
    <cacheField name="Trous 18" numFmtId="0">
      <sharedItems containsSemiMixedTypes="0" containsString="0" containsNumber="1" containsInteger="1" minValue="3" maxValue="10"/>
    </cacheField>
    <cacheField name="CR 1" numFmtId="0">
      <sharedItems containsSemiMixedTypes="0" containsString="0" containsNumber="1" containsInteger="1" minValue="0" maxValue="14"/>
    </cacheField>
    <cacheField name="CR 2" numFmtId="0">
      <sharedItems containsSemiMixedTypes="0" containsString="0" containsNumber="1" containsInteger="1" minValue="1" maxValue="6"/>
    </cacheField>
    <cacheField name="CR 3" numFmtId="0">
      <sharedItems containsSemiMixedTypes="0" containsString="0" containsNumber="1" containsInteger="1" minValue="0" maxValue="8"/>
    </cacheField>
    <cacheField name="CR 4" numFmtId="0">
      <sharedItems containsSemiMixedTypes="0" containsString="0" containsNumber="1" containsInteger="1" minValue="1" maxValue="4"/>
    </cacheField>
    <cacheField name="CR 5" numFmtId="0">
      <sharedItems containsSemiMixedTypes="0" containsString="0" containsNumber="1" containsInteger="1" minValue="1" maxValue="4"/>
    </cacheField>
    <cacheField name="CR 6" numFmtId="0">
      <sharedItems containsSemiMixedTypes="0" containsString="0" containsNumber="1" containsInteger="1" minValue="0" maxValue="12"/>
    </cacheField>
    <cacheField name="CR 7" numFmtId="0">
      <sharedItems containsSemiMixedTypes="0" containsString="0" containsNumber="1" containsInteger="1" minValue="0" maxValue="10"/>
    </cacheField>
    <cacheField name="CR 8" numFmtId="0">
      <sharedItems containsSemiMixedTypes="0" containsString="0" containsNumber="1" containsInteger="1" minValue="0" maxValue="18"/>
    </cacheField>
    <cacheField name="CR 9" numFmtId="0">
      <sharedItems containsSemiMixedTypes="0" containsString="0" containsNumber="1" containsInteger="1" minValue="0" maxValue="16"/>
    </cacheField>
    <cacheField name="CR 10" numFmtId="0">
      <sharedItems containsSemiMixedTypes="0" containsString="0" containsNumber="1" containsInteger="1" minValue="1" maxValue="4"/>
    </cacheField>
    <cacheField name="CR 11" numFmtId="0">
      <sharedItems containsSemiMixedTypes="0" containsString="0" containsNumber="1" containsInteger="1" minValue="0" maxValue="7"/>
    </cacheField>
    <cacheField name="CR 12" numFmtId="0">
      <sharedItems containsSemiMixedTypes="0" containsString="0" containsNumber="1" containsInteger="1" minValue="0" maxValue="17"/>
    </cacheField>
    <cacheField name="CR 13" numFmtId="0">
      <sharedItems containsSemiMixedTypes="0" containsString="0" containsNumber="1" containsInteger="1" minValue="0" maxValue="13"/>
    </cacheField>
    <cacheField name="CR 14" numFmtId="0">
      <sharedItems containsSemiMixedTypes="0" containsString="0" containsNumber="1" containsInteger="1" minValue="0" maxValue="11"/>
    </cacheField>
    <cacheField name="CR 15" numFmtId="0">
      <sharedItems containsSemiMixedTypes="0" containsString="0" containsNumber="1" containsInteger="1" minValue="1" maxValue="4"/>
    </cacheField>
    <cacheField name="CR 16" numFmtId="0">
      <sharedItems containsSemiMixedTypes="0" containsString="0" containsNumber="1" containsInteger="1" minValue="0" maxValue="9"/>
    </cacheField>
    <cacheField name="CR 17" numFmtId="0">
      <sharedItems containsSemiMixedTypes="0" containsString="0" containsNumber="1" containsInteger="1" minValue="1" maxValue="5"/>
    </cacheField>
    <cacheField name="CR 18" numFmtId="0">
      <sharedItems containsSemiMixedTypes="0" containsString="0" containsNumber="1" containsInteger="1" minValue="0" maxValue="15"/>
    </cacheField>
    <cacheField name="CR-B" numFmtId="0">
      <sharedItems containsString="0" containsBlank="1" containsNumber="1" minValue="0" maxValue="17.914159292035393"/>
    </cacheField>
    <cacheField name="Net 1" numFmtId="0">
      <sharedItems containsString="0" containsBlank="1" containsNumber="1" containsInteger="1" minValue="0" maxValue="4"/>
    </cacheField>
    <cacheField name="Net 2" numFmtId="0">
      <sharedItems containsString="0" containsBlank="1" containsNumber="1" containsInteger="1" minValue="0" maxValue="5"/>
    </cacheField>
    <cacheField name="Net 3" numFmtId="0">
      <sharedItems containsString="0" containsBlank="1" containsNumber="1" containsInteger="1" minValue="0" maxValue="6"/>
    </cacheField>
    <cacheField name="Net 4" numFmtId="0">
      <sharedItems containsString="0" containsBlank="1" containsNumber="1" containsInteger="1" minValue="0" maxValue="4"/>
    </cacheField>
    <cacheField name="Net 5" numFmtId="0">
      <sharedItems containsString="0" containsBlank="1" containsNumber="1" containsInteger="1" minValue="0" maxValue="3"/>
    </cacheField>
    <cacheField name="Net 6" numFmtId="0">
      <sharedItems containsString="0" containsBlank="1" containsNumber="1" containsInteger="1" minValue="0" maxValue="5"/>
    </cacheField>
    <cacheField name="Net 7" numFmtId="0">
      <sharedItems containsString="0" containsBlank="1" containsNumber="1" containsInteger="1" minValue="0" maxValue="4"/>
    </cacheField>
    <cacheField name="Net 8" numFmtId="0">
      <sharedItems containsString="0" containsBlank="1" containsNumber="1" containsInteger="1" minValue="0" maxValue="4"/>
    </cacheField>
    <cacheField name="Net 9" numFmtId="0">
      <sharedItems containsString="0" containsBlank="1" containsNumber="1" containsInteger="1" minValue="0" maxValue="5"/>
    </cacheField>
    <cacheField name="Net 10" numFmtId="0">
      <sharedItems containsString="0" containsBlank="1" containsNumber="1" containsInteger="1" minValue="0" maxValue="5"/>
    </cacheField>
    <cacheField name="Net 11" numFmtId="0">
      <sharedItems containsString="0" containsBlank="1" containsNumber="1" containsInteger="1" minValue="0" maxValue="4"/>
    </cacheField>
    <cacheField name="Net 12" numFmtId="0">
      <sharedItems containsString="0" containsBlank="1" containsNumber="1" containsInteger="1" minValue="0" maxValue="5"/>
    </cacheField>
    <cacheField name="Net 13" numFmtId="0">
      <sharedItems containsString="0" containsBlank="1" containsNumber="1" containsInteger="1" minValue="0" maxValue="5"/>
    </cacheField>
    <cacheField name="Net 14" numFmtId="0">
      <sharedItems containsString="0" containsBlank="1" containsNumber="1" containsInteger="1" minValue="0" maxValue="4"/>
    </cacheField>
    <cacheField name="Net 15" numFmtId="0">
      <sharedItems containsString="0" containsBlank="1" containsNumber="1" containsInteger="1" minValue="0" maxValue="4"/>
    </cacheField>
    <cacheField name="Net 16" numFmtId="0">
      <sharedItems containsString="0" containsBlank="1" containsNumber="1" containsInteger="1" minValue="0" maxValue="5"/>
    </cacheField>
    <cacheField name="Net 17" numFmtId="0">
      <sharedItems containsString="0" containsBlank="1" containsNumber="1" containsInteger="1" minValue="0" maxValue="4"/>
    </cacheField>
    <cacheField name="Net 18" numFmtId="0">
      <sharedItems containsString="0" containsBlank="1" containsNumber="1" containsInteger="1" minValue="0" maxValue="5"/>
    </cacheField>
    <cacheField name="NET" numFmtId="0">
      <sharedItems containsString="0" containsBlank="1" containsNumber="1" containsInteger="1" minValue="0" maxValue="65"/>
    </cacheField>
    <cacheField name="Brut 1" numFmtId="0">
      <sharedItems containsSemiMixedTypes="0" containsString="0" containsNumber="1" containsInteger="1" minValue="0" maxValue="3"/>
    </cacheField>
    <cacheField name="Brut 2" numFmtId="0">
      <sharedItems containsSemiMixedTypes="0" containsString="0" containsNumber="1" containsInteger="1" minValue="0" maxValue="3"/>
    </cacheField>
    <cacheField name="Brut 3" numFmtId="0">
      <sharedItems containsSemiMixedTypes="0" containsString="0" containsNumber="1" containsInteger="1" minValue="0" maxValue="3"/>
    </cacheField>
    <cacheField name="Brut 4" numFmtId="0">
      <sharedItems containsSemiMixedTypes="0" containsString="0" containsNumber="1" containsInteger="1" minValue="0" maxValue="3"/>
    </cacheField>
    <cacheField name="Brut 5" numFmtId="0">
      <sharedItems containsSemiMixedTypes="0" containsString="0" containsNumber="1" containsInteger="1" minValue="0" maxValue="2"/>
    </cacheField>
    <cacheField name="Brut 6" numFmtId="0">
      <sharedItems containsSemiMixedTypes="0" containsString="0" containsNumber="1" containsInteger="1" minValue="0" maxValue="3"/>
    </cacheField>
    <cacheField name="Brut 7" numFmtId="0">
      <sharedItems containsSemiMixedTypes="0" containsString="0" containsNumber="1" containsInteger="1" minValue="0" maxValue="2"/>
    </cacheField>
    <cacheField name="Brut 8" numFmtId="0">
      <sharedItems containsSemiMixedTypes="0" containsString="0" containsNumber="1" containsInteger="1" minValue="0" maxValue="3"/>
    </cacheField>
    <cacheField name="Brut 9" numFmtId="0">
      <sharedItems containsSemiMixedTypes="0" containsString="0" containsNumber="1" containsInteger="1" minValue="0" maxValue="3"/>
    </cacheField>
    <cacheField name="Brut 10" numFmtId="0">
      <sharedItems containsSemiMixedTypes="0" containsString="0" containsNumber="1" containsInteger="1" minValue="0" maxValue="3"/>
    </cacheField>
    <cacheField name="Brut 11" numFmtId="0">
      <sharedItems containsSemiMixedTypes="0" containsString="0" containsNumber="1" containsInteger="1" minValue="0" maxValue="2"/>
    </cacheField>
    <cacheField name="Brut 12" numFmtId="0">
      <sharedItems containsSemiMixedTypes="0" containsString="0" containsNumber="1" containsInteger="1" minValue="0" maxValue="3"/>
    </cacheField>
    <cacheField name="Brut 13" numFmtId="0">
      <sharedItems containsSemiMixedTypes="0" containsString="0" containsNumber="1" containsInteger="1" minValue="0" maxValue="3"/>
    </cacheField>
    <cacheField name="Brut 14" numFmtId="0">
      <sharedItems containsSemiMixedTypes="0" containsString="0" containsNumber="1" containsInteger="1" minValue="0" maxValue="3"/>
    </cacheField>
    <cacheField name="Brut 15" numFmtId="0">
      <sharedItems containsSemiMixedTypes="0" containsString="0" containsNumber="1" containsInteger="1" minValue="0" maxValue="3"/>
    </cacheField>
    <cacheField name="Brut 16" numFmtId="0">
      <sharedItems containsSemiMixedTypes="0" containsString="0" containsNumber="1" containsInteger="1" minValue="0" maxValue="3"/>
    </cacheField>
    <cacheField name="Brut 17" numFmtId="0">
      <sharedItems containsSemiMixedTypes="0" containsString="0" containsNumber="1" containsInteger="1" minValue="0" maxValue="3"/>
    </cacheField>
    <cacheField name="Brut 18" numFmtId="0">
      <sharedItems containsSemiMixedTypes="0" containsString="0" containsNumber="1" containsInteger="1" minValue="0" maxValue="3"/>
    </cacheField>
    <cacheField name="BRUT" numFmtId="0">
      <sharedItems containsString="0" containsBlank="1" containsNumber="1" containsInteger="1" minValue="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6">
  <r>
    <m/>
    <m/>
    <x v="0"/>
    <m/>
    <m/>
    <x v="0"/>
    <n v="4"/>
    <n v="5"/>
    <n v="4"/>
    <n v="3"/>
    <n v="4"/>
    <n v="5"/>
    <n v="4"/>
    <n v="4"/>
    <n v="3"/>
    <n v="4"/>
    <n v="3"/>
    <n v="5"/>
    <n v="4"/>
    <n v="4"/>
    <n v="4"/>
    <n v="5"/>
    <n v="3"/>
    <n v="4"/>
    <n v="14"/>
    <n v="6"/>
    <n v="8"/>
    <n v="4"/>
    <n v="2"/>
    <n v="12"/>
    <n v="10"/>
    <n v="18"/>
    <n v="16"/>
    <n v="3"/>
    <n v="7"/>
    <n v="17"/>
    <n v="13"/>
    <n v="11"/>
    <n v="1"/>
    <n v="9"/>
    <n v="5"/>
    <n v="15"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</r>
  <r>
    <d v="2018-07-15T00:00:00"/>
    <n v="1"/>
    <x v="1"/>
    <n v="4.7"/>
    <n v="8.5893805309734468"/>
    <x v="1"/>
    <n v="5"/>
    <n v="6"/>
    <n v="6"/>
    <n v="4"/>
    <n v="5"/>
    <n v="7"/>
    <n v="5"/>
    <n v="3"/>
    <n v="3"/>
    <n v="4"/>
    <n v="4"/>
    <n v="5"/>
    <n v="4"/>
    <n v="5"/>
    <n v="4"/>
    <n v="5"/>
    <n v="3"/>
    <n v="3"/>
    <n v="0"/>
    <n v="1"/>
    <n v="1"/>
    <n v="1"/>
    <n v="1"/>
    <n v="0"/>
    <n v="0"/>
    <n v="0"/>
    <n v="0"/>
    <n v="1"/>
    <n v="1"/>
    <n v="0"/>
    <n v="0"/>
    <n v="0"/>
    <n v="1"/>
    <n v="0"/>
    <n v="1"/>
    <n v="0"/>
    <n v="8.5893805309734468"/>
    <n v="1"/>
    <n v="1"/>
    <n v="0"/>
    <n v="1"/>
    <n v="1"/>
    <n v="0"/>
    <n v="1"/>
    <n v="3"/>
    <n v="2"/>
    <n v="2"/>
    <n v="1"/>
    <n v="2"/>
    <n v="2"/>
    <n v="1"/>
    <n v="2"/>
    <n v="2"/>
    <n v="2"/>
    <n v="3"/>
    <n v="27"/>
    <n v="1"/>
    <n v="1"/>
    <n v="0"/>
    <n v="1"/>
    <n v="1"/>
    <n v="0"/>
    <n v="1"/>
    <n v="3"/>
    <n v="2"/>
    <n v="2"/>
    <n v="1"/>
    <n v="2"/>
    <n v="2"/>
    <n v="1"/>
    <n v="2"/>
    <n v="2"/>
    <n v="2"/>
    <n v="3"/>
    <n v="27"/>
  </r>
  <r>
    <d v="2018-07-15T00:00:00"/>
    <n v="2"/>
    <x v="2"/>
    <n v="11.4"/>
    <n v="14.520353982300884"/>
    <x v="2"/>
    <n v="5"/>
    <n v="6"/>
    <n v="6"/>
    <n v="3"/>
    <n v="4"/>
    <n v="5"/>
    <n v="4"/>
    <n v="5"/>
    <n v="3"/>
    <n v="5"/>
    <n v="5"/>
    <n v="5"/>
    <n v="6"/>
    <n v="4"/>
    <n v="5"/>
    <n v="5"/>
    <n v="3"/>
    <n v="4"/>
    <n v="1"/>
    <n v="1"/>
    <n v="1"/>
    <n v="1"/>
    <n v="1"/>
    <n v="1"/>
    <n v="1"/>
    <n v="0"/>
    <n v="0"/>
    <n v="1"/>
    <n v="1"/>
    <n v="0"/>
    <n v="1"/>
    <n v="1"/>
    <n v="1"/>
    <n v="1"/>
    <n v="1"/>
    <n v="0"/>
    <n v="14.520353982300884"/>
    <n v="2"/>
    <n v="2"/>
    <n v="1"/>
    <n v="3"/>
    <n v="3"/>
    <n v="3"/>
    <n v="3"/>
    <n v="2"/>
    <n v="3"/>
    <n v="2"/>
    <n v="1"/>
    <n v="3"/>
    <n v="1"/>
    <n v="3"/>
    <n v="2"/>
    <n v="3"/>
    <n v="3"/>
    <n v="3"/>
    <n v="43"/>
    <n v="1"/>
    <n v="1"/>
    <n v="0"/>
    <n v="2"/>
    <n v="2"/>
    <n v="2"/>
    <n v="2"/>
    <n v="1"/>
    <n v="2"/>
    <n v="1"/>
    <n v="0"/>
    <n v="2"/>
    <n v="0"/>
    <n v="2"/>
    <n v="1"/>
    <n v="2"/>
    <n v="2"/>
    <n v="2"/>
    <n v="25"/>
  </r>
  <r>
    <d v="2018-07-15T00:00:00"/>
    <n v="3"/>
    <x v="3"/>
    <n v="8.1"/>
    <n v="12.922123893805303"/>
    <x v="1"/>
    <n v="4"/>
    <n v="8"/>
    <n v="4"/>
    <n v="4"/>
    <n v="6"/>
    <n v="6"/>
    <n v="5"/>
    <n v="8"/>
    <n v="4"/>
    <n v="3"/>
    <n v="4"/>
    <n v="4"/>
    <n v="4"/>
    <n v="3"/>
    <n v="5"/>
    <n v="6"/>
    <n v="4"/>
    <n v="5"/>
    <n v="0"/>
    <n v="1"/>
    <n v="1"/>
    <n v="1"/>
    <n v="1"/>
    <n v="1"/>
    <n v="1"/>
    <n v="0"/>
    <n v="0"/>
    <n v="1"/>
    <n v="1"/>
    <n v="0"/>
    <n v="0"/>
    <n v="1"/>
    <n v="1"/>
    <n v="1"/>
    <n v="1"/>
    <n v="0"/>
    <n v="12.922123893805303"/>
    <n v="2"/>
    <n v="0"/>
    <n v="2"/>
    <n v="1"/>
    <n v="0"/>
    <n v="1"/>
    <n v="1"/>
    <n v="0"/>
    <n v="1"/>
    <n v="3"/>
    <n v="1"/>
    <n v="3"/>
    <n v="2"/>
    <n v="3"/>
    <n v="1"/>
    <n v="1"/>
    <n v="1"/>
    <n v="1"/>
    <n v="24"/>
    <n v="2"/>
    <n v="0"/>
    <n v="2"/>
    <n v="1"/>
    <n v="0"/>
    <n v="1"/>
    <n v="1"/>
    <n v="0"/>
    <n v="1"/>
    <n v="3"/>
    <n v="1"/>
    <n v="3"/>
    <n v="2"/>
    <n v="3"/>
    <n v="1"/>
    <n v="1"/>
    <n v="1"/>
    <n v="1"/>
    <n v="24"/>
  </r>
  <r>
    <d v="2018-07-15T00:00:00"/>
    <n v="4"/>
    <x v="4"/>
    <n v="11.4"/>
    <n v="14.520353982300884"/>
    <x v="2"/>
    <n v="10"/>
    <n v="10"/>
    <n v="5"/>
    <n v="3"/>
    <n v="4"/>
    <n v="5"/>
    <n v="4"/>
    <n v="5"/>
    <n v="5"/>
    <n v="5"/>
    <n v="3"/>
    <n v="5"/>
    <n v="6"/>
    <n v="7"/>
    <n v="5"/>
    <n v="4"/>
    <n v="4"/>
    <n v="4"/>
    <n v="1"/>
    <n v="1"/>
    <n v="1"/>
    <n v="1"/>
    <n v="1"/>
    <n v="1"/>
    <n v="1"/>
    <n v="0"/>
    <n v="0"/>
    <n v="1"/>
    <n v="1"/>
    <n v="0"/>
    <n v="1"/>
    <n v="1"/>
    <n v="1"/>
    <n v="1"/>
    <n v="1"/>
    <n v="0"/>
    <n v="14.520353982300884"/>
    <n v="0"/>
    <n v="0"/>
    <n v="2"/>
    <n v="3"/>
    <n v="3"/>
    <n v="3"/>
    <n v="3"/>
    <n v="2"/>
    <n v="1"/>
    <n v="2"/>
    <n v="3"/>
    <n v="3"/>
    <n v="1"/>
    <n v="0"/>
    <n v="2"/>
    <n v="4"/>
    <n v="2"/>
    <n v="3"/>
    <n v="37"/>
    <n v="0"/>
    <n v="0"/>
    <n v="1"/>
    <n v="2"/>
    <n v="2"/>
    <n v="2"/>
    <n v="2"/>
    <n v="1"/>
    <n v="0"/>
    <n v="1"/>
    <n v="2"/>
    <n v="2"/>
    <n v="0"/>
    <n v="0"/>
    <n v="1"/>
    <n v="3"/>
    <n v="1"/>
    <n v="2"/>
    <n v="22"/>
  </r>
  <r>
    <d v="2018-07-15T00:00:00"/>
    <n v="5"/>
    <x v="5"/>
    <n v="18.5"/>
    <n v="23.065486725663717"/>
    <x v="2"/>
    <n v="6"/>
    <n v="10"/>
    <n v="10"/>
    <n v="5"/>
    <n v="5"/>
    <n v="10"/>
    <n v="7"/>
    <n v="4"/>
    <n v="3"/>
    <n v="5"/>
    <n v="6"/>
    <n v="5"/>
    <n v="10"/>
    <n v="5"/>
    <n v="5"/>
    <n v="4"/>
    <n v="3"/>
    <n v="5"/>
    <n v="1"/>
    <n v="1"/>
    <n v="1"/>
    <n v="2"/>
    <n v="2"/>
    <n v="1"/>
    <n v="1"/>
    <n v="1"/>
    <n v="1"/>
    <n v="2"/>
    <n v="1"/>
    <n v="1"/>
    <n v="1"/>
    <n v="1"/>
    <n v="2"/>
    <n v="1"/>
    <n v="2"/>
    <n v="1"/>
    <n v="5.0654867256637175"/>
    <n v="1"/>
    <n v="0"/>
    <n v="0"/>
    <n v="1"/>
    <n v="2"/>
    <n v="0"/>
    <n v="0"/>
    <n v="3"/>
    <n v="3"/>
    <n v="2"/>
    <n v="0"/>
    <n v="3"/>
    <n v="0"/>
    <n v="2"/>
    <n v="2"/>
    <n v="4"/>
    <n v="3"/>
    <n v="2"/>
    <n v="28"/>
    <n v="0"/>
    <n v="0"/>
    <n v="0"/>
    <n v="0"/>
    <n v="1"/>
    <n v="0"/>
    <n v="0"/>
    <n v="2"/>
    <n v="2"/>
    <n v="1"/>
    <n v="0"/>
    <n v="2"/>
    <n v="0"/>
    <n v="1"/>
    <n v="1"/>
    <n v="3"/>
    <n v="2"/>
    <n v="1"/>
    <n v="16"/>
  </r>
  <r>
    <d v="2018-07-15T00:00:00"/>
    <n v="6"/>
    <x v="6"/>
    <n v="13.8"/>
    <n v="17.408849557522124"/>
    <x v="2"/>
    <n v="5"/>
    <n v="6"/>
    <n v="6"/>
    <n v="3"/>
    <n v="5"/>
    <n v="6"/>
    <n v="6"/>
    <n v="10"/>
    <n v="3"/>
    <n v="6"/>
    <n v="5"/>
    <n v="5"/>
    <n v="6"/>
    <n v="6"/>
    <n v="6"/>
    <n v="4"/>
    <n v="4"/>
    <n v="5"/>
    <n v="1"/>
    <n v="1"/>
    <n v="1"/>
    <n v="1"/>
    <n v="1"/>
    <n v="1"/>
    <n v="1"/>
    <n v="0"/>
    <n v="1"/>
    <n v="1"/>
    <n v="1"/>
    <n v="1"/>
    <n v="1"/>
    <n v="1"/>
    <n v="1"/>
    <n v="1"/>
    <n v="1"/>
    <n v="1"/>
    <n v="17.408849557522124"/>
    <n v="2"/>
    <n v="2"/>
    <n v="1"/>
    <n v="3"/>
    <n v="2"/>
    <n v="2"/>
    <n v="1"/>
    <n v="0"/>
    <n v="3"/>
    <n v="1"/>
    <n v="1"/>
    <n v="3"/>
    <n v="1"/>
    <n v="1"/>
    <n v="1"/>
    <n v="4"/>
    <n v="2"/>
    <n v="2"/>
    <n v="32"/>
    <n v="1"/>
    <n v="1"/>
    <n v="0"/>
    <n v="2"/>
    <n v="1"/>
    <n v="1"/>
    <n v="0"/>
    <n v="0"/>
    <n v="2"/>
    <n v="0"/>
    <n v="0"/>
    <n v="2"/>
    <n v="0"/>
    <n v="0"/>
    <n v="0"/>
    <n v="3"/>
    <n v="1"/>
    <n v="1"/>
    <n v="15"/>
  </r>
  <r>
    <d v="2018-07-15T00:00:00"/>
    <n v="7"/>
    <x v="7"/>
    <n v="14.9"/>
    <n v="18.732743362831858"/>
    <x v="2"/>
    <n v="5"/>
    <n v="7"/>
    <n v="10"/>
    <n v="5"/>
    <n v="10"/>
    <n v="6"/>
    <n v="5"/>
    <n v="5"/>
    <n v="5"/>
    <n v="6"/>
    <n v="4"/>
    <n v="5"/>
    <n v="4"/>
    <n v="4"/>
    <n v="7"/>
    <n v="5"/>
    <n v="4"/>
    <n v="7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73274336283185804"/>
    <n v="2"/>
    <n v="1"/>
    <n v="0"/>
    <n v="1"/>
    <n v="0"/>
    <n v="2"/>
    <n v="2"/>
    <n v="2"/>
    <n v="1"/>
    <n v="1"/>
    <n v="2"/>
    <n v="3"/>
    <n v="3"/>
    <n v="3"/>
    <n v="0"/>
    <n v="3"/>
    <n v="2"/>
    <n v="0"/>
    <n v="28"/>
    <n v="1"/>
    <n v="0"/>
    <n v="0"/>
    <n v="0"/>
    <n v="0"/>
    <n v="1"/>
    <n v="1"/>
    <n v="1"/>
    <n v="0"/>
    <n v="0"/>
    <n v="1"/>
    <n v="2"/>
    <n v="2"/>
    <n v="2"/>
    <n v="0"/>
    <n v="2"/>
    <n v="1"/>
    <n v="0"/>
    <n v="14"/>
  </r>
  <r>
    <d v="2018-07-15T00:00:00"/>
    <n v="8"/>
    <x v="8"/>
    <n v="11.6"/>
    <n v="14.761061946902652"/>
    <x v="2"/>
    <n v="6"/>
    <n v="6"/>
    <n v="5"/>
    <n v="5"/>
    <n v="7"/>
    <n v="10"/>
    <n v="10"/>
    <n v="10"/>
    <n v="3"/>
    <n v="7"/>
    <n v="4"/>
    <n v="6"/>
    <n v="4"/>
    <n v="5"/>
    <n v="6"/>
    <n v="5"/>
    <n v="5"/>
    <n v="7"/>
    <n v="1"/>
    <n v="1"/>
    <n v="1"/>
    <n v="1"/>
    <n v="1"/>
    <n v="1"/>
    <n v="1"/>
    <n v="0"/>
    <n v="0"/>
    <n v="1"/>
    <n v="1"/>
    <n v="0"/>
    <n v="1"/>
    <n v="1"/>
    <n v="1"/>
    <n v="1"/>
    <n v="1"/>
    <n v="0"/>
    <n v="14.761061946902652"/>
    <n v="1"/>
    <n v="2"/>
    <n v="2"/>
    <n v="1"/>
    <n v="0"/>
    <n v="0"/>
    <n v="0"/>
    <n v="0"/>
    <n v="3"/>
    <n v="0"/>
    <n v="2"/>
    <n v="2"/>
    <n v="3"/>
    <n v="2"/>
    <n v="1"/>
    <n v="3"/>
    <n v="1"/>
    <n v="0"/>
    <n v="23"/>
    <n v="0"/>
    <n v="1"/>
    <n v="1"/>
    <n v="0"/>
    <n v="0"/>
    <n v="0"/>
    <n v="0"/>
    <n v="0"/>
    <n v="2"/>
    <n v="0"/>
    <n v="1"/>
    <n v="1"/>
    <n v="2"/>
    <n v="1"/>
    <n v="0"/>
    <n v="2"/>
    <n v="0"/>
    <n v="0"/>
    <n v="11"/>
  </r>
  <r>
    <d v="2018-07-15T00:00:00"/>
    <n v="9"/>
    <x v="9"/>
    <n v="17.7"/>
    <n v="22.102654867256636"/>
    <x v="2"/>
    <n v="5"/>
    <n v="7"/>
    <n v="7"/>
    <n v="3"/>
    <n v="8"/>
    <n v="10"/>
    <n v="4"/>
    <n v="5"/>
    <n v="4"/>
    <n v="7"/>
    <n v="5"/>
    <n v="6"/>
    <n v="10"/>
    <n v="4"/>
    <n v="10"/>
    <n v="8"/>
    <n v="4"/>
    <n v="10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1026548672566356"/>
    <n v="2"/>
    <n v="1"/>
    <n v="0"/>
    <n v="3"/>
    <n v="0"/>
    <n v="0"/>
    <n v="3"/>
    <n v="2"/>
    <n v="2"/>
    <n v="0"/>
    <n v="1"/>
    <n v="2"/>
    <n v="0"/>
    <n v="3"/>
    <n v="0"/>
    <n v="0"/>
    <n v="2"/>
    <n v="0"/>
    <n v="21"/>
    <n v="1"/>
    <n v="0"/>
    <n v="0"/>
    <n v="2"/>
    <n v="0"/>
    <n v="0"/>
    <n v="2"/>
    <n v="1"/>
    <n v="1"/>
    <n v="0"/>
    <n v="0"/>
    <n v="1"/>
    <n v="0"/>
    <n v="2"/>
    <n v="0"/>
    <n v="0"/>
    <n v="1"/>
    <n v="0"/>
    <n v="11"/>
  </r>
  <r>
    <d v="2018-07-15T00:00:00"/>
    <n v="10"/>
    <x v="10"/>
    <n v="17.3"/>
    <n v="21.621238938053096"/>
    <x v="2"/>
    <n v="7"/>
    <n v="10"/>
    <n v="6"/>
    <n v="5"/>
    <n v="7"/>
    <n v="8"/>
    <n v="6"/>
    <n v="4"/>
    <n v="4"/>
    <n v="10"/>
    <n v="4"/>
    <n v="10"/>
    <n v="5"/>
    <n v="5"/>
    <n v="10"/>
    <n v="6"/>
    <n v="4"/>
    <n v="4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6212389380530965"/>
    <n v="0"/>
    <n v="0"/>
    <n v="1"/>
    <n v="1"/>
    <n v="0"/>
    <n v="0"/>
    <n v="1"/>
    <n v="3"/>
    <n v="2"/>
    <n v="0"/>
    <n v="2"/>
    <n v="0"/>
    <n v="2"/>
    <n v="2"/>
    <n v="0"/>
    <n v="2"/>
    <n v="2"/>
    <n v="3"/>
    <n v="21"/>
    <n v="0"/>
    <n v="0"/>
    <n v="0"/>
    <n v="0"/>
    <n v="0"/>
    <n v="0"/>
    <n v="0"/>
    <n v="2"/>
    <n v="1"/>
    <n v="0"/>
    <n v="1"/>
    <n v="0"/>
    <n v="1"/>
    <n v="1"/>
    <n v="0"/>
    <n v="1"/>
    <n v="1"/>
    <n v="2"/>
    <n v="10"/>
  </r>
  <r>
    <d v="2018-07-15T00:00:00"/>
    <n v="11"/>
    <x v="11"/>
    <n v="21"/>
    <n v="23.030973451327434"/>
    <x v="3"/>
    <n v="6"/>
    <n v="6"/>
    <n v="4"/>
    <n v="4"/>
    <n v="6"/>
    <n v="10"/>
    <n v="5"/>
    <n v="3"/>
    <n v="5"/>
    <n v="6"/>
    <n v="4"/>
    <n v="6"/>
    <n v="4"/>
    <n v="4"/>
    <n v="4"/>
    <n v="7"/>
    <n v="6"/>
    <n v="4"/>
    <n v="1"/>
    <n v="1"/>
    <n v="1"/>
    <n v="2"/>
    <n v="2"/>
    <n v="1"/>
    <n v="1"/>
    <n v="1"/>
    <n v="1"/>
    <n v="2"/>
    <n v="1"/>
    <n v="1"/>
    <n v="1"/>
    <n v="1"/>
    <n v="2"/>
    <n v="1"/>
    <n v="2"/>
    <n v="1"/>
    <n v="5.0309734513274336"/>
    <n v="1"/>
    <n v="2"/>
    <n v="3"/>
    <n v="2"/>
    <n v="1"/>
    <n v="0"/>
    <n v="2"/>
    <n v="4"/>
    <n v="1"/>
    <n v="1"/>
    <n v="2"/>
    <n v="2"/>
    <n v="3"/>
    <n v="3"/>
    <n v="3"/>
    <n v="1"/>
    <n v="0"/>
    <n v="3"/>
    <n v="34"/>
    <n v="0"/>
    <n v="1"/>
    <n v="2"/>
    <n v="1"/>
    <n v="0"/>
    <n v="0"/>
    <n v="1"/>
    <n v="3"/>
    <n v="0"/>
    <n v="0"/>
    <n v="1"/>
    <n v="1"/>
    <n v="2"/>
    <n v="2"/>
    <n v="2"/>
    <n v="0"/>
    <n v="0"/>
    <n v="2"/>
    <n v="18"/>
  </r>
  <r>
    <d v="2018-07-15T00:00:00"/>
    <n v="12"/>
    <x v="12"/>
    <n v="22.8"/>
    <n v="25.133628318584073"/>
    <x v="3"/>
    <n v="5"/>
    <n v="10"/>
    <n v="7"/>
    <n v="3"/>
    <n v="5"/>
    <n v="7"/>
    <n v="5"/>
    <n v="7"/>
    <n v="5"/>
    <n v="5"/>
    <n v="5"/>
    <n v="5"/>
    <n v="5"/>
    <n v="6"/>
    <n v="5"/>
    <n v="5"/>
    <n v="3"/>
    <n v="6"/>
    <n v="1"/>
    <n v="2"/>
    <n v="1"/>
    <n v="2"/>
    <n v="2"/>
    <n v="1"/>
    <n v="1"/>
    <n v="1"/>
    <n v="1"/>
    <n v="2"/>
    <n v="2"/>
    <n v="1"/>
    <n v="1"/>
    <n v="1"/>
    <n v="2"/>
    <n v="1"/>
    <n v="2"/>
    <n v="1"/>
    <n v="7.1336283185840728"/>
    <n v="2"/>
    <n v="0"/>
    <n v="0"/>
    <n v="3"/>
    <n v="2"/>
    <n v="1"/>
    <n v="2"/>
    <n v="0"/>
    <n v="1"/>
    <n v="2"/>
    <n v="1"/>
    <n v="3"/>
    <n v="2"/>
    <n v="1"/>
    <n v="2"/>
    <n v="3"/>
    <n v="3"/>
    <n v="1"/>
    <n v="29"/>
    <n v="1"/>
    <n v="0"/>
    <n v="0"/>
    <n v="2"/>
    <n v="1"/>
    <n v="0"/>
    <n v="1"/>
    <n v="0"/>
    <n v="0"/>
    <n v="1"/>
    <n v="0"/>
    <n v="2"/>
    <n v="1"/>
    <n v="0"/>
    <n v="1"/>
    <n v="2"/>
    <n v="2"/>
    <n v="0"/>
    <n v="14"/>
  </r>
  <r>
    <d v="2018-07-15T00:00:00"/>
    <n v="13"/>
    <x v="13"/>
    <n v="27"/>
    <n v="30.039823008849559"/>
    <x v="3"/>
    <n v="6"/>
    <n v="6"/>
    <n v="4"/>
    <n v="4"/>
    <n v="6"/>
    <n v="10"/>
    <n v="5"/>
    <n v="3"/>
    <n v="5"/>
    <n v="6"/>
    <n v="4"/>
    <n v="6"/>
    <n v="4"/>
    <n v="4"/>
    <n v="4"/>
    <n v="7"/>
    <n v="6"/>
    <n v="4"/>
    <n v="1"/>
    <n v="2"/>
    <n v="2"/>
    <n v="2"/>
    <n v="2"/>
    <n v="2"/>
    <n v="2"/>
    <n v="1"/>
    <n v="1"/>
    <n v="2"/>
    <n v="2"/>
    <n v="1"/>
    <n v="1"/>
    <n v="2"/>
    <n v="2"/>
    <n v="2"/>
    <n v="2"/>
    <n v="1"/>
    <n v="12.039823008849559"/>
    <n v="1"/>
    <n v="2"/>
    <n v="3"/>
    <n v="2"/>
    <n v="1"/>
    <n v="0"/>
    <n v="2"/>
    <n v="4"/>
    <n v="1"/>
    <n v="1"/>
    <n v="2"/>
    <n v="2"/>
    <n v="3"/>
    <n v="3"/>
    <n v="3"/>
    <n v="1"/>
    <n v="0"/>
    <n v="3"/>
    <n v="34"/>
    <n v="0"/>
    <n v="1"/>
    <n v="2"/>
    <n v="1"/>
    <n v="0"/>
    <n v="0"/>
    <n v="1"/>
    <n v="3"/>
    <n v="0"/>
    <n v="0"/>
    <n v="1"/>
    <n v="1"/>
    <n v="2"/>
    <n v="2"/>
    <n v="2"/>
    <n v="0"/>
    <n v="0"/>
    <n v="2"/>
    <n v="18"/>
  </r>
  <r>
    <d v="2018-07-15T00:00:00"/>
    <n v="14"/>
    <x v="14"/>
    <n v="19.5"/>
    <n v="21.278761061946902"/>
    <x v="3"/>
    <n v="6"/>
    <n v="6"/>
    <n v="10"/>
    <n v="10"/>
    <n v="4"/>
    <n v="5"/>
    <n v="10"/>
    <n v="5"/>
    <n v="10"/>
    <n v="6"/>
    <n v="3"/>
    <n v="10"/>
    <n v="5"/>
    <n v="6"/>
    <n v="6"/>
    <n v="5"/>
    <n v="4"/>
    <n v="6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2787610619469021"/>
    <n v="1"/>
    <n v="2"/>
    <n v="0"/>
    <n v="0"/>
    <n v="3"/>
    <n v="3"/>
    <n v="0"/>
    <n v="2"/>
    <n v="0"/>
    <n v="1"/>
    <n v="3"/>
    <n v="0"/>
    <n v="2"/>
    <n v="1"/>
    <n v="1"/>
    <n v="3"/>
    <n v="2"/>
    <n v="1"/>
    <n v="25"/>
    <n v="0"/>
    <n v="1"/>
    <n v="0"/>
    <n v="0"/>
    <n v="2"/>
    <n v="2"/>
    <n v="0"/>
    <n v="1"/>
    <n v="0"/>
    <n v="0"/>
    <n v="2"/>
    <n v="0"/>
    <n v="1"/>
    <n v="0"/>
    <n v="0"/>
    <n v="2"/>
    <n v="1"/>
    <n v="0"/>
    <n v="12"/>
  </r>
  <r>
    <d v="2018-07-15T00:00:00"/>
    <n v="15"/>
    <x v="15"/>
    <n v="23.4"/>
    <n v="25.834513274336281"/>
    <x v="3"/>
    <n v="6"/>
    <n v="6"/>
    <n v="6"/>
    <n v="5"/>
    <n v="6"/>
    <n v="5"/>
    <n v="4"/>
    <n v="5"/>
    <n v="3"/>
    <n v="6"/>
    <n v="5"/>
    <n v="6"/>
    <n v="6"/>
    <n v="7"/>
    <n v="6"/>
    <n v="7"/>
    <n v="4"/>
    <n v="10"/>
    <n v="1"/>
    <n v="2"/>
    <n v="1"/>
    <n v="2"/>
    <n v="2"/>
    <n v="1"/>
    <n v="1"/>
    <n v="1"/>
    <n v="1"/>
    <n v="2"/>
    <n v="2"/>
    <n v="1"/>
    <n v="1"/>
    <n v="1"/>
    <n v="2"/>
    <n v="1"/>
    <n v="2"/>
    <n v="1"/>
    <n v="7.8345132743362811"/>
    <n v="1"/>
    <n v="2"/>
    <n v="1"/>
    <n v="1"/>
    <n v="1"/>
    <n v="3"/>
    <n v="3"/>
    <n v="2"/>
    <n v="3"/>
    <n v="1"/>
    <n v="1"/>
    <n v="2"/>
    <n v="1"/>
    <n v="0"/>
    <n v="1"/>
    <n v="1"/>
    <n v="2"/>
    <n v="0"/>
    <n v="26"/>
    <n v="0"/>
    <n v="1"/>
    <n v="0"/>
    <n v="0"/>
    <n v="0"/>
    <n v="2"/>
    <n v="2"/>
    <n v="1"/>
    <n v="2"/>
    <n v="0"/>
    <n v="0"/>
    <n v="1"/>
    <n v="0"/>
    <n v="0"/>
    <n v="0"/>
    <n v="0"/>
    <n v="1"/>
    <n v="0"/>
    <n v="10"/>
  </r>
  <r>
    <d v="2018-07-15T00:00:00"/>
    <n v="16"/>
    <x v="16"/>
    <n v="26"/>
    <n v="28.871681415929203"/>
    <x v="3"/>
    <n v="4"/>
    <n v="5"/>
    <n v="5"/>
    <n v="4"/>
    <n v="5"/>
    <n v="10"/>
    <n v="10"/>
    <n v="5"/>
    <n v="10"/>
    <n v="7"/>
    <n v="5"/>
    <n v="6"/>
    <n v="6"/>
    <n v="10"/>
    <n v="5"/>
    <n v="7"/>
    <n v="6"/>
    <n v="10"/>
    <n v="1"/>
    <n v="2"/>
    <n v="2"/>
    <n v="2"/>
    <n v="2"/>
    <n v="1"/>
    <n v="2"/>
    <n v="1"/>
    <n v="1"/>
    <n v="2"/>
    <n v="2"/>
    <n v="1"/>
    <n v="1"/>
    <n v="1"/>
    <n v="2"/>
    <n v="2"/>
    <n v="2"/>
    <n v="1"/>
    <n v="10.871681415929203"/>
    <n v="3"/>
    <n v="3"/>
    <n v="2"/>
    <n v="2"/>
    <n v="2"/>
    <n v="0"/>
    <n v="0"/>
    <n v="2"/>
    <n v="0"/>
    <n v="0"/>
    <n v="1"/>
    <n v="2"/>
    <n v="1"/>
    <n v="0"/>
    <n v="2"/>
    <n v="1"/>
    <n v="0"/>
    <n v="0"/>
    <n v="21"/>
    <n v="2"/>
    <n v="2"/>
    <n v="1"/>
    <n v="1"/>
    <n v="1"/>
    <n v="0"/>
    <n v="0"/>
    <n v="1"/>
    <n v="0"/>
    <n v="0"/>
    <n v="0"/>
    <n v="1"/>
    <n v="0"/>
    <n v="0"/>
    <n v="1"/>
    <n v="0"/>
    <n v="0"/>
    <n v="0"/>
    <n v="10"/>
  </r>
  <r>
    <d v="2018-07-15T00:00:00"/>
    <n v="17"/>
    <x v="17"/>
    <n v="30"/>
    <n v="33.544247787610622"/>
    <x v="3"/>
    <n v="5"/>
    <n v="8"/>
    <n v="6"/>
    <n v="6"/>
    <n v="6"/>
    <n v="7"/>
    <n v="10"/>
    <n v="5"/>
    <n v="5"/>
    <n v="6"/>
    <n v="3"/>
    <n v="7"/>
    <n v="5"/>
    <n v="6"/>
    <n v="6"/>
    <n v="10"/>
    <n v="4"/>
    <n v="5"/>
    <n v="2"/>
    <n v="2"/>
    <n v="2"/>
    <n v="2"/>
    <n v="2"/>
    <n v="2"/>
    <n v="2"/>
    <n v="1"/>
    <n v="1"/>
    <n v="2"/>
    <n v="2"/>
    <n v="1"/>
    <n v="2"/>
    <n v="2"/>
    <n v="2"/>
    <n v="2"/>
    <n v="2"/>
    <n v="2"/>
    <n v="15.544247787610622"/>
    <n v="3"/>
    <n v="1"/>
    <n v="2"/>
    <n v="1"/>
    <n v="2"/>
    <n v="2"/>
    <n v="0"/>
    <n v="3"/>
    <n v="2"/>
    <n v="2"/>
    <n v="4"/>
    <n v="2"/>
    <n v="3"/>
    <n v="2"/>
    <n v="2"/>
    <n v="0"/>
    <n v="3"/>
    <n v="3"/>
    <n v="37"/>
    <n v="1"/>
    <n v="0"/>
    <n v="0"/>
    <n v="0"/>
    <n v="0"/>
    <n v="0"/>
    <n v="0"/>
    <n v="1"/>
    <n v="0"/>
    <n v="0"/>
    <n v="2"/>
    <n v="0"/>
    <n v="1"/>
    <n v="0"/>
    <n v="0"/>
    <n v="0"/>
    <n v="1"/>
    <n v="1"/>
    <n v="7"/>
  </r>
  <r>
    <d v="2018-07-15T00:00:00"/>
    <n v="18"/>
    <x v="18"/>
    <n v="14"/>
    <n v="17.877876106194698"/>
    <x v="4"/>
    <n v="4"/>
    <n v="10"/>
    <n v="8"/>
    <n v="4"/>
    <n v="6"/>
    <n v="5"/>
    <n v="6"/>
    <n v="4"/>
    <n v="4"/>
    <n v="4"/>
    <n v="5"/>
    <n v="6"/>
    <n v="5"/>
    <n v="10"/>
    <n v="6"/>
    <n v="10"/>
    <n v="5"/>
    <n v="6"/>
    <n v="1"/>
    <n v="1"/>
    <n v="1"/>
    <n v="1"/>
    <n v="1"/>
    <n v="1"/>
    <n v="1"/>
    <n v="0"/>
    <n v="1"/>
    <n v="1"/>
    <n v="1"/>
    <n v="1"/>
    <n v="1"/>
    <n v="1"/>
    <n v="1"/>
    <n v="1"/>
    <n v="1"/>
    <n v="1"/>
    <n v="17.877876106194698"/>
    <n v="3"/>
    <n v="0"/>
    <n v="0"/>
    <n v="2"/>
    <n v="1"/>
    <n v="3"/>
    <n v="1"/>
    <n v="3"/>
    <n v="2"/>
    <n v="3"/>
    <n v="1"/>
    <n v="2"/>
    <n v="2"/>
    <n v="0"/>
    <n v="1"/>
    <n v="0"/>
    <n v="1"/>
    <n v="1"/>
    <n v="26"/>
    <n v="2"/>
    <n v="0"/>
    <n v="0"/>
    <n v="1"/>
    <n v="0"/>
    <n v="2"/>
    <n v="0"/>
    <n v="2"/>
    <n v="1"/>
    <n v="2"/>
    <n v="0"/>
    <n v="1"/>
    <n v="1"/>
    <n v="0"/>
    <n v="0"/>
    <n v="0"/>
    <n v="0"/>
    <n v="0"/>
    <n v="12"/>
  </r>
  <r>
    <d v="2018-07-15T00:00:00"/>
    <n v="19"/>
    <x v="19"/>
    <n v="23.6"/>
    <n v="26.250442477876103"/>
    <x v="5"/>
    <n v="6"/>
    <n v="6"/>
    <n v="4"/>
    <n v="4"/>
    <n v="10"/>
    <n v="8"/>
    <n v="6"/>
    <n v="5"/>
    <n v="4"/>
    <n v="7"/>
    <n v="5"/>
    <n v="10"/>
    <n v="5"/>
    <n v="7"/>
    <n v="5"/>
    <n v="6"/>
    <n v="4"/>
    <n v="3"/>
    <n v="1"/>
    <n v="2"/>
    <n v="2"/>
    <n v="2"/>
    <n v="2"/>
    <n v="1"/>
    <n v="1"/>
    <n v="1"/>
    <n v="1"/>
    <n v="2"/>
    <n v="2"/>
    <n v="1"/>
    <n v="1"/>
    <n v="1"/>
    <n v="2"/>
    <n v="1"/>
    <n v="2"/>
    <n v="1"/>
    <n v="8.2504424778761027"/>
    <n v="1"/>
    <n v="2"/>
    <n v="3"/>
    <n v="2"/>
    <n v="0"/>
    <n v="0"/>
    <n v="1"/>
    <n v="2"/>
    <n v="2"/>
    <n v="0"/>
    <n v="1"/>
    <n v="0"/>
    <n v="2"/>
    <n v="0"/>
    <n v="2"/>
    <n v="2"/>
    <n v="2"/>
    <n v="4"/>
    <n v="26"/>
    <n v="0"/>
    <n v="1"/>
    <n v="2"/>
    <n v="1"/>
    <n v="0"/>
    <n v="0"/>
    <n v="0"/>
    <n v="1"/>
    <n v="1"/>
    <n v="0"/>
    <n v="0"/>
    <n v="0"/>
    <n v="1"/>
    <n v="0"/>
    <n v="1"/>
    <n v="1"/>
    <n v="1"/>
    <n v="3"/>
    <n v="13"/>
  </r>
  <r>
    <d v="2018-07-15T00:00:00"/>
    <n v="20"/>
    <x v="20"/>
    <n v="35"/>
    <n v="39.365486725663715"/>
    <x v="5"/>
    <n v="8"/>
    <n v="4"/>
    <n v="7"/>
    <n v="5"/>
    <n v="9"/>
    <n v="6"/>
    <n v="10"/>
    <n v="4"/>
    <n v="5"/>
    <n v="7"/>
    <n v="4"/>
    <n v="9"/>
    <n v="6"/>
    <n v="7"/>
    <n v="5"/>
    <n v="8"/>
    <n v="5"/>
    <n v="8"/>
    <n v="2"/>
    <n v="2"/>
    <n v="2"/>
    <n v="2"/>
    <n v="3"/>
    <n v="2"/>
    <n v="2"/>
    <n v="2"/>
    <n v="2"/>
    <n v="3"/>
    <n v="2"/>
    <n v="2"/>
    <n v="2"/>
    <n v="2"/>
    <n v="3"/>
    <n v="2"/>
    <n v="2"/>
    <n v="2"/>
    <n v="3.3654867256637147"/>
    <n v="0"/>
    <n v="5"/>
    <n v="1"/>
    <n v="2"/>
    <n v="0"/>
    <n v="3"/>
    <n v="0"/>
    <n v="4"/>
    <n v="2"/>
    <n v="1"/>
    <n v="3"/>
    <n v="0"/>
    <n v="2"/>
    <n v="1"/>
    <n v="3"/>
    <n v="1"/>
    <n v="2"/>
    <n v="0"/>
    <n v="30"/>
    <n v="0"/>
    <n v="3"/>
    <n v="0"/>
    <n v="0"/>
    <n v="0"/>
    <n v="1"/>
    <n v="0"/>
    <n v="2"/>
    <n v="0"/>
    <n v="0"/>
    <n v="1"/>
    <n v="0"/>
    <n v="0"/>
    <n v="0"/>
    <n v="1"/>
    <n v="0"/>
    <n v="0"/>
    <n v="0"/>
    <n v="8"/>
  </r>
  <r>
    <d v="2018-07-15T00:00:00"/>
    <n v="21"/>
    <x v="21"/>
    <n v="33"/>
    <n v="37.064601769911498"/>
    <x v="5"/>
    <n v="7"/>
    <n v="10"/>
    <n v="5"/>
    <n v="5"/>
    <n v="6"/>
    <n v="10"/>
    <n v="7"/>
    <n v="6"/>
    <n v="4"/>
    <n v="6"/>
    <n v="3"/>
    <n v="7"/>
    <n v="5"/>
    <n v="7"/>
    <n v="7"/>
    <n v="6"/>
    <n v="7"/>
    <n v="5"/>
    <n v="2"/>
    <n v="2"/>
    <n v="2"/>
    <n v="2"/>
    <n v="2"/>
    <n v="2"/>
    <n v="2"/>
    <n v="2"/>
    <n v="2"/>
    <n v="2"/>
    <n v="2"/>
    <n v="2"/>
    <n v="2"/>
    <n v="2"/>
    <n v="3"/>
    <n v="2"/>
    <n v="2"/>
    <n v="2"/>
    <n v="1.0646017699114978"/>
    <n v="1"/>
    <n v="0"/>
    <n v="3"/>
    <n v="2"/>
    <n v="2"/>
    <n v="0"/>
    <n v="1"/>
    <n v="2"/>
    <n v="3"/>
    <n v="2"/>
    <n v="4"/>
    <n v="2"/>
    <n v="3"/>
    <n v="1"/>
    <n v="1"/>
    <n v="3"/>
    <n v="0"/>
    <n v="3"/>
    <n v="33"/>
    <n v="0"/>
    <n v="0"/>
    <n v="1"/>
    <n v="0"/>
    <n v="0"/>
    <n v="0"/>
    <n v="0"/>
    <n v="0"/>
    <n v="1"/>
    <n v="0"/>
    <n v="2"/>
    <n v="0"/>
    <n v="1"/>
    <n v="0"/>
    <n v="0"/>
    <n v="1"/>
    <n v="0"/>
    <n v="1"/>
    <n v="7"/>
  </r>
  <r>
    <d v="2018-07-15T00:00:00"/>
    <n v="22"/>
    <x v="22"/>
    <n v="34.5"/>
    <n v="38.790265486725659"/>
    <x v="5"/>
    <n v="10"/>
    <n v="6"/>
    <n v="7"/>
    <n v="5"/>
    <n v="10"/>
    <n v="8"/>
    <n v="10"/>
    <n v="7"/>
    <n v="7"/>
    <n v="7"/>
    <n v="8"/>
    <n v="7"/>
    <n v="5"/>
    <n v="5"/>
    <n v="6"/>
    <n v="6"/>
    <n v="6"/>
    <n v="4"/>
    <n v="2"/>
    <n v="2"/>
    <n v="2"/>
    <n v="2"/>
    <n v="3"/>
    <n v="2"/>
    <n v="2"/>
    <n v="2"/>
    <n v="2"/>
    <n v="2"/>
    <n v="2"/>
    <n v="2"/>
    <n v="2"/>
    <n v="2"/>
    <n v="3"/>
    <n v="2"/>
    <n v="2"/>
    <n v="2"/>
    <n v="2.7902654867256587"/>
    <n v="0"/>
    <n v="3"/>
    <n v="1"/>
    <n v="2"/>
    <n v="0"/>
    <n v="1"/>
    <n v="0"/>
    <n v="1"/>
    <n v="0"/>
    <n v="1"/>
    <n v="0"/>
    <n v="2"/>
    <n v="3"/>
    <n v="3"/>
    <n v="2"/>
    <n v="3"/>
    <n v="1"/>
    <n v="4"/>
    <n v="27"/>
    <n v="0"/>
    <n v="1"/>
    <n v="0"/>
    <n v="0"/>
    <n v="0"/>
    <n v="0"/>
    <n v="0"/>
    <n v="0"/>
    <n v="0"/>
    <n v="0"/>
    <n v="0"/>
    <n v="0"/>
    <n v="1"/>
    <n v="1"/>
    <n v="0"/>
    <n v="1"/>
    <n v="0"/>
    <n v="2"/>
    <n v="6"/>
  </r>
  <r>
    <d v="2018-07-15T00:00:00"/>
    <n v="23"/>
    <x v="23"/>
    <n v="30.5"/>
    <n v="34.188495575221232"/>
    <x v="5"/>
    <n v="6"/>
    <n v="8"/>
    <n v="5"/>
    <n v="6"/>
    <n v="7"/>
    <n v="8"/>
    <n v="10"/>
    <n v="10"/>
    <n v="10"/>
    <n v="7"/>
    <n v="10"/>
    <n v="10"/>
    <n v="6"/>
    <n v="6"/>
    <n v="7"/>
    <n v="6"/>
    <n v="5"/>
    <n v="5"/>
    <n v="2"/>
    <n v="2"/>
    <n v="2"/>
    <n v="2"/>
    <n v="2"/>
    <n v="2"/>
    <n v="2"/>
    <n v="1"/>
    <n v="2"/>
    <n v="2"/>
    <n v="2"/>
    <n v="1"/>
    <n v="2"/>
    <n v="2"/>
    <n v="2"/>
    <n v="2"/>
    <n v="2"/>
    <n v="2"/>
    <n v="16.188495575221232"/>
    <n v="2"/>
    <n v="1"/>
    <n v="3"/>
    <n v="1"/>
    <n v="1"/>
    <n v="1"/>
    <n v="0"/>
    <n v="0"/>
    <n v="0"/>
    <n v="1"/>
    <n v="0"/>
    <n v="0"/>
    <n v="2"/>
    <n v="2"/>
    <n v="1"/>
    <n v="3"/>
    <n v="2"/>
    <n v="3"/>
    <n v="23"/>
    <n v="0"/>
    <n v="0"/>
    <n v="1"/>
    <n v="0"/>
    <n v="0"/>
    <n v="0"/>
    <n v="0"/>
    <n v="0"/>
    <n v="0"/>
    <n v="0"/>
    <n v="0"/>
    <n v="0"/>
    <n v="0"/>
    <n v="0"/>
    <n v="0"/>
    <n v="1"/>
    <n v="0"/>
    <n v="1"/>
    <n v="3"/>
  </r>
  <r>
    <d v="2018-07-22T00:00:00"/>
    <n v="1"/>
    <x v="24"/>
    <n v="7.3"/>
    <n v="11.902654867256631"/>
    <x v="1"/>
    <n v="5"/>
    <n v="4"/>
    <n v="4"/>
    <n v="3"/>
    <n v="5"/>
    <n v="6"/>
    <n v="4"/>
    <n v="4"/>
    <n v="4"/>
    <n v="4"/>
    <n v="4"/>
    <n v="4"/>
    <n v="4"/>
    <n v="4"/>
    <n v="5"/>
    <n v="5"/>
    <n v="3"/>
    <n v="6"/>
    <n v="0"/>
    <n v="1"/>
    <n v="1"/>
    <n v="1"/>
    <n v="1"/>
    <n v="0"/>
    <n v="1"/>
    <n v="0"/>
    <n v="0"/>
    <n v="1"/>
    <n v="1"/>
    <n v="0"/>
    <n v="0"/>
    <n v="1"/>
    <n v="1"/>
    <n v="1"/>
    <n v="1"/>
    <n v="0"/>
    <n v="11.902654867256631"/>
    <n v="1"/>
    <n v="3"/>
    <n v="2"/>
    <n v="2"/>
    <n v="1"/>
    <n v="1"/>
    <n v="2"/>
    <n v="2"/>
    <n v="1"/>
    <n v="2"/>
    <n v="1"/>
    <n v="3"/>
    <n v="2"/>
    <n v="2"/>
    <n v="1"/>
    <n v="2"/>
    <n v="2"/>
    <n v="0"/>
    <n v="30"/>
    <n v="1"/>
    <n v="3"/>
    <n v="2"/>
    <n v="2"/>
    <n v="1"/>
    <n v="1"/>
    <n v="2"/>
    <n v="2"/>
    <n v="1"/>
    <n v="2"/>
    <n v="1"/>
    <n v="3"/>
    <n v="2"/>
    <n v="2"/>
    <n v="1"/>
    <n v="2"/>
    <n v="2"/>
    <n v="0"/>
    <n v="30"/>
  </r>
  <r>
    <d v="2018-07-22T00:00:00"/>
    <n v="2"/>
    <x v="25"/>
    <n v="10.9"/>
    <n v="13.918584070796459"/>
    <x v="2"/>
    <n v="4"/>
    <n v="4"/>
    <n v="4"/>
    <n v="4"/>
    <n v="10"/>
    <n v="10"/>
    <n v="5"/>
    <n v="4"/>
    <n v="3"/>
    <n v="3"/>
    <n v="5"/>
    <n v="4"/>
    <n v="5"/>
    <n v="5"/>
    <n v="7"/>
    <n v="5"/>
    <n v="4"/>
    <n v="5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918584070796459"/>
    <n v="2"/>
    <n v="3"/>
    <n v="2"/>
    <n v="1"/>
    <n v="0"/>
    <n v="0"/>
    <n v="1"/>
    <n v="2"/>
    <n v="2"/>
    <n v="3"/>
    <n v="0"/>
    <n v="3"/>
    <n v="1"/>
    <n v="1"/>
    <n v="0"/>
    <n v="2"/>
    <n v="1"/>
    <n v="1"/>
    <n v="25"/>
    <n v="2"/>
    <n v="3"/>
    <n v="2"/>
    <n v="1"/>
    <n v="0"/>
    <n v="0"/>
    <n v="1"/>
    <n v="2"/>
    <n v="2"/>
    <n v="3"/>
    <n v="0"/>
    <n v="3"/>
    <n v="1"/>
    <n v="1"/>
    <n v="0"/>
    <n v="2"/>
    <n v="1"/>
    <n v="1"/>
    <n v="25"/>
  </r>
  <r>
    <d v="2018-07-22T00:00:00"/>
    <n v="3"/>
    <x v="8"/>
    <n v="11.7"/>
    <n v="14.881415929203538"/>
    <x v="2"/>
    <n v="4"/>
    <n v="4"/>
    <n v="4"/>
    <n v="3"/>
    <n v="5"/>
    <n v="8"/>
    <n v="4"/>
    <n v="4"/>
    <n v="4"/>
    <n v="5"/>
    <n v="3"/>
    <n v="5"/>
    <n v="7"/>
    <n v="5"/>
    <n v="6"/>
    <n v="5"/>
    <n v="4"/>
    <n v="5"/>
    <n v="1"/>
    <n v="1"/>
    <n v="1"/>
    <n v="1"/>
    <n v="1"/>
    <n v="1"/>
    <n v="1"/>
    <n v="0"/>
    <n v="0"/>
    <n v="1"/>
    <n v="1"/>
    <n v="0"/>
    <n v="1"/>
    <n v="1"/>
    <n v="1"/>
    <n v="1"/>
    <n v="1"/>
    <n v="0"/>
    <n v="14.881415929203538"/>
    <n v="3"/>
    <n v="4"/>
    <n v="3"/>
    <n v="3"/>
    <n v="2"/>
    <n v="0"/>
    <n v="3"/>
    <n v="3"/>
    <n v="2"/>
    <n v="2"/>
    <n v="3"/>
    <n v="3"/>
    <n v="0"/>
    <n v="2"/>
    <n v="1"/>
    <n v="3"/>
    <n v="2"/>
    <n v="2"/>
    <n v="41"/>
    <n v="2"/>
    <n v="3"/>
    <n v="2"/>
    <n v="2"/>
    <n v="1"/>
    <n v="0"/>
    <n v="2"/>
    <n v="2"/>
    <n v="1"/>
    <n v="1"/>
    <n v="2"/>
    <n v="2"/>
    <n v="0"/>
    <n v="1"/>
    <n v="0"/>
    <n v="2"/>
    <n v="1"/>
    <n v="1"/>
    <n v="25"/>
  </r>
  <r>
    <d v="2018-07-22T00:00:00"/>
    <n v="4"/>
    <x v="26"/>
    <n v="13.9"/>
    <n v="17.529203539823008"/>
    <x v="2"/>
    <n v="5"/>
    <n v="4"/>
    <n v="5"/>
    <n v="10"/>
    <n v="6"/>
    <n v="5"/>
    <n v="4"/>
    <n v="4"/>
    <n v="4"/>
    <n v="4"/>
    <n v="3"/>
    <n v="6"/>
    <n v="5"/>
    <n v="5"/>
    <n v="6"/>
    <n v="7"/>
    <n v="3"/>
    <n v="4"/>
    <n v="1"/>
    <n v="1"/>
    <n v="1"/>
    <n v="1"/>
    <n v="1"/>
    <n v="1"/>
    <n v="1"/>
    <n v="0"/>
    <n v="1"/>
    <n v="1"/>
    <n v="1"/>
    <n v="1"/>
    <n v="1"/>
    <n v="1"/>
    <n v="1"/>
    <n v="1"/>
    <n v="1"/>
    <n v="1"/>
    <n v="17.529203539823008"/>
    <n v="2"/>
    <n v="4"/>
    <n v="2"/>
    <n v="0"/>
    <n v="1"/>
    <n v="3"/>
    <n v="3"/>
    <n v="3"/>
    <n v="2"/>
    <n v="3"/>
    <n v="3"/>
    <n v="2"/>
    <n v="2"/>
    <n v="2"/>
    <n v="1"/>
    <n v="1"/>
    <n v="3"/>
    <n v="3"/>
    <n v="40"/>
    <n v="1"/>
    <n v="3"/>
    <n v="1"/>
    <n v="0"/>
    <n v="0"/>
    <n v="2"/>
    <n v="2"/>
    <n v="2"/>
    <n v="1"/>
    <n v="2"/>
    <n v="2"/>
    <n v="1"/>
    <n v="1"/>
    <n v="1"/>
    <n v="0"/>
    <n v="0"/>
    <n v="2"/>
    <n v="2"/>
    <n v="23"/>
  </r>
  <r>
    <d v="2018-07-22T00:00:00"/>
    <n v="5"/>
    <x v="27"/>
    <n v="15.8"/>
    <n v="19.815929203539824"/>
    <x v="2"/>
    <n v="5"/>
    <n v="6"/>
    <n v="10"/>
    <n v="4"/>
    <n v="7"/>
    <n v="5"/>
    <n v="4"/>
    <n v="4"/>
    <n v="3"/>
    <n v="10"/>
    <n v="5"/>
    <n v="4"/>
    <n v="4"/>
    <n v="5"/>
    <n v="5"/>
    <n v="5"/>
    <n v="4"/>
    <n v="5"/>
    <n v="1"/>
    <n v="1"/>
    <n v="1"/>
    <n v="1"/>
    <n v="1"/>
    <n v="1"/>
    <n v="1"/>
    <n v="1"/>
    <n v="1"/>
    <n v="1"/>
    <n v="1"/>
    <n v="1"/>
    <n v="1"/>
    <n v="1"/>
    <n v="2"/>
    <n v="1"/>
    <n v="1"/>
    <n v="1"/>
    <n v="1.8159292035398238"/>
    <n v="2"/>
    <n v="2"/>
    <n v="0"/>
    <n v="2"/>
    <n v="0"/>
    <n v="3"/>
    <n v="3"/>
    <n v="3"/>
    <n v="3"/>
    <n v="0"/>
    <n v="1"/>
    <n v="4"/>
    <n v="3"/>
    <n v="2"/>
    <n v="2"/>
    <n v="3"/>
    <n v="2"/>
    <n v="2"/>
    <n v="37"/>
    <n v="1"/>
    <n v="1"/>
    <n v="0"/>
    <n v="1"/>
    <n v="0"/>
    <n v="2"/>
    <n v="2"/>
    <n v="2"/>
    <n v="2"/>
    <n v="0"/>
    <n v="0"/>
    <n v="3"/>
    <n v="2"/>
    <n v="1"/>
    <n v="1"/>
    <n v="2"/>
    <n v="1"/>
    <n v="1"/>
    <n v="22"/>
  </r>
  <r>
    <d v="2018-07-22T00:00:00"/>
    <n v="6"/>
    <x v="28"/>
    <n v="7.1"/>
    <n v="11.647787610619464"/>
    <x v="1"/>
    <n v="4"/>
    <n v="7"/>
    <n v="5"/>
    <n v="3"/>
    <n v="5"/>
    <n v="10"/>
    <n v="5"/>
    <n v="4"/>
    <n v="3"/>
    <n v="5"/>
    <n v="4"/>
    <n v="6"/>
    <n v="4"/>
    <n v="4"/>
    <n v="10"/>
    <n v="4"/>
    <n v="4"/>
    <n v="6"/>
    <n v="0"/>
    <n v="1"/>
    <n v="1"/>
    <n v="1"/>
    <n v="1"/>
    <n v="0"/>
    <n v="1"/>
    <n v="0"/>
    <n v="0"/>
    <n v="1"/>
    <n v="1"/>
    <n v="0"/>
    <n v="0"/>
    <n v="1"/>
    <n v="1"/>
    <n v="1"/>
    <n v="1"/>
    <n v="0"/>
    <n v="11.647787610619464"/>
    <n v="2"/>
    <n v="0"/>
    <n v="1"/>
    <n v="2"/>
    <n v="1"/>
    <n v="0"/>
    <n v="1"/>
    <n v="2"/>
    <n v="2"/>
    <n v="1"/>
    <n v="1"/>
    <n v="1"/>
    <n v="2"/>
    <n v="2"/>
    <n v="0"/>
    <n v="3"/>
    <n v="1"/>
    <n v="0"/>
    <n v="22"/>
    <n v="2"/>
    <n v="0"/>
    <n v="1"/>
    <n v="2"/>
    <n v="1"/>
    <n v="0"/>
    <n v="1"/>
    <n v="2"/>
    <n v="2"/>
    <n v="1"/>
    <n v="1"/>
    <n v="1"/>
    <n v="2"/>
    <n v="2"/>
    <n v="0"/>
    <n v="3"/>
    <n v="1"/>
    <n v="0"/>
    <n v="22"/>
  </r>
  <r>
    <d v="2018-07-22T00:00:00"/>
    <n v="7"/>
    <x v="2"/>
    <n v="10.6"/>
    <n v="13.557522123893802"/>
    <x v="2"/>
    <n v="5"/>
    <n v="5"/>
    <n v="10"/>
    <n v="4"/>
    <n v="4"/>
    <n v="4"/>
    <n v="10"/>
    <n v="4"/>
    <n v="10"/>
    <n v="5"/>
    <n v="4"/>
    <n v="5"/>
    <n v="4"/>
    <n v="4"/>
    <n v="10"/>
    <n v="7"/>
    <n v="4"/>
    <n v="4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557522123893802"/>
    <n v="1"/>
    <n v="2"/>
    <n v="0"/>
    <n v="1"/>
    <n v="2"/>
    <n v="3"/>
    <n v="0"/>
    <n v="2"/>
    <n v="0"/>
    <n v="1"/>
    <n v="1"/>
    <n v="2"/>
    <n v="2"/>
    <n v="2"/>
    <n v="0"/>
    <n v="0"/>
    <n v="1"/>
    <n v="2"/>
    <n v="22"/>
    <n v="1"/>
    <n v="2"/>
    <n v="0"/>
    <n v="1"/>
    <n v="2"/>
    <n v="3"/>
    <n v="0"/>
    <n v="2"/>
    <n v="0"/>
    <n v="1"/>
    <n v="1"/>
    <n v="2"/>
    <n v="2"/>
    <n v="2"/>
    <n v="0"/>
    <n v="0"/>
    <n v="1"/>
    <n v="2"/>
    <n v="22"/>
  </r>
  <r>
    <d v="2018-07-22T00:00:00"/>
    <n v="8"/>
    <x v="29"/>
    <n v="14.5"/>
    <n v="18.251327433628319"/>
    <x v="2"/>
    <n v="3"/>
    <n v="5"/>
    <n v="5"/>
    <n v="5"/>
    <n v="6"/>
    <n v="6"/>
    <n v="6"/>
    <n v="3"/>
    <n v="4"/>
    <n v="5"/>
    <n v="5"/>
    <n v="5"/>
    <n v="4"/>
    <n v="6"/>
    <n v="5"/>
    <n v="4"/>
    <n v="6"/>
    <n v="7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25132743362831889"/>
    <n v="4"/>
    <n v="3"/>
    <n v="2"/>
    <n v="1"/>
    <n v="1"/>
    <n v="2"/>
    <n v="1"/>
    <n v="4"/>
    <n v="2"/>
    <n v="2"/>
    <n v="1"/>
    <n v="3"/>
    <n v="3"/>
    <n v="1"/>
    <n v="2"/>
    <n v="4"/>
    <n v="0"/>
    <n v="0"/>
    <n v="36"/>
    <n v="3"/>
    <n v="2"/>
    <n v="1"/>
    <n v="0"/>
    <n v="0"/>
    <n v="1"/>
    <n v="0"/>
    <n v="3"/>
    <n v="1"/>
    <n v="1"/>
    <n v="0"/>
    <n v="2"/>
    <n v="2"/>
    <n v="0"/>
    <n v="1"/>
    <n v="3"/>
    <n v="0"/>
    <n v="0"/>
    <n v="20"/>
  </r>
  <r>
    <d v="2018-07-22T00:00:00"/>
    <n v="9"/>
    <x v="5"/>
    <n v="18.5"/>
    <n v="23.065486725663717"/>
    <x v="2"/>
    <n v="4"/>
    <n v="6"/>
    <n v="5"/>
    <n v="4"/>
    <n v="7"/>
    <n v="5"/>
    <n v="8"/>
    <n v="7"/>
    <n v="10"/>
    <n v="5"/>
    <n v="6"/>
    <n v="4"/>
    <n v="4"/>
    <n v="4"/>
    <n v="5"/>
    <n v="10"/>
    <n v="3"/>
    <n v="5"/>
    <n v="1"/>
    <n v="1"/>
    <n v="1"/>
    <n v="2"/>
    <n v="2"/>
    <n v="1"/>
    <n v="1"/>
    <n v="1"/>
    <n v="1"/>
    <n v="2"/>
    <n v="1"/>
    <n v="1"/>
    <n v="1"/>
    <n v="1"/>
    <n v="2"/>
    <n v="1"/>
    <n v="2"/>
    <n v="1"/>
    <n v="5.0654867256637175"/>
    <n v="3"/>
    <n v="2"/>
    <n v="2"/>
    <n v="2"/>
    <n v="0"/>
    <n v="3"/>
    <n v="0"/>
    <n v="0"/>
    <n v="0"/>
    <n v="2"/>
    <n v="0"/>
    <n v="4"/>
    <n v="3"/>
    <n v="3"/>
    <n v="2"/>
    <n v="0"/>
    <n v="3"/>
    <n v="2"/>
    <n v="31"/>
    <n v="2"/>
    <n v="1"/>
    <n v="1"/>
    <n v="1"/>
    <n v="0"/>
    <n v="2"/>
    <n v="0"/>
    <n v="0"/>
    <n v="0"/>
    <n v="1"/>
    <n v="0"/>
    <n v="3"/>
    <n v="2"/>
    <n v="2"/>
    <n v="1"/>
    <n v="0"/>
    <n v="2"/>
    <n v="1"/>
    <n v="19"/>
  </r>
  <r>
    <d v="2018-07-22T00:00:00"/>
    <n v="10"/>
    <x v="30"/>
    <n v="10.6"/>
    <n v="13.557522123893802"/>
    <x v="2"/>
    <n v="4"/>
    <n v="6"/>
    <n v="4"/>
    <n v="5"/>
    <n v="5"/>
    <n v="5"/>
    <n v="6"/>
    <n v="5"/>
    <n v="4"/>
    <n v="5"/>
    <n v="10"/>
    <n v="5"/>
    <n v="4"/>
    <n v="6"/>
    <n v="6"/>
    <n v="5"/>
    <n v="3"/>
    <n v="10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557522123893802"/>
    <n v="2"/>
    <n v="1"/>
    <n v="2"/>
    <n v="0"/>
    <n v="1"/>
    <n v="2"/>
    <n v="0"/>
    <n v="1"/>
    <n v="1"/>
    <n v="1"/>
    <n v="0"/>
    <n v="2"/>
    <n v="2"/>
    <n v="0"/>
    <n v="0"/>
    <n v="2"/>
    <n v="2"/>
    <n v="0"/>
    <n v="19"/>
    <n v="2"/>
    <n v="1"/>
    <n v="2"/>
    <n v="0"/>
    <n v="1"/>
    <n v="2"/>
    <n v="0"/>
    <n v="1"/>
    <n v="1"/>
    <n v="1"/>
    <n v="0"/>
    <n v="2"/>
    <n v="2"/>
    <n v="0"/>
    <n v="0"/>
    <n v="2"/>
    <n v="2"/>
    <n v="0"/>
    <n v="19"/>
  </r>
  <r>
    <d v="2018-07-22T00:00:00"/>
    <n v="11"/>
    <x v="3"/>
    <n v="8.1999999999999993"/>
    <n v="13.049557522123887"/>
    <x v="1"/>
    <n v="4"/>
    <n v="5"/>
    <n v="4"/>
    <n v="7"/>
    <n v="6"/>
    <n v="10"/>
    <n v="7"/>
    <n v="4"/>
    <n v="4"/>
    <n v="4"/>
    <n v="5"/>
    <n v="5"/>
    <n v="4"/>
    <n v="6"/>
    <n v="6"/>
    <n v="10"/>
    <n v="3"/>
    <n v="5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049557522123887"/>
    <n v="2"/>
    <n v="2"/>
    <n v="2"/>
    <n v="0"/>
    <n v="0"/>
    <n v="0"/>
    <n v="0"/>
    <n v="2"/>
    <n v="1"/>
    <n v="2"/>
    <n v="0"/>
    <n v="2"/>
    <n v="2"/>
    <n v="0"/>
    <n v="0"/>
    <n v="0"/>
    <n v="2"/>
    <n v="1"/>
    <n v="18"/>
    <n v="2"/>
    <n v="2"/>
    <n v="2"/>
    <n v="0"/>
    <n v="0"/>
    <n v="0"/>
    <n v="0"/>
    <n v="2"/>
    <n v="1"/>
    <n v="2"/>
    <n v="0"/>
    <n v="2"/>
    <n v="2"/>
    <n v="0"/>
    <n v="0"/>
    <n v="0"/>
    <n v="2"/>
    <n v="1"/>
    <n v="18"/>
  </r>
  <r>
    <d v="2018-07-22T00:00:00"/>
    <n v="12"/>
    <x v="7"/>
    <n v="15"/>
    <n v="18.853097345132742"/>
    <x v="2"/>
    <n v="4"/>
    <n v="5"/>
    <n v="5"/>
    <n v="4"/>
    <n v="10"/>
    <n v="6"/>
    <n v="5"/>
    <n v="4"/>
    <n v="5"/>
    <n v="4"/>
    <n v="10"/>
    <n v="4"/>
    <n v="6"/>
    <n v="5"/>
    <n v="7"/>
    <n v="7"/>
    <n v="3"/>
    <n v="6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85309734513274194"/>
    <n v="3"/>
    <n v="3"/>
    <n v="2"/>
    <n v="2"/>
    <n v="0"/>
    <n v="2"/>
    <n v="2"/>
    <n v="3"/>
    <n v="1"/>
    <n v="3"/>
    <n v="0"/>
    <n v="4"/>
    <n v="1"/>
    <n v="2"/>
    <n v="0"/>
    <n v="1"/>
    <n v="3"/>
    <n v="1"/>
    <n v="33"/>
    <n v="2"/>
    <n v="2"/>
    <n v="1"/>
    <n v="1"/>
    <n v="0"/>
    <n v="1"/>
    <n v="1"/>
    <n v="2"/>
    <n v="0"/>
    <n v="2"/>
    <n v="0"/>
    <n v="3"/>
    <n v="0"/>
    <n v="1"/>
    <n v="0"/>
    <n v="0"/>
    <n v="2"/>
    <n v="0"/>
    <n v="18"/>
  </r>
  <r>
    <d v="2018-07-22T00:00:00"/>
    <n v="13"/>
    <x v="6"/>
    <n v="13.9"/>
    <n v="17.529203539823008"/>
    <x v="2"/>
    <n v="5"/>
    <n v="6"/>
    <n v="10"/>
    <n v="5"/>
    <n v="10"/>
    <n v="5"/>
    <n v="5"/>
    <n v="5"/>
    <n v="3"/>
    <n v="5"/>
    <n v="5"/>
    <n v="5"/>
    <n v="6"/>
    <n v="5"/>
    <n v="5"/>
    <n v="6"/>
    <n v="3"/>
    <n v="5"/>
    <n v="1"/>
    <n v="1"/>
    <n v="1"/>
    <n v="1"/>
    <n v="1"/>
    <n v="1"/>
    <n v="1"/>
    <n v="0"/>
    <n v="1"/>
    <n v="1"/>
    <n v="1"/>
    <n v="1"/>
    <n v="1"/>
    <n v="1"/>
    <n v="1"/>
    <n v="1"/>
    <n v="1"/>
    <n v="1"/>
    <n v="17.529203539823008"/>
    <n v="2"/>
    <n v="2"/>
    <n v="0"/>
    <n v="1"/>
    <n v="0"/>
    <n v="3"/>
    <n v="2"/>
    <n v="2"/>
    <n v="3"/>
    <n v="2"/>
    <n v="1"/>
    <n v="3"/>
    <n v="1"/>
    <n v="2"/>
    <n v="2"/>
    <n v="2"/>
    <n v="3"/>
    <n v="2"/>
    <n v="33"/>
    <n v="1"/>
    <n v="1"/>
    <n v="0"/>
    <n v="0"/>
    <n v="0"/>
    <n v="2"/>
    <n v="1"/>
    <n v="1"/>
    <n v="2"/>
    <n v="1"/>
    <n v="0"/>
    <n v="2"/>
    <n v="0"/>
    <n v="1"/>
    <n v="1"/>
    <n v="1"/>
    <n v="2"/>
    <n v="1"/>
    <n v="17"/>
  </r>
  <r>
    <d v="2018-07-22T00:00:00"/>
    <n v="14"/>
    <x v="31"/>
    <n v="14.3"/>
    <n v="18.010619469026548"/>
    <x v="2"/>
    <n v="4"/>
    <n v="5"/>
    <n v="6"/>
    <n v="4"/>
    <n v="10"/>
    <n v="6"/>
    <n v="5"/>
    <n v="3"/>
    <n v="3"/>
    <n v="6"/>
    <n v="5"/>
    <n v="6"/>
    <n v="5"/>
    <n v="10"/>
    <n v="5"/>
    <n v="6"/>
    <n v="4"/>
    <n v="6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1.0619469026547534E-2"/>
    <n v="3"/>
    <n v="3"/>
    <n v="1"/>
    <n v="2"/>
    <n v="0"/>
    <n v="2"/>
    <n v="2"/>
    <n v="4"/>
    <n v="3"/>
    <n v="1"/>
    <n v="1"/>
    <n v="2"/>
    <n v="2"/>
    <n v="0"/>
    <n v="2"/>
    <n v="2"/>
    <n v="2"/>
    <n v="1"/>
    <n v="33"/>
    <n v="2"/>
    <n v="2"/>
    <n v="0"/>
    <n v="1"/>
    <n v="0"/>
    <n v="1"/>
    <n v="1"/>
    <n v="3"/>
    <n v="2"/>
    <n v="0"/>
    <n v="0"/>
    <n v="1"/>
    <n v="1"/>
    <n v="0"/>
    <n v="1"/>
    <n v="1"/>
    <n v="1"/>
    <n v="0"/>
    <n v="17"/>
  </r>
  <r>
    <d v="2018-07-22T00:00:00"/>
    <n v="15"/>
    <x v="32"/>
    <n v="12.1"/>
    <n v="15.362831858407077"/>
    <x v="2"/>
    <n v="10"/>
    <n v="7"/>
    <n v="10"/>
    <n v="4"/>
    <n v="5"/>
    <n v="5"/>
    <n v="10"/>
    <n v="5"/>
    <n v="4"/>
    <n v="5"/>
    <n v="4"/>
    <n v="5"/>
    <n v="6"/>
    <n v="4"/>
    <n v="4"/>
    <n v="7"/>
    <n v="5"/>
    <n v="4"/>
    <n v="1"/>
    <n v="1"/>
    <n v="1"/>
    <n v="1"/>
    <n v="1"/>
    <n v="1"/>
    <n v="1"/>
    <n v="0"/>
    <n v="0"/>
    <n v="1"/>
    <n v="1"/>
    <n v="0"/>
    <n v="1"/>
    <n v="1"/>
    <n v="1"/>
    <n v="1"/>
    <n v="1"/>
    <n v="1"/>
    <n v="15.362831858407077"/>
    <n v="0"/>
    <n v="1"/>
    <n v="0"/>
    <n v="2"/>
    <n v="2"/>
    <n v="3"/>
    <n v="0"/>
    <n v="2"/>
    <n v="2"/>
    <n v="2"/>
    <n v="2"/>
    <n v="3"/>
    <n v="1"/>
    <n v="3"/>
    <n v="3"/>
    <n v="1"/>
    <n v="1"/>
    <n v="3"/>
    <n v="31"/>
    <n v="0"/>
    <n v="0"/>
    <n v="0"/>
    <n v="1"/>
    <n v="1"/>
    <n v="2"/>
    <n v="0"/>
    <n v="1"/>
    <n v="1"/>
    <n v="1"/>
    <n v="1"/>
    <n v="2"/>
    <n v="0"/>
    <n v="2"/>
    <n v="2"/>
    <n v="0"/>
    <n v="0"/>
    <n v="2"/>
    <n v="16"/>
  </r>
  <r>
    <d v="2018-07-22T00:00:00"/>
    <n v="16"/>
    <x v="33"/>
    <n v="14.6"/>
    <n v="18.371681415929203"/>
    <x v="2"/>
    <n v="7"/>
    <n v="7"/>
    <n v="5"/>
    <n v="2"/>
    <n v="6"/>
    <n v="5"/>
    <n v="7"/>
    <n v="5"/>
    <n v="3"/>
    <n v="10"/>
    <n v="4"/>
    <n v="7"/>
    <n v="6"/>
    <n v="10"/>
    <n v="10"/>
    <n v="5"/>
    <n v="3"/>
    <n v="5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37168141592920279"/>
    <n v="0"/>
    <n v="1"/>
    <n v="2"/>
    <n v="4"/>
    <n v="1"/>
    <n v="3"/>
    <n v="0"/>
    <n v="2"/>
    <n v="3"/>
    <n v="0"/>
    <n v="2"/>
    <n v="1"/>
    <n v="1"/>
    <n v="0"/>
    <n v="0"/>
    <n v="3"/>
    <n v="3"/>
    <n v="2"/>
    <n v="28"/>
    <n v="0"/>
    <n v="0"/>
    <n v="1"/>
    <n v="3"/>
    <n v="0"/>
    <n v="2"/>
    <n v="0"/>
    <n v="1"/>
    <n v="2"/>
    <n v="0"/>
    <n v="1"/>
    <n v="0"/>
    <n v="0"/>
    <n v="0"/>
    <n v="0"/>
    <n v="2"/>
    <n v="2"/>
    <n v="1"/>
    <n v="15"/>
  </r>
  <r>
    <d v="2018-07-22T00:00:00"/>
    <n v="17"/>
    <x v="34"/>
    <n v="18.2"/>
    <n v="22.704424778761059"/>
    <x v="2"/>
    <n v="6"/>
    <n v="6"/>
    <n v="6"/>
    <n v="5"/>
    <n v="10"/>
    <n v="6"/>
    <n v="10"/>
    <n v="10"/>
    <n v="4"/>
    <n v="5"/>
    <n v="5"/>
    <n v="6"/>
    <n v="5"/>
    <n v="5"/>
    <n v="7"/>
    <n v="7"/>
    <n v="4"/>
    <n v="6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7044247787610587"/>
    <n v="1"/>
    <n v="2"/>
    <n v="1"/>
    <n v="1"/>
    <n v="0"/>
    <n v="2"/>
    <n v="0"/>
    <n v="0"/>
    <n v="2"/>
    <n v="2"/>
    <n v="1"/>
    <n v="2"/>
    <n v="2"/>
    <n v="2"/>
    <n v="0"/>
    <n v="1"/>
    <n v="2"/>
    <n v="1"/>
    <n v="22"/>
    <n v="0"/>
    <n v="1"/>
    <n v="0"/>
    <n v="0"/>
    <n v="0"/>
    <n v="1"/>
    <n v="0"/>
    <n v="0"/>
    <n v="1"/>
    <n v="1"/>
    <n v="0"/>
    <n v="1"/>
    <n v="1"/>
    <n v="1"/>
    <n v="0"/>
    <n v="0"/>
    <n v="1"/>
    <n v="0"/>
    <n v="8"/>
  </r>
  <r>
    <d v="2018-07-22T00:00:00"/>
    <n v="18"/>
    <x v="17"/>
    <n v="30"/>
    <n v="33.544247787610622"/>
    <x v="3"/>
    <n v="6"/>
    <n v="6"/>
    <n v="5"/>
    <n v="7"/>
    <n v="10"/>
    <n v="5"/>
    <n v="5"/>
    <n v="4"/>
    <n v="5"/>
    <n v="6"/>
    <n v="4"/>
    <n v="4"/>
    <n v="6"/>
    <n v="5"/>
    <n v="10"/>
    <n v="4"/>
    <n v="4"/>
    <n v="5"/>
    <n v="2"/>
    <n v="2"/>
    <n v="2"/>
    <n v="2"/>
    <n v="2"/>
    <n v="2"/>
    <n v="2"/>
    <n v="1"/>
    <n v="1"/>
    <n v="2"/>
    <n v="2"/>
    <n v="1"/>
    <n v="2"/>
    <n v="2"/>
    <n v="2"/>
    <n v="2"/>
    <n v="2"/>
    <n v="2"/>
    <n v="15.544247787610622"/>
    <n v="2"/>
    <n v="3"/>
    <n v="3"/>
    <n v="0"/>
    <n v="0"/>
    <n v="4"/>
    <n v="3"/>
    <n v="4"/>
    <n v="2"/>
    <n v="2"/>
    <n v="3"/>
    <n v="5"/>
    <n v="2"/>
    <n v="3"/>
    <n v="0"/>
    <n v="5"/>
    <n v="3"/>
    <n v="3"/>
    <n v="47"/>
    <n v="0"/>
    <n v="1"/>
    <n v="1"/>
    <n v="0"/>
    <n v="0"/>
    <n v="2"/>
    <n v="1"/>
    <n v="2"/>
    <n v="0"/>
    <n v="0"/>
    <n v="1"/>
    <n v="3"/>
    <n v="0"/>
    <n v="1"/>
    <n v="0"/>
    <n v="3"/>
    <n v="1"/>
    <n v="1"/>
    <n v="17"/>
  </r>
  <r>
    <d v="2018-07-22T00:00:00"/>
    <n v="19"/>
    <x v="35"/>
    <n v="20.8"/>
    <n v="22.797345132743363"/>
    <x v="3"/>
    <n v="5"/>
    <n v="10"/>
    <n v="10"/>
    <n v="10"/>
    <n v="10"/>
    <n v="5"/>
    <n v="4"/>
    <n v="5"/>
    <n v="3"/>
    <n v="7"/>
    <n v="6"/>
    <n v="5"/>
    <n v="4"/>
    <n v="7"/>
    <n v="5"/>
    <n v="6"/>
    <n v="3"/>
    <n v="5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7973451327433629"/>
    <n v="2"/>
    <n v="0"/>
    <n v="0"/>
    <n v="0"/>
    <n v="0"/>
    <n v="3"/>
    <n v="3"/>
    <n v="2"/>
    <n v="3"/>
    <n v="0"/>
    <n v="0"/>
    <n v="3"/>
    <n v="3"/>
    <n v="0"/>
    <n v="2"/>
    <n v="2"/>
    <n v="3"/>
    <n v="2"/>
    <n v="28"/>
    <n v="1"/>
    <n v="0"/>
    <n v="0"/>
    <n v="0"/>
    <n v="0"/>
    <n v="2"/>
    <n v="2"/>
    <n v="1"/>
    <n v="2"/>
    <n v="0"/>
    <n v="0"/>
    <n v="2"/>
    <n v="2"/>
    <n v="0"/>
    <n v="1"/>
    <n v="1"/>
    <n v="2"/>
    <n v="1"/>
    <n v="17"/>
  </r>
  <r>
    <d v="2018-07-22T00:00:00"/>
    <n v="20"/>
    <x v="12"/>
    <n v="22.8"/>
    <n v="25.133628318584073"/>
    <x v="3"/>
    <n v="5"/>
    <n v="5"/>
    <n v="4"/>
    <n v="6"/>
    <n v="6"/>
    <n v="6"/>
    <n v="6"/>
    <n v="4"/>
    <n v="3"/>
    <n v="6"/>
    <n v="4"/>
    <n v="5"/>
    <n v="5"/>
    <n v="7"/>
    <n v="6"/>
    <n v="6"/>
    <n v="4"/>
    <n v="7"/>
    <n v="1"/>
    <n v="2"/>
    <n v="1"/>
    <n v="2"/>
    <n v="2"/>
    <n v="1"/>
    <n v="1"/>
    <n v="1"/>
    <n v="1"/>
    <n v="2"/>
    <n v="2"/>
    <n v="1"/>
    <n v="1"/>
    <n v="1"/>
    <n v="2"/>
    <n v="1"/>
    <n v="2"/>
    <n v="1"/>
    <n v="7.1336283185840728"/>
    <n v="2"/>
    <n v="3"/>
    <n v="3"/>
    <n v="0"/>
    <n v="1"/>
    <n v="2"/>
    <n v="1"/>
    <n v="3"/>
    <n v="3"/>
    <n v="1"/>
    <n v="2"/>
    <n v="3"/>
    <n v="2"/>
    <n v="0"/>
    <n v="1"/>
    <n v="2"/>
    <n v="2"/>
    <n v="0"/>
    <n v="31"/>
    <n v="1"/>
    <n v="2"/>
    <n v="2"/>
    <n v="0"/>
    <n v="0"/>
    <n v="1"/>
    <n v="0"/>
    <n v="2"/>
    <n v="2"/>
    <n v="0"/>
    <n v="1"/>
    <n v="2"/>
    <n v="1"/>
    <n v="0"/>
    <n v="0"/>
    <n v="1"/>
    <n v="1"/>
    <n v="0"/>
    <n v="16"/>
  </r>
  <r>
    <d v="2018-07-22T00:00:00"/>
    <n v="21"/>
    <x v="13"/>
    <n v="27"/>
    <n v="30.039823008849559"/>
    <x v="3"/>
    <n v="5"/>
    <n v="5"/>
    <n v="7"/>
    <n v="3"/>
    <n v="6"/>
    <n v="10"/>
    <n v="6"/>
    <n v="6"/>
    <n v="4"/>
    <n v="7"/>
    <n v="4"/>
    <n v="5"/>
    <n v="5"/>
    <n v="6"/>
    <n v="6"/>
    <n v="6"/>
    <n v="3"/>
    <n v="10"/>
    <n v="1"/>
    <n v="2"/>
    <n v="2"/>
    <n v="2"/>
    <n v="2"/>
    <n v="2"/>
    <n v="2"/>
    <n v="1"/>
    <n v="1"/>
    <n v="2"/>
    <n v="2"/>
    <n v="1"/>
    <n v="1"/>
    <n v="2"/>
    <n v="2"/>
    <n v="2"/>
    <n v="2"/>
    <n v="1"/>
    <n v="12.039823008849559"/>
    <n v="2"/>
    <n v="3"/>
    <n v="0"/>
    <n v="3"/>
    <n v="1"/>
    <n v="0"/>
    <n v="1"/>
    <n v="1"/>
    <n v="2"/>
    <n v="0"/>
    <n v="2"/>
    <n v="3"/>
    <n v="2"/>
    <n v="1"/>
    <n v="1"/>
    <n v="2"/>
    <n v="3"/>
    <n v="0"/>
    <n v="27"/>
    <n v="1"/>
    <n v="2"/>
    <n v="0"/>
    <n v="2"/>
    <n v="0"/>
    <n v="0"/>
    <n v="0"/>
    <n v="0"/>
    <n v="1"/>
    <n v="0"/>
    <n v="1"/>
    <n v="2"/>
    <n v="1"/>
    <n v="0"/>
    <n v="0"/>
    <n v="1"/>
    <n v="2"/>
    <n v="0"/>
    <n v="13"/>
  </r>
  <r>
    <d v="2018-07-22T00:00:00"/>
    <n v="22"/>
    <x v="36"/>
    <n v="25.2"/>
    <n v="27.93716814159292"/>
    <x v="3"/>
    <n v="4"/>
    <n v="5"/>
    <n v="6"/>
    <n v="4"/>
    <n v="5"/>
    <n v="8"/>
    <n v="6"/>
    <n v="7"/>
    <n v="3"/>
    <n v="5"/>
    <n v="6"/>
    <n v="4"/>
    <n v="6"/>
    <n v="7"/>
    <n v="5"/>
    <n v="8"/>
    <n v="10"/>
    <n v="5"/>
    <n v="1"/>
    <n v="2"/>
    <n v="2"/>
    <n v="2"/>
    <n v="2"/>
    <n v="1"/>
    <n v="1"/>
    <n v="1"/>
    <n v="1"/>
    <n v="2"/>
    <n v="2"/>
    <n v="1"/>
    <n v="1"/>
    <n v="1"/>
    <n v="2"/>
    <n v="2"/>
    <n v="2"/>
    <n v="1"/>
    <n v="9.9371681415929203"/>
    <n v="3"/>
    <n v="3"/>
    <n v="1"/>
    <n v="2"/>
    <n v="2"/>
    <n v="0"/>
    <n v="1"/>
    <n v="0"/>
    <n v="3"/>
    <n v="2"/>
    <n v="0"/>
    <n v="4"/>
    <n v="1"/>
    <n v="0"/>
    <n v="2"/>
    <n v="0"/>
    <n v="0"/>
    <n v="2"/>
    <n v="26"/>
    <n v="2"/>
    <n v="2"/>
    <n v="0"/>
    <n v="1"/>
    <n v="1"/>
    <n v="0"/>
    <n v="0"/>
    <n v="0"/>
    <n v="2"/>
    <n v="1"/>
    <n v="0"/>
    <n v="3"/>
    <n v="0"/>
    <n v="0"/>
    <n v="1"/>
    <n v="0"/>
    <n v="0"/>
    <n v="1"/>
    <n v="14"/>
  </r>
  <r>
    <d v="2018-07-22T00:00:00"/>
    <n v="23"/>
    <x v="37"/>
    <n v="19.600000000000001"/>
    <n v="21.395575221238939"/>
    <x v="3"/>
    <n v="5"/>
    <n v="6"/>
    <n v="4"/>
    <n v="4"/>
    <n v="6"/>
    <n v="10"/>
    <n v="6"/>
    <n v="5"/>
    <n v="4"/>
    <n v="6"/>
    <n v="4"/>
    <n v="8"/>
    <n v="7"/>
    <n v="5"/>
    <n v="5"/>
    <n v="7"/>
    <n v="3"/>
    <n v="10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3955752212389392"/>
    <n v="2"/>
    <n v="2"/>
    <n v="3"/>
    <n v="2"/>
    <n v="1"/>
    <n v="0"/>
    <n v="1"/>
    <n v="2"/>
    <n v="2"/>
    <n v="1"/>
    <n v="2"/>
    <n v="0"/>
    <n v="0"/>
    <n v="2"/>
    <n v="2"/>
    <n v="1"/>
    <n v="3"/>
    <n v="0"/>
    <n v="26"/>
    <n v="1"/>
    <n v="1"/>
    <n v="2"/>
    <n v="1"/>
    <n v="0"/>
    <n v="0"/>
    <n v="0"/>
    <n v="1"/>
    <n v="1"/>
    <n v="0"/>
    <n v="1"/>
    <n v="0"/>
    <n v="0"/>
    <n v="1"/>
    <n v="1"/>
    <n v="0"/>
    <n v="2"/>
    <n v="0"/>
    <n v="12"/>
  </r>
  <r>
    <d v="2018-07-22T00:00:00"/>
    <n v="24"/>
    <x v="38"/>
    <n v="26.5"/>
    <n v="29.455752212389381"/>
    <x v="3"/>
    <n v="5"/>
    <n v="7"/>
    <n v="8"/>
    <n v="5"/>
    <n v="6"/>
    <n v="6"/>
    <n v="7"/>
    <n v="4"/>
    <n v="4"/>
    <n v="5"/>
    <n v="3"/>
    <n v="7"/>
    <n v="6"/>
    <n v="6"/>
    <n v="10"/>
    <n v="10"/>
    <n v="3"/>
    <n v="6"/>
    <n v="1"/>
    <n v="2"/>
    <n v="2"/>
    <n v="2"/>
    <n v="2"/>
    <n v="1"/>
    <n v="2"/>
    <n v="1"/>
    <n v="1"/>
    <n v="2"/>
    <n v="2"/>
    <n v="1"/>
    <n v="1"/>
    <n v="2"/>
    <n v="2"/>
    <n v="2"/>
    <n v="2"/>
    <n v="1"/>
    <n v="11.455752212389381"/>
    <n v="2"/>
    <n v="1"/>
    <n v="0"/>
    <n v="1"/>
    <n v="1"/>
    <n v="2"/>
    <n v="0"/>
    <n v="3"/>
    <n v="2"/>
    <n v="2"/>
    <n v="3"/>
    <n v="1"/>
    <n v="1"/>
    <n v="1"/>
    <n v="0"/>
    <n v="0"/>
    <n v="3"/>
    <n v="1"/>
    <n v="24"/>
    <n v="1"/>
    <n v="0"/>
    <n v="0"/>
    <n v="0"/>
    <n v="0"/>
    <n v="1"/>
    <n v="0"/>
    <n v="2"/>
    <n v="1"/>
    <n v="1"/>
    <n v="2"/>
    <n v="0"/>
    <n v="0"/>
    <n v="0"/>
    <n v="0"/>
    <n v="0"/>
    <n v="2"/>
    <n v="0"/>
    <n v="10"/>
  </r>
  <r>
    <d v="2018-07-22T00:00:00"/>
    <n v="25"/>
    <x v="39"/>
    <n v="39"/>
    <n v="44.057522123893804"/>
    <x v="3"/>
    <n v="4"/>
    <n v="8"/>
    <n v="5"/>
    <n v="4"/>
    <n v="5"/>
    <n v="8"/>
    <n v="5"/>
    <n v="10"/>
    <n v="6"/>
    <n v="10"/>
    <n v="6"/>
    <n v="8"/>
    <n v="10"/>
    <n v="10"/>
    <n v="10"/>
    <n v="7"/>
    <n v="4"/>
    <n v="7"/>
    <n v="2"/>
    <n v="3"/>
    <n v="3"/>
    <n v="3"/>
    <n v="3"/>
    <n v="2"/>
    <n v="2"/>
    <n v="2"/>
    <n v="2"/>
    <n v="3"/>
    <n v="3"/>
    <n v="2"/>
    <n v="2"/>
    <n v="2"/>
    <n v="3"/>
    <n v="2"/>
    <n v="3"/>
    <n v="2"/>
    <n v="8.0575221238938042"/>
    <n v="4"/>
    <n v="1"/>
    <n v="3"/>
    <n v="3"/>
    <n v="3"/>
    <n v="1"/>
    <n v="3"/>
    <n v="0"/>
    <n v="1"/>
    <n v="0"/>
    <n v="1"/>
    <n v="1"/>
    <n v="0"/>
    <n v="0"/>
    <n v="0"/>
    <n v="2"/>
    <n v="3"/>
    <n v="1"/>
    <n v="27"/>
    <n v="2"/>
    <n v="0"/>
    <n v="1"/>
    <n v="1"/>
    <n v="1"/>
    <n v="0"/>
    <n v="1"/>
    <n v="0"/>
    <n v="0"/>
    <n v="0"/>
    <n v="0"/>
    <n v="0"/>
    <n v="0"/>
    <n v="0"/>
    <n v="0"/>
    <n v="0"/>
    <n v="1"/>
    <n v="0"/>
    <n v="7"/>
  </r>
  <r>
    <d v="2018-07-22T00:00:00"/>
    <n v="26"/>
    <x v="40"/>
    <n v="31.5"/>
    <n v="35.296460176991154"/>
    <x v="3"/>
    <n v="7"/>
    <n v="6"/>
    <n v="10"/>
    <n v="5"/>
    <n v="7"/>
    <n v="7"/>
    <n v="7"/>
    <n v="4"/>
    <n v="5"/>
    <n v="6"/>
    <n v="5"/>
    <n v="7"/>
    <n v="5"/>
    <n v="10"/>
    <n v="4"/>
    <n v="7"/>
    <n v="6"/>
    <n v="10"/>
    <n v="2"/>
    <n v="2"/>
    <n v="2"/>
    <n v="2"/>
    <n v="2"/>
    <n v="2"/>
    <n v="2"/>
    <n v="1"/>
    <n v="2"/>
    <n v="2"/>
    <n v="2"/>
    <n v="2"/>
    <n v="2"/>
    <n v="2"/>
    <n v="2"/>
    <n v="2"/>
    <n v="2"/>
    <n v="2"/>
    <n v="17.296460176991154"/>
    <n v="1"/>
    <n v="3"/>
    <n v="0"/>
    <n v="2"/>
    <n v="1"/>
    <n v="2"/>
    <n v="1"/>
    <n v="4"/>
    <n v="2"/>
    <n v="2"/>
    <n v="2"/>
    <n v="2"/>
    <n v="3"/>
    <n v="0"/>
    <n v="4"/>
    <n v="2"/>
    <n v="1"/>
    <n v="0"/>
    <n v="32"/>
    <n v="0"/>
    <n v="1"/>
    <n v="0"/>
    <n v="0"/>
    <n v="0"/>
    <n v="0"/>
    <n v="0"/>
    <n v="2"/>
    <n v="0"/>
    <n v="0"/>
    <n v="0"/>
    <n v="0"/>
    <n v="1"/>
    <n v="0"/>
    <n v="2"/>
    <n v="0"/>
    <n v="0"/>
    <n v="0"/>
    <n v="6"/>
  </r>
  <r>
    <d v="2018-07-22T00:00:00"/>
    <n v="27"/>
    <x v="16"/>
    <n v="26"/>
    <n v="28.871681415929203"/>
    <x v="3"/>
    <n v="10"/>
    <n v="10"/>
    <n v="10"/>
    <n v="10"/>
    <n v="10"/>
    <n v="10"/>
    <n v="10"/>
    <n v="10"/>
    <n v="10"/>
    <n v="10"/>
    <n v="10"/>
    <n v="10"/>
    <n v="10"/>
    <n v="10"/>
    <n v="10"/>
    <n v="10"/>
    <n v="10"/>
    <n v="10"/>
    <n v="1"/>
    <n v="2"/>
    <n v="2"/>
    <n v="2"/>
    <n v="2"/>
    <n v="1"/>
    <n v="2"/>
    <n v="1"/>
    <n v="1"/>
    <n v="2"/>
    <n v="2"/>
    <n v="1"/>
    <n v="1"/>
    <n v="1"/>
    <n v="2"/>
    <n v="2"/>
    <n v="2"/>
    <n v="1"/>
    <n v="10.8716814159292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d v="2018-07-22T00:00:00"/>
    <n v="28"/>
    <x v="41"/>
    <n v="36"/>
    <n v="35.615929203539828"/>
    <x v="6"/>
    <n v="7"/>
    <n v="6"/>
    <n v="6"/>
    <n v="4"/>
    <n v="7"/>
    <n v="10"/>
    <n v="4"/>
    <n v="5"/>
    <n v="6"/>
    <n v="4"/>
    <n v="6"/>
    <n v="8"/>
    <n v="8"/>
    <n v="10"/>
    <n v="7"/>
    <n v="7"/>
    <n v="5"/>
    <n v="6"/>
    <n v="2"/>
    <n v="2"/>
    <n v="2"/>
    <n v="2"/>
    <n v="2"/>
    <n v="2"/>
    <n v="2"/>
    <n v="1"/>
    <n v="2"/>
    <n v="2"/>
    <n v="2"/>
    <n v="2"/>
    <n v="2"/>
    <n v="2"/>
    <n v="2"/>
    <n v="2"/>
    <n v="2"/>
    <n v="2"/>
    <n v="17.615929203539828"/>
    <n v="1"/>
    <n v="3"/>
    <n v="2"/>
    <n v="3"/>
    <n v="1"/>
    <n v="0"/>
    <n v="4"/>
    <n v="3"/>
    <n v="1"/>
    <n v="4"/>
    <n v="1"/>
    <n v="1"/>
    <n v="0"/>
    <n v="0"/>
    <n v="1"/>
    <n v="2"/>
    <n v="2"/>
    <n v="2"/>
    <n v="31"/>
    <n v="0"/>
    <n v="1"/>
    <n v="0"/>
    <n v="1"/>
    <n v="0"/>
    <n v="0"/>
    <n v="2"/>
    <n v="1"/>
    <n v="0"/>
    <n v="2"/>
    <n v="0"/>
    <n v="0"/>
    <n v="0"/>
    <n v="0"/>
    <n v="0"/>
    <n v="0"/>
    <n v="0"/>
    <n v="0"/>
    <n v="7"/>
  </r>
  <r>
    <d v="2018-07-22T00:00:00"/>
    <n v="29"/>
    <x v="42"/>
    <n v="11.9"/>
    <n v="15.406194690265494"/>
    <x v="4"/>
    <n v="5"/>
    <n v="6"/>
    <n v="10"/>
    <n v="4"/>
    <n v="4"/>
    <n v="5"/>
    <n v="4"/>
    <n v="10"/>
    <n v="3"/>
    <n v="4"/>
    <n v="4"/>
    <n v="5"/>
    <n v="4"/>
    <n v="4"/>
    <n v="5"/>
    <n v="5"/>
    <n v="2"/>
    <n v="4"/>
    <n v="1"/>
    <n v="1"/>
    <n v="1"/>
    <n v="1"/>
    <n v="1"/>
    <n v="1"/>
    <n v="1"/>
    <n v="0"/>
    <n v="0"/>
    <n v="1"/>
    <n v="1"/>
    <n v="0"/>
    <n v="1"/>
    <n v="1"/>
    <n v="1"/>
    <n v="1"/>
    <n v="1"/>
    <n v="1"/>
    <n v="15.406194690265494"/>
    <n v="2"/>
    <n v="2"/>
    <n v="0"/>
    <n v="2"/>
    <n v="3"/>
    <n v="3"/>
    <n v="3"/>
    <n v="0"/>
    <n v="3"/>
    <n v="3"/>
    <n v="2"/>
    <n v="3"/>
    <n v="3"/>
    <n v="3"/>
    <n v="2"/>
    <n v="3"/>
    <n v="4"/>
    <n v="3"/>
    <n v="44"/>
    <n v="1"/>
    <n v="1"/>
    <n v="0"/>
    <n v="1"/>
    <n v="2"/>
    <n v="2"/>
    <n v="2"/>
    <n v="0"/>
    <n v="2"/>
    <n v="2"/>
    <n v="1"/>
    <n v="2"/>
    <n v="2"/>
    <n v="2"/>
    <n v="1"/>
    <n v="2"/>
    <n v="3"/>
    <n v="2"/>
    <n v="28"/>
  </r>
  <r>
    <d v="2018-07-22T00:00:00"/>
    <n v="30"/>
    <x v="43"/>
    <n v="8.6999999999999993"/>
    <n v="11.639823008849563"/>
    <x v="4"/>
    <n v="4"/>
    <n v="6"/>
    <n v="4"/>
    <n v="3"/>
    <n v="5"/>
    <n v="5"/>
    <n v="6"/>
    <n v="5"/>
    <n v="3"/>
    <n v="6"/>
    <n v="5"/>
    <n v="6"/>
    <n v="6"/>
    <n v="4"/>
    <n v="5"/>
    <n v="6"/>
    <n v="3"/>
    <n v="4"/>
    <n v="0"/>
    <n v="1"/>
    <n v="1"/>
    <n v="1"/>
    <n v="1"/>
    <n v="0"/>
    <n v="1"/>
    <n v="0"/>
    <n v="0"/>
    <n v="1"/>
    <n v="1"/>
    <n v="0"/>
    <n v="0"/>
    <n v="1"/>
    <n v="1"/>
    <n v="1"/>
    <n v="1"/>
    <n v="0"/>
    <n v="11.639823008849563"/>
    <n v="2"/>
    <n v="1"/>
    <n v="2"/>
    <n v="2"/>
    <n v="1"/>
    <n v="2"/>
    <n v="0"/>
    <n v="1"/>
    <n v="2"/>
    <n v="0"/>
    <n v="0"/>
    <n v="1"/>
    <n v="0"/>
    <n v="2"/>
    <n v="1"/>
    <n v="1"/>
    <n v="2"/>
    <n v="2"/>
    <n v="22"/>
    <n v="2"/>
    <n v="1"/>
    <n v="2"/>
    <n v="2"/>
    <n v="1"/>
    <n v="2"/>
    <n v="0"/>
    <n v="1"/>
    <n v="2"/>
    <n v="0"/>
    <n v="0"/>
    <n v="1"/>
    <n v="0"/>
    <n v="2"/>
    <n v="1"/>
    <n v="1"/>
    <n v="2"/>
    <n v="2"/>
    <n v="22"/>
  </r>
  <r>
    <d v="2018-07-22T00:00:00"/>
    <n v="31"/>
    <x v="44"/>
    <n v="15.9"/>
    <n v="20.114159292035406"/>
    <x v="4"/>
    <n v="5"/>
    <n v="6"/>
    <n v="4"/>
    <n v="4"/>
    <n v="6"/>
    <n v="6"/>
    <n v="5"/>
    <n v="6"/>
    <n v="3"/>
    <n v="7"/>
    <n v="5"/>
    <n v="7"/>
    <n v="5"/>
    <n v="6"/>
    <n v="5"/>
    <n v="5"/>
    <n v="3"/>
    <n v="4"/>
    <n v="1"/>
    <n v="1"/>
    <n v="1"/>
    <n v="1"/>
    <n v="2"/>
    <n v="1"/>
    <n v="1"/>
    <n v="1"/>
    <n v="1"/>
    <n v="1"/>
    <n v="1"/>
    <n v="1"/>
    <n v="1"/>
    <n v="1"/>
    <n v="2"/>
    <n v="1"/>
    <n v="1"/>
    <n v="1"/>
    <n v="2.1141592920354064"/>
    <n v="2"/>
    <n v="2"/>
    <n v="3"/>
    <n v="2"/>
    <n v="1"/>
    <n v="2"/>
    <n v="2"/>
    <n v="1"/>
    <n v="3"/>
    <n v="0"/>
    <n v="1"/>
    <n v="1"/>
    <n v="2"/>
    <n v="1"/>
    <n v="2"/>
    <n v="3"/>
    <n v="3"/>
    <n v="3"/>
    <n v="34"/>
    <n v="1"/>
    <n v="1"/>
    <n v="2"/>
    <n v="1"/>
    <n v="0"/>
    <n v="1"/>
    <n v="1"/>
    <n v="0"/>
    <n v="2"/>
    <n v="0"/>
    <n v="0"/>
    <n v="0"/>
    <n v="1"/>
    <n v="0"/>
    <n v="1"/>
    <n v="2"/>
    <n v="2"/>
    <n v="2"/>
    <n v="17"/>
  </r>
  <r>
    <d v="2018-07-22T00:00:00"/>
    <n v="32"/>
    <x v="18"/>
    <n v="14.3"/>
    <n v="18.23097345132744"/>
    <x v="4"/>
    <n v="4"/>
    <n v="5"/>
    <n v="6"/>
    <n v="4"/>
    <n v="10"/>
    <n v="5"/>
    <n v="6"/>
    <n v="3"/>
    <n v="4"/>
    <n v="6"/>
    <n v="4"/>
    <n v="7"/>
    <n v="10"/>
    <n v="6"/>
    <n v="4"/>
    <n v="5"/>
    <n v="6"/>
    <n v="6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23097345132743996"/>
    <n v="3"/>
    <n v="3"/>
    <n v="1"/>
    <n v="2"/>
    <n v="0"/>
    <n v="3"/>
    <n v="1"/>
    <n v="4"/>
    <n v="2"/>
    <n v="1"/>
    <n v="2"/>
    <n v="1"/>
    <n v="0"/>
    <n v="1"/>
    <n v="3"/>
    <n v="3"/>
    <n v="0"/>
    <n v="1"/>
    <n v="31"/>
    <n v="2"/>
    <n v="2"/>
    <n v="0"/>
    <n v="1"/>
    <n v="0"/>
    <n v="2"/>
    <n v="0"/>
    <n v="3"/>
    <n v="1"/>
    <n v="0"/>
    <n v="1"/>
    <n v="0"/>
    <n v="0"/>
    <n v="0"/>
    <n v="2"/>
    <n v="2"/>
    <n v="0"/>
    <n v="0"/>
    <n v="16"/>
  </r>
  <r>
    <d v="2018-07-22T00:00:00"/>
    <n v="33"/>
    <x v="19"/>
    <n v="23.6"/>
    <n v="26.250442477876103"/>
    <x v="5"/>
    <n v="4"/>
    <n v="5"/>
    <n v="4"/>
    <n v="4"/>
    <n v="6"/>
    <n v="7"/>
    <n v="6"/>
    <n v="5"/>
    <n v="3"/>
    <n v="6"/>
    <n v="5"/>
    <n v="7"/>
    <n v="6"/>
    <n v="7"/>
    <n v="5"/>
    <n v="6"/>
    <n v="4"/>
    <n v="5"/>
    <n v="1"/>
    <n v="2"/>
    <n v="2"/>
    <n v="2"/>
    <n v="2"/>
    <n v="1"/>
    <n v="1"/>
    <n v="1"/>
    <n v="1"/>
    <n v="2"/>
    <n v="2"/>
    <n v="1"/>
    <n v="1"/>
    <n v="1"/>
    <n v="2"/>
    <n v="1"/>
    <n v="2"/>
    <n v="1"/>
    <n v="8.2504424778761027"/>
    <n v="3"/>
    <n v="3"/>
    <n v="3"/>
    <n v="2"/>
    <n v="1"/>
    <n v="1"/>
    <n v="1"/>
    <n v="2"/>
    <n v="3"/>
    <n v="1"/>
    <n v="1"/>
    <n v="1"/>
    <n v="1"/>
    <n v="0"/>
    <n v="2"/>
    <n v="2"/>
    <n v="2"/>
    <n v="2"/>
    <n v="31"/>
    <n v="2"/>
    <n v="2"/>
    <n v="2"/>
    <n v="1"/>
    <n v="0"/>
    <n v="0"/>
    <n v="0"/>
    <n v="1"/>
    <n v="2"/>
    <n v="0"/>
    <n v="0"/>
    <n v="0"/>
    <n v="0"/>
    <n v="0"/>
    <n v="1"/>
    <n v="1"/>
    <n v="1"/>
    <n v="1"/>
    <n v="14"/>
  </r>
  <r>
    <d v="2018-07-22T00:00:00"/>
    <n v="34"/>
    <x v="45"/>
    <n v="29.5"/>
    <n v="33.038053097345127"/>
    <x v="5"/>
    <n v="5"/>
    <n v="7"/>
    <n v="5"/>
    <n v="3"/>
    <n v="6"/>
    <n v="8"/>
    <n v="10"/>
    <n v="6"/>
    <n v="3"/>
    <n v="4"/>
    <n v="4"/>
    <n v="6"/>
    <n v="6"/>
    <n v="7"/>
    <n v="6"/>
    <n v="6"/>
    <n v="5"/>
    <n v="5"/>
    <n v="2"/>
    <n v="2"/>
    <n v="2"/>
    <n v="2"/>
    <n v="2"/>
    <n v="2"/>
    <n v="2"/>
    <n v="1"/>
    <n v="1"/>
    <n v="2"/>
    <n v="2"/>
    <n v="1"/>
    <n v="2"/>
    <n v="2"/>
    <n v="2"/>
    <n v="2"/>
    <n v="2"/>
    <n v="2"/>
    <n v="15.038053097345127"/>
    <n v="3"/>
    <n v="2"/>
    <n v="3"/>
    <n v="4"/>
    <n v="2"/>
    <n v="1"/>
    <n v="0"/>
    <n v="2"/>
    <n v="4"/>
    <n v="4"/>
    <n v="3"/>
    <n v="3"/>
    <n v="2"/>
    <n v="1"/>
    <n v="2"/>
    <n v="3"/>
    <n v="2"/>
    <n v="3"/>
    <n v="44"/>
    <n v="1"/>
    <n v="0"/>
    <n v="1"/>
    <n v="2"/>
    <n v="0"/>
    <n v="0"/>
    <n v="0"/>
    <n v="0"/>
    <n v="2"/>
    <n v="2"/>
    <n v="1"/>
    <n v="1"/>
    <n v="0"/>
    <n v="0"/>
    <n v="0"/>
    <n v="1"/>
    <n v="0"/>
    <n v="1"/>
    <n v="12"/>
  </r>
  <r>
    <d v="2018-07-22T00:00:00"/>
    <n v="35"/>
    <x v="23"/>
    <n v="30.5"/>
    <n v="34.188495575221232"/>
    <x v="5"/>
    <n v="6"/>
    <n v="7"/>
    <n v="6"/>
    <n v="4"/>
    <n v="6"/>
    <n v="10"/>
    <n v="7"/>
    <n v="10"/>
    <n v="2"/>
    <n v="5"/>
    <n v="5"/>
    <n v="6"/>
    <n v="7"/>
    <n v="5"/>
    <n v="6"/>
    <n v="7"/>
    <n v="4"/>
    <n v="5"/>
    <n v="2"/>
    <n v="2"/>
    <n v="2"/>
    <n v="2"/>
    <n v="2"/>
    <n v="2"/>
    <n v="2"/>
    <n v="1"/>
    <n v="2"/>
    <n v="2"/>
    <n v="2"/>
    <n v="1"/>
    <n v="2"/>
    <n v="2"/>
    <n v="2"/>
    <n v="2"/>
    <n v="2"/>
    <n v="2"/>
    <n v="16.188495575221232"/>
    <n v="2"/>
    <n v="2"/>
    <n v="2"/>
    <n v="3"/>
    <n v="2"/>
    <n v="0"/>
    <n v="1"/>
    <n v="0"/>
    <n v="5"/>
    <n v="3"/>
    <n v="2"/>
    <n v="3"/>
    <n v="1"/>
    <n v="3"/>
    <n v="2"/>
    <n v="2"/>
    <n v="3"/>
    <n v="3"/>
    <n v="39"/>
    <n v="0"/>
    <n v="0"/>
    <n v="0"/>
    <n v="1"/>
    <n v="0"/>
    <n v="0"/>
    <n v="0"/>
    <n v="0"/>
    <n v="3"/>
    <n v="1"/>
    <n v="0"/>
    <n v="1"/>
    <n v="0"/>
    <n v="1"/>
    <n v="0"/>
    <n v="0"/>
    <n v="1"/>
    <n v="1"/>
    <n v="9"/>
  </r>
  <r>
    <d v="2018-07-22T00:00:00"/>
    <n v="36"/>
    <x v="21"/>
    <n v="33"/>
    <n v="37.064601769911498"/>
    <x v="5"/>
    <n v="5"/>
    <n v="9"/>
    <n v="6"/>
    <n v="5"/>
    <n v="7"/>
    <n v="7"/>
    <n v="6"/>
    <n v="5"/>
    <n v="6"/>
    <n v="10"/>
    <n v="5"/>
    <n v="6"/>
    <n v="5"/>
    <n v="7"/>
    <n v="5"/>
    <n v="7"/>
    <n v="5"/>
    <n v="7"/>
    <n v="2"/>
    <n v="2"/>
    <n v="2"/>
    <n v="2"/>
    <n v="2"/>
    <n v="2"/>
    <n v="2"/>
    <n v="2"/>
    <n v="2"/>
    <n v="2"/>
    <n v="2"/>
    <n v="2"/>
    <n v="2"/>
    <n v="2"/>
    <n v="3"/>
    <n v="2"/>
    <n v="2"/>
    <n v="2"/>
    <n v="1.0646017699114978"/>
    <n v="3"/>
    <n v="0"/>
    <n v="2"/>
    <n v="2"/>
    <n v="1"/>
    <n v="2"/>
    <n v="2"/>
    <n v="3"/>
    <n v="1"/>
    <n v="0"/>
    <n v="2"/>
    <n v="3"/>
    <n v="3"/>
    <n v="1"/>
    <n v="3"/>
    <n v="2"/>
    <n v="2"/>
    <n v="1"/>
    <n v="33"/>
    <n v="1"/>
    <n v="0"/>
    <n v="0"/>
    <n v="0"/>
    <n v="0"/>
    <n v="0"/>
    <n v="0"/>
    <n v="1"/>
    <n v="0"/>
    <n v="0"/>
    <n v="0"/>
    <n v="1"/>
    <n v="1"/>
    <n v="0"/>
    <n v="1"/>
    <n v="0"/>
    <n v="0"/>
    <n v="0"/>
    <n v="5"/>
  </r>
  <r>
    <d v="2018-07-22T00:00:00"/>
    <n v="37"/>
    <x v="46"/>
    <n v="32"/>
    <n v="35.914159292035393"/>
    <x v="5"/>
    <n v="10"/>
    <n v="8"/>
    <n v="8"/>
    <n v="6"/>
    <n v="6"/>
    <n v="10"/>
    <n v="10"/>
    <n v="7"/>
    <n v="10"/>
    <n v="7"/>
    <n v="5"/>
    <n v="6"/>
    <n v="6"/>
    <n v="10"/>
    <n v="10"/>
    <n v="6"/>
    <n v="4"/>
    <n v="5"/>
    <n v="2"/>
    <n v="2"/>
    <n v="2"/>
    <n v="2"/>
    <n v="2"/>
    <n v="2"/>
    <n v="2"/>
    <n v="1"/>
    <n v="2"/>
    <n v="2"/>
    <n v="2"/>
    <n v="2"/>
    <n v="2"/>
    <n v="2"/>
    <n v="2"/>
    <n v="2"/>
    <n v="2"/>
    <n v="2"/>
    <n v="17.914159292035393"/>
    <n v="0"/>
    <n v="1"/>
    <n v="0"/>
    <n v="1"/>
    <n v="2"/>
    <n v="0"/>
    <n v="0"/>
    <n v="1"/>
    <n v="0"/>
    <n v="1"/>
    <n v="2"/>
    <n v="3"/>
    <n v="2"/>
    <n v="0"/>
    <n v="0"/>
    <n v="3"/>
    <n v="3"/>
    <n v="3"/>
    <n v="22"/>
    <n v="0"/>
    <n v="0"/>
    <n v="0"/>
    <n v="0"/>
    <n v="0"/>
    <n v="0"/>
    <n v="0"/>
    <n v="0"/>
    <n v="0"/>
    <n v="0"/>
    <n v="0"/>
    <n v="1"/>
    <n v="0"/>
    <n v="0"/>
    <n v="0"/>
    <n v="1"/>
    <n v="1"/>
    <n v="1"/>
    <n v="4"/>
  </r>
  <r>
    <d v="2018-07-29T00:00:00"/>
    <n v="1"/>
    <x v="47"/>
    <n v="4.9000000000000004"/>
    <n v="8.8442477876106143"/>
    <x v="1"/>
    <n v="4"/>
    <n v="5"/>
    <n v="4"/>
    <n v="6"/>
    <n v="4"/>
    <n v="5"/>
    <n v="4"/>
    <n v="4"/>
    <n v="3"/>
    <n v="6"/>
    <n v="6"/>
    <n v="4"/>
    <n v="4"/>
    <n v="4"/>
    <n v="4"/>
    <n v="8"/>
    <n v="3"/>
    <n v="4"/>
    <n v="0"/>
    <n v="1"/>
    <n v="1"/>
    <n v="1"/>
    <n v="1"/>
    <n v="0"/>
    <n v="0"/>
    <n v="0"/>
    <n v="0"/>
    <n v="1"/>
    <n v="1"/>
    <n v="0"/>
    <n v="0"/>
    <n v="0"/>
    <n v="1"/>
    <n v="0"/>
    <n v="1"/>
    <n v="0"/>
    <n v="8.8442477876106143"/>
    <n v="2"/>
    <n v="2"/>
    <n v="2"/>
    <n v="0"/>
    <n v="2"/>
    <n v="2"/>
    <n v="2"/>
    <n v="2"/>
    <n v="2"/>
    <n v="0"/>
    <n v="0"/>
    <n v="3"/>
    <n v="2"/>
    <n v="2"/>
    <n v="2"/>
    <n v="0"/>
    <n v="2"/>
    <n v="2"/>
    <n v="29"/>
    <n v="2"/>
    <n v="2"/>
    <n v="2"/>
    <n v="0"/>
    <n v="2"/>
    <n v="2"/>
    <n v="2"/>
    <n v="2"/>
    <n v="2"/>
    <n v="0"/>
    <n v="0"/>
    <n v="3"/>
    <n v="2"/>
    <n v="2"/>
    <n v="2"/>
    <n v="0"/>
    <n v="2"/>
    <n v="2"/>
    <n v="29"/>
  </r>
  <r>
    <d v="2018-07-29T00:00:00"/>
    <n v="2"/>
    <x v="1"/>
    <n v="4.3"/>
    <n v="8.0796460176991083"/>
    <x v="1"/>
    <n v="5"/>
    <n v="6"/>
    <n v="5"/>
    <n v="5"/>
    <n v="5"/>
    <n v="5"/>
    <n v="4"/>
    <n v="4"/>
    <n v="3"/>
    <n v="4"/>
    <n v="6"/>
    <n v="6"/>
    <n v="5"/>
    <n v="5"/>
    <n v="10"/>
    <n v="10"/>
    <n v="4"/>
    <n v="6"/>
    <n v="0"/>
    <n v="1"/>
    <n v="1"/>
    <n v="1"/>
    <n v="1"/>
    <n v="0"/>
    <n v="0"/>
    <n v="0"/>
    <n v="0"/>
    <n v="1"/>
    <n v="1"/>
    <n v="0"/>
    <n v="0"/>
    <n v="0"/>
    <n v="1"/>
    <n v="0"/>
    <n v="1"/>
    <n v="0"/>
    <n v="8.0796460176991083"/>
    <n v="1"/>
    <n v="1"/>
    <n v="1"/>
    <n v="0"/>
    <n v="1"/>
    <n v="2"/>
    <n v="2"/>
    <n v="2"/>
    <n v="2"/>
    <n v="2"/>
    <n v="0"/>
    <n v="1"/>
    <n v="1"/>
    <n v="1"/>
    <n v="0"/>
    <n v="0"/>
    <n v="1"/>
    <n v="0"/>
    <n v="18"/>
    <n v="1"/>
    <n v="1"/>
    <n v="1"/>
    <n v="0"/>
    <n v="1"/>
    <n v="2"/>
    <n v="2"/>
    <n v="2"/>
    <n v="2"/>
    <n v="2"/>
    <n v="0"/>
    <n v="1"/>
    <n v="1"/>
    <n v="1"/>
    <n v="0"/>
    <n v="0"/>
    <n v="1"/>
    <n v="0"/>
    <n v="18"/>
  </r>
  <r>
    <d v="2018-07-29T00:00:00"/>
    <n v="3"/>
    <x v="28"/>
    <n v="7.2"/>
    <n v="11.775221238938048"/>
    <x v="1"/>
    <n v="10"/>
    <n v="4"/>
    <n v="4"/>
    <n v="4"/>
    <n v="6"/>
    <n v="4"/>
    <n v="5"/>
    <n v="10"/>
    <n v="4"/>
    <n v="4"/>
    <n v="3"/>
    <n v="5"/>
    <n v="4"/>
    <n v="10"/>
    <n v="3"/>
    <n v="5"/>
    <n v="3"/>
    <n v="4"/>
    <n v="0"/>
    <n v="1"/>
    <n v="1"/>
    <n v="1"/>
    <n v="1"/>
    <n v="0"/>
    <n v="1"/>
    <n v="0"/>
    <n v="0"/>
    <n v="1"/>
    <n v="1"/>
    <n v="0"/>
    <n v="0"/>
    <n v="1"/>
    <n v="1"/>
    <n v="1"/>
    <n v="1"/>
    <n v="0"/>
    <n v="11.775221238938048"/>
    <n v="0"/>
    <n v="3"/>
    <n v="2"/>
    <n v="1"/>
    <n v="0"/>
    <n v="3"/>
    <n v="1"/>
    <n v="0"/>
    <n v="1"/>
    <n v="2"/>
    <n v="2"/>
    <n v="2"/>
    <n v="2"/>
    <n v="0"/>
    <n v="3"/>
    <n v="2"/>
    <n v="2"/>
    <n v="2"/>
    <n v="28"/>
    <n v="0"/>
    <n v="3"/>
    <n v="2"/>
    <n v="1"/>
    <n v="0"/>
    <n v="3"/>
    <n v="1"/>
    <n v="0"/>
    <n v="1"/>
    <n v="2"/>
    <n v="2"/>
    <n v="2"/>
    <n v="2"/>
    <n v="0"/>
    <n v="3"/>
    <n v="2"/>
    <n v="2"/>
    <n v="2"/>
    <n v="28"/>
  </r>
  <r>
    <d v="2018-07-29T00:00:00"/>
    <n v="4"/>
    <x v="26"/>
    <n v="12.7"/>
    <n v="16.084955752212387"/>
    <x v="2"/>
    <n v="5"/>
    <n v="5"/>
    <n v="10"/>
    <n v="5"/>
    <n v="10"/>
    <n v="6"/>
    <n v="10"/>
    <n v="4"/>
    <n v="5"/>
    <n v="4"/>
    <n v="3"/>
    <n v="4"/>
    <n v="4"/>
    <n v="4"/>
    <n v="10"/>
    <n v="5"/>
    <n v="4"/>
    <n v="5"/>
    <n v="1"/>
    <n v="1"/>
    <n v="1"/>
    <n v="1"/>
    <n v="1"/>
    <n v="1"/>
    <n v="1"/>
    <n v="0"/>
    <n v="1"/>
    <n v="1"/>
    <n v="1"/>
    <n v="0"/>
    <n v="1"/>
    <n v="1"/>
    <n v="1"/>
    <n v="1"/>
    <n v="1"/>
    <n v="1"/>
    <n v="16.084955752212387"/>
    <n v="2"/>
    <n v="3"/>
    <n v="0"/>
    <n v="1"/>
    <n v="0"/>
    <n v="2"/>
    <n v="0"/>
    <n v="3"/>
    <n v="1"/>
    <n v="3"/>
    <n v="3"/>
    <n v="4"/>
    <n v="3"/>
    <n v="3"/>
    <n v="0"/>
    <n v="3"/>
    <n v="2"/>
    <n v="2"/>
    <n v="35"/>
    <n v="1"/>
    <n v="2"/>
    <n v="0"/>
    <n v="0"/>
    <n v="0"/>
    <n v="1"/>
    <n v="0"/>
    <n v="2"/>
    <n v="0"/>
    <n v="2"/>
    <n v="2"/>
    <n v="3"/>
    <n v="2"/>
    <n v="2"/>
    <n v="0"/>
    <n v="2"/>
    <n v="1"/>
    <n v="1"/>
    <n v="21"/>
  </r>
  <r>
    <d v="2018-07-29T00:00:00"/>
    <n v="5"/>
    <x v="48"/>
    <n v="15.7"/>
    <n v="19.695575221238936"/>
    <x v="2"/>
    <n v="10"/>
    <n v="5"/>
    <n v="10"/>
    <n v="3"/>
    <n v="5"/>
    <n v="5"/>
    <n v="6"/>
    <n v="4"/>
    <n v="4"/>
    <n v="4"/>
    <n v="4"/>
    <n v="6"/>
    <n v="5"/>
    <n v="4"/>
    <n v="6"/>
    <n v="5"/>
    <n v="5"/>
    <n v="4"/>
    <n v="1"/>
    <n v="1"/>
    <n v="1"/>
    <n v="1"/>
    <n v="1"/>
    <n v="1"/>
    <n v="1"/>
    <n v="1"/>
    <n v="1"/>
    <n v="1"/>
    <n v="1"/>
    <n v="1"/>
    <n v="1"/>
    <n v="1"/>
    <n v="2"/>
    <n v="1"/>
    <n v="1"/>
    <n v="1"/>
    <n v="1.6955752212389363"/>
    <n v="0"/>
    <n v="3"/>
    <n v="0"/>
    <n v="3"/>
    <n v="2"/>
    <n v="3"/>
    <n v="1"/>
    <n v="3"/>
    <n v="2"/>
    <n v="3"/>
    <n v="2"/>
    <n v="2"/>
    <n v="2"/>
    <n v="3"/>
    <n v="1"/>
    <n v="3"/>
    <n v="1"/>
    <n v="3"/>
    <n v="37"/>
    <n v="0"/>
    <n v="2"/>
    <n v="0"/>
    <n v="2"/>
    <n v="1"/>
    <n v="2"/>
    <n v="0"/>
    <n v="2"/>
    <n v="1"/>
    <n v="2"/>
    <n v="1"/>
    <n v="1"/>
    <n v="1"/>
    <n v="2"/>
    <n v="0"/>
    <n v="2"/>
    <n v="0"/>
    <n v="2"/>
    <n v="21"/>
  </r>
  <r>
    <d v="2018-07-29T00:00:00"/>
    <n v="6"/>
    <x v="24"/>
    <n v="6.5"/>
    <n v="10.883185840707959"/>
    <x v="1"/>
    <n v="5"/>
    <n v="5"/>
    <n v="10"/>
    <n v="4"/>
    <n v="5"/>
    <n v="6"/>
    <n v="6"/>
    <n v="4"/>
    <n v="2"/>
    <n v="3"/>
    <n v="10"/>
    <n v="5"/>
    <n v="6"/>
    <n v="10"/>
    <n v="4"/>
    <n v="10"/>
    <n v="4"/>
    <n v="4"/>
    <n v="0"/>
    <n v="1"/>
    <n v="1"/>
    <n v="1"/>
    <n v="1"/>
    <n v="0"/>
    <n v="1"/>
    <n v="0"/>
    <n v="0"/>
    <n v="1"/>
    <n v="1"/>
    <n v="0"/>
    <n v="0"/>
    <n v="0"/>
    <n v="1"/>
    <n v="1"/>
    <n v="1"/>
    <n v="0"/>
    <n v="10.883185840707959"/>
    <n v="1"/>
    <n v="2"/>
    <n v="0"/>
    <n v="1"/>
    <n v="1"/>
    <n v="1"/>
    <n v="0"/>
    <n v="2"/>
    <n v="3"/>
    <n v="3"/>
    <n v="0"/>
    <n v="2"/>
    <n v="0"/>
    <n v="0"/>
    <n v="2"/>
    <n v="0"/>
    <n v="1"/>
    <n v="2"/>
    <n v="21"/>
    <n v="1"/>
    <n v="2"/>
    <n v="0"/>
    <n v="1"/>
    <n v="1"/>
    <n v="1"/>
    <n v="0"/>
    <n v="2"/>
    <n v="3"/>
    <n v="3"/>
    <n v="0"/>
    <n v="2"/>
    <n v="0"/>
    <n v="0"/>
    <n v="2"/>
    <n v="0"/>
    <n v="1"/>
    <n v="2"/>
    <n v="21"/>
  </r>
  <r>
    <d v="2018-07-29T00:00:00"/>
    <n v="7"/>
    <x v="30"/>
    <n v="10.7"/>
    <n v="13.677876106194688"/>
    <x v="2"/>
    <n v="5"/>
    <n v="6"/>
    <n v="4"/>
    <n v="3"/>
    <n v="6"/>
    <n v="7"/>
    <n v="5"/>
    <n v="5"/>
    <n v="4"/>
    <n v="4"/>
    <n v="3"/>
    <n v="5"/>
    <n v="6"/>
    <n v="5"/>
    <n v="5"/>
    <n v="6"/>
    <n v="4"/>
    <n v="5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677876106194688"/>
    <n v="1"/>
    <n v="1"/>
    <n v="2"/>
    <n v="2"/>
    <n v="0"/>
    <n v="0"/>
    <n v="1"/>
    <n v="1"/>
    <n v="1"/>
    <n v="2"/>
    <n v="2"/>
    <n v="2"/>
    <n v="0"/>
    <n v="1"/>
    <n v="1"/>
    <n v="1"/>
    <n v="1"/>
    <n v="1"/>
    <n v="20"/>
    <n v="1"/>
    <n v="1"/>
    <n v="2"/>
    <n v="2"/>
    <n v="0"/>
    <n v="0"/>
    <n v="1"/>
    <n v="1"/>
    <n v="1"/>
    <n v="2"/>
    <n v="2"/>
    <n v="2"/>
    <n v="0"/>
    <n v="1"/>
    <n v="1"/>
    <n v="1"/>
    <n v="1"/>
    <n v="1"/>
    <n v="20"/>
  </r>
  <r>
    <d v="2018-07-29T00:00:00"/>
    <n v="8"/>
    <x v="3"/>
    <n v="8.3000000000000007"/>
    <n v="13.176991150442474"/>
    <x v="1"/>
    <n v="5"/>
    <n v="9"/>
    <n v="5"/>
    <n v="4"/>
    <n v="7"/>
    <n v="5"/>
    <n v="5"/>
    <n v="4"/>
    <n v="5"/>
    <n v="5"/>
    <n v="4"/>
    <n v="5"/>
    <n v="4"/>
    <n v="5"/>
    <n v="5"/>
    <n v="10"/>
    <n v="4"/>
    <n v="5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176991150442474"/>
    <n v="1"/>
    <n v="0"/>
    <n v="1"/>
    <n v="1"/>
    <n v="0"/>
    <n v="2"/>
    <n v="1"/>
    <n v="2"/>
    <n v="0"/>
    <n v="1"/>
    <n v="1"/>
    <n v="2"/>
    <n v="2"/>
    <n v="1"/>
    <n v="1"/>
    <n v="0"/>
    <n v="1"/>
    <n v="1"/>
    <n v="18"/>
    <n v="1"/>
    <n v="0"/>
    <n v="1"/>
    <n v="1"/>
    <n v="0"/>
    <n v="2"/>
    <n v="1"/>
    <n v="2"/>
    <n v="0"/>
    <n v="1"/>
    <n v="1"/>
    <n v="2"/>
    <n v="2"/>
    <n v="1"/>
    <n v="1"/>
    <n v="0"/>
    <n v="1"/>
    <n v="1"/>
    <n v="18"/>
  </r>
  <r>
    <d v="2018-07-29T00:00:00"/>
    <n v="9"/>
    <x v="2"/>
    <n v="10.7"/>
    <n v="13.677876106194688"/>
    <x v="2"/>
    <n v="4"/>
    <n v="6"/>
    <n v="10"/>
    <n v="4"/>
    <n v="6"/>
    <n v="6"/>
    <n v="5"/>
    <n v="4"/>
    <n v="3"/>
    <n v="5"/>
    <n v="5"/>
    <n v="6"/>
    <n v="5"/>
    <n v="5"/>
    <n v="5"/>
    <n v="7"/>
    <n v="4"/>
    <n v="4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677876106194688"/>
    <n v="2"/>
    <n v="1"/>
    <n v="0"/>
    <n v="1"/>
    <n v="0"/>
    <n v="1"/>
    <n v="1"/>
    <n v="2"/>
    <n v="2"/>
    <n v="1"/>
    <n v="0"/>
    <n v="1"/>
    <n v="1"/>
    <n v="1"/>
    <n v="1"/>
    <n v="0"/>
    <n v="1"/>
    <n v="2"/>
    <n v="18"/>
    <n v="2"/>
    <n v="1"/>
    <n v="0"/>
    <n v="1"/>
    <n v="0"/>
    <n v="1"/>
    <n v="1"/>
    <n v="2"/>
    <n v="2"/>
    <n v="1"/>
    <n v="0"/>
    <n v="1"/>
    <n v="1"/>
    <n v="1"/>
    <n v="1"/>
    <n v="0"/>
    <n v="1"/>
    <n v="2"/>
    <n v="18"/>
  </r>
  <r>
    <d v="2018-07-29T00:00:00"/>
    <n v="10"/>
    <x v="49"/>
    <n v="17"/>
    <n v="21.260176991150441"/>
    <x v="2"/>
    <n v="6"/>
    <n v="6"/>
    <n v="5"/>
    <n v="5"/>
    <n v="4"/>
    <n v="6"/>
    <n v="5"/>
    <n v="6"/>
    <n v="5"/>
    <n v="5"/>
    <n v="4"/>
    <n v="5"/>
    <n v="5"/>
    <n v="5"/>
    <n v="10"/>
    <n v="5"/>
    <n v="4"/>
    <n v="4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2601769911504412"/>
    <n v="1"/>
    <n v="2"/>
    <n v="2"/>
    <n v="1"/>
    <n v="3"/>
    <n v="2"/>
    <n v="2"/>
    <n v="1"/>
    <n v="1"/>
    <n v="2"/>
    <n v="2"/>
    <n v="3"/>
    <n v="2"/>
    <n v="2"/>
    <n v="0"/>
    <n v="3"/>
    <n v="2"/>
    <n v="3"/>
    <n v="34"/>
    <n v="0"/>
    <n v="1"/>
    <n v="1"/>
    <n v="0"/>
    <n v="2"/>
    <n v="1"/>
    <n v="1"/>
    <n v="0"/>
    <n v="0"/>
    <n v="1"/>
    <n v="1"/>
    <n v="2"/>
    <n v="1"/>
    <n v="1"/>
    <n v="0"/>
    <n v="2"/>
    <n v="1"/>
    <n v="2"/>
    <n v="17"/>
  </r>
  <r>
    <d v="2018-07-29T00:00:00"/>
    <n v="11"/>
    <x v="7"/>
    <n v="15"/>
    <n v="18.853097345132742"/>
    <x v="2"/>
    <n v="10"/>
    <n v="6"/>
    <n v="4"/>
    <n v="5"/>
    <n v="5"/>
    <n v="6"/>
    <n v="6"/>
    <n v="4"/>
    <n v="3"/>
    <n v="6"/>
    <n v="3"/>
    <n v="6"/>
    <n v="5"/>
    <n v="5"/>
    <n v="6"/>
    <n v="6"/>
    <n v="10"/>
    <n v="4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85309734513274194"/>
    <n v="0"/>
    <n v="2"/>
    <n v="3"/>
    <n v="1"/>
    <n v="2"/>
    <n v="2"/>
    <n v="1"/>
    <n v="3"/>
    <n v="3"/>
    <n v="1"/>
    <n v="3"/>
    <n v="2"/>
    <n v="2"/>
    <n v="2"/>
    <n v="1"/>
    <n v="2"/>
    <n v="0"/>
    <n v="3"/>
    <n v="33"/>
    <n v="0"/>
    <n v="1"/>
    <n v="2"/>
    <n v="0"/>
    <n v="1"/>
    <n v="1"/>
    <n v="0"/>
    <n v="2"/>
    <n v="2"/>
    <n v="0"/>
    <n v="2"/>
    <n v="1"/>
    <n v="1"/>
    <n v="1"/>
    <n v="0"/>
    <n v="1"/>
    <n v="0"/>
    <n v="2"/>
    <n v="17"/>
  </r>
  <r>
    <d v="2018-07-29T00:00:00"/>
    <n v="12"/>
    <x v="8"/>
    <n v="11.2"/>
    <n v="14.279646017699113"/>
    <x v="2"/>
    <n v="4"/>
    <n v="9"/>
    <n v="8"/>
    <n v="4"/>
    <n v="6"/>
    <n v="5"/>
    <n v="4"/>
    <n v="7"/>
    <n v="3"/>
    <n v="5"/>
    <n v="10"/>
    <n v="6"/>
    <n v="5"/>
    <n v="4"/>
    <n v="10"/>
    <n v="10"/>
    <n v="10"/>
    <n v="5"/>
    <n v="1"/>
    <n v="1"/>
    <n v="1"/>
    <n v="1"/>
    <n v="1"/>
    <n v="1"/>
    <n v="1"/>
    <n v="0"/>
    <n v="0"/>
    <n v="1"/>
    <n v="1"/>
    <n v="0"/>
    <n v="1"/>
    <n v="1"/>
    <n v="1"/>
    <n v="1"/>
    <n v="1"/>
    <n v="0"/>
    <n v="14.279646017699113"/>
    <n v="3"/>
    <n v="0"/>
    <n v="0"/>
    <n v="2"/>
    <n v="1"/>
    <n v="3"/>
    <n v="3"/>
    <n v="0"/>
    <n v="3"/>
    <n v="2"/>
    <n v="0"/>
    <n v="2"/>
    <n v="2"/>
    <n v="3"/>
    <n v="0"/>
    <n v="0"/>
    <n v="0"/>
    <n v="2"/>
    <n v="26"/>
    <n v="2"/>
    <n v="0"/>
    <n v="0"/>
    <n v="1"/>
    <n v="0"/>
    <n v="2"/>
    <n v="2"/>
    <n v="0"/>
    <n v="2"/>
    <n v="1"/>
    <n v="0"/>
    <n v="1"/>
    <n v="1"/>
    <n v="2"/>
    <n v="0"/>
    <n v="0"/>
    <n v="0"/>
    <n v="1"/>
    <n v="15"/>
  </r>
  <r>
    <d v="2018-07-29T00:00:00"/>
    <n v="13"/>
    <x v="5"/>
    <n v="17.8"/>
    <n v="22.223008849557523"/>
    <x v="2"/>
    <n v="10"/>
    <n v="7"/>
    <n v="6"/>
    <n v="3"/>
    <n v="5"/>
    <n v="7"/>
    <n v="6"/>
    <n v="5"/>
    <n v="10"/>
    <n v="6"/>
    <n v="4"/>
    <n v="5"/>
    <n v="4"/>
    <n v="4"/>
    <n v="5"/>
    <n v="6"/>
    <n v="7"/>
    <n v="5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2230088495575231"/>
    <n v="0"/>
    <n v="1"/>
    <n v="1"/>
    <n v="3"/>
    <n v="2"/>
    <n v="1"/>
    <n v="1"/>
    <n v="2"/>
    <n v="0"/>
    <n v="1"/>
    <n v="2"/>
    <n v="3"/>
    <n v="3"/>
    <n v="3"/>
    <n v="2"/>
    <n v="2"/>
    <n v="0"/>
    <n v="2"/>
    <n v="29"/>
    <n v="0"/>
    <n v="0"/>
    <n v="0"/>
    <n v="2"/>
    <n v="1"/>
    <n v="0"/>
    <n v="0"/>
    <n v="1"/>
    <n v="0"/>
    <n v="0"/>
    <n v="1"/>
    <n v="2"/>
    <n v="2"/>
    <n v="2"/>
    <n v="1"/>
    <n v="1"/>
    <n v="0"/>
    <n v="1"/>
    <n v="14"/>
  </r>
  <r>
    <d v="2018-07-29T00:00:00"/>
    <n v="14"/>
    <x v="9"/>
    <n v="17.8"/>
    <n v="22.223008849557523"/>
    <x v="2"/>
    <n v="6"/>
    <n v="5"/>
    <n v="10"/>
    <n v="10"/>
    <n v="10"/>
    <n v="10"/>
    <n v="4"/>
    <n v="10"/>
    <n v="10"/>
    <n v="5"/>
    <n v="4"/>
    <n v="6"/>
    <n v="4"/>
    <n v="10"/>
    <n v="5"/>
    <n v="10"/>
    <n v="3"/>
    <n v="5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2230088495575231"/>
    <n v="1"/>
    <n v="3"/>
    <n v="0"/>
    <n v="0"/>
    <n v="0"/>
    <n v="0"/>
    <n v="3"/>
    <n v="0"/>
    <n v="0"/>
    <n v="2"/>
    <n v="2"/>
    <n v="2"/>
    <n v="3"/>
    <n v="0"/>
    <n v="2"/>
    <n v="0"/>
    <n v="3"/>
    <n v="2"/>
    <n v="23"/>
    <n v="0"/>
    <n v="2"/>
    <n v="0"/>
    <n v="0"/>
    <n v="0"/>
    <n v="0"/>
    <n v="2"/>
    <n v="0"/>
    <n v="0"/>
    <n v="1"/>
    <n v="1"/>
    <n v="1"/>
    <n v="2"/>
    <n v="0"/>
    <n v="1"/>
    <n v="0"/>
    <n v="2"/>
    <n v="1"/>
    <n v="13"/>
  </r>
  <r>
    <d v="2018-07-29T00:00:00"/>
    <n v="15"/>
    <x v="33"/>
    <n v="14.9"/>
    <n v="18.732743362831858"/>
    <x v="2"/>
    <n v="5"/>
    <n v="8"/>
    <n v="5"/>
    <n v="5"/>
    <n v="7"/>
    <n v="5"/>
    <n v="7"/>
    <n v="5"/>
    <n v="4"/>
    <n v="10"/>
    <n v="4"/>
    <n v="8"/>
    <n v="5"/>
    <n v="6"/>
    <n v="7"/>
    <n v="6"/>
    <n v="10"/>
    <n v="4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73274336283185804"/>
    <n v="2"/>
    <n v="0"/>
    <n v="2"/>
    <n v="1"/>
    <n v="0"/>
    <n v="3"/>
    <n v="0"/>
    <n v="2"/>
    <n v="2"/>
    <n v="0"/>
    <n v="2"/>
    <n v="0"/>
    <n v="2"/>
    <n v="1"/>
    <n v="0"/>
    <n v="2"/>
    <n v="0"/>
    <n v="3"/>
    <n v="22"/>
    <n v="1"/>
    <n v="0"/>
    <n v="1"/>
    <n v="0"/>
    <n v="0"/>
    <n v="2"/>
    <n v="0"/>
    <n v="1"/>
    <n v="1"/>
    <n v="0"/>
    <n v="1"/>
    <n v="0"/>
    <n v="1"/>
    <n v="0"/>
    <n v="0"/>
    <n v="1"/>
    <n v="0"/>
    <n v="2"/>
    <n v="11"/>
  </r>
  <r>
    <d v="2018-07-29T00:00:00"/>
    <n v="16"/>
    <x v="34"/>
    <n v="18.3"/>
    <n v="22.824778761061946"/>
    <x v="2"/>
    <n v="5"/>
    <n v="10"/>
    <n v="10"/>
    <n v="5"/>
    <n v="6"/>
    <n v="10"/>
    <n v="6"/>
    <n v="6"/>
    <n v="3"/>
    <n v="6"/>
    <n v="10"/>
    <n v="5"/>
    <n v="6"/>
    <n v="10"/>
    <n v="6"/>
    <n v="6"/>
    <n v="4"/>
    <n v="5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8247787610619461"/>
    <n v="2"/>
    <n v="0"/>
    <n v="0"/>
    <n v="1"/>
    <n v="1"/>
    <n v="0"/>
    <n v="1"/>
    <n v="1"/>
    <n v="3"/>
    <n v="1"/>
    <n v="0"/>
    <n v="3"/>
    <n v="1"/>
    <n v="0"/>
    <n v="1"/>
    <n v="2"/>
    <n v="2"/>
    <n v="2"/>
    <n v="21"/>
    <n v="1"/>
    <n v="0"/>
    <n v="0"/>
    <n v="0"/>
    <n v="0"/>
    <n v="0"/>
    <n v="0"/>
    <n v="0"/>
    <n v="2"/>
    <n v="0"/>
    <n v="0"/>
    <n v="2"/>
    <n v="0"/>
    <n v="0"/>
    <n v="0"/>
    <n v="1"/>
    <n v="1"/>
    <n v="1"/>
    <n v="8"/>
  </r>
  <r>
    <d v="2018-07-29T00:00:00"/>
    <n v="17"/>
    <x v="50"/>
    <n v="17.5"/>
    <n v="21.861946902654864"/>
    <x v="2"/>
    <n v="10"/>
    <n v="8"/>
    <n v="5"/>
    <n v="4"/>
    <n v="8"/>
    <n v="10"/>
    <n v="4"/>
    <n v="7"/>
    <n v="5"/>
    <n v="10"/>
    <n v="3"/>
    <n v="6"/>
    <n v="6"/>
    <n v="7"/>
    <n v="10"/>
    <n v="10"/>
    <n v="5"/>
    <n v="10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8619469026548643"/>
    <n v="0"/>
    <n v="0"/>
    <n v="2"/>
    <n v="2"/>
    <n v="0"/>
    <n v="0"/>
    <n v="3"/>
    <n v="0"/>
    <n v="1"/>
    <n v="0"/>
    <n v="3"/>
    <n v="2"/>
    <n v="1"/>
    <n v="0"/>
    <n v="0"/>
    <n v="0"/>
    <n v="1"/>
    <n v="0"/>
    <n v="15"/>
    <n v="0"/>
    <n v="0"/>
    <n v="1"/>
    <n v="1"/>
    <n v="0"/>
    <n v="0"/>
    <n v="2"/>
    <n v="0"/>
    <n v="0"/>
    <n v="0"/>
    <n v="2"/>
    <n v="1"/>
    <n v="0"/>
    <n v="0"/>
    <n v="0"/>
    <n v="0"/>
    <n v="0"/>
    <n v="0"/>
    <n v="7"/>
  </r>
  <r>
    <d v="2018-07-29T00:00:00"/>
    <n v="18"/>
    <x v="16"/>
    <n v="26"/>
    <n v="28.871681415929203"/>
    <x v="3"/>
    <n v="7"/>
    <n v="5"/>
    <n v="4"/>
    <n v="4"/>
    <n v="9"/>
    <n v="8"/>
    <n v="5"/>
    <n v="5"/>
    <n v="4"/>
    <n v="7"/>
    <n v="10"/>
    <n v="6"/>
    <n v="5"/>
    <n v="4"/>
    <n v="5"/>
    <n v="5"/>
    <n v="4"/>
    <n v="4"/>
    <n v="1"/>
    <n v="2"/>
    <n v="2"/>
    <n v="2"/>
    <n v="2"/>
    <n v="1"/>
    <n v="2"/>
    <n v="1"/>
    <n v="1"/>
    <n v="2"/>
    <n v="2"/>
    <n v="1"/>
    <n v="1"/>
    <n v="1"/>
    <n v="2"/>
    <n v="2"/>
    <n v="2"/>
    <n v="1"/>
    <n v="10.871681415929203"/>
    <n v="0"/>
    <n v="3"/>
    <n v="3"/>
    <n v="2"/>
    <n v="0"/>
    <n v="0"/>
    <n v="2"/>
    <n v="2"/>
    <n v="2"/>
    <n v="0"/>
    <n v="0"/>
    <n v="2"/>
    <n v="2"/>
    <n v="3"/>
    <n v="2"/>
    <n v="3"/>
    <n v="2"/>
    <n v="3"/>
    <n v="31"/>
    <n v="0"/>
    <n v="2"/>
    <n v="2"/>
    <n v="1"/>
    <n v="0"/>
    <n v="0"/>
    <n v="1"/>
    <n v="1"/>
    <n v="1"/>
    <n v="0"/>
    <n v="0"/>
    <n v="1"/>
    <n v="1"/>
    <n v="2"/>
    <n v="1"/>
    <n v="2"/>
    <n v="1"/>
    <n v="2"/>
    <n v="18"/>
  </r>
  <r>
    <d v="2018-07-29T00:00:00"/>
    <n v="19"/>
    <x v="51"/>
    <n v="23.2"/>
    <n v="25.600884955752214"/>
    <x v="3"/>
    <n v="5"/>
    <n v="5"/>
    <n v="7"/>
    <n v="4"/>
    <n v="6"/>
    <n v="5"/>
    <n v="5"/>
    <n v="10"/>
    <n v="4"/>
    <n v="5"/>
    <n v="4"/>
    <n v="5"/>
    <n v="7"/>
    <n v="4"/>
    <n v="6"/>
    <n v="5"/>
    <n v="10"/>
    <n v="5"/>
    <n v="1"/>
    <n v="2"/>
    <n v="1"/>
    <n v="2"/>
    <n v="2"/>
    <n v="1"/>
    <n v="1"/>
    <n v="1"/>
    <n v="1"/>
    <n v="2"/>
    <n v="2"/>
    <n v="1"/>
    <n v="1"/>
    <n v="1"/>
    <n v="2"/>
    <n v="1"/>
    <n v="2"/>
    <n v="1"/>
    <n v="7.600884955752214"/>
    <n v="2"/>
    <n v="3"/>
    <n v="0"/>
    <n v="2"/>
    <n v="1"/>
    <n v="3"/>
    <n v="2"/>
    <n v="0"/>
    <n v="2"/>
    <n v="2"/>
    <n v="2"/>
    <n v="3"/>
    <n v="0"/>
    <n v="3"/>
    <n v="1"/>
    <n v="3"/>
    <n v="0"/>
    <n v="2"/>
    <n v="31"/>
    <n v="1"/>
    <n v="2"/>
    <n v="0"/>
    <n v="1"/>
    <n v="0"/>
    <n v="2"/>
    <n v="1"/>
    <n v="0"/>
    <n v="1"/>
    <n v="1"/>
    <n v="1"/>
    <n v="2"/>
    <n v="0"/>
    <n v="2"/>
    <n v="0"/>
    <n v="2"/>
    <n v="0"/>
    <n v="1"/>
    <n v="17"/>
  </r>
  <r>
    <d v="2018-07-29T00:00:00"/>
    <n v="20"/>
    <x v="52"/>
    <n v="22.2"/>
    <n v="24.432743362831857"/>
    <x v="3"/>
    <n v="6"/>
    <n v="7"/>
    <n v="5"/>
    <n v="4"/>
    <n v="6"/>
    <n v="6"/>
    <n v="6"/>
    <n v="10"/>
    <n v="4"/>
    <n v="4"/>
    <n v="6"/>
    <n v="6"/>
    <n v="4"/>
    <n v="4"/>
    <n v="5"/>
    <n v="5"/>
    <n v="5"/>
    <n v="5"/>
    <n v="1"/>
    <n v="2"/>
    <n v="1"/>
    <n v="2"/>
    <n v="2"/>
    <n v="1"/>
    <n v="1"/>
    <n v="1"/>
    <n v="1"/>
    <n v="2"/>
    <n v="1"/>
    <n v="1"/>
    <n v="1"/>
    <n v="1"/>
    <n v="2"/>
    <n v="1"/>
    <n v="2"/>
    <n v="1"/>
    <n v="6.4327433628318573"/>
    <n v="1"/>
    <n v="1"/>
    <n v="2"/>
    <n v="2"/>
    <n v="1"/>
    <n v="2"/>
    <n v="1"/>
    <n v="0"/>
    <n v="2"/>
    <n v="3"/>
    <n v="0"/>
    <n v="2"/>
    <n v="3"/>
    <n v="3"/>
    <n v="2"/>
    <n v="3"/>
    <n v="1"/>
    <n v="2"/>
    <n v="31"/>
    <n v="0"/>
    <n v="0"/>
    <n v="1"/>
    <n v="1"/>
    <n v="0"/>
    <n v="1"/>
    <n v="0"/>
    <n v="0"/>
    <n v="1"/>
    <n v="2"/>
    <n v="0"/>
    <n v="1"/>
    <n v="2"/>
    <n v="2"/>
    <n v="1"/>
    <n v="2"/>
    <n v="0"/>
    <n v="1"/>
    <n v="15"/>
  </r>
  <r>
    <d v="2018-07-29T00:00:00"/>
    <n v="21"/>
    <x v="40"/>
    <n v="31.5"/>
    <n v="35.296460176991154"/>
    <x v="3"/>
    <n v="5"/>
    <n v="6"/>
    <n v="5"/>
    <n v="4"/>
    <n v="5"/>
    <n v="10"/>
    <n v="7"/>
    <n v="5"/>
    <n v="5"/>
    <n v="5"/>
    <n v="5"/>
    <n v="6"/>
    <n v="7"/>
    <n v="5"/>
    <n v="4"/>
    <n v="6"/>
    <n v="4"/>
    <n v="4"/>
    <n v="2"/>
    <n v="2"/>
    <n v="2"/>
    <n v="2"/>
    <n v="2"/>
    <n v="2"/>
    <n v="2"/>
    <n v="1"/>
    <n v="2"/>
    <n v="2"/>
    <n v="2"/>
    <n v="2"/>
    <n v="2"/>
    <n v="2"/>
    <n v="2"/>
    <n v="2"/>
    <n v="2"/>
    <n v="2"/>
    <n v="17.296460176991154"/>
    <n v="3"/>
    <n v="3"/>
    <n v="3"/>
    <n v="3"/>
    <n v="3"/>
    <n v="0"/>
    <n v="1"/>
    <n v="3"/>
    <n v="2"/>
    <n v="3"/>
    <n v="2"/>
    <n v="3"/>
    <n v="1"/>
    <n v="3"/>
    <n v="4"/>
    <n v="3"/>
    <n v="3"/>
    <n v="4"/>
    <n v="47"/>
    <n v="1"/>
    <n v="1"/>
    <n v="1"/>
    <n v="1"/>
    <n v="1"/>
    <n v="0"/>
    <n v="0"/>
    <n v="1"/>
    <n v="0"/>
    <n v="1"/>
    <n v="0"/>
    <n v="1"/>
    <n v="0"/>
    <n v="1"/>
    <n v="2"/>
    <n v="1"/>
    <n v="1"/>
    <n v="2"/>
    <n v="15"/>
  </r>
  <r>
    <d v="2018-07-29T00:00:00"/>
    <n v="22"/>
    <x v="53"/>
    <n v="24"/>
    <n v="26.535398230088497"/>
    <x v="3"/>
    <n v="4"/>
    <n v="5"/>
    <n v="5"/>
    <n v="3"/>
    <n v="7"/>
    <n v="9"/>
    <n v="10"/>
    <n v="5"/>
    <n v="3"/>
    <n v="5"/>
    <n v="6"/>
    <n v="6"/>
    <n v="5"/>
    <n v="5"/>
    <n v="7"/>
    <n v="10"/>
    <n v="4"/>
    <n v="6"/>
    <n v="1"/>
    <n v="2"/>
    <n v="2"/>
    <n v="2"/>
    <n v="2"/>
    <n v="1"/>
    <n v="1"/>
    <n v="1"/>
    <n v="1"/>
    <n v="2"/>
    <n v="2"/>
    <n v="1"/>
    <n v="1"/>
    <n v="1"/>
    <n v="2"/>
    <n v="1"/>
    <n v="2"/>
    <n v="1"/>
    <n v="8.5353982300884965"/>
    <n v="3"/>
    <n v="3"/>
    <n v="2"/>
    <n v="3"/>
    <n v="0"/>
    <n v="0"/>
    <n v="0"/>
    <n v="2"/>
    <n v="3"/>
    <n v="2"/>
    <n v="0"/>
    <n v="2"/>
    <n v="2"/>
    <n v="2"/>
    <n v="0"/>
    <n v="0"/>
    <n v="2"/>
    <n v="1"/>
    <n v="27"/>
    <n v="2"/>
    <n v="2"/>
    <n v="1"/>
    <n v="2"/>
    <n v="0"/>
    <n v="0"/>
    <n v="0"/>
    <n v="1"/>
    <n v="2"/>
    <n v="1"/>
    <n v="0"/>
    <n v="1"/>
    <n v="1"/>
    <n v="1"/>
    <n v="0"/>
    <n v="0"/>
    <n v="1"/>
    <n v="0"/>
    <n v="15"/>
  </r>
  <r>
    <d v="2018-07-29T00:00:00"/>
    <n v="23"/>
    <x v="37"/>
    <n v="19.600000000000001"/>
    <n v="21.395575221238939"/>
    <x v="3"/>
    <n v="10"/>
    <n v="7"/>
    <n v="5"/>
    <n v="5"/>
    <n v="5"/>
    <n v="10"/>
    <n v="7"/>
    <n v="5"/>
    <n v="4"/>
    <n v="6"/>
    <n v="3"/>
    <n v="5"/>
    <n v="6"/>
    <n v="5"/>
    <n v="6"/>
    <n v="6"/>
    <n v="4"/>
    <n v="4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3955752212389392"/>
    <n v="0"/>
    <n v="1"/>
    <n v="2"/>
    <n v="1"/>
    <n v="2"/>
    <n v="0"/>
    <n v="0"/>
    <n v="2"/>
    <n v="2"/>
    <n v="1"/>
    <n v="3"/>
    <n v="3"/>
    <n v="1"/>
    <n v="2"/>
    <n v="1"/>
    <n v="2"/>
    <n v="2"/>
    <n v="3"/>
    <n v="28"/>
    <n v="0"/>
    <n v="0"/>
    <n v="1"/>
    <n v="0"/>
    <n v="1"/>
    <n v="0"/>
    <n v="0"/>
    <n v="1"/>
    <n v="1"/>
    <n v="0"/>
    <n v="2"/>
    <n v="2"/>
    <n v="0"/>
    <n v="1"/>
    <n v="0"/>
    <n v="1"/>
    <n v="1"/>
    <n v="2"/>
    <n v="13"/>
  </r>
  <r>
    <d v="2018-07-29T00:00:00"/>
    <n v="24"/>
    <x v="15"/>
    <n v="23.4"/>
    <n v="25.834513274336281"/>
    <x v="3"/>
    <n v="5"/>
    <n v="7"/>
    <n v="5"/>
    <n v="6"/>
    <n v="6"/>
    <n v="5"/>
    <n v="10"/>
    <n v="7"/>
    <n v="4"/>
    <n v="6"/>
    <n v="5"/>
    <n v="8"/>
    <n v="4"/>
    <n v="4"/>
    <n v="6"/>
    <n v="6"/>
    <n v="6"/>
    <n v="4"/>
    <n v="1"/>
    <n v="2"/>
    <n v="1"/>
    <n v="2"/>
    <n v="2"/>
    <n v="1"/>
    <n v="1"/>
    <n v="1"/>
    <n v="1"/>
    <n v="2"/>
    <n v="2"/>
    <n v="1"/>
    <n v="1"/>
    <n v="1"/>
    <n v="2"/>
    <n v="1"/>
    <n v="2"/>
    <n v="1"/>
    <n v="7.8345132743362811"/>
    <n v="2"/>
    <n v="1"/>
    <n v="2"/>
    <n v="0"/>
    <n v="1"/>
    <n v="3"/>
    <n v="0"/>
    <n v="0"/>
    <n v="2"/>
    <n v="1"/>
    <n v="1"/>
    <n v="0"/>
    <n v="3"/>
    <n v="3"/>
    <n v="1"/>
    <n v="2"/>
    <n v="0"/>
    <n v="3"/>
    <n v="25"/>
    <n v="1"/>
    <n v="0"/>
    <n v="1"/>
    <n v="0"/>
    <n v="0"/>
    <n v="2"/>
    <n v="0"/>
    <n v="0"/>
    <n v="1"/>
    <n v="0"/>
    <n v="0"/>
    <n v="0"/>
    <n v="2"/>
    <n v="2"/>
    <n v="0"/>
    <n v="1"/>
    <n v="0"/>
    <n v="2"/>
    <n v="12"/>
  </r>
  <r>
    <d v="2018-07-29T00:00:00"/>
    <n v="25"/>
    <x v="38"/>
    <n v="26.5"/>
    <n v="29.455752212389381"/>
    <x v="3"/>
    <n v="7"/>
    <n v="6"/>
    <n v="5"/>
    <n v="3"/>
    <n v="10"/>
    <n v="6"/>
    <n v="10"/>
    <n v="6"/>
    <n v="4"/>
    <n v="10"/>
    <n v="4"/>
    <n v="7"/>
    <n v="4"/>
    <n v="6"/>
    <n v="5"/>
    <n v="7"/>
    <n v="6"/>
    <n v="4"/>
    <n v="1"/>
    <n v="2"/>
    <n v="2"/>
    <n v="2"/>
    <n v="2"/>
    <n v="1"/>
    <n v="2"/>
    <n v="1"/>
    <n v="1"/>
    <n v="2"/>
    <n v="2"/>
    <n v="1"/>
    <n v="1"/>
    <n v="2"/>
    <n v="2"/>
    <n v="2"/>
    <n v="2"/>
    <n v="1"/>
    <n v="11.455752212389381"/>
    <n v="0"/>
    <n v="2"/>
    <n v="2"/>
    <n v="3"/>
    <n v="0"/>
    <n v="2"/>
    <n v="0"/>
    <n v="1"/>
    <n v="2"/>
    <n v="0"/>
    <n v="2"/>
    <n v="1"/>
    <n v="3"/>
    <n v="1"/>
    <n v="2"/>
    <n v="1"/>
    <n v="0"/>
    <n v="3"/>
    <n v="25"/>
    <n v="0"/>
    <n v="1"/>
    <n v="1"/>
    <n v="2"/>
    <n v="0"/>
    <n v="1"/>
    <n v="0"/>
    <n v="0"/>
    <n v="1"/>
    <n v="0"/>
    <n v="1"/>
    <n v="0"/>
    <n v="2"/>
    <n v="0"/>
    <n v="1"/>
    <n v="0"/>
    <n v="0"/>
    <n v="2"/>
    <n v="12"/>
  </r>
  <r>
    <d v="2018-07-29T00:00:00"/>
    <n v="26"/>
    <x v="13"/>
    <n v="26"/>
    <n v="28.871681415929203"/>
    <x v="3"/>
    <n v="7"/>
    <n v="7"/>
    <n v="4"/>
    <n v="5"/>
    <n v="10"/>
    <n v="7"/>
    <n v="6"/>
    <n v="4"/>
    <n v="5"/>
    <n v="6"/>
    <n v="6"/>
    <n v="5"/>
    <n v="3"/>
    <n v="5"/>
    <n v="5"/>
    <n v="10"/>
    <n v="5"/>
    <n v="6"/>
    <n v="1"/>
    <n v="2"/>
    <n v="2"/>
    <n v="2"/>
    <n v="2"/>
    <n v="1"/>
    <n v="2"/>
    <n v="1"/>
    <n v="1"/>
    <n v="2"/>
    <n v="2"/>
    <n v="1"/>
    <n v="1"/>
    <n v="1"/>
    <n v="2"/>
    <n v="2"/>
    <n v="2"/>
    <n v="1"/>
    <n v="10.871681415929203"/>
    <n v="0"/>
    <n v="1"/>
    <n v="3"/>
    <n v="1"/>
    <n v="0"/>
    <n v="1"/>
    <n v="1"/>
    <n v="3"/>
    <n v="1"/>
    <n v="1"/>
    <n v="0"/>
    <n v="3"/>
    <n v="4"/>
    <n v="2"/>
    <n v="2"/>
    <n v="0"/>
    <n v="1"/>
    <n v="1"/>
    <n v="25"/>
    <n v="0"/>
    <n v="0"/>
    <n v="2"/>
    <n v="0"/>
    <n v="0"/>
    <n v="0"/>
    <n v="0"/>
    <n v="2"/>
    <n v="0"/>
    <n v="0"/>
    <n v="0"/>
    <n v="2"/>
    <n v="3"/>
    <n v="1"/>
    <n v="1"/>
    <n v="0"/>
    <n v="0"/>
    <n v="0"/>
    <n v="11"/>
  </r>
  <r>
    <d v="2018-07-29T00:00:00"/>
    <n v="27"/>
    <x v="54"/>
    <n v="19.8"/>
    <n v="21.62920353982301"/>
    <x v="3"/>
    <n v="10"/>
    <n v="7"/>
    <n v="5"/>
    <n v="3"/>
    <n v="6"/>
    <n v="6"/>
    <n v="4"/>
    <n v="10"/>
    <n v="4"/>
    <n v="6"/>
    <n v="10"/>
    <n v="6"/>
    <n v="5"/>
    <n v="6"/>
    <n v="5"/>
    <n v="7"/>
    <n v="5"/>
    <n v="10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6292035398230098"/>
    <n v="0"/>
    <n v="1"/>
    <n v="2"/>
    <n v="3"/>
    <n v="1"/>
    <n v="2"/>
    <n v="3"/>
    <n v="0"/>
    <n v="2"/>
    <n v="1"/>
    <n v="0"/>
    <n v="2"/>
    <n v="2"/>
    <n v="1"/>
    <n v="2"/>
    <n v="1"/>
    <n v="1"/>
    <n v="0"/>
    <n v="24"/>
    <n v="0"/>
    <n v="0"/>
    <n v="1"/>
    <n v="2"/>
    <n v="0"/>
    <n v="1"/>
    <n v="2"/>
    <n v="0"/>
    <n v="1"/>
    <n v="0"/>
    <n v="0"/>
    <n v="1"/>
    <n v="1"/>
    <n v="0"/>
    <n v="1"/>
    <n v="0"/>
    <n v="0"/>
    <n v="0"/>
    <n v="10"/>
  </r>
  <r>
    <d v="2018-07-29T00:00:00"/>
    <n v="28"/>
    <x v="43"/>
    <n v="8.6999999999999993"/>
    <n v="11.639823008849563"/>
    <x v="4"/>
    <n v="4"/>
    <n v="5"/>
    <n v="4"/>
    <n v="3"/>
    <n v="5"/>
    <n v="5"/>
    <n v="5"/>
    <n v="3"/>
    <n v="4"/>
    <n v="6"/>
    <n v="3"/>
    <n v="5"/>
    <n v="4"/>
    <n v="4"/>
    <n v="5"/>
    <n v="5"/>
    <n v="5"/>
    <n v="6"/>
    <n v="0"/>
    <n v="1"/>
    <n v="1"/>
    <n v="1"/>
    <n v="1"/>
    <n v="0"/>
    <n v="1"/>
    <n v="0"/>
    <n v="0"/>
    <n v="1"/>
    <n v="1"/>
    <n v="0"/>
    <n v="0"/>
    <n v="1"/>
    <n v="1"/>
    <n v="1"/>
    <n v="1"/>
    <n v="0"/>
    <n v="11.639823008849563"/>
    <n v="2"/>
    <n v="2"/>
    <n v="2"/>
    <n v="2"/>
    <n v="1"/>
    <n v="2"/>
    <n v="1"/>
    <n v="3"/>
    <n v="1"/>
    <n v="0"/>
    <n v="2"/>
    <n v="2"/>
    <n v="2"/>
    <n v="2"/>
    <n v="1"/>
    <n v="2"/>
    <n v="0"/>
    <n v="0"/>
    <n v="27"/>
    <n v="2"/>
    <n v="2"/>
    <n v="2"/>
    <n v="2"/>
    <n v="1"/>
    <n v="2"/>
    <n v="1"/>
    <n v="3"/>
    <n v="1"/>
    <n v="0"/>
    <n v="2"/>
    <n v="2"/>
    <n v="2"/>
    <n v="2"/>
    <n v="1"/>
    <n v="2"/>
    <n v="0"/>
    <n v="0"/>
    <n v="27"/>
  </r>
  <r>
    <d v="2018-07-29T00:00:00"/>
    <n v="29"/>
    <x v="42"/>
    <n v="10.5"/>
    <n v="13.758407079646023"/>
    <x v="4"/>
    <n v="5"/>
    <n v="6"/>
    <n v="10"/>
    <n v="4"/>
    <n v="4"/>
    <n v="5"/>
    <n v="4"/>
    <n v="10"/>
    <n v="3"/>
    <n v="4"/>
    <n v="4"/>
    <n v="5"/>
    <n v="4"/>
    <n v="4"/>
    <n v="5"/>
    <n v="5"/>
    <n v="2"/>
    <n v="4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758407079646023"/>
    <n v="1"/>
    <n v="1"/>
    <n v="0"/>
    <n v="1"/>
    <n v="2"/>
    <n v="2"/>
    <n v="2"/>
    <n v="0"/>
    <n v="2"/>
    <n v="2"/>
    <n v="1"/>
    <n v="2"/>
    <n v="2"/>
    <n v="2"/>
    <n v="1"/>
    <n v="2"/>
    <n v="3"/>
    <n v="2"/>
    <n v="28"/>
    <n v="1"/>
    <n v="1"/>
    <n v="0"/>
    <n v="1"/>
    <n v="2"/>
    <n v="2"/>
    <n v="2"/>
    <n v="0"/>
    <n v="2"/>
    <n v="2"/>
    <n v="1"/>
    <n v="2"/>
    <n v="2"/>
    <n v="2"/>
    <n v="1"/>
    <n v="2"/>
    <n v="3"/>
    <n v="2"/>
    <n v="28"/>
  </r>
  <r>
    <d v="2018-07-29T00:00:00"/>
    <n v="30"/>
    <x v="55"/>
    <n v="15.9"/>
    <n v="20.114159292035406"/>
    <x v="4"/>
    <n v="5"/>
    <n v="6"/>
    <n v="5"/>
    <n v="5"/>
    <n v="5"/>
    <n v="5"/>
    <n v="7"/>
    <n v="5"/>
    <n v="5"/>
    <n v="5"/>
    <n v="3"/>
    <n v="6"/>
    <n v="5"/>
    <n v="4"/>
    <n v="8"/>
    <n v="5"/>
    <n v="4"/>
    <n v="5"/>
    <n v="1"/>
    <n v="1"/>
    <n v="1"/>
    <n v="1"/>
    <n v="2"/>
    <n v="1"/>
    <n v="1"/>
    <n v="1"/>
    <n v="1"/>
    <n v="1"/>
    <n v="1"/>
    <n v="1"/>
    <n v="1"/>
    <n v="1"/>
    <n v="2"/>
    <n v="1"/>
    <n v="1"/>
    <n v="1"/>
    <n v="2.1141592920354064"/>
    <n v="2"/>
    <n v="2"/>
    <n v="2"/>
    <n v="1"/>
    <n v="2"/>
    <n v="3"/>
    <n v="0"/>
    <n v="2"/>
    <n v="1"/>
    <n v="2"/>
    <n v="3"/>
    <n v="2"/>
    <n v="2"/>
    <n v="3"/>
    <n v="0"/>
    <n v="3"/>
    <n v="2"/>
    <n v="2"/>
    <n v="34"/>
    <n v="1"/>
    <n v="1"/>
    <n v="1"/>
    <n v="0"/>
    <n v="1"/>
    <n v="2"/>
    <n v="0"/>
    <n v="1"/>
    <n v="0"/>
    <n v="1"/>
    <n v="2"/>
    <n v="1"/>
    <n v="1"/>
    <n v="2"/>
    <n v="0"/>
    <n v="2"/>
    <n v="1"/>
    <n v="1"/>
    <n v="18"/>
  </r>
  <r>
    <d v="2018-07-29T00:00:00"/>
    <n v="31"/>
    <x v="44"/>
    <n v="15.9"/>
    <n v="20.114159292035406"/>
    <x v="4"/>
    <n v="5"/>
    <n v="6"/>
    <n v="5"/>
    <n v="4"/>
    <n v="5"/>
    <n v="7"/>
    <n v="5"/>
    <n v="4"/>
    <n v="4"/>
    <n v="4"/>
    <n v="6"/>
    <n v="7"/>
    <n v="5"/>
    <n v="10"/>
    <n v="7"/>
    <n v="5"/>
    <n v="5"/>
    <n v="4"/>
    <n v="1"/>
    <n v="1"/>
    <n v="1"/>
    <n v="1"/>
    <n v="2"/>
    <n v="1"/>
    <n v="1"/>
    <n v="1"/>
    <n v="1"/>
    <n v="1"/>
    <n v="1"/>
    <n v="1"/>
    <n v="1"/>
    <n v="1"/>
    <n v="2"/>
    <n v="1"/>
    <n v="1"/>
    <n v="1"/>
    <n v="2.1141592920354064"/>
    <n v="2"/>
    <n v="2"/>
    <n v="2"/>
    <n v="2"/>
    <n v="2"/>
    <n v="1"/>
    <n v="2"/>
    <n v="3"/>
    <n v="2"/>
    <n v="3"/>
    <n v="0"/>
    <n v="1"/>
    <n v="2"/>
    <n v="0"/>
    <n v="0"/>
    <n v="3"/>
    <n v="1"/>
    <n v="3"/>
    <n v="31"/>
    <n v="1"/>
    <n v="1"/>
    <n v="1"/>
    <n v="1"/>
    <n v="1"/>
    <n v="0"/>
    <n v="1"/>
    <n v="2"/>
    <n v="1"/>
    <n v="2"/>
    <n v="0"/>
    <n v="0"/>
    <n v="1"/>
    <n v="0"/>
    <n v="0"/>
    <n v="2"/>
    <n v="0"/>
    <n v="2"/>
    <n v="16"/>
  </r>
  <r>
    <d v="2018-07-29T00:00:00"/>
    <n v="32"/>
    <x v="19"/>
    <n v="22.4"/>
    <n v="24.86991150442477"/>
    <x v="5"/>
    <n v="5"/>
    <n v="7"/>
    <n v="5"/>
    <n v="4"/>
    <n v="6"/>
    <n v="7"/>
    <n v="5"/>
    <n v="6"/>
    <n v="4"/>
    <n v="5"/>
    <n v="4"/>
    <n v="10"/>
    <n v="4"/>
    <n v="4"/>
    <n v="7"/>
    <n v="6"/>
    <n v="4"/>
    <n v="4"/>
    <n v="1"/>
    <n v="2"/>
    <n v="1"/>
    <n v="2"/>
    <n v="2"/>
    <n v="1"/>
    <n v="1"/>
    <n v="1"/>
    <n v="1"/>
    <n v="2"/>
    <n v="1"/>
    <n v="1"/>
    <n v="1"/>
    <n v="1"/>
    <n v="2"/>
    <n v="1"/>
    <n v="2"/>
    <n v="1"/>
    <n v="6.8699115044247705"/>
    <n v="2"/>
    <n v="1"/>
    <n v="2"/>
    <n v="2"/>
    <n v="1"/>
    <n v="1"/>
    <n v="2"/>
    <n v="1"/>
    <n v="2"/>
    <n v="2"/>
    <n v="2"/>
    <n v="0"/>
    <n v="3"/>
    <n v="3"/>
    <n v="0"/>
    <n v="2"/>
    <n v="2"/>
    <n v="3"/>
    <n v="31"/>
    <n v="1"/>
    <n v="0"/>
    <n v="1"/>
    <n v="1"/>
    <n v="0"/>
    <n v="0"/>
    <n v="1"/>
    <n v="0"/>
    <n v="1"/>
    <n v="1"/>
    <n v="1"/>
    <n v="0"/>
    <n v="2"/>
    <n v="2"/>
    <n v="0"/>
    <n v="1"/>
    <n v="1"/>
    <n v="2"/>
    <n v="15"/>
  </r>
  <r>
    <d v="2018-07-29T00:00:00"/>
    <n v="33"/>
    <x v="21"/>
    <n v="33"/>
    <n v="37.064601769911498"/>
    <x v="5"/>
    <n v="10"/>
    <n v="5"/>
    <n v="5"/>
    <n v="4"/>
    <n v="8"/>
    <n v="8"/>
    <n v="10"/>
    <n v="6"/>
    <n v="5"/>
    <n v="5"/>
    <n v="5"/>
    <n v="7"/>
    <n v="6"/>
    <n v="4"/>
    <n v="6"/>
    <n v="6"/>
    <n v="5"/>
    <n v="4"/>
    <n v="2"/>
    <n v="2"/>
    <n v="2"/>
    <n v="2"/>
    <n v="2"/>
    <n v="2"/>
    <n v="2"/>
    <n v="2"/>
    <n v="2"/>
    <n v="2"/>
    <n v="2"/>
    <n v="2"/>
    <n v="2"/>
    <n v="2"/>
    <n v="3"/>
    <n v="2"/>
    <n v="2"/>
    <n v="2"/>
    <n v="1.0646017699114978"/>
    <n v="0"/>
    <n v="4"/>
    <n v="3"/>
    <n v="3"/>
    <n v="0"/>
    <n v="1"/>
    <n v="0"/>
    <n v="2"/>
    <n v="2"/>
    <n v="3"/>
    <n v="2"/>
    <n v="2"/>
    <n v="2"/>
    <n v="4"/>
    <n v="2"/>
    <n v="3"/>
    <n v="2"/>
    <n v="4"/>
    <n v="39"/>
    <n v="0"/>
    <n v="2"/>
    <n v="1"/>
    <n v="1"/>
    <n v="0"/>
    <n v="0"/>
    <n v="0"/>
    <n v="0"/>
    <n v="0"/>
    <n v="1"/>
    <n v="0"/>
    <n v="0"/>
    <n v="0"/>
    <n v="2"/>
    <n v="0"/>
    <n v="1"/>
    <n v="0"/>
    <n v="2"/>
    <n v="10"/>
  </r>
  <r>
    <d v="2018-07-29T00:00:00"/>
    <n v="34"/>
    <x v="56"/>
    <n v="20"/>
    <n v="22.10884955752212"/>
    <x v="5"/>
    <n v="5"/>
    <n v="8"/>
    <n v="5"/>
    <n v="5"/>
    <n v="6"/>
    <n v="6"/>
    <n v="6"/>
    <n v="5"/>
    <n v="3"/>
    <n v="5"/>
    <n v="10"/>
    <n v="10"/>
    <n v="6"/>
    <n v="10"/>
    <n v="5"/>
    <n v="7"/>
    <n v="4"/>
    <n v="5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1088495575221202"/>
    <n v="2"/>
    <n v="0"/>
    <n v="2"/>
    <n v="1"/>
    <n v="1"/>
    <n v="2"/>
    <n v="1"/>
    <n v="2"/>
    <n v="3"/>
    <n v="2"/>
    <n v="0"/>
    <n v="0"/>
    <n v="1"/>
    <n v="0"/>
    <n v="2"/>
    <n v="1"/>
    <n v="2"/>
    <n v="2"/>
    <n v="24"/>
    <n v="1"/>
    <n v="0"/>
    <n v="1"/>
    <n v="0"/>
    <n v="0"/>
    <n v="1"/>
    <n v="0"/>
    <n v="1"/>
    <n v="2"/>
    <n v="1"/>
    <n v="0"/>
    <n v="0"/>
    <n v="0"/>
    <n v="0"/>
    <n v="1"/>
    <n v="0"/>
    <n v="1"/>
    <n v="1"/>
    <n v="10"/>
  </r>
  <r>
    <d v="2018-07-29T00:00:00"/>
    <n v="35"/>
    <x v="23"/>
    <n v="30.5"/>
    <n v="34.188495575221232"/>
    <x v="5"/>
    <n v="6"/>
    <n v="7"/>
    <n v="6"/>
    <n v="4"/>
    <n v="6"/>
    <n v="10"/>
    <n v="7"/>
    <n v="10"/>
    <n v="2"/>
    <n v="5"/>
    <n v="5"/>
    <n v="6"/>
    <n v="7"/>
    <n v="5"/>
    <n v="6"/>
    <n v="7"/>
    <n v="4"/>
    <n v="5"/>
    <n v="2"/>
    <n v="2"/>
    <n v="2"/>
    <n v="2"/>
    <n v="2"/>
    <n v="2"/>
    <n v="2"/>
    <n v="1"/>
    <n v="2"/>
    <n v="2"/>
    <n v="2"/>
    <n v="1"/>
    <n v="2"/>
    <n v="2"/>
    <n v="2"/>
    <n v="2"/>
    <n v="2"/>
    <n v="2"/>
    <n v="16.188495575221232"/>
    <n v="2"/>
    <n v="2"/>
    <n v="2"/>
    <n v="3"/>
    <n v="2"/>
    <n v="0"/>
    <n v="1"/>
    <n v="0"/>
    <n v="5"/>
    <n v="3"/>
    <n v="2"/>
    <n v="3"/>
    <n v="1"/>
    <n v="3"/>
    <n v="2"/>
    <n v="2"/>
    <n v="3"/>
    <n v="3"/>
    <n v="39"/>
    <n v="0"/>
    <n v="0"/>
    <n v="0"/>
    <n v="1"/>
    <n v="0"/>
    <n v="0"/>
    <n v="0"/>
    <n v="0"/>
    <n v="3"/>
    <n v="1"/>
    <n v="0"/>
    <n v="1"/>
    <n v="0"/>
    <n v="1"/>
    <n v="0"/>
    <n v="0"/>
    <n v="1"/>
    <n v="1"/>
    <n v="9"/>
  </r>
  <r>
    <d v="2018-07-29T00:00:00"/>
    <n v="36"/>
    <x v="57"/>
    <n v="31.5"/>
    <n v="35.338938053097337"/>
    <x v="5"/>
    <n v="8"/>
    <n v="8"/>
    <n v="6"/>
    <n v="4"/>
    <n v="10"/>
    <n v="6"/>
    <n v="6"/>
    <n v="7"/>
    <n v="6"/>
    <n v="8"/>
    <n v="4"/>
    <n v="7"/>
    <n v="6"/>
    <n v="5"/>
    <n v="6"/>
    <n v="6"/>
    <n v="7"/>
    <n v="6"/>
    <n v="2"/>
    <n v="2"/>
    <n v="2"/>
    <n v="2"/>
    <n v="2"/>
    <n v="2"/>
    <n v="2"/>
    <n v="1"/>
    <n v="2"/>
    <n v="2"/>
    <n v="2"/>
    <n v="2"/>
    <n v="2"/>
    <n v="2"/>
    <n v="2"/>
    <n v="2"/>
    <n v="2"/>
    <n v="2"/>
    <n v="17.338938053097337"/>
    <n v="0"/>
    <n v="1"/>
    <n v="2"/>
    <n v="3"/>
    <n v="0"/>
    <n v="3"/>
    <n v="2"/>
    <n v="1"/>
    <n v="1"/>
    <n v="0"/>
    <n v="3"/>
    <n v="2"/>
    <n v="2"/>
    <n v="3"/>
    <n v="2"/>
    <n v="3"/>
    <n v="0"/>
    <n v="2"/>
    <n v="30"/>
    <n v="0"/>
    <n v="0"/>
    <n v="0"/>
    <n v="1"/>
    <n v="0"/>
    <n v="1"/>
    <n v="0"/>
    <n v="0"/>
    <n v="0"/>
    <n v="0"/>
    <n v="1"/>
    <n v="0"/>
    <n v="0"/>
    <n v="1"/>
    <n v="0"/>
    <n v="1"/>
    <n v="0"/>
    <n v="0"/>
    <n v="5"/>
  </r>
  <r>
    <d v="2018-07-29T00:00:00"/>
    <n v="37"/>
    <x v="58"/>
    <n v="33.4"/>
    <n v="37.524778761061938"/>
    <x v="5"/>
    <n v="5"/>
    <n v="8"/>
    <n v="6"/>
    <n v="5"/>
    <n v="9"/>
    <n v="10"/>
    <n v="8"/>
    <n v="7"/>
    <n v="4"/>
    <n v="8"/>
    <n v="9"/>
    <n v="8"/>
    <n v="5"/>
    <n v="6"/>
    <n v="6"/>
    <n v="8"/>
    <n v="4"/>
    <n v="7"/>
    <n v="2"/>
    <n v="2"/>
    <n v="2"/>
    <n v="2"/>
    <n v="2"/>
    <n v="2"/>
    <n v="2"/>
    <n v="2"/>
    <n v="2"/>
    <n v="2"/>
    <n v="2"/>
    <n v="2"/>
    <n v="2"/>
    <n v="2"/>
    <n v="3"/>
    <n v="2"/>
    <n v="2"/>
    <n v="2"/>
    <n v="1.5247787610619383"/>
    <n v="3"/>
    <n v="1"/>
    <n v="2"/>
    <n v="2"/>
    <n v="0"/>
    <n v="0"/>
    <n v="0"/>
    <n v="1"/>
    <n v="3"/>
    <n v="0"/>
    <n v="0"/>
    <n v="1"/>
    <n v="3"/>
    <n v="2"/>
    <n v="2"/>
    <n v="1"/>
    <n v="3"/>
    <n v="1"/>
    <n v="25"/>
    <n v="1"/>
    <n v="0"/>
    <n v="0"/>
    <n v="0"/>
    <n v="0"/>
    <n v="0"/>
    <n v="0"/>
    <n v="0"/>
    <n v="1"/>
    <n v="0"/>
    <n v="0"/>
    <n v="0"/>
    <n v="1"/>
    <n v="0"/>
    <n v="0"/>
    <n v="0"/>
    <n v="1"/>
    <n v="0"/>
    <n v="4"/>
  </r>
  <r>
    <d v="2018-07-29T00:00:00"/>
    <n v="38"/>
    <x v="59"/>
    <n v="46"/>
    <n v="52.020353982300882"/>
    <x v="5"/>
    <n v="9"/>
    <n v="7"/>
    <n v="3"/>
    <n v="5"/>
    <n v="6"/>
    <n v="10"/>
    <n v="8"/>
    <n v="6"/>
    <n v="6"/>
    <n v="8"/>
    <n v="6"/>
    <n v="7"/>
    <n v="7"/>
    <n v="6"/>
    <n v="9"/>
    <n v="8"/>
    <n v="7"/>
    <n v="6"/>
    <n v="3"/>
    <n v="3"/>
    <n v="3"/>
    <n v="3"/>
    <n v="3"/>
    <n v="3"/>
    <n v="3"/>
    <n v="2"/>
    <n v="3"/>
    <n v="3"/>
    <n v="3"/>
    <n v="2"/>
    <n v="3"/>
    <n v="3"/>
    <n v="3"/>
    <n v="3"/>
    <n v="3"/>
    <n v="3"/>
    <n v="16.020353982300882"/>
    <n v="0"/>
    <n v="3"/>
    <n v="6"/>
    <n v="3"/>
    <n v="3"/>
    <n v="0"/>
    <n v="1"/>
    <n v="3"/>
    <n v="2"/>
    <n v="1"/>
    <n v="2"/>
    <n v="3"/>
    <n v="2"/>
    <n v="3"/>
    <n v="0"/>
    <n v="2"/>
    <n v="1"/>
    <n v="3"/>
    <n v="38"/>
    <n v="0"/>
    <n v="0"/>
    <n v="3"/>
    <n v="0"/>
    <n v="0"/>
    <n v="0"/>
    <n v="0"/>
    <n v="0"/>
    <n v="0"/>
    <n v="0"/>
    <n v="0"/>
    <n v="0"/>
    <n v="0"/>
    <n v="0"/>
    <n v="0"/>
    <n v="0"/>
    <n v="0"/>
    <n v="0"/>
    <n v="3"/>
  </r>
  <r>
    <d v="2018-08-05T00:00:00"/>
    <n v="1"/>
    <x v="60"/>
    <n v="10.3"/>
    <n v="13.196460176991149"/>
    <x v="2"/>
    <n v="4"/>
    <n v="5"/>
    <n v="5"/>
    <n v="3"/>
    <n v="7"/>
    <n v="7"/>
    <n v="5"/>
    <n v="3"/>
    <n v="4"/>
    <n v="4"/>
    <n v="3"/>
    <n v="5"/>
    <n v="4"/>
    <n v="6"/>
    <n v="5"/>
    <n v="5"/>
    <n v="4"/>
    <n v="6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196460176991149"/>
    <n v="2"/>
    <n v="2"/>
    <n v="1"/>
    <n v="2"/>
    <n v="0"/>
    <n v="0"/>
    <n v="1"/>
    <n v="3"/>
    <n v="1"/>
    <n v="2"/>
    <n v="2"/>
    <n v="2"/>
    <n v="2"/>
    <n v="0"/>
    <n v="1"/>
    <n v="2"/>
    <n v="1"/>
    <n v="0"/>
    <n v="24"/>
    <n v="2"/>
    <n v="2"/>
    <n v="1"/>
    <n v="2"/>
    <n v="0"/>
    <n v="0"/>
    <n v="1"/>
    <n v="3"/>
    <n v="1"/>
    <n v="2"/>
    <n v="2"/>
    <n v="2"/>
    <n v="2"/>
    <n v="0"/>
    <n v="1"/>
    <n v="2"/>
    <n v="1"/>
    <n v="0"/>
    <n v="24"/>
  </r>
  <r>
    <d v="2018-08-05T00:00:00"/>
    <n v="2"/>
    <x v="24"/>
    <n v="6.6"/>
    <n v="11.010619469026542"/>
    <x v="1"/>
    <n v="5"/>
    <n v="6"/>
    <n v="6"/>
    <n v="3"/>
    <n v="6"/>
    <n v="5"/>
    <n v="6"/>
    <n v="10"/>
    <n v="4"/>
    <n v="4"/>
    <n v="4"/>
    <n v="4"/>
    <n v="7"/>
    <n v="5"/>
    <n v="5"/>
    <n v="4"/>
    <n v="4"/>
    <n v="6"/>
    <n v="0"/>
    <n v="1"/>
    <n v="1"/>
    <n v="1"/>
    <n v="1"/>
    <n v="0"/>
    <n v="1"/>
    <n v="0"/>
    <n v="0"/>
    <n v="1"/>
    <n v="1"/>
    <n v="0"/>
    <n v="0"/>
    <n v="1"/>
    <n v="1"/>
    <n v="1"/>
    <n v="1"/>
    <n v="0"/>
    <n v="11.010619469026542"/>
    <n v="1"/>
    <n v="1"/>
    <n v="0"/>
    <n v="2"/>
    <n v="0"/>
    <n v="2"/>
    <n v="0"/>
    <n v="0"/>
    <n v="1"/>
    <n v="2"/>
    <n v="1"/>
    <n v="3"/>
    <n v="0"/>
    <n v="1"/>
    <n v="1"/>
    <n v="3"/>
    <n v="1"/>
    <n v="0"/>
    <n v="19"/>
    <n v="1"/>
    <n v="1"/>
    <n v="0"/>
    <n v="2"/>
    <n v="0"/>
    <n v="2"/>
    <n v="0"/>
    <n v="0"/>
    <n v="1"/>
    <n v="2"/>
    <n v="1"/>
    <n v="3"/>
    <n v="0"/>
    <n v="1"/>
    <n v="1"/>
    <n v="3"/>
    <n v="1"/>
    <n v="0"/>
    <n v="19"/>
  </r>
  <r>
    <d v="2018-08-05T00:00:00"/>
    <n v="3"/>
    <x v="3"/>
    <n v="8.4"/>
    <n v="13.304424778761057"/>
    <x v="1"/>
    <n v="4"/>
    <n v="5"/>
    <n v="6"/>
    <n v="7"/>
    <n v="5"/>
    <n v="5"/>
    <n v="5"/>
    <n v="7"/>
    <n v="4"/>
    <n v="5"/>
    <n v="4"/>
    <n v="5"/>
    <n v="5"/>
    <n v="5"/>
    <n v="7"/>
    <n v="6"/>
    <n v="4"/>
    <n v="4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.304424778761057"/>
    <n v="2"/>
    <n v="2"/>
    <n v="0"/>
    <n v="0"/>
    <n v="1"/>
    <n v="2"/>
    <n v="1"/>
    <n v="0"/>
    <n v="1"/>
    <n v="1"/>
    <n v="1"/>
    <n v="2"/>
    <n v="1"/>
    <n v="1"/>
    <n v="0"/>
    <n v="1"/>
    <n v="1"/>
    <n v="2"/>
    <n v="19"/>
    <n v="2"/>
    <n v="2"/>
    <n v="0"/>
    <n v="0"/>
    <n v="1"/>
    <n v="2"/>
    <n v="1"/>
    <n v="0"/>
    <n v="1"/>
    <n v="1"/>
    <n v="1"/>
    <n v="2"/>
    <n v="1"/>
    <n v="1"/>
    <n v="0"/>
    <n v="1"/>
    <n v="1"/>
    <n v="2"/>
    <n v="19"/>
  </r>
  <r>
    <d v="2018-08-05T00:00:00"/>
    <n v="4"/>
    <x v="5"/>
    <n v="17.899999999999999"/>
    <n v="22.343362831858403"/>
    <x v="2"/>
    <n v="4"/>
    <n v="8"/>
    <n v="10"/>
    <n v="4"/>
    <n v="5"/>
    <n v="10"/>
    <n v="10"/>
    <n v="5"/>
    <n v="10"/>
    <n v="6"/>
    <n v="7"/>
    <n v="6"/>
    <n v="5"/>
    <n v="5"/>
    <n v="6"/>
    <n v="5"/>
    <n v="5"/>
    <n v="6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3433628318584034"/>
    <n v="3"/>
    <n v="0"/>
    <n v="0"/>
    <n v="2"/>
    <n v="2"/>
    <n v="0"/>
    <n v="0"/>
    <n v="2"/>
    <n v="0"/>
    <n v="1"/>
    <n v="0"/>
    <n v="2"/>
    <n v="2"/>
    <n v="2"/>
    <n v="1"/>
    <n v="3"/>
    <n v="1"/>
    <n v="1"/>
    <n v="22"/>
    <n v="2"/>
    <n v="0"/>
    <n v="0"/>
    <n v="1"/>
    <n v="1"/>
    <n v="0"/>
    <n v="0"/>
    <n v="1"/>
    <n v="0"/>
    <n v="0"/>
    <n v="0"/>
    <n v="1"/>
    <n v="1"/>
    <n v="1"/>
    <n v="0"/>
    <n v="2"/>
    <n v="0"/>
    <n v="0"/>
    <n v="10"/>
  </r>
  <r>
    <d v="2018-08-05T00:00:00"/>
    <n v="5"/>
    <x v="9"/>
    <n v="17"/>
    <n v="21.260176991150441"/>
    <x v="2"/>
    <n v="6"/>
    <n v="10"/>
    <n v="10"/>
    <n v="4"/>
    <n v="7"/>
    <n v="10"/>
    <n v="7"/>
    <n v="5"/>
    <n v="4"/>
    <n v="5"/>
    <n v="4"/>
    <n v="10"/>
    <n v="10"/>
    <n v="10"/>
    <n v="7"/>
    <n v="5"/>
    <n v="4"/>
    <n v="5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2601769911504412"/>
    <n v="1"/>
    <n v="0"/>
    <n v="0"/>
    <n v="2"/>
    <n v="0"/>
    <n v="0"/>
    <n v="0"/>
    <n v="2"/>
    <n v="2"/>
    <n v="2"/>
    <n v="2"/>
    <n v="0"/>
    <n v="0"/>
    <n v="0"/>
    <n v="0"/>
    <n v="3"/>
    <n v="2"/>
    <n v="2"/>
    <n v="18"/>
    <n v="0"/>
    <n v="0"/>
    <n v="0"/>
    <n v="1"/>
    <n v="0"/>
    <n v="0"/>
    <n v="0"/>
    <n v="1"/>
    <n v="1"/>
    <n v="1"/>
    <n v="1"/>
    <n v="0"/>
    <n v="0"/>
    <n v="0"/>
    <n v="0"/>
    <n v="2"/>
    <n v="1"/>
    <n v="1"/>
    <n v="9"/>
  </r>
  <r>
    <d v="2018-08-05T00:00:00"/>
    <n v="6"/>
    <x v="33"/>
    <n v="15.1"/>
    <n v="18.973451327433626"/>
    <x v="2"/>
    <n v="6"/>
    <n v="7"/>
    <n v="10"/>
    <n v="3"/>
    <n v="5"/>
    <n v="9"/>
    <n v="6"/>
    <n v="6"/>
    <n v="6"/>
    <n v="7"/>
    <n v="4"/>
    <n v="10"/>
    <n v="5"/>
    <n v="6"/>
    <n v="7"/>
    <n v="5"/>
    <n v="4"/>
    <n v="7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97345132743362583"/>
    <n v="1"/>
    <n v="1"/>
    <n v="0"/>
    <n v="3"/>
    <n v="2"/>
    <n v="0"/>
    <n v="1"/>
    <n v="1"/>
    <n v="0"/>
    <n v="0"/>
    <n v="2"/>
    <n v="0"/>
    <n v="2"/>
    <n v="1"/>
    <n v="0"/>
    <n v="3"/>
    <n v="2"/>
    <n v="0"/>
    <n v="19"/>
    <n v="0"/>
    <n v="0"/>
    <n v="0"/>
    <n v="2"/>
    <n v="1"/>
    <n v="0"/>
    <n v="0"/>
    <n v="0"/>
    <n v="0"/>
    <n v="0"/>
    <n v="1"/>
    <n v="0"/>
    <n v="1"/>
    <n v="0"/>
    <n v="0"/>
    <n v="2"/>
    <n v="1"/>
    <n v="0"/>
    <n v="8"/>
  </r>
  <r>
    <d v="2018-08-05T00:00:00"/>
    <n v="7"/>
    <x v="61"/>
    <n v="18.399999999999999"/>
    <n v="22.94513274336283"/>
    <x v="2"/>
    <n v="5"/>
    <n v="8"/>
    <n v="6"/>
    <n v="4"/>
    <n v="6"/>
    <n v="6"/>
    <n v="6"/>
    <n v="6"/>
    <n v="4"/>
    <n v="6"/>
    <n v="4"/>
    <n v="8"/>
    <n v="6"/>
    <n v="6"/>
    <n v="10"/>
    <n v="6"/>
    <n v="4"/>
    <n v="6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.94513274336283"/>
    <n v="2"/>
    <n v="0"/>
    <n v="1"/>
    <n v="2"/>
    <n v="1"/>
    <n v="2"/>
    <n v="1"/>
    <n v="1"/>
    <n v="2"/>
    <n v="1"/>
    <n v="2"/>
    <n v="0"/>
    <n v="1"/>
    <n v="1"/>
    <n v="0"/>
    <n v="2"/>
    <n v="2"/>
    <n v="1"/>
    <n v="22"/>
    <n v="1"/>
    <n v="0"/>
    <n v="0"/>
    <n v="1"/>
    <n v="0"/>
    <n v="1"/>
    <n v="0"/>
    <n v="0"/>
    <n v="1"/>
    <n v="0"/>
    <n v="1"/>
    <n v="0"/>
    <n v="0"/>
    <n v="0"/>
    <n v="0"/>
    <n v="1"/>
    <n v="1"/>
    <n v="0"/>
    <n v="7"/>
  </r>
  <r>
    <d v="2018-08-05T00:00:00"/>
    <n v="8"/>
    <x v="52"/>
    <n v="21.8"/>
    <n v="23.96548672566372"/>
    <x v="3"/>
    <n v="6"/>
    <n v="5"/>
    <n v="10"/>
    <n v="7"/>
    <n v="5"/>
    <n v="5"/>
    <n v="5"/>
    <n v="4"/>
    <n v="3"/>
    <n v="4"/>
    <n v="3"/>
    <n v="6"/>
    <n v="5"/>
    <n v="5"/>
    <n v="4"/>
    <n v="6"/>
    <n v="4"/>
    <n v="6"/>
    <n v="1"/>
    <n v="1"/>
    <n v="1"/>
    <n v="2"/>
    <n v="2"/>
    <n v="1"/>
    <n v="1"/>
    <n v="1"/>
    <n v="1"/>
    <n v="2"/>
    <n v="1"/>
    <n v="1"/>
    <n v="1"/>
    <n v="1"/>
    <n v="2"/>
    <n v="1"/>
    <n v="2"/>
    <n v="1"/>
    <n v="5.9654867256637196"/>
    <n v="1"/>
    <n v="3"/>
    <n v="0"/>
    <n v="0"/>
    <n v="2"/>
    <n v="3"/>
    <n v="2"/>
    <n v="3"/>
    <n v="3"/>
    <n v="3"/>
    <n v="3"/>
    <n v="2"/>
    <n v="2"/>
    <n v="2"/>
    <n v="3"/>
    <n v="2"/>
    <n v="2"/>
    <n v="1"/>
    <n v="37"/>
    <n v="0"/>
    <n v="2"/>
    <n v="0"/>
    <n v="0"/>
    <n v="1"/>
    <n v="2"/>
    <n v="1"/>
    <n v="2"/>
    <n v="2"/>
    <n v="2"/>
    <n v="2"/>
    <n v="1"/>
    <n v="1"/>
    <n v="1"/>
    <n v="2"/>
    <n v="1"/>
    <n v="1"/>
    <n v="0"/>
    <n v="21"/>
  </r>
  <r>
    <d v="2018-08-05T00:00:00"/>
    <n v="9"/>
    <x v="14"/>
    <n v="19.5"/>
    <n v="21.278761061946902"/>
    <x v="3"/>
    <n v="4"/>
    <n v="5"/>
    <n v="10"/>
    <n v="4"/>
    <n v="5"/>
    <n v="6"/>
    <n v="5"/>
    <n v="4"/>
    <n v="4"/>
    <n v="4"/>
    <n v="4"/>
    <n v="6"/>
    <n v="5"/>
    <n v="6"/>
    <n v="6"/>
    <n v="5"/>
    <n v="4"/>
    <n v="4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2787610619469021"/>
    <n v="3"/>
    <n v="3"/>
    <n v="0"/>
    <n v="2"/>
    <n v="2"/>
    <n v="2"/>
    <n v="2"/>
    <n v="3"/>
    <n v="2"/>
    <n v="3"/>
    <n v="2"/>
    <n v="2"/>
    <n v="2"/>
    <n v="1"/>
    <n v="1"/>
    <n v="3"/>
    <n v="2"/>
    <n v="3"/>
    <n v="38"/>
    <n v="2"/>
    <n v="2"/>
    <n v="0"/>
    <n v="1"/>
    <n v="1"/>
    <n v="1"/>
    <n v="1"/>
    <n v="2"/>
    <n v="1"/>
    <n v="2"/>
    <n v="1"/>
    <n v="1"/>
    <n v="1"/>
    <n v="0"/>
    <n v="0"/>
    <n v="2"/>
    <n v="1"/>
    <n v="2"/>
    <n v="21"/>
  </r>
  <r>
    <d v="2018-08-05T00:00:00"/>
    <n v="10"/>
    <x v="40"/>
    <n v="26.5"/>
    <n v="29.455752212389381"/>
    <x v="3"/>
    <n v="6"/>
    <n v="6"/>
    <n v="6"/>
    <n v="4"/>
    <n v="4"/>
    <n v="6"/>
    <n v="10"/>
    <n v="4"/>
    <n v="4"/>
    <n v="6"/>
    <n v="6"/>
    <n v="10"/>
    <n v="5"/>
    <n v="5"/>
    <n v="5"/>
    <n v="5"/>
    <n v="4"/>
    <n v="6"/>
    <n v="1"/>
    <n v="2"/>
    <n v="2"/>
    <n v="2"/>
    <n v="2"/>
    <n v="1"/>
    <n v="2"/>
    <n v="1"/>
    <n v="1"/>
    <n v="2"/>
    <n v="2"/>
    <n v="1"/>
    <n v="1"/>
    <n v="2"/>
    <n v="2"/>
    <n v="2"/>
    <n v="2"/>
    <n v="1"/>
    <n v="11.455752212389381"/>
    <n v="1"/>
    <n v="2"/>
    <n v="1"/>
    <n v="2"/>
    <n v="3"/>
    <n v="2"/>
    <n v="0"/>
    <n v="3"/>
    <n v="2"/>
    <n v="1"/>
    <n v="0"/>
    <n v="0"/>
    <n v="2"/>
    <n v="2"/>
    <n v="2"/>
    <n v="3"/>
    <n v="2"/>
    <n v="1"/>
    <n v="29"/>
    <n v="0"/>
    <n v="1"/>
    <n v="0"/>
    <n v="1"/>
    <n v="2"/>
    <n v="1"/>
    <n v="0"/>
    <n v="2"/>
    <n v="1"/>
    <n v="0"/>
    <n v="0"/>
    <n v="0"/>
    <n v="1"/>
    <n v="1"/>
    <n v="1"/>
    <n v="2"/>
    <n v="1"/>
    <n v="0"/>
    <n v="14"/>
  </r>
  <r>
    <d v="2018-08-05T00:00:00"/>
    <n v="11"/>
    <x v="12"/>
    <n v="22"/>
    <n v="24.19911504424779"/>
    <x v="3"/>
    <n v="10"/>
    <n v="5"/>
    <n v="7"/>
    <n v="3"/>
    <n v="5"/>
    <n v="7"/>
    <n v="10"/>
    <n v="4"/>
    <n v="4"/>
    <n v="4"/>
    <n v="5"/>
    <n v="10"/>
    <n v="3"/>
    <n v="7"/>
    <n v="10"/>
    <n v="7"/>
    <n v="6"/>
    <n v="5"/>
    <n v="1"/>
    <n v="2"/>
    <n v="1"/>
    <n v="2"/>
    <n v="2"/>
    <n v="1"/>
    <n v="1"/>
    <n v="1"/>
    <n v="1"/>
    <n v="2"/>
    <n v="1"/>
    <n v="1"/>
    <n v="1"/>
    <n v="1"/>
    <n v="2"/>
    <n v="1"/>
    <n v="2"/>
    <n v="1"/>
    <n v="6.1991150442477903"/>
    <n v="0"/>
    <n v="3"/>
    <n v="0"/>
    <n v="3"/>
    <n v="2"/>
    <n v="1"/>
    <n v="0"/>
    <n v="3"/>
    <n v="2"/>
    <n v="3"/>
    <n v="1"/>
    <n v="0"/>
    <n v="4"/>
    <n v="0"/>
    <n v="0"/>
    <n v="1"/>
    <n v="0"/>
    <n v="2"/>
    <n v="25"/>
    <n v="0"/>
    <n v="2"/>
    <n v="0"/>
    <n v="2"/>
    <n v="1"/>
    <n v="0"/>
    <n v="0"/>
    <n v="2"/>
    <n v="1"/>
    <n v="2"/>
    <n v="0"/>
    <n v="0"/>
    <n v="3"/>
    <n v="0"/>
    <n v="0"/>
    <n v="0"/>
    <n v="0"/>
    <n v="1"/>
    <n v="14"/>
  </r>
  <r>
    <d v="2018-08-05T00:00:00"/>
    <n v="12"/>
    <x v="13"/>
    <n v="26"/>
    <n v="28.871681415929203"/>
    <x v="3"/>
    <n v="5"/>
    <n v="7"/>
    <n v="6"/>
    <n v="10"/>
    <n v="5"/>
    <n v="10"/>
    <n v="7"/>
    <n v="5"/>
    <n v="4"/>
    <n v="4"/>
    <n v="10"/>
    <n v="6"/>
    <n v="5"/>
    <n v="5"/>
    <n v="5"/>
    <n v="5"/>
    <n v="4"/>
    <n v="10"/>
    <n v="1"/>
    <n v="2"/>
    <n v="2"/>
    <n v="2"/>
    <n v="2"/>
    <n v="1"/>
    <n v="2"/>
    <n v="1"/>
    <n v="1"/>
    <n v="2"/>
    <n v="2"/>
    <n v="1"/>
    <n v="1"/>
    <n v="1"/>
    <n v="2"/>
    <n v="2"/>
    <n v="2"/>
    <n v="1"/>
    <n v="10.871681415929203"/>
    <n v="2"/>
    <n v="1"/>
    <n v="1"/>
    <n v="0"/>
    <n v="2"/>
    <n v="0"/>
    <n v="0"/>
    <n v="2"/>
    <n v="2"/>
    <n v="3"/>
    <n v="0"/>
    <n v="2"/>
    <n v="2"/>
    <n v="2"/>
    <n v="2"/>
    <n v="3"/>
    <n v="2"/>
    <n v="0"/>
    <n v="26"/>
    <n v="1"/>
    <n v="0"/>
    <n v="0"/>
    <n v="0"/>
    <n v="1"/>
    <n v="0"/>
    <n v="0"/>
    <n v="1"/>
    <n v="1"/>
    <n v="2"/>
    <n v="0"/>
    <n v="1"/>
    <n v="1"/>
    <n v="1"/>
    <n v="1"/>
    <n v="2"/>
    <n v="1"/>
    <n v="0"/>
    <n v="13"/>
  </r>
  <r>
    <d v="2018-08-05T00:00:00"/>
    <n v="13"/>
    <x v="62"/>
    <n v="21.2"/>
    <n v="23.264601769911504"/>
    <x v="3"/>
    <n v="5"/>
    <n v="8"/>
    <n v="6"/>
    <n v="4"/>
    <n v="4"/>
    <n v="8"/>
    <n v="5"/>
    <n v="7"/>
    <n v="6"/>
    <n v="6"/>
    <n v="5"/>
    <n v="6"/>
    <n v="8"/>
    <n v="5"/>
    <n v="6"/>
    <n v="6"/>
    <n v="3"/>
    <n v="4"/>
    <n v="1"/>
    <n v="1"/>
    <n v="1"/>
    <n v="2"/>
    <n v="2"/>
    <n v="1"/>
    <n v="1"/>
    <n v="1"/>
    <n v="1"/>
    <n v="2"/>
    <n v="1"/>
    <n v="1"/>
    <n v="1"/>
    <n v="1"/>
    <n v="2"/>
    <n v="1"/>
    <n v="2"/>
    <n v="1"/>
    <n v="5.2646017699115042"/>
    <n v="2"/>
    <n v="0"/>
    <n v="1"/>
    <n v="2"/>
    <n v="3"/>
    <n v="0"/>
    <n v="2"/>
    <n v="0"/>
    <n v="0"/>
    <n v="1"/>
    <n v="1"/>
    <n v="2"/>
    <n v="0"/>
    <n v="2"/>
    <n v="1"/>
    <n v="2"/>
    <n v="3"/>
    <n v="3"/>
    <n v="25"/>
    <n v="1"/>
    <n v="0"/>
    <n v="0"/>
    <n v="1"/>
    <n v="2"/>
    <n v="0"/>
    <n v="1"/>
    <n v="0"/>
    <n v="0"/>
    <n v="0"/>
    <n v="0"/>
    <n v="1"/>
    <n v="0"/>
    <n v="1"/>
    <n v="0"/>
    <n v="1"/>
    <n v="2"/>
    <n v="2"/>
    <n v="12"/>
  </r>
  <r>
    <d v="2018-08-05T00:00:00"/>
    <n v="14"/>
    <x v="51"/>
    <n v="22.4"/>
    <n v="24.666371681415928"/>
    <x v="3"/>
    <n v="7"/>
    <n v="7"/>
    <n v="7"/>
    <n v="10"/>
    <n v="10"/>
    <n v="6"/>
    <n v="10"/>
    <n v="5"/>
    <n v="6"/>
    <n v="10"/>
    <n v="3"/>
    <n v="5"/>
    <n v="5"/>
    <n v="7"/>
    <n v="6"/>
    <n v="5"/>
    <n v="6"/>
    <n v="5"/>
    <n v="1"/>
    <n v="2"/>
    <n v="1"/>
    <n v="2"/>
    <n v="2"/>
    <n v="1"/>
    <n v="1"/>
    <n v="1"/>
    <n v="1"/>
    <n v="2"/>
    <n v="1"/>
    <n v="1"/>
    <n v="1"/>
    <n v="1"/>
    <n v="2"/>
    <n v="1"/>
    <n v="2"/>
    <n v="1"/>
    <n v="6.666371681415928"/>
    <n v="0"/>
    <n v="1"/>
    <n v="0"/>
    <n v="0"/>
    <n v="0"/>
    <n v="2"/>
    <n v="0"/>
    <n v="2"/>
    <n v="0"/>
    <n v="0"/>
    <n v="3"/>
    <n v="3"/>
    <n v="2"/>
    <n v="0"/>
    <n v="1"/>
    <n v="3"/>
    <n v="0"/>
    <n v="2"/>
    <n v="19"/>
    <n v="0"/>
    <n v="0"/>
    <n v="0"/>
    <n v="0"/>
    <n v="0"/>
    <n v="1"/>
    <n v="0"/>
    <n v="1"/>
    <n v="0"/>
    <n v="0"/>
    <n v="2"/>
    <n v="2"/>
    <n v="1"/>
    <n v="0"/>
    <n v="0"/>
    <n v="2"/>
    <n v="0"/>
    <n v="1"/>
    <n v="10"/>
  </r>
  <r>
    <d v="2018-08-05T00:00:00"/>
    <n v="15"/>
    <x v="16"/>
    <n v="24.4"/>
    <n v="27.002654867256638"/>
    <x v="3"/>
    <n v="6"/>
    <n v="10"/>
    <n v="10"/>
    <n v="5"/>
    <n v="10"/>
    <n v="7"/>
    <n v="5"/>
    <n v="3"/>
    <n v="4"/>
    <n v="10"/>
    <n v="3"/>
    <n v="8"/>
    <n v="6"/>
    <n v="10"/>
    <n v="5"/>
    <n v="6"/>
    <n v="5"/>
    <n v="10"/>
    <n v="1"/>
    <n v="2"/>
    <n v="2"/>
    <n v="2"/>
    <n v="2"/>
    <n v="1"/>
    <n v="1"/>
    <n v="1"/>
    <n v="1"/>
    <n v="2"/>
    <n v="2"/>
    <n v="1"/>
    <n v="1"/>
    <n v="1"/>
    <n v="2"/>
    <n v="2"/>
    <n v="2"/>
    <n v="1"/>
    <n v="9.0026548672566378"/>
    <n v="1"/>
    <n v="0"/>
    <n v="0"/>
    <n v="1"/>
    <n v="0"/>
    <n v="1"/>
    <n v="2"/>
    <n v="4"/>
    <n v="2"/>
    <n v="0"/>
    <n v="3"/>
    <n v="0"/>
    <n v="1"/>
    <n v="0"/>
    <n v="2"/>
    <n v="2"/>
    <n v="1"/>
    <n v="0"/>
    <n v="20"/>
    <n v="0"/>
    <n v="0"/>
    <n v="0"/>
    <n v="0"/>
    <n v="0"/>
    <n v="0"/>
    <n v="1"/>
    <n v="3"/>
    <n v="1"/>
    <n v="0"/>
    <n v="2"/>
    <n v="0"/>
    <n v="0"/>
    <n v="0"/>
    <n v="1"/>
    <n v="1"/>
    <n v="0"/>
    <n v="0"/>
    <n v="9"/>
  </r>
  <r>
    <d v="2018-08-05T00:00:00"/>
    <n v="16"/>
    <x v="37"/>
    <n v="19.600000000000001"/>
    <n v="21.395575221238939"/>
    <x v="3"/>
    <n v="7"/>
    <n v="6"/>
    <n v="10"/>
    <n v="4"/>
    <n v="6"/>
    <n v="7"/>
    <n v="10"/>
    <n v="6"/>
    <n v="4"/>
    <n v="6"/>
    <n v="6"/>
    <n v="7"/>
    <n v="7"/>
    <n v="5"/>
    <n v="6"/>
    <n v="6"/>
    <n v="4"/>
    <n v="4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.3955752212389392"/>
    <n v="0"/>
    <n v="2"/>
    <n v="0"/>
    <n v="2"/>
    <n v="1"/>
    <n v="1"/>
    <n v="0"/>
    <n v="1"/>
    <n v="2"/>
    <n v="1"/>
    <n v="0"/>
    <n v="1"/>
    <n v="0"/>
    <n v="2"/>
    <n v="1"/>
    <n v="2"/>
    <n v="2"/>
    <n v="3"/>
    <n v="21"/>
    <n v="0"/>
    <n v="1"/>
    <n v="0"/>
    <n v="1"/>
    <n v="0"/>
    <n v="0"/>
    <n v="0"/>
    <n v="0"/>
    <n v="1"/>
    <n v="0"/>
    <n v="0"/>
    <n v="0"/>
    <n v="0"/>
    <n v="1"/>
    <n v="0"/>
    <n v="1"/>
    <n v="1"/>
    <n v="2"/>
    <n v="8"/>
  </r>
  <r>
    <d v="2018-08-05T00:00:00"/>
    <n v="17"/>
    <x v="36"/>
    <n v="24.8"/>
    <n v="27.469911504424779"/>
    <x v="3"/>
    <n v="5"/>
    <n v="5"/>
    <n v="7"/>
    <n v="5"/>
    <n v="7"/>
    <n v="7"/>
    <n v="7"/>
    <n v="5"/>
    <n v="4"/>
    <n v="10"/>
    <n v="10"/>
    <n v="6"/>
    <n v="5"/>
    <n v="7"/>
    <n v="6"/>
    <n v="10"/>
    <n v="6"/>
    <n v="10"/>
    <n v="1"/>
    <n v="2"/>
    <n v="2"/>
    <n v="2"/>
    <n v="2"/>
    <n v="1"/>
    <n v="1"/>
    <n v="1"/>
    <n v="1"/>
    <n v="2"/>
    <n v="2"/>
    <n v="1"/>
    <n v="1"/>
    <n v="1"/>
    <n v="2"/>
    <n v="2"/>
    <n v="2"/>
    <n v="1"/>
    <n v="9.469911504424779"/>
    <n v="2"/>
    <n v="3"/>
    <n v="0"/>
    <n v="1"/>
    <n v="0"/>
    <n v="1"/>
    <n v="0"/>
    <n v="2"/>
    <n v="2"/>
    <n v="0"/>
    <n v="0"/>
    <n v="2"/>
    <n v="2"/>
    <n v="0"/>
    <n v="1"/>
    <n v="0"/>
    <n v="0"/>
    <n v="0"/>
    <n v="16"/>
    <n v="1"/>
    <n v="2"/>
    <n v="0"/>
    <n v="0"/>
    <n v="0"/>
    <n v="0"/>
    <n v="0"/>
    <n v="1"/>
    <n v="1"/>
    <n v="0"/>
    <n v="0"/>
    <n v="1"/>
    <n v="1"/>
    <n v="0"/>
    <n v="0"/>
    <n v="0"/>
    <n v="0"/>
    <n v="0"/>
    <n v="7"/>
  </r>
  <r>
    <d v="2018-08-05T00:00:00"/>
    <n v="18"/>
    <x v="17"/>
    <n v="25.6"/>
    <n v="28.404424778761065"/>
    <x v="3"/>
    <n v="10"/>
    <n v="5"/>
    <n v="7"/>
    <n v="3"/>
    <n v="5"/>
    <n v="10"/>
    <n v="7"/>
    <n v="5"/>
    <n v="6"/>
    <n v="7"/>
    <n v="5"/>
    <n v="10"/>
    <n v="6"/>
    <n v="10"/>
    <n v="7"/>
    <n v="10"/>
    <n v="6"/>
    <n v="6"/>
    <n v="1"/>
    <n v="2"/>
    <n v="2"/>
    <n v="2"/>
    <n v="2"/>
    <n v="1"/>
    <n v="2"/>
    <n v="1"/>
    <n v="1"/>
    <n v="2"/>
    <n v="2"/>
    <n v="1"/>
    <n v="1"/>
    <n v="1"/>
    <n v="2"/>
    <n v="2"/>
    <n v="2"/>
    <n v="1"/>
    <n v="10.404424778761065"/>
    <n v="0"/>
    <n v="3"/>
    <n v="0"/>
    <n v="3"/>
    <n v="2"/>
    <n v="0"/>
    <n v="0"/>
    <n v="2"/>
    <n v="0"/>
    <n v="0"/>
    <n v="1"/>
    <n v="0"/>
    <n v="1"/>
    <n v="0"/>
    <n v="0"/>
    <n v="0"/>
    <n v="0"/>
    <n v="1"/>
    <n v="13"/>
    <n v="0"/>
    <n v="2"/>
    <n v="0"/>
    <n v="2"/>
    <n v="1"/>
    <n v="0"/>
    <n v="0"/>
    <n v="1"/>
    <n v="0"/>
    <n v="0"/>
    <n v="0"/>
    <n v="0"/>
    <n v="0"/>
    <n v="0"/>
    <n v="0"/>
    <n v="0"/>
    <n v="0"/>
    <n v="0"/>
    <n v="6"/>
  </r>
  <r>
    <d v="2018-08-05T00:00:00"/>
    <n v="19"/>
    <x v="41"/>
    <n v="35.5"/>
    <n v="35.040707964601772"/>
    <x v="6"/>
    <n v="6"/>
    <n v="7"/>
    <n v="6"/>
    <n v="7"/>
    <n v="8"/>
    <n v="8"/>
    <n v="8"/>
    <n v="6"/>
    <n v="4"/>
    <n v="7"/>
    <n v="5"/>
    <n v="7"/>
    <n v="5"/>
    <n v="4"/>
    <n v="5"/>
    <n v="8"/>
    <n v="5"/>
    <n v="7"/>
    <n v="2"/>
    <n v="2"/>
    <n v="2"/>
    <n v="2"/>
    <n v="2"/>
    <n v="2"/>
    <n v="2"/>
    <n v="1"/>
    <n v="2"/>
    <n v="2"/>
    <n v="2"/>
    <n v="2"/>
    <n v="2"/>
    <n v="2"/>
    <n v="2"/>
    <n v="2"/>
    <n v="2"/>
    <n v="2"/>
    <n v="17.040707964601772"/>
    <n v="2"/>
    <n v="2"/>
    <n v="2"/>
    <n v="0"/>
    <n v="0"/>
    <n v="1"/>
    <n v="0"/>
    <n v="2"/>
    <n v="3"/>
    <n v="1"/>
    <n v="2"/>
    <n v="2"/>
    <n v="3"/>
    <n v="4"/>
    <n v="3"/>
    <n v="1"/>
    <n v="2"/>
    <n v="1"/>
    <n v="31"/>
    <n v="0"/>
    <n v="0"/>
    <n v="0"/>
    <n v="0"/>
    <n v="0"/>
    <n v="0"/>
    <n v="0"/>
    <n v="0"/>
    <n v="1"/>
    <n v="0"/>
    <n v="0"/>
    <n v="0"/>
    <n v="1"/>
    <n v="2"/>
    <n v="1"/>
    <n v="0"/>
    <n v="0"/>
    <n v="0"/>
    <n v="5"/>
  </r>
  <r>
    <d v="2018-08-05T00:00:00"/>
    <n v="20"/>
    <x v="63"/>
    <n v="20"/>
    <n v="17.208849557522129"/>
    <x v="7"/>
    <n v="6"/>
    <n v="6"/>
    <n v="5"/>
    <n v="6"/>
    <n v="10"/>
    <n v="7"/>
    <n v="6"/>
    <n v="10"/>
    <n v="6"/>
    <n v="7"/>
    <n v="3"/>
    <n v="4"/>
    <n v="5"/>
    <n v="5"/>
    <n v="10"/>
    <n v="10"/>
    <n v="5"/>
    <n v="5"/>
    <n v="1"/>
    <n v="1"/>
    <n v="1"/>
    <n v="1"/>
    <n v="1"/>
    <n v="1"/>
    <n v="1"/>
    <n v="0"/>
    <n v="1"/>
    <n v="1"/>
    <n v="1"/>
    <n v="1"/>
    <n v="1"/>
    <n v="1"/>
    <n v="1"/>
    <n v="1"/>
    <n v="1"/>
    <n v="1"/>
    <n v="17.208849557522129"/>
    <n v="1"/>
    <n v="2"/>
    <n v="2"/>
    <n v="0"/>
    <n v="0"/>
    <n v="1"/>
    <n v="1"/>
    <n v="0"/>
    <n v="0"/>
    <n v="0"/>
    <n v="3"/>
    <n v="4"/>
    <n v="2"/>
    <n v="2"/>
    <n v="0"/>
    <n v="0"/>
    <n v="1"/>
    <n v="2"/>
    <n v="21"/>
    <n v="0"/>
    <n v="1"/>
    <n v="1"/>
    <n v="0"/>
    <n v="0"/>
    <n v="0"/>
    <n v="0"/>
    <n v="0"/>
    <n v="0"/>
    <n v="0"/>
    <n v="2"/>
    <n v="3"/>
    <n v="1"/>
    <n v="1"/>
    <n v="0"/>
    <n v="0"/>
    <n v="0"/>
    <n v="1"/>
    <n v="10"/>
  </r>
  <r>
    <d v="2018-08-05T00:00:00"/>
    <n v="21"/>
    <x v="55"/>
    <n v="15.9"/>
    <n v="20.114159292035406"/>
    <x v="4"/>
    <n v="5"/>
    <n v="6"/>
    <n v="4"/>
    <n v="4"/>
    <n v="6"/>
    <n v="6"/>
    <n v="4"/>
    <n v="5"/>
    <n v="3"/>
    <n v="5"/>
    <n v="3"/>
    <n v="6"/>
    <n v="4"/>
    <n v="5"/>
    <n v="5"/>
    <n v="6"/>
    <n v="4"/>
    <n v="4"/>
    <n v="1"/>
    <n v="1"/>
    <n v="1"/>
    <n v="1"/>
    <n v="2"/>
    <n v="1"/>
    <n v="1"/>
    <n v="1"/>
    <n v="1"/>
    <n v="1"/>
    <n v="1"/>
    <n v="1"/>
    <n v="1"/>
    <n v="1"/>
    <n v="2"/>
    <n v="1"/>
    <n v="1"/>
    <n v="1"/>
    <n v="2.1141592920354064"/>
    <n v="2"/>
    <n v="2"/>
    <n v="3"/>
    <n v="2"/>
    <n v="1"/>
    <n v="2"/>
    <n v="3"/>
    <n v="2"/>
    <n v="3"/>
    <n v="2"/>
    <n v="3"/>
    <n v="2"/>
    <n v="3"/>
    <n v="2"/>
    <n v="2"/>
    <n v="2"/>
    <n v="2"/>
    <n v="3"/>
    <n v="41"/>
    <n v="1"/>
    <n v="1"/>
    <n v="2"/>
    <n v="1"/>
    <n v="0"/>
    <n v="1"/>
    <n v="2"/>
    <n v="1"/>
    <n v="2"/>
    <n v="1"/>
    <n v="2"/>
    <n v="1"/>
    <n v="2"/>
    <n v="1"/>
    <n v="1"/>
    <n v="1"/>
    <n v="1"/>
    <n v="2"/>
    <n v="23"/>
  </r>
  <r>
    <d v="2018-08-05T00:00:00"/>
    <n v="22"/>
    <x v="18"/>
    <n v="14.6"/>
    <n v="18.584070796460182"/>
    <x v="4"/>
    <n v="6"/>
    <n v="6"/>
    <n v="3"/>
    <n v="5"/>
    <n v="5"/>
    <n v="6"/>
    <n v="6"/>
    <n v="3"/>
    <n v="3"/>
    <n v="6"/>
    <n v="5"/>
    <n v="6"/>
    <n v="4"/>
    <n v="6"/>
    <n v="5"/>
    <n v="4"/>
    <n v="2"/>
    <n v="6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.5840707964601819"/>
    <n v="1"/>
    <n v="2"/>
    <n v="4"/>
    <n v="1"/>
    <n v="2"/>
    <n v="2"/>
    <n v="1"/>
    <n v="4"/>
    <n v="3"/>
    <n v="1"/>
    <n v="1"/>
    <n v="2"/>
    <n v="3"/>
    <n v="1"/>
    <n v="2"/>
    <n v="4"/>
    <n v="4"/>
    <n v="1"/>
    <n v="39"/>
    <n v="0"/>
    <n v="1"/>
    <n v="3"/>
    <n v="0"/>
    <n v="1"/>
    <n v="1"/>
    <n v="0"/>
    <n v="3"/>
    <n v="2"/>
    <n v="0"/>
    <n v="0"/>
    <n v="1"/>
    <n v="2"/>
    <n v="0"/>
    <n v="1"/>
    <n v="3"/>
    <n v="3"/>
    <n v="0"/>
    <n v="21"/>
  </r>
  <r>
    <d v="2018-08-05T00:00:00"/>
    <n v="23"/>
    <x v="44"/>
    <n v="16"/>
    <n v="20.231858407079653"/>
    <x v="4"/>
    <n v="5"/>
    <n v="7"/>
    <n v="5"/>
    <n v="4"/>
    <n v="5"/>
    <n v="7"/>
    <n v="6"/>
    <n v="5"/>
    <n v="3"/>
    <n v="5"/>
    <n v="4"/>
    <n v="6"/>
    <n v="6"/>
    <n v="4"/>
    <n v="4"/>
    <n v="6"/>
    <n v="4"/>
    <n v="5"/>
    <n v="1"/>
    <n v="1"/>
    <n v="1"/>
    <n v="1"/>
    <n v="2"/>
    <n v="1"/>
    <n v="1"/>
    <n v="1"/>
    <n v="1"/>
    <n v="1"/>
    <n v="1"/>
    <n v="1"/>
    <n v="1"/>
    <n v="1"/>
    <n v="2"/>
    <n v="1"/>
    <n v="1"/>
    <n v="1"/>
    <n v="2.2318584070796526"/>
    <n v="2"/>
    <n v="1"/>
    <n v="2"/>
    <n v="2"/>
    <n v="2"/>
    <n v="1"/>
    <n v="1"/>
    <n v="2"/>
    <n v="3"/>
    <n v="2"/>
    <n v="2"/>
    <n v="2"/>
    <n v="1"/>
    <n v="3"/>
    <n v="3"/>
    <n v="2"/>
    <n v="2"/>
    <n v="2"/>
    <n v="35"/>
    <n v="1"/>
    <n v="0"/>
    <n v="1"/>
    <n v="1"/>
    <n v="1"/>
    <n v="0"/>
    <n v="0"/>
    <n v="1"/>
    <n v="2"/>
    <n v="1"/>
    <n v="1"/>
    <n v="1"/>
    <n v="0"/>
    <n v="2"/>
    <n v="2"/>
    <n v="1"/>
    <n v="1"/>
    <n v="1"/>
    <n v="17"/>
  </r>
  <r>
    <d v="2018-08-05T00:00:00"/>
    <n v="24"/>
    <x v="64"/>
    <n v="22.4"/>
    <n v="24.86991150442477"/>
    <x v="5"/>
    <n v="6"/>
    <n v="6"/>
    <n v="5"/>
    <n v="4"/>
    <n v="7"/>
    <n v="6"/>
    <n v="10"/>
    <n v="5"/>
    <n v="4"/>
    <n v="5"/>
    <n v="4"/>
    <n v="6"/>
    <n v="4"/>
    <n v="5"/>
    <n v="5"/>
    <n v="6"/>
    <n v="4"/>
    <n v="7"/>
    <n v="1"/>
    <n v="2"/>
    <n v="1"/>
    <n v="2"/>
    <n v="2"/>
    <n v="1"/>
    <n v="1"/>
    <n v="1"/>
    <n v="1"/>
    <n v="2"/>
    <n v="1"/>
    <n v="1"/>
    <n v="1"/>
    <n v="1"/>
    <n v="2"/>
    <n v="1"/>
    <n v="2"/>
    <n v="1"/>
    <n v="6.8699115044247705"/>
    <n v="1"/>
    <n v="2"/>
    <n v="2"/>
    <n v="2"/>
    <n v="0"/>
    <n v="2"/>
    <n v="0"/>
    <n v="2"/>
    <n v="2"/>
    <n v="2"/>
    <n v="2"/>
    <n v="2"/>
    <n v="3"/>
    <n v="2"/>
    <n v="2"/>
    <n v="2"/>
    <n v="2"/>
    <n v="0"/>
    <n v="30"/>
    <n v="0"/>
    <n v="1"/>
    <n v="1"/>
    <n v="1"/>
    <n v="0"/>
    <n v="1"/>
    <n v="0"/>
    <n v="1"/>
    <n v="1"/>
    <n v="1"/>
    <n v="1"/>
    <n v="1"/>
    <n v="2"/>
    <n v="1"/>
    <n v="1"/>
    <n v="1"/>
    <n v="1"/>
    <n v="0"/>
    <n v="15"/>
  </r>
  <r>
    <d v="2018-08-05T00:00:00"/>
    <n v="25"/>
    <x v="65"/>
    <n v="18.5"/>
    <n v="20.383185840707959"/>
    <x v="5"/>
    <n v="5"/>
    <n v="8"/>
    <n v="7"/>
    <n v="6"/>
    <n v="6"/>
    <n v="6"/>
    <n v="10"/>
    <n v="4"/>
    <n v="3"/>
    <n v="7"/>
    <n v="5"/>
    <n v="6"/>
    <n v="6"/>
    <n v="5"/>
    <n v="7"/>
    <n v="5"/>
    <n v="4"/>
    <n v="4"/>
    <n v="1"/>
    <n v="1"/>
    <n v="1"/>
    <n v="1"/>
    <n v="2"/>
    <n v="1"/>
    <n v="1"/>
    <n v="1"/>
    <n v="1"/>
    <n v="1"/>
    <n v="1"/>
    <n v="1"/>
    <n v="1"/>
    <n v="1"/>
    <n v="2"/>
    <n v="1"/>
    <n v="1"/>
    <n v="1"/>
    <n v="2.3831858407079594"/>
    <n v="2"/>
    <n v="0"/>
    <n v="0"/>
    <n v="0"/>
    <n v="1"/>
    <n v="2"/>
    <n v="0"/>
    <n v="3"/>
    <n v="3"/>
    <n v="0"/>
    <n v="1"/>
    <n v="2"/>
    <n v="1"/>
    <n v="2"/>
    <n v="0"/>
    <n v="3"/>
    <n v="2"/>
    <n v="3"/>
    <n v="25"/>
    <n v="1"/>
    <n v="0"/>
    <n v="0"/>
    <n v="0"/>
    <n v="0"/>
    <n v="1"/>
    <n v="0"/>
    <n v="2"/>
    <n v="2"/>
    <n v="0"/>
    <n v="0"/>
    <n v="1"/>
    <n v="0"/>
    <n v="1"/>
    <n v="0"/>
    <n v="2"/>
    <n v="1"/>
    <n v="2"/>
    <n v="13"/>
  </r>
  <r>
    <d v="2018-08-05T00:00:00"/>
    <n v="26"/>
    <x v="45"/>
    <n v="27"/>
    <n v="30.161946902654861"/>
    <x v="5"/>
    <n v="6"/>
    <n v="7"/>
    <n v="6"/>
    <n v="5"/>
    <n v="10"/>
    <n v="6"/>
    <n v="5"/>
    <n v="5"/>
    <n v="4"/>
    <n v="5"/>
    <n v="4"/>
    <n v="10"/>
    <n v="5"/>
    <n v="6"/>
    <n v="6"/>
    <n v="5"/>
    <n v="4"/>
    <n v="6"/>
    <n v="1"/>
    <n v="2"/>
    <n v="2"/>
    <n v="2"/>
    <n v="2"/>
    <n v="2"/>
    <n v="2"/>
    <n v="1"/>
    <n v="1"/>
    <n v="2"/>
    <n v="2"/>
    <n v="1"/>
    <n v="1"/>
    <n v="2"/>
    <n v="2"/>
    <n v="2"/>
    <n v="2"/>
    <n v="1"/>
    <n v="12.161946902654861"/>
    <n v="1"/>
    <n v="1"/>
    <n v="1"/>
    <n v="1"/>
    <n v="0"/>
    <n v="2"/>
    <n v="2"/>
    <n v="2"/>
    <n v="2"/>
    <n v="2"/>
    <n v="2"/>
    <n v="0"/>
    <n v="2"/>
    <n v="1"/>
    <n v="1"/>
    <n v="3"/>
    <n v="2"/>
    <n v="1"/>
    <n v="26"/>
    <n v="0"/>
    <n v="0"/>
    <n v="0"/>
    <n v="0"/>
    <n v="0"/>
    <n v="1"/>
    <n v="1"/>
    <n v="1"/>
    <n v="1"/>
    <n v="1"/>
    <n v="1"/>
    <n v="0"/>
    <n v="1"/>
    <n v="0"/>
    <n v="0"/>
    <n v="2"/>
    <n v="1"/>
    <n v="0"/>
    <n v="10"/>
  </r>
  <r>
    <d v="2018-08-05T00:00:00"/>
    <n v="27"/>
    <x v="23"/>
    <n v="30"/>
    <n v="33.613274336283183"/>
    <x v="5"/>
    <n v="7"/>
    <n v="6"/>
    <n v="6"/>
    <n v="4"/>
    <n v="7"/>
    <n v="10"/>
    <n v="7"/>
    <n v="5"/>
    <n v="3"/>
    <n v="6"/>
    <n v="6"/>
    <n v="10"/>
    <n v="7"/>
    <n v="5"/>
    <n v="7"/>
    <n v="6"/>
    <n v="5"/>
    <n v="5"/>
    <n v="2"/>
    <n v="2"/>
    <n v="2"/>
    <n v="2"/>
    <n v="2"/>
    <n v="2"/>
    <n v="2"/>
    <n v="1"/>
    <n v="1"/>
    <n v="2"/>
    <n v="2"/>
    <n v="1"/>
    <n v="2"/>
    <n v="2"/>
    <n v="2"/>
    <n v="2"/>
    <n v="2"/>
    <n v="2"/>
    <n v="15.613274336283183"/>
    <n v="1"/>
    <n v="3"/>
    <n v="2"/>
    <n v="3"/>
    <n v="1"/>
    <n v="0"/>
    <n v="1"/>
    <n v="3"/>
    <n v="4"/>
    <n v="2"/>
    <n v="1"/>
    <n v="0"/>
    <n v="1"/>
    <n v="3"/>
    <n v="1"/>
    <n v="3"/>
    <n v="2"/>
    <n v="3"/>
    <n v="34"/>
    <n v="0"/>
    <n v="1"/>
    <n v="0"/>
    <n v="1"/>
    <n v="0"/>
    <n v="0"/>
    <n v="0"/>
    <n v="1"/>
    <n v="2"/>
    <n v="0"/>
    <n v="0"/>
    <n v="0"/>
    <n v="0"/>
    <n v="1"/>
    <n v="0"/>
    <n v="1"/>
    <n v="0"/>
    <n v="1"/>
    <n v="8"/>
  </r>
  <r>
    <d v="2018-08-05T00:00:00"/>
    <n v="28"/>
    <x v="21"/>
    <n v="31"/>
    <n v="34.763716814159288"/>
    <x v="5"/>
    <n v="10"/>
    <n v="7"/>
    <n v="7"/>
    <n v="4"/>
    <n v="6"/>
    <n v="8"/>
    <n v="5"/>
    <n v="5"/>
    <n v="5"/>
    <n v="6"/>
    <n v="5"/>
    <n v="6"/>
    <n v="7"/>
    <n v="6"/>
    <n v="8"/>
    <n v="8"/>
    <n v="4"/>
    <n v="6"/>
    <n v="2"/>
    <n v="2"/>
    <n v="2"/>
    <n v="2"/>
    <n v="2"/>
    <n v="2"/>
    <n v="2"/>
    <n v="1"/>
    <n v="2"/>
    <n v="2"/>
    <n v="2"/>
    <n v="1"/>
    <n v="2"/>
    <n v="2"/>
    <n v="2"/>
    <n v="2"/>
    <n v="2"/>
    <n v="2"/>
    <n v="16.763716814159288"/>
    <n v="0"/>
    <n v="2"/>
    <n v="1"/>
    <n v="3"/>
    <n v="2"/>
    <n v="1"/>
    <n v="3"/>
    <n v="3"/>
    <n v="2"/>
    <n v="2"/>
    <n v="2"/>
    <n v="3"/>
    <n v="1"/>
    <n v="2"/>
    <n v="0"/>
    <n v="1"/>
    <n v="3"/>
    <n v="2"/>
    <n v="33"/>
    <n v="0"/>
    <n v="0"/>
    <n v="0"/>
    <n v="1"/>
    <n v="0"/>
    <n v="0"/>
    <n v="1"/>
    <n v="1"/>
    <n v="0"/>
    <n v="0"/>
    <n v="0"/>
    <n v="1"/>
    <n v="0"/>
    <n v="0"/>
    <n v="0"/>
    <n v="0"/>
    <n v="1"/>
    <n v="0"/>
    <n v="5"/>
  </r>
  <r>
    <d v="2018-08-05T00:00:00"/>
    <n v="29"/>
    <x v="22"/>
    <n v="34.5"/>
    <n v="38.790265486725659"/>
    <x v="5"/>
    <n v="7"/>
    <n v="7"/>
    <n v="10"/>
    <n v="6"/>
    <n v="8"/>
    <n v="6"/>
    <n v="7"/>
    <n v="7"/>
    <n v="5"/>
    <n v="6"/>
    <n v="10"/>
    <n v="7"/>
    <n v="7"/>
    <n v="8"/>
    <n v="6"/>
    <n v="6"/>
    <n v="5"/>
    <n v="5"/>
    <n v="2"/>
    <n v="2"/>
    <n v="2"/>
    <n v="2"/>
    <n v="3"/>
    <n v="2"/>
    <n v="2"/>
    <n v="2"/>
    <n v="2"/>
    <n v="2"/>
    <n v="2"/>
    <n v="2"/>
    <n v="2"/>
    <n v="2"/>
    <n v="3"/>
    <n v="2"/>
    <n v="2"/>
    <n v="2"/>
    <n v="2.7902654867256587"/>
    <n v="1"/>
    <n v="2"/>
    <n v="0"/>
    <n v="1"/>
    <n v="0"/>
    <n v="3"/>
    <n v="1"/>
    <n v="1"/>
    <n v="2"/>
    <n v="2"/>
    <n v="0"/>
    <n v="2"/>
    <n v="1"/>
    <n v="0"/>
    <n v="2"/>
    <n v="3"/>
    <n v="2"/>
    <n v="3"/>
    <n v="26"/>
    <n v="0"/>
    <n v="0"/>
    <n v="0"/>
    <n v="0"/>
    <n v="0"/>
    <n v="1"/>
    <n v="0"/>
    <n v="0"/>
    <n v="0"/>
    <n v="0"/>
    <n v="0"/>
    <n v="0"/>
    <n v="0"/>
    <n v="0"/>
    <n v="0"/>
    <n v="1"/>
    <n v="0"/>
    <n v="1"/>
    <n v="3"/>
  </r>
  <r>
    <d v="2018-08-12T00:00:00"/>
    <n v="1"/>
    <x v="66"/>
    <n v="4.5"/>
    <n v="6"/>
    <x v="1"/>
    <n v="4"/>
    <n v="7"/>
    <n v="4"/>
    <n v="3"/>
    <n v="4"/>
    <n v="4"/>
    <n v="10"/>
    <n v="5"/>
    <n v="4"/>
    <n v="4"/>
    <n v="4"/>
    <n v="5"/>
    <n v="4"/>
    <n v="3"/>
    <n v="5"/>
    <n v="6"/>
    <n v="5"/>
    <n v="4"/>
    <n v="0"/>
    <n v="1"/>
    <n v="0"/>
    <n v="1"/>
    <n v="1"/>
    <n v="0"/>
    <n v="0"/>
    <n v="0"/>
    <n v="0"/>
    <n v="1"/>
    <n v="0"/>
    <n v="0"/>
    <n v="0"/>
    <n v="0"/>
    <n v="1"/>
    <n v="0"/>
    <n v="1"/>
    <n v="0"/>
    <n v="6"/>
    <n v="2"/>
    <n v="0"/>
    <n v="2"/>
    <n v="2"/>
    <n v="2"/>
    <n v="3"/>
    <n v="0"/>
    <n v="1"/>
    <n v="1"/>
    <n v="2"/>
    <n v="1"/>
    <n v="2"/>
    <n v="2"/>
    <n v="3"/>
    <n v="1"/>
    <n v="1"/>
    <n v="0"/>
    <n v="2"/>
    <n v="27"/>
    <n v="2"/>
    <n v="0"/>
    <n v="2"/>
    <n v="2"/>
    <n v="2"/>
    <n v="3"/>
    <n v="0"/>
    <n v="1"/>
    <n v="1"/>
    <n v="2"/>
    <n v="1"/>
    <n v="2"/>
    <n v="2"/>
    <n v="3"/>
    <n v="1"/>
    <n v="1"/>
    <n v="0"/>
    <n v="2"/>
    <n v="27"/>
  </r>
  <r>
    <d v="2018-08-12T00:00:00"/>
    <n v="2"/>
    <x v="1"/>
    <n v="4.7"/>
    <n v="6"/>
    <x v="1"/>
    <n v="4"/>
    <n v="6"/>
    <n v="5"/>
    <n v="4"/>
    <n v="5"/>
    <n v="6"/>
    <n v="10"/>
    <n v="6"/>
    <n v="3"/>
    <n v="4"/>
    <n v="4"/>
    <n v="5"/>
    <n v="4"/>
    <n v="4"/>
    <n v="4"/>
    <n v="10"/>
    <n v="4"/>
    <n v="7"/>
    <n v="0"/>
    <n v="1"/>
    <n v="0"/>
    <n v="1"/>
    <n v="1"/>
    <n v="0"/>
    <n v="0"/>
    <n v="0"/>
    <n v="0"/>
    <n v="1"/>
    <n v="0"/>
    <n v="0"/>
    <n v="0"/>
    <n v="0"/>
    <n v="1"/>
    <n v="0"/>
    <n v="1"/>
    <n v="0"/>
    <n v="6"/>
    <n v="2"/>
    <n v="1"/>
    <n v="1"/>
    <n v="1"/>
    <n v="1"/>
    <n v="1"/>
    <n v="0"/>
    <n v="0"/>
    <n v="2"/>
    <n v="2"/>
    <n v="1"/>
    <n v="2"/>
    <n v="2"/>
    <n v="2"/>
    <n v="2"/>
    <n v="0"/>
    <n v="1"/>
    <n v="0"/>
    <n v="21"/>
    <n v="2"/>
    <n v="1"/>
    <n v="1"/>
    <n v="1"/>
    <n v="1"/>
    <n v="1"/>
    <n v="0"/>
    <n v="0"/>
    <n v="2"/>
    <n v="2"/>
    <n v="1"/>
    <n v="2"/>
    <n v="2"/>
    <n v="2"/>
    <n v="2"/>
    <n v="0"/>
    <n v="1"/>
    <n v="0"/>
    <n v="21"/>
  </r>
  <r>
    <d v="2018-08-12T00:00:00"/>
    <n v="1"/>
    <x v="24"/>
    <n v="6.8"/>
    <n v="9"/>
    <x v="1"/>
    <n v="4"/>
    <n v="10"/>
    <n v="4"/>
    <n v="5"/>
    <n v="5"/>
    <n v="4"/>
    <n v="5"/>
    <n v="4"/>
    <n v="4"/>
    <n v="4"/>
    <n v="3"/>
    <n v="5"/>
    <n v="4"/>
    <n v="4"/>
    <n v="4"/>
    <n v="4"/>
    <n v="4"/>
    <n v="5"/>
    <n v="0"/>
    <n v="1"/>
    <n v="1"/>
    <n v="1"/>
    <n v="1"/>
    <n v="0"/>
    <n v="0"/>
    <n v="0"/>
    <n v="0"/>
    <n v="1"/>
    <n v="1"/>
    <n v="0"/>
    <n v="0"/>
    <n v="0"/>
    <n v="1"/>
    <n v="1"/>
    <n v="1"/>
    <n v="0"/>
    <n v="9"/>
    <n v="2"/>
    <n v="0"/>
    <n v="2"/>
    <n v="0"/>
    <n v="1"/>
    <n v="3"/>
    <n v="1"/>
    <n v="2"/>
    <n v="1"/>
    <n v="2"/>
    <n v="2"/>
    <n v="2"/>
    <n v="2"/>
    <n v="2"/>
    <n v="2"/>
    <n v="3"/>
    <n v="1"/>
    <n v="1"/>
    <n v="29"/>
    <n v="2"/>
    <n v="0"/>
    <n v="2"/>
    <n v="0"/>
    <n v="1"/>
    <n v="3"/>
    <n v="1"/>
    <n v="2"/>
    <n v="1"/>
    <n v="2"/>
    <n v="2"/>
    <n v="2"/>
    <n v="2"/>
    <n v="2"/>
    <n v="2"/>
    <n v="3"/>
    <n v="1"/>
    <n v="1"/>
    <n v="29"/>
  </r>
  <r>
    <d v="2018-08-12T00:00:00"/>
    <n v="2"/>
    <x v="34"/>
    <n v="18.399999999999999"/>
    <n v="22"/>
    <x v="2"/>
    <n v="6"/>
    <n v="10"/>
    <n v="5"/>
    <n v="4"/>
    <n v="5"/>
    <n v="6"/>
    <n v="10"/>
    <n v="4"/>
    <n v="5"/>
    <n v="6"/>
    <n v="4"/>
    <n v="5"/>
    <n v="5"/>
    <n v="4"/>
    <n v="10"/>
    <n v="6"/>
    <n v="3"/>
    <n v="5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"/>
    <n v="1"/>
    <n v="0"/>
    <n v="2"/>
    <n v="2"/>
    <n v="2"/>
    <n v="2"/>
    <n v="0"/>
    <n v="3"/>
    <n v="1"/>
    <n v="1"/>
    <n v="2"/>
    <n v="3"/>
    <n v="2"/>
    <n v="3"/>
    <n v="0"/>
    <n v="2"/>
    <n v="3"/>
    <n v="2"/>
    <n v="31"/>
    <n v="0"/>
    <n v="0"/>
    <n v="1"/>
    <n v="1"/>
    <n v="1"/>
    <n v="1"/>
    <n v="0"/>
    <n v="2"/>
    <n v="0"/>
    <n v="0"/>
    <n v="1"/>
    <n v="2"/>
    <n v="1"/>
    <n v="2"/>
    <n v="0"/>
    <n v="1"/>
    <n v="2"/>
    <n v="1"/>
    <n v="16"/>
  </r>
  <r>
    <d v="2018-08-12T00:00:00"/>
    <n v="3"/>
    <x v="5"/>
    <n v="18"/>
    <n v="22"/>
    <x v="2"/>
    <n v="5"/>
    <n v="6"/>
    <n v="7"/>
    <n v="4"/>
    <n v="6"/>
    <n v="7"/>
    <n v="5"/>
    <n v="4"/>
    <n v="4"/>
    <n v="6"/>
    <n v="4"/>
    <n v="5"/>
    <n v="7"/>
    <n v="4"/>
    <n v="7"/>
    <n v="5"/>
    <n v="4"/>
    <n v="5"/>
    <n v="1"/>
    <n v="1"/>
    <n v="1"/>
    <n v="2"/>
    <n v="2"/>
    <n v="1"/>
    <n v="1"/>
    <n v="1"/>
    <n v="1"/>
    <n v="2"/>
    <n v="1"/>
    <n v="1"/>
    <n v="1"/>
    <n v="1"/>
    <n v="2"/>
    <n v="1"/>
    <n v="1"/>
    <n v="1"/>
    <n v="4"/>
    <n v="2"/>
    <n v="2"/>
    <n v="0"/>
    <n v="2"/>
    <n v="1"/>
    <n v="1"/>
    <n v="2"/>
    <n v="3"/>
    <n v="2"/>
    <n v="1"/>
    <n v="2"/>
    <n v="3"/>
    <n v="0"/>
    <n v="3"/>
    <n v="0"/>
    <n v="3"/>
    <n v="2"/>
    <n v="2"/>
    <n v="31"/>
    <n v="1"/>
    <n v="1"/>
    <n v="0"/>
    <n v="1"/>
    <n v="0"/>
    <n v="0"/>
    <n v="1"/>
    <n v="2"/>
    <n v="1"/>
    <n v="0"/>
    <n v="1"/>
    <n v="2"/>
    <n v="0"/>
    <n v="2"/>
    <n v="0"/>
    <n v="2"/>
    <n v="1"/>
    <n v="1"/>
    <n v="16"/>
  </r>
  <r>
    <d v="2018-08-12T00:00:00"/>
    <n v="4"/>
    <x v="60"/>
    <n v="10.4"/>
    <n v="13"/>
    <x v="2"/>
    <n v="4"/>
    <n v="7"/>
    <n v="4"/>
    <n v="5"/>
    <n v="6"/>
    <n v="6"/>
    <n v="10"/>
    <n v="4"/>
    <n v="4"/>
    <n v="4"/>
    <n v="3"/>
    <n v="4"/>
    <n v="7"/>
    <n v="4"/>
    <n v="8"/>
    <n v="7"/>
    <n v="3"/>
    <n v="3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"/>
    <n v="2"/>
    <n v="0"/>
    <n v="2"/>
    <n v="0"/>
    <n v="0"/>
    <n v="1"/>
    <n v="0"/>
    <n v="2"/>
    <n v="1"/>
    <n v="2"/>
    <n v="2"/>
    <n v="3"/>
    <n v="0"/>
    <n v="2"/>
    <n v="0"/>
    <n v="0"/>
    <n v="2"/>
    <n v="3"/>
    <n v="22"/>
    <n v="2"/>
    <n v="0"/>
    <n v="2"/>
    <n v="0"/>
    <n v="0"/>
    <n v="1"/>
    <n v="0"/>
    <n v="2"/>
    <n v="1"/>
    <n v="2"/>
    <n v="2"/>
    <n v="3"/>
    <n v="0"/>
    <n v="2"/>
    <n v="0"/>
    <n v="0"/>
    <n v="2"/>
    <n v="3"/>
    <n v="22"/>
  </r>
  <r>
    <d v="2018-08-12T00:00:00"/>
    <n v="5"/>
    <x v="67"/>
    <n v="7.8"/>
    <n v="10"/>
    <x v="1"/>
    <n v="4"/>
    <n v="5"/>
    <n v="6"/>
    <n v="5"/>
    <n v="5"/>
    <n v="5"/>
    <n v="5"/>
    <n v="5"/>
    <n v="3"/>
    <n v="4"/>
    <n v="10"/>
    <n v="6"/>
    <n v="5"/>
    <n v="4"/>
    <n v="5"/>
    <n v="5"/>
    <n v="3"/>
    <n v="5"/>
    <n v="0"/>
    <n v="1"/>
    <n v="1"/>
    <n v="1"/>
    <n v="1"/>
    <n v="0"/>
    <n v="1"/>
    <n v="0"/>
    <n v="0"/>
    <n v="1"/>
    <n v="1"/>
    <n v="0"/>
    <n v="0"/>
    <n v="0"/>
    <n v="1"/>
    <n v="1"/>
    <n v="1"/>
    <n v="0"/>
    <n v="10"/>
    <n v="2"/>
    <n v="2"/>
    <n v="0"/>
    <n v="0"/>
    <n v="1"/>
    <n v="2"/>
    <n v="1"/>
    <n v="1"/>
    <n v="2"/>
    <n v="2"/>
    <n v="0"/>
    <n v="1"/>
    <n v="1"/>
    <n v="2"/>
    <n v="1"/>
    <n v="2"/>
    <n v="2"/>
    <n v="1"/>
    <n v="23"/>
    <n v="2"/>
    <n v="2"/>
    <n v="0"/>
    <n v="0"/>
    <n v="1"/>
    <n v="2"/>
    <n v="1"/>
    <n v="1"/>
    <n v="2"/>
    <n v="2"/>
    <n v="0"/>
    <n v="1"/>
    <n v="1"/>
    <n v="2"/>
    <n v="1"/>
    <n v="2"/>
    <n v="2"/>
    <n v="1"/>
    <n v="23"/>
  </r>
  <r>
    <d v="2018-08-12T00:00:00"/>
    <n v="6"/>
    <x v="49"/>
    <n v="17"/>
    <n v="20"/>
    <x v="2"/>
    <n v="3"/>
    <n v="10"/>
    <n v="6"/>
    <n v="4"/>
    <n v="5"/>
    <n v="6"/>
    <n v="10"/>
    <n v="6"/>
    <n v="4"/>
    <n v="5"/>
    <n v="4"/>
    <n v="10"/>
    <n v="5"/>
    <n v="5"/>
    <n v="6"/>
    <n v="10"/>
    <n v="4"/>
    <n v="4"/>
    <n v="1"/>
    <n v="1"/>
    <n v="1"/>
    <n v="1"/>
    <n v="2"/>
    <n v="1"/>
    <n v="1"/>
    <n v="1"/>
    <n v="1"/>
    <n v="1"/>
    <n v="1"/>
    <n v="1"/>
    <n v="1"/>
    <n v="1"/>
    <n v="2"/>
    <n v="1"/>
    <n v="1"/>
    <n v="1"/>
    <n v="2"/>
    <n v="4"/>
    <n v="0"/>
    <n v="1"/>
    <n v="2"/>
    <n v="2"/>
    <n v="2"/>
    <n v="0"/>
    <n v="1"/>
    <n v="2"/>
    <n v="2"/>
    <n v="2"/>
    <n v="0"/>
    <n v="2"/>
    <n v="2"/>
    <n v="1"/>
    <n v="0"/>
    <n v="2"/>
    <n v="3"/>
    <n v="28"/>
    <n v="3"/>
    <n v="0"/>
    <n v="0"/>
    <n v="1"/>
    <n v="1"/>
    <n v="1"/>
    <n v="0"/>
    <n v="0"/>
    <n v="1"/>
    <n v="1"/>
    <n v="1"/>
    <n v="0"/>
    <n v="1"/>
    <n v="1"/>
    <n v="0"/>
    <n v="0"/>
    <n v="1"/>
    <n v="2"/>
    <n v="14"/>
  </r>
  <r>
    <d v="2018-08-12T00:00:00"/>
    <n v="7"/>
    <x v="68"/>
    <n v="7.3"/>
    <n v="9"/>
    <x v="1"/>
    <n v="3"/>
    <n v="6"/>
    <n v="4"/>
    <n v="10"/>
    <n v="6"/>
    <n v="5"/>
    <n v="4"/>
    <n v="4"/>
    <n v="5"/>
    <n v="10"/>
    <n v="4"/>
    <n v="4"/>
    <n v="3"/>
    <n v="6"/>
    <n v="5"/>
    <n v="7"/>
    <n v="4"/>
    <n v="5"/>
    <n v="0"/>
    <n v="1"/>
    <n v="1"/>
    <n v="1"/>
    <n v="1"/>
    <n v="0"/>
    <n v="0"/>
    <n v="0"/>
    <n v="0"/>
    <n v="1"/>
    <n v="1"/>
    <n v="0"/>
    <n v="0"/>
    <n v="0"/>
    <n v="1"/>
    <n v="1"/>
    <n v="1"/>
    <n v="0"/>
    <n v="9"/>
    <n v="3"/>
    <n v="1"/>
    <n v="2"/>
    <n v="0"/>
    <n v="0"/>
    <n v="2"/>
    <n v="2"/>
    <n v="2"/>
    <n v="0"/>
    <n v="0"/>
    <n v="1"/>
    <n v="3"/>
    <n v="3"/>
    <n v="0"/>
    <n v="1"/>
    <n v="0"/>
    <n v="1"/>
    <n v="1"/>
    <n v="22"/>
    <n v="3"/>
    <n v="1"/>
    <n v="2"/>
    <n v="0"/>
    <n v="0"/>
    <n v="2"/>
    <n v="2"/>
    <n v="2"/>
    <n v="0"/>
    <n v="0"/>
    <n v="1"/>
    <n v="3"/>
    <n v="3"/>
    <n v="0"/>
    <n v="1"/>
    <n v="0"/>
    <n v="1"/>
    <n v="1"/>
    <n v="22"/>
  </r>
  <r>
    <d v="2018-08-12T00:00:00"/>
    <n v="8"/>
    <x v="26"/>
    <n v="12.7"/>
    <n v="15"/>
    <x v="2"/>
    <n v="4"/>
    <n v="6"/>
    <n v="6"/>
    <n v="4"/>
    <n v="6"/>
    <n v="6"/>
    <n v="6"/>
    <n v="6"/>
    <n v="4"/>
    <n v="5"/>
    <n v="5"/>
    <n v="6"/>
    <n v="5"/>
    <n v="5"/>
    <n v="6"/>
    <n v="6"/>
    <n v="4"/>
    <n v="5"/>
    <n v="1"/>
    <n v="1"/>
    <n v="1"/>
    <n v="1"/>
    <n v="1"/>
    <n v="1"/>
    <n v="1"/>
    <n v="0"/>
    <n v="0"/>
    <n v="1"/>
    <n v="1"/>
    <n v="0"/>
    <n v="1"/>
    <n v="1"/>
    <n v="1"/>
    <n v="1"/>
    <n v="1"/>
    <n v="1"/>
    <n v="15"/>
    <n v="3"/>
    <n v="2"/>
    <n v="1"/>
    <n v="2"/>
    <n v="1"/>
    <n v="2"/>
    <n v="1"/>
    <n v="1"/>
    <n v="2"/>
    <n v="2"/>
    <n v="1"/>
    <n v="2"/>
    <n v="2"/>
    <n v="2"/>
    <n v="1"/>
    <n v="2"/>
    <n v="2"/>
    <n v="2"/>
    <n v="31"/>
    <n v="2"/>
    <n v="1"/>
    <n v="0"/>
    <n v="1"/>
    <n v="0"/>
    <n v="1"/>
    <n v="0"/>
    <n v="0"/>
    <n v="1"/>
    <n v="1"/>
    <n v="0"/>
    <n v="1"/>
    <n v="1"/>
    <n v="1"/>
    <n v="0"/>
    <n v="1"/>
    <n v="1"/>
    <n v="1"/>
    <n v="13"/>
  </r>
  <r>
    <d v="2018-08-12T00:00:00"/>
    <n v="9"/>
    <x v="69"/>
    <n v="5"/>
    <n v="6"/>
    <x v="1"/>
    <n v="5"/>
    <n v="10"/>
    <n v="4"/>
    <n v="4"/>
    <n v="5"/>
    <n v="5"/>
    <n v="6"/>
    <n v="5"/>
    <n v="4"/>
    <n v="4"/>
    <n v="3"/>
    <n v="5"/>
    <n v="10"/>
    <n v="10"/>
    <n v="5"/>
    <n v="4"/>
    <n v="5"/>
    <n v="4"/>
    <n v="0"/>
    <n v="1"/>
    <n v="0"/>
    <n v="1"/>
    <n v="1"/>
    <n v="0"/>
    <n v="0"/>
    <n v="0"/>
    <n v="0"/>
    <n v="1"/>
    <n v="0"/>
    <n v="0"/>
    <n v="0"/>
    <n v="0"/>
    <n v="1"/>
    <n v="0"/>
    <n v="1"/>
    <n v="0"/>
    <n v="6"/>
    <n v="1"/>
    <n v="0"/>
    <n v="2"/>
    <n v="1"/>
    <n v="1"/>
    <n v="2"/>
    <n v="0"/>
    <n v="1"/>
    <n v="1"/>
    <n v="2"/>
    <n v="2"/>
    <n v="2"/>
    <n v="0"/>
    <n v="0"/>
    <n v="1"/>
    <n v="3"/>
    <n v="0"/>
    <n v="2"/>
    <n v="21"/>
    <n v="1"/>
    <n v="0"/>
    <n v="2"/>
    <n v="1"/>
    <n v="1"/>
    <n v="2"/>
    <n v="0"/>
    <n v="1"/>
    <n v="1"/>
    <n v="2"/>
    <n v="2"/>
    <n v="2"/>
    <n v="0"/>
    <n v="0"/>
    <n v="1"/>
    <n v="3"/>
    <n v="0"/>
    <n v="2"/>
    <n v="21"/>
  </r>
  <r>
    <d v="2018-08-12T00:00:00"/>
    <n v="10"/>
    <x v="33"/>
    <n v="15.3"/>
    <n v="18"/>
    <x v="2"/>
    <n v="7"/>
    <n v="6"/>
    <n v="10"/>
    <n v="4"/>
    <n v="4"/>
    <n v="6"/>
    <n v="10"/>
    <n v="6"/>
    <n v="4"/>
    <n v="5"/>
    <n v="4"/>
    <n v="5"/>
    <n v="7"/>
    <n v="5"/>
    <n v="5"/>
    <n v="5"/>
    <n v="6"/>
    <n v="10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"/>
    <n v="0"/>
    <n v="2"/>
    <n v="0"/>
    <n v="2"/>
    <n v="3"/>
    <n v="2"/>
    <n v="0"/>
    <n v="1"/>
    <n v="2"/>
    <n v="2"/>
    <n v="2"/>
    <n v="3"/>
    <n v="0"/>
    <n v="2"/>
    <n v="2"/>
    <n v="3"/>
    <n v="0"/>
    <n v="0"/>
    <n v="26"/>
    <n v="0"/>
    <n v="1"/>
    <n v="0"/>
    <n v="1"/>
    <n v="2"/>
    <n v="1"/>
    <n v="0"/>
    <n v="0"/>
    <n v="1"/>
    <n v="1"/>
    <n v="1"/>
    <n v="2"/>
    <n v="0"/>
    <n v="1"/>
    <n v="1"/>
    <n v="2"/>
    <n v="0"/>
    <n v="0"/>
    <n v="14"/>
  </r>
  <r>
    <d v="2018-08-12T00:00:00"/>
    <n v="11"/>
    <x v="8"/>
    <n v="11.3"/>
    <n v="14"/>
    <x v="2"/>
    <n v="4"/>
    <n v="6"/>
    <n v="8"/>
    <n v="4"/>
    <n v="7"/>
    <n v="5"/>
    <n v="7"/>
    <n v="5"/>
    <n v="4"/>
    <n v="7"/>
    <n v="3"/>
    <n v="5"/>
    <n v="10"/>
    <n v="7"/>
    <n v="4"/>
    <n v="4"/>
    <n v="4"/>
    <n v="10"/>
    <n v="1"/>
    <n v="1"/>
    <n v="1"/>
    <n v="1"/>
    <n v="1"/>
    <n v="1"/>
    <n v="1"/>
    <n v="0"/>
    <n v="0"/>
    <n v="1"/>
    <n v="1"/>
    <n v="0"/>
    <n v="1"/>
    <n v="1"/>
    <n v="1"/>
    <n v="1"/>
    <n v="1"/>
    <n v="0"/>
    <n v="14"/>
    <n v="3"/>
    <n v="2"/>
    <n v="0"/>
    <n v="2"/>
    <n v="0"/>
    <n v="3"/>
    <n v="0"/>
    <n v="2"/>
    <n v="2"/>
    <n v="0"/>
    <n v="3"/>
    <n v="3"/>
    <n v="0"/>
    <n v="0"/>
    <n v="3"/>
    <n v="4"/>
    <n v="2"/>
    <n v="0"/>
    <n v="29"/>
    <n v="2"/>
    <n v="1"/>
    <n v="0"/>
    <n v="1"/>
    <n v="0"/>
    <n v="2"/>
    <n v="0"/>
    <n v="1"/>
    <n v="1"/>
    <n v="0"/>
    <n v="2"/>
    <n v="2"/>
    <n v="0"/>
    <n v="0"/>
    <n v="2"/>
    <n v="3"/>
    <n v="1"/>
    <n v="0"/>
    <n v="18"/>
  </r>
  <r>
    <d v="2018-08-12T00:00:00"/>
    <n v="12"/>
    <x v="9"/>
    <n v="17.100000000000001"/>
    <n v="21"/>
    <x v="2"/>
    <n v="7"/>
    <n v="6"/>
    <n v="10"/>
    <n v="5"/>
    <n v="10"/>
    <n v="7"/>
    <n v="4"/>
    <n v="4"/>
    <n v="3"/>
    <n v="10"/>
    <n v="3"/>
    <n v="6"/>
    <n v="6"/>
    <n v="7"/>
    <n v="6"/>
    <n v="6"/>
    <n v="4"/>
    <n v="10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"/>
    <n v="0"/>
    <n v="2"/>
    <n v="0"/>
    <n v="1"/>
    <n v="0"/>
    <n v="1"/>
    <n v="3"/>
    <n v="3"/>
    <n v="3"/>
    <n v="0"/>
    <n v="3"/>
    <n v="2"/>
    <n v="1"/>
    <n v="0"/>
    <n v="1"/>
    <n v="2"/>
    <n v="2"/>
    <n v="0"/>
    <n v="24"/>
    <n v="0"/>
    <n v="1"/>
    <n v="0"/>
    <n v="0"/>
    <n v="0"/>
    <n v="0"/>
    <n v="2"/>
    <n v="2"/>
    <n v="2"/>
    <n v="0"/>
    <n v="2"/>
    <n v="1"/>
    <n v="0"/>
    <n v="0"/>
    <n v="0"/>
    <n v="1"/>
    <n v="1"/>
    <n v="0"/>
    <n v="12"/>
  </r>
  <r>
    <d v="2018-08-12T00:00:00"/>
    <n v="13"/>
    <x v="3"/>
    <n v="8.5"/>
    <n v="11"/>
    <x v="1"/>
    <n v="4"/>
    <n v="6"/>
    <n v="6"/>
    <n v="4"/>
    <n v="5"/>
    <n v="5"/>
    <n v="6"/>
    <n v="5"/>
    <n v="3"/>
    <n v="4"/>
    <n v="4"/>
    <n v="6"/>
    <n v="7"/>
    <n v="6"/>
    <n v="6"/>
    <n v="8"/>
    <n v="10"/>
    <n v="5"/>
    <n v="0"/>
    <n v="1"/>
    <n v="1"/>
    <n v="1"/>
    <n v="1"/>
    <n v="0"/>
    <n v="1"/>
    <n v="0"/>
    <n v="0"/>
    <n v="1"/>
    <n v="1"/>
    <n v="0"/>
    <n v="0"/>
    <n v="1"/>
    <n v="1"/>
    <n v="1"/>
    <n v="1"/>
    <n v="0"/>
    <n v="11"/>
    <n v="2"/>
    <n v="1"/>
    <n v="0"/>
    <n v="1"/>
    <n v="1"/>
    <n v="2"/>
    <n v="0"/>
    <n v="1"/>
    <n v="2"/>
    <n v="2"/>
    <n v="1"/>
    <n v="1"/>
    <n v="0"/>
    <n v="0"/>
    <n v="0"/>
    <n v="0"/>
    <n v="0"/>
    <n v="1"/>
    <n v="15"/>
    <n v="2"/>
    <n v="1"/>
    <n v="0"/>
    <n v="1"/>
    <n v="1"/>
    <n v="2"/>
    <n v="0"/>
    <n v="1"/>
    <n v="2"/>
    <n v="2"/>
    <n v="1"/>
    <n v="1"/>
    <n v="0"/>
    <n v="0"/>
    <n v="0"/>
    <n v="0"/>
    <n v="0"/>
    <n v="1"/>
    <n v="15"/>
  </r>
  <r>
    <d v="2018-08-12T00:00:00"/>
    <n v="14"/>
    <x v="30"/>
    <n v="10.7"/>
    <n v="13"/>
    <x v="2"/>
    <n v="5"/>
    <n v="6"/>
    <n v="10"/>
    <n v="4"/>
    <n v="5"/>
    <n v="7"/>
    <n v="10"/>
    <n v="10"/>
    <n v="3"/>
    <n v="4"/>
    <n v="10"/>
    <n v="5"/>
    <n v="5"/>
    <n v="10"/>
    <n v="5"/>
    <n v="10"/>
    <n v="4"/>
    <n v="5"/>
    <n v="0"/>
    <n v="1"/>
    <n v="1"/>
    <n v="1"/>
    <n v="1"/>
    <n v="1"/>
    <n v="1"/>
    <n v="0"/>
    <n v="0"/>
    <n v="1"/>
    <n v="1"/>
    <n v="0"/>
    <n v="1"/>
    <n v="1"/>
    <n v="1"/>
    <n v="1"/>
    <n v="1"/>
    <n v="0"/>
    <n v="13"/>
    <n v="1"/>
    <n v="1"/>
    <n v="0"/>
    <n v="1"/>
    <n v="1"/>
    <n v="0"/>
    <n v="0"/>
    <n v="0"/>
    <n v="2"/>
    <n v="2"/>
    <n v="0"/>
    <n v="2"/>
    <n v="1"/>
    <n v="0"/>
    <n v="1"/>
    <n v="0"/>
    <n v="1"/>
    <n v="1"/>
    <n v="14"/>
    <n v="1"/>
    <n v="1"/>
    <n v="0"/>
    <n v="1"/>
    <n v="1"/>
    <n v="0"/>
    <n v="0"/>
    <n v="0"/>
    <n v="2"/>
    <n v="2"/>
    <n v="0"/>
    <n v="2"/>
    <n v="1"/>
    <n v="0"/>
    <n v="1"/>
    <n v="0"/>
    <n v="1"/>
    <n v="1"/>
    <n v="14"/>
  </r>
  <r>
    <d v="2018-08-12T00:00:00"/>
    <n v="15"/>
    <x v="70"/>
    <n v="15.9"/>
    <n v="19"/>
    <x v="2"/>
    <n v="5"/>
    <n v="7"/>
    <n v="10"/>
    <n v="4"/>
    <n v="5"/>
    <n v="6"/>
    <n v="10"/>
    <n v="5"/>
    <n v="10"/>
    <n v="5"/>
    <n v="10"/>
    <n v="7"/>
    <n v="5"/>
    <n v="10"/>
    <n v="5"/>
    <n v="10"/>
    <n v="4"/>
    <n v="10"/>
    <n v="1"/>
    <n v="1"/>
    <n v="1"/>
    <n v="1"/>
    <n v="1"/>
    <n v="1"/>
    <n v="1"/>
    <n v="1"/>
    <n v="1"/>
    <n v="1"/>
    <n v="1"/>
    <n v="1"/>
    <n v="1"/>
    <n v="1"/>
    <n v="2"/>
    <n v="1"/>
    <n v="1"/>
    <n v="1"/>
    <n v="1"/>
    <n v="2"/>
    <n v="1"/>
    <n v="0"/>
    <n v="2"/>
    <n v="2"/>
    <n v="2"/>
    <n v="0"/>
    <n v="2"/>
    <n v="0"/>
    <n v="2"/>
    <n v="0"/>
    <n v="1"/>
    <n v="2"/>
    <n v="0"/>
    <n v="2"/>
    <n v="0"/>
    <n v="2"/>
    <n v="0"/>
    <n v="20"/>
    <n v="1"/>
    <n v="0"/>
    <n v="0"/>
    <n v="1"/>
    <n v="1"/>
    <n v="1"/>
    <n v="0"/>
    <n v="1"/>
    <n v="0"/>
    <n v="1"/>
    <n v="0"/>
    <n v="0"/>
    <n v="1"/>
    <n v="0"/>
    <n v="1"/>
    <n v="0"/>
    <n v="1"/>
    <n v="0"/>
    <n v="9"/>
  </r>
  <r>
    <d v="2018-08-12T00:00:00"/>
    <n v="1"/>
    <x v="71"/>
    <n v="54"/>
    <n v="63"/>
    <x v="3"/>
    <n v="6"/>
    <n v="6"/>
    <n v="5"/>
    <n v="4"/>
    <n v="7"/>
    <n v="5"/>
    <n v="8"/>
    <n v="5"/>
    <n v="3"/>
    <n v="4"/>
    <n v="4"/>
    <n v="9"/>
    <n v="4"/>
    <n v="6"/>
    <n v="6"/>
    <n v="7"/>
    <n v="4"/>
    <n v="4"/>
    <n v="3"/>
    <n v="4"/>
    <n v="4"/>
    <n v="4"/>
    <n v="4"/>
    <n v="3"/>
    <n v="3"/>
    <n v="3"/>
    <n v="3"/>
    <n v="4"/>
    <n v="4"/>
    <n v="3"/>
    <n v="3"/>
    <n v="3"/>
    <n v="4"/>
    <n v="4"/>
    <n v="4"/>
    <n v="3"/>
    <n v="9"/>
    <n v="3"/>
    <n v="4"/>
    <n v="4"/>
    <n v="4"/>
    <n v="2"/>
    <n v="5"/>
    <n v="1"/>
    <n v="4"/>
    <n v="5"/>
    <n v="5"/>
    <n v="4"/>
    <n v="1"/>
    <n v="5"/>
    <n v="3"/>
    <n v="3"/>
    <n v="3"/>
    <n v="4"/>
    <n v="5"/>
    <n v="65"/>
    <n v="0"/>
    <n v="1"/>
    <n v="1"/>
    <n v="1"/>
    <n v="0"/>
    <n v="2"/>
    <n v="0"/>
    <n v="1"/>
    <n v="2"/>
    <n v="2"/>
    <n v="1"/>
    <n v="0"/>
    <n v="2"/>
    <n v="0"/>
    <n v="0"/>
    <n v="0"/>
    <n v="1"/>
    <n v="2"/>
    <n v="16"/>
  </r>
  <r>
    <d v="2018-08-12T00:00:00"/>
    <n v="2"/>
    <x v="72"/>
    <n v="20.6"/>
    <n v="24"/>
    <x v="3"/>
    <n v="10"/>
    <n v="6"/>
    <n v="6"/>
    <n v="3"/>
    <n v="5"/>
    <n v="5"/>
    <n v="4"/>
    <n v="4"/>
    <n v="3"/>
    <n v="5"/>
    <n v="4"/>
    <n v="4"/>
    <n v="4"/>
    <n v="5"/>
    <n v="8"/>
    <n v="5"/>
    <n v="6"/>
    <n v="10"/>
    <n v="1"/>
    <n v="2"/>
    <n v="1"/>
    <n v="2"/>
    <n v="2"/>
    <n v="1"/>
    <n v="1"/>
    <n v="1"/>
    <n v="1"/>
    <n v="2"/>
    <n v="1"/>
    <n v="1"/>
    <n v="1"/>
    <n v="1"/>
    <n v="2"/>
    <n v="1"/>
    <n v="2"/>
    <n v="1"/>
    <n v="6"/>
    <n v="0"/>
    <n v="2"/>
    <n v="1"/>
    <n v="3"/>
    <n v="2"/>
    <n v="3"/>
    <n v="3"/>
    <n v="3"/>
    <n v="3"/>
    <n v="2"/>
    <n v="2"/>
    <n v="4"/>
    <n v="3"/>
    <n v="2"/>
    <n v="0"/>
    <n v="3"/>
    <n v="0"/>
    <n v="0"/>
    <n v="36"/>
    <n v="0"/>
    <n v="1"/>
    <n v="0"/>
    <n v="2"/>
    <n v="1"/>
    <n v="2"/>
    <n v="2"/>
    <n v="2"/>
    <n v="2"/>
    <n v="1"/>
    <n v="1"/>
    <n v="3"/>
    <n v="2"/>
    <n v="1"/>
    <n v="0"/>
    <n v="2"/>
    <n v="0"/>
    <n v="0"/>
    <n v="22"/>
  </r>
  <r>
    <d v="2018-08-12T00:00:00"/>
    <n v="3"/>
    <x v="17"/>
    <n v="25.6"/>
    <n v="30"/>
    <x v="3"/>
    <n v="5"/>
    <n v="6"/>
    <n v="6"/>
    <n v="4"/>
    <n v="4"/>
    <n v="10"/>
    <n v="6"/>
    <n v="6"/>
    <n v="4"/>
    <n v="10"/>
    <n v="6"/>
    <n v="5"/>
    <n v="5"/>
    <n v="7"/>
    <n v="6"/>
    <n v="4"/>
    <n v="3"/>
    <n v="4"/>
    <n v="1"/>
    <n v="2"/>
    <n v="2"/>
    <n v="2"/>
    <n v="2"/>
    <n v="2"/>
    <n v="2"/>
    <n v="1"/>
    <n v="1"/>
    <n v="2"/>
    <n v="2"/>
    <n v="1"/>
    <n v="1"/>
    <n v="2"/>
    <n v="2"/>
    <n v="2"/>
    <n v="2"/>
    <n v="1"/>
    <n v="12"/>
    <n v="2"/>
    <n v="2"/>
    <n v="1"/>
    <n v="2"/>
    <n v="3"/>
    <n v="0"/>
    <n v="1"/>
    <n v="1"/>
    <n v="2"/>
    <n v="0"/>
    <n v="0"/>
    <n v="3"/>
    <n v="2"/>
    <n v="0"/>
    <n v="1"/>
    <n v="4"/>
    <n v="3"/>
    <n v="3"/>
    <n v="30"/>
    <n v="1"/>
    <n v="1"/>
    <n v="0"/>
    <n v="1"/>
    <n v="2"/>
    <n v="0"/>
    <n v="0"/>
    <n v="0"/>
    <n v="1"/>
    <n v="0"/>
    <n v="0"/>
    <n v="2"/>
    <n v="1"/>
    <n v="0"/>
    <n v="0"/>
    <n v="3"/>
    <n v="2"/>
    <n v="2"/>
    <n v="16"/>
  </r>
  <r>
    <d v="2018-08-12T00:00:00"/>
    <n v="4"/>
    <x v="41"/>
    <n v="33.5"/>
    <n v="39"/>
    <x v="3"/>
    <n v="8"/>
    <n v="6"/>
    <n v="7"/>
    <n v="5"/>
    <n v="6"/>
    <n v="6"/>
    <n v="6"/>
    <n v="10"/>
    <n v="5"/>
    <n v="6"/>
    <n v="4"/>
    <n v="6"/>
    <n v="7"/>
    <n v="4"/>
    <n v="5"/>
    <n v="6"/>
    <n v="6"/>
    <n v="7"/>
    <n v="2"/>
    <n v="2"/>
    <n v="2"/>
    <n v="2"/>
    <n v="3"/>
    <n v="2"/>
    <n v="2"/>
    <n v="2"/>
    <n v="2"/>
    <n v="3"/>
    <n v="2"/>
    <n v="2"/>
    <n v="2"/>
    <n v="2"/>
    <n v="3"/>
    <n v="2"/>
    <n v="2"/>
    <n v="2"/>
    <n v="3"/>
    <n v="0"/>
    <n v="3"/>
    <n v="1"/>
    <n v="2"/>
    <n v="2"/>
    <n v="3"/>
    <n v="2"/>
    <n v="0"/>
    <n v="2"/>
    <n v="2"/>
    <n v="3"/>
    <n v="3"/>
    <n v="1"/>
    <n v="4"/>
    <n v="3"/>
    <n v="3"/>
    <n v="1"/>
    <n v="1"/>
    <n v="36"/>
    <n v="0"/>
    <n v="1"/>
    <n v="0"/>
    <n v="0"/>
    <n v="0"/>
    <n v="1"/>
    <n v="0"/>
    <n v="0"/>
    <n v="0"/>
    <n v="0"/>
    <n v="1"/>
    <n v="1"/>
    <n v="0"/>
    <n v="2"/>
    <n v="1"/>
    <n v="1"/>
    <n v="0"/>
    <n v="0"/>
    <n v="8"/>
  </r>
  <r>
    <d v="2018-08-12T00:00:00"/>
    <n v="5"/>
    <x v="36"/>
    <n v="24.8"/>
    <n v="29"/>
    <x v="3"/>
    <n v="4"/>
    <n v="6"/>
    <n v="6"/>
    <n v="4"/>
    <n v="6"/>
    <n v="5"/>
    <n v="6"/>
    <n v="6"/>
    <n v="4"/>
    <n v="5"/>
    <n v="4"/>
    <n v="7"/>
    <n v="8"/>
    <n v="6"/>
    <n v="7"/>
    <n v="7"/>
    <n v="4"/>
    <n v="6"/>
    <n v="1"/>
    <n v="2"/>
    <n v="2"/>
    <n v="2"/>
    <n v="2"/>
    <n v="1"/>
    <n v="2"/>
    <n v="1"/>
    <n v="1"/>
    <n v="2"/>
    <n v="2"/>
    <n v="1"/>
    <n v="1"/>
    <n v="2"/>
    <n v="2"/>
    <n v="2"/>
    <n v="2"/>
    <n v="1"/>
    <n v="11"/>
    <n v="3"/>
    <n v="2"/>
    <n v="1"/>
    <n v="2"/>
    <n v="1"/>
    <n v="3"/>
    <n v="1"/>
    <n v="1"/>
    <n v="2"/>
    <n v="2"/>
    <n v="2"/>
    <n v="1"/>
    <n v="0"/>
    <n v="1"/>
    <n v="0"/>
    <n v="1"/>
    <n v="2"/>
    <n v="1"/>
    <n v="26"/>
    <n v="2"/>
    <n v="1"/>
    <n v="0"/>
    <n v="1"/>
    <n v="0"/>
    <n v="2"/>
    <n v="0"/>
    <n v="0"/>
    <n v="1"/>
    <n v="1"/>
    <n v="1"/>
    <n v="0"/>
    <n v="0"/>
    <n v="0"/>
    <n v="0"/>
    <n v="0"/>
    <n v="1"/>
    <n v="0"/>
    <n v="10"/>
  </r>
  <r>
    <d v="2018-08-12T00:00:00"/>
    <n v="6"/>
    <x v="16"/>
    <n v="24.4"/>
    <n v="29"/>
    <x v="3"/>
    <n v="6"/>
    <n v="5"/>
    <n v="10"/>
    <n v="3"/>
    <n v="5"/>
    <n v="7"/>
    <n v="10"/>
    <n v="4"/>
    <n v="5"/>
    <n v="6"/>
    <n v="3"/>
    <n v="7"/>
    <n v="5"/>
    <n v="10"/>
    <n v="6"/>
    <n v="5"/>
    <n v="5"/>
    <n v="7"/>
    <n v="1"/>
    <n v="2"/>
    <n v="2"/>
    <n v="2"/>
    <n v="2"/>
    <n v="1"/>
    <n v="2"/>
    <n v="1"/>
    <n v="1"/>
    <n v="2"/>
    <n v="2"/>
    <n v="1"/>
    <n v="1"/>
    <n v="2"/>
    <n v="2"/>
    <n v="2"/>
    <n v="2"/>
    <n v="1"/>
    <n v="11"/>
    <n v="1"/>
    <n v="3"/>
    <n v="0"/>
    <n v="3"/>
    <n v="2"/>
    <n v="1"/>
    <n v="0"/>
    <n v="3"/>
    <n v="1"/>
    <n v="1"/>
    <n v="3"/>
    <n v="1"/>
    <n v="2"/>
    <n v="0"/>
    <n v="1"/>
    <n v="3"/>
    <n v="1"/>
    <n v="0"/>
    <n v="26"/>
    <n v="0"/>
    <n v="2"/>
    <n v="0"/>
    <n v="2"/>
    <n v="1"/>
    <n v="0"/>
    <n v="0"/>
    <n v="2"/>
    <n v="0"/>
    <n v="0"/>
    <n v="2"/>
    <n v="0"/>
    <n v="1"/>
    <n v="0"/>
    <n v="0"/>
    <n v="2"/>
    <n v="0"/>
    <n v="0"/>
    <n v="12"/>
  </r>
  <r>
    <d v="2018-08-12T00:00:00"/>
    <n v="7"/>
    <x v="73"/>
    <n v="36"/>
    <n v="42"/>
    <x v="3"/>
    <n v="6"/>
    <n v="10"/>
    <n v="5"/>
    <n v="5"/>
    <n v="6"/>
    <n v="8"/>
    <n v="6"/>
    <n v="6"/>
    <n v="5"/>
    <n v="7"/>
    <n v="4"/>
    <n v="10"/>
    <n v="6"/>
    <n v="10"/>
    <n v="10"/>
    <n v="6"/>
    <n v="7"/>
    <n v="6"/>
    <n v="2"/>
    <n v="3"/>
    <n v="2"/>
    <n v="3"/>
    <n v="3"/>
    <n v="2"/>
    <n v="2"/>
    <n v="2"/>
    <n v="2"/>
    <n v="3"/>
    <n v="2"/>
    <n v="2"/>
    <n v="2"/>
    <n v="2"/>
    <n v="3"/>
    <n v="2"/>
    <n v="3"/>
    <n v="2"/>
    <n v="6"/>
    <n v="2"/>
    <n v="0"/>
    <n v="3"/>
    <n v="2"/>
    <n v="2"/>
    <n v="1"/>
    <n v="2"/>
    <n v="2"/>
    <n v="2"/>
    <n v="1"/>
    <n v="3"/>
    <n v="0"/>
    <n v="2"/>
    <n v="0"/>
    <n v="0"/>
    <n v="3"/>
    <n v="0"/>
    <n v="2"/>
    <n v="27"/>
    <n v="0"/>
    <n v="0"/>
    <n v="1"/>
    <n v="0"/>
    <n v="0"/>
    <n v="0"/>
    <n v="0"/>
    <n v="0"/>
    <n v="0"/>
    <n v="0"/>
    <n v="1"/>
    <n v="0"/>
    <n v="0"/>
    <n v="0"/>
    <n v="0"/>
    <n v="1"/>
    <n v="0"/>
    <n v="0"/>
    <n v="3"/>
  </r>
  <r>
    <d v="2018-08-12T00:00:00"/>
    <n v="8"/>
    <x v="74"/>
    <n v="35"/>
    <n v="41"/>
    <x v="3"/>
    <n v="6"/>
    <n v="6"/>
    <n v="4"/>
    <n v="10"/>
    <n v="7"/>
    <n v="6"/>
    <n v="5"/>
    <n v="5"/>
    <n v="10"/>
    <n v="10"/>
    <n v="6"/>
    <n v="10"/>
    <n v="10"/>
    <n v="6"/>
    <n v="5"/>
    <n v="10"/>
    <n v="4"/>
    <n v="7"/>
    <n v="2"/>
    <n v="2"/>
    <n v="2"/>
    <n v="3"/>
    <n v="3"/>
    <n v="2"/>
    <n v="2"/>
    <n v="2"/>
    <n v="2"/>
    <n v="3"/>
    <n v="2"/>
    <n v="2"/>
    <n v="2"/>
    <n v="2"/>
    <n v="3"/>
    <n v="2"/>
    <n v="3"/>
    <n v="2"/>
    <n v="5"/>
    <n v="2"/>
    <n v="3"/>
    <n v="4"/>
    <n v="0"/>
    <n v="1"/>
    <n v="3"/>
    <n v="3"/>
    <n v="3"/>
    <n v="0"/>
    <n v="0"/>
    <n v="1"/>
    <n v="0"/>
    <n v="0"/>
    <n v="2"/>
    <n v="3"/>
    <n v="0"/>
    <n v="3"/>
    <n v="1"/>
    <n v="29"/>
    <n v="0"/>
    <n v="1"/>
    <n v="2"/>
    <n v="0"/>
    <n v="0"/>
    <n v="1"/>
    <n v="1"/>
    <n v="1"/>
    <n v="0"/>
    <n v="0"/>
    <n v="0"/>
    <n v="0"/>
    <n v="0"/>
    <n v="0"/>
    <n v="1"/>
    <n v="0"/>
    <n v="1"/>
    <n v="0"/>
    <n v="8"/>
  </r>
  <r>
    <d v="2018-08-12T00:00:00"/>
    <n v="9"/>
    <x v="13"/>
    <n v="25.2"/>
    <n v="29"/>
    <x v="3"/>
    <n v="7"/>
    <n v="5"/>
    <n v="10"/>
    <n v="6"/>
    <n v="7"/>
    <n v="7"/>
    <n v="5"/>
    <n v="6"/>
    <n v="4"/>
    <n v="10"/>
    <n v="4"/>
    <n v="5"/>
    <n v="5"/>
    <n v="6"/>
    <n v="10"/>
    <n v="5"/>
    <n v="6"/>
    <n v="5"/>
    <n v="1"/>
    <n v="2"/>
    <n v="2"/>
    <n v="2"/>
    <n v="2"/>
    <n v="1"/>
    <n v="2"/>
    <n v="1"/>
    <n v="1"/>
    <n v="2"/>
    <n v="2"/>
    <n v="1"/>
    <n v="1"/>
    <n v="2"/>
    <n v="2"/>
    <n v="2"/>
    <n v="2"/>
    <n v="1"/>
    <n v="11"/>
    <n v="0"/>
    <n v="3"/>
    <n v="0"/>
    <n v="0"/>
    <n v="0"/>
    <n v="1"/>
    <n v="2"/>
    <n v="1"/>
    <n v="2"/>
    <n v="0"/>
    <n v="2"/>
    <n v="3"/>
    <n v="2"/>
    <n v="1"/>
    <n v="0"/>
    <n v="3"/>
    <n v="0"/>
    <n v="2"/>
    <n v="22"/>
    <n v="0"/>
    <n v="2"/>
    <n v="0"/>
    <n v="0"/>
    <n v="0"/>
    <n v="0"/>
    <n v="1"/>
    <n v="0"/>
    <n v="1"/>
    <n v="0"/>
    <n v="1"/>
    <n v="2"/>
    <n v="1"/>
    <n v="0"/>
    <n v="0"/>
    <n v="2"/>
    <n v="0"/>
    <n v="1"/>
    <n v="11"/>
  </r>
  <r>
    <d v="2018-08-12T00:00:00"/>
    <n v="10"/>
    <x v="37"/>
    <n v="19.600000000000001"/>
    <n v="23"/>
    <x v="3"/>
    <n v="5"/>
    <n v="10"/>
    <n v="5"/>
    <n v="4"/>
    <n v="6"/>
    <n v="10"/>
    <n v="6"/>
    <n v="10"/>
    <n v="10"/>
    <n v="5"/>
    <n v="4"/>
    <n v="6"/>
    <n v="5"/>
    <n v="6"/>
    <n v="6"/>
    <n v="5"/>
    <n v="4"/>
    <n v="5"/>
    <n v="1"/>
    <n v="1"/>
    <n v="1"/>
    <n v="2"/>
    <n v="2"/>
    <n v="1"/>
    <n v="1"/>
    <n v="1"/>
    <n v="1"/>
    <n v="2"/>
    <n v="1"/>
    <n v="1"/>
    <n v="1"/>
    <n v="1"/>
    <n v="2"/>
    <n v="1"/>
    <n v="2"/>
    <n v="1"/>
    <n v="5"/>
    <n v="2"/>
    <n v="0"/>
    <n v="2"/>
    <n v="2"/>
    <n v="1"/>
    <n v="0"/>
    <n v="1"/>
    <n v="0"/>
    <n v="0"/>
    <n v="2"/>
    <n v="2"/>
    <n v="2"/>
    <n v="2"/>
    <n v="1"/>
    <n v="1"/>
    <n v="3"/>
    <n v="2"/>
    <n v="2"/>
    <n v="25"/>
    <n v="1"/>
    <n v="0"/>
    <n v="1"/>
    <n v="1"/>
    <n v="0"/>
    <n v="0"/>
    <n v="0"/>
    <n v="0"/>
    <n v="0"/>
    <n v="1"/>
    <n v="1"/>
    <n v="1"/>
    <n v="1"/>
    <n v="0"/>
    <n v="0"/>
    <n v="2"/>
    <n v="1"/>
    <n v="1"/>
    <n v="11"/>
  </r>
  <r>
    <d v="2018-08-12T00:00:00"/>
    <n v="11"/>
    <x v="11"/>
    <n v="19.8"/>
    <n v="23"/>
    <x v="3"/>
    <n v="7"/>
    <n v="7"/>
    <n v="5"/>
    <n v="4"/>
    <n v="6"/>
    <n v="8"/>
    <n v="6"/>
    <n v="4"/>
    <n v="10"/>
    <n v="5"/>
    <n v="5"/>
    <n v="7"/>
    <n v="10"/>
    <n v="10"/>
    <n v="5"/>
    <n v="5"/>
    <n v="4"/>
    <n v="4"/>
    <n v="1"/>
    <n v="1"/>
    <n v="1"/>
    <n v="2"/>
    <n v="2"/>
    <n v="1"/>
    <n v="1"/>
    <n v="1"/>
    <n v="1"/>
    <n v="2"/>
    <n v="1"/>
    <n v="1"/>
    <n v="1"/>
    <n v="1"/>
    <n v="2"/>
    <n v="1"/>
    <n v="2"/>
    <n v="1"/>
    <n v="5"/>
    <n v="0"/>
    <n v="1"/>
    <n v="2"/>
    <n v="2"/>
    <n v="1"/>
    <n v="0"/>
    <n v="1"/>
    <n v="3"/>
    <n v="0"/>
    <n v="2"/>
    <n v="1"/>
    <n v="1"/>
    <n v="0"/>
    <n v="0"/>
    <n v="2"/>
    <n v="3"/>
    <n v="2"/>
    <n v="3"/>
    <n v="24"/>
    <n v="0"/>
    <n v="0"/>
    <n v="1"/>
    <n v="1"/>
    <n v="0"/>
    <n v="0"/>
    <n v="0"/>
    <n v="2"/>
    <n v="0"/>
    <n v="1"/>
    <n v="0"/>
    <n v="0"/>
    <n v="0"/>
    <n v="0"/>
    <n v="1"/>
    <n v="2"/>
    <n v="1"/>
    <n v="2"/>
    <n v="11"/>
  </r>
  <r>
    <d v="2018-08-12T00:00:00"/>
    <n v="12"/>
    <x v="38"/>
    <n v="26.5"/>
    <n v="31"/>
    <x v="3"/>
    <n v="10"/>
    <n v="10"/>
    <n v="10"/>
    <n v="10"/>
    <n v="10"/>
    <n v="10"/>
    <n v="10"/>
    <n v="10"/>
    <n v="10"/>
    <n v="10"/>
    <n v="10"/>
    <n v="10"/>
    <n v="10"/>
    <n v="10"/>
    <n v="10"/>
    <n v="10"/>
    <n v="10"/>
    <n v="10"/>
    <n v="1"/>
    <n v="2"/>
    <n v="2"/>
    <n v="2"/>
    <n v="2"/>
    <n v="2"/>
    <n v="2"/>
    <n v="1"/>
    <n v="1"/>
    <n v="2"/>
    <n v="2"/>
    <n v="1"/>
    <n v="2"/>
    <n v="2"/>
    <n v="2"/>
    <n v="2"/>
    <n v="2"/>
    <n v="1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d v="2018-08-12T00:00:00"/>
    <n v="1"/>
    <x v="44"/>
    <n v="15.7"/>
    <n v="18"/>
    <x v="4"/>
    <n v="4"/>
    <n v="5"/>
    <n v="7"/>
    <n v="3"/>
    <n v="5"/>
    <n v="5"/>
    <n v="5"/>
    <n v="5"/>
    <n v="4"/>
    <n v="5"/>
    <n v="4"/>
    <n v="6"/>
    <n v="6"/>
    <n v="4"/>
    <n v="6"/>
    <n v="5"/>
    <n v="4"/>
    <n v="5"/>
    <n v="1"/>
    <n v="1"/>
    <n v="1"/>
    <n v="1"/>
    <n v="1"/>
    <n v="1"/>
    <n v="1"/>
    <n v="1"/>
    <n v="1"/>
    <n v="1"/>
    <n v="1"/>
    <n v="1"/>
    <n v="1"/>
    <n v="1"/>
    <n v="1"/>
    <n v="1"/>
    <n v="1"/>
    <n v="1"/>
    <n v="0"/>
    <n v="3"/>
    <n v="3"/>
    <n v="0"/>
    <n v="3"/>
    <n v="2"/>
    <n v="3"/>
    <n v="2"/>
    <n v="2"/>
    <n v="2"/>
    <n v="2"/>
    <n v="2"/>
    <n v="2"/>
    <n v="1"/>
    <n v="3"/>
    <n v="1"/>
    <n v="3"/>
    <n v="2"/>
    <n v="2"/>
    <n v="38"/>
    <n v="2"/>
    <n v="2"/>
    <n v="0"/>
    <n v="2"/>
    <n v="1"/>
    <n v="2"/>
    <n v="1"/>
    <n v="1"/>
    <n v="1"/>
    <n v="1"/>
    <n v="1"/>
    <n v="1"/>
    <n v="0"/>
    <n v="2"/>
    <n v="0"/>
    <n v="2"/>
    <n v="1"/>
    <n v="1"/>
    <n v="21"/>
  </r>
  <r>
    <d v="2018-08-12T00:00:00"/>
    <n v="2"/>
    <x v="75"/>
    <n v="15.9"/>
    <n v="19"/>
    <x v="4"/>
    <n v="5"/>
    <n v="6"/>
    <n v="6"/>
    <n v="4"/>
    <n v="5"/>
    <n v="7"/>
    <n v="6"/>
    <n v="4"/>
    <n v="10"/>
    <n v="5"/>
    <n v="4"/>
    <n v="6"/>
    <n v="5"/>
    <n v="4"/>
    <n v="5"/>
    <n v="4"/>
    <n v="5"/>
    <n v="5"/>
    <n v="1"/>
    <n v="1"/>
    <n v="1"/>
    <n v="1"/>
    <n v="1"/>
    <n v="1"/>
    <n v="1"/>
    <n v="1"/>
    <n v="1"/>
    <n v="1"/>
    <n v="1"/>
    <n v="1"/>
    <n v="1"/>
    <n v="1"/>
    <n v="2"/>
    <n v="1"/>
    <n v="1"/>
    <n v="1"/>
    <n v="1"/>
    <n v="2"/>
    <n v="2"/>
    <n v="1"/>
    <n v="2"/>
    <n v="2"/>
    <n v="1"/>
    <n v="1"/>
    <n v="3"/>
    <n v="0"/>
    <n v="2"/>
    <n v="2"/>
    <n v="2"/>
    <n v="2"/>
    <n v="3"/>
    <n v="2"/>
    <n v="4"/>
    <n v="1"/>
    <n v="2"/>
    <n v="34"/>
    <n v="1"/>
    <n v="1"/>
    <n v="0"/>
    <n v="1"/>
    <n v="1"/>
    <n v="0"/>
    <n v="0"/>
    <n v="2"/>
    <n v="0"/>
    <n v="1"/>
    <n v="1"/>
    <n v="1"/>
    <n v="1"/>
    <n v="2"/>
    <n v="1"/>
    <n v="3"/>
    <n v="0"/>
    <n v="1"/>
    <n v="17"/>
  </r>
  <r>
    <d v="2018-08-12T00:00:00"/>
    <n v="3"/>
    <x v="18"/>
    <n v="11.7"/>
    <n v="14"/>
    <x v="4"/>
    <n v="5"/>
    <n v="6"/>
    <n v="6"/>
    <n v="4"/>
    <n v="5"/>
    <n v="6"/>
    <n v="6"/>
    <n v="6"/>
    <n v="3"/>
    <n v="4"/>
    <n v="3"/>
    <n v="4"/>
    <n v="5"/>
    <n v="5"/>
    <n v="5"/>
    <n v="6"/>
    <n v="10"/>
    <n v="5"/>
    <n v="1"/>
    <n v="1"/>
    <n v="1"/>
    <n v="1"/>
    <n v="1"/>
    <n v="1"/>
    <n v="1"/>
    <n v="0"/>
    <n v="0"/>
    <n v="1"/>
    <n v="1"/>
    <n v="0"/>
    <n v="1"/>
    <n v="1"/>
    <n v="1"/>
    <n v="1"/>
    <n v="1"/>
    <n v="0"/>
    <n v="14"/>
    <n v="2"/>
    <n v="2"/>
    <n v="1"/>
    <n v="2"/>
    <n v="2"/>
    <n v="2"/>
    <n v="1"/>
    <n v="1"/>
    <n v="3"/>
    <n v="3"/>
    <n v="3"/>
    <n v="4"/>
    <n v="2"/>
    <n v="2"/>
    <n v="2"/>
    <n v="2"/>
    <n v="0"/>
    <n v="2"/>
    <n v="36"/>
    <n v="1"/>
    <n v="1"/>
    <n v="0"/>
    <n v="1"/>
    <n v="1"/>
    <n v="1"/>
    <n v="0"/>
    <n v="0"/>
    <n v="2"/>
    <n v="2"/>
    <n v="2"/>
    <n v="3"/>
    <n v="1"/>
    <n v="1"/>
    <n v="1"/>
    <n v="1"/>
    <n v="0"/>
    <n v="1"/>
    <n v="19"/>
  </r>
  <r>
    <d v="2018-08-12T00:00:00"/>
    <n v="4"/>
    <x v="76"/>
    <n v="18.100000000000001"/>
    <n v="21"/>
    <x v="4"/>
    <n v="5"/>
    <n v="9"/>
    <n v="10"/>
    <n v="4"/>
    <n v="10"/>
    <n v="5"/>
    <n v="6"/>
    <n v="7"/>
    <n v="10"/>
    <n v="6"/>
    <n v="5"/>
    <n v="5"/>
    <n v="6"/>
    <n v="5"/>
    <n v="7"/>
    <n v="10"/>
    <n v="6"/>
    <n v="4"/>
    <n v="1"/>
    <n v="1"/>
    <n v="1"/>
    <n v="1"/>
    <n v="2"/>
    <n v="1"/>
    <n v="1"/>
    <n v="1"/>
    <n v="1"/>
    <n v="2"/>
    <n v="1"/>
    <n v="1"/>
    <n v="1"/>
    <n v="1"/>
    <n v="2"/>
    <n v="1"/>
    <n v="1"/>
    <n v="1"/>
    <n v="3"/>
    <n v="2"/>
    <n v="0"/>
    <n v="0"/>
    <n v="2"/>
    <n v="0"/>
    <n v="3"/>
    <n v="1"/>
    <n v="0"/>
    <n v="0"/>
    <n v="1"/>
    <n v="1"/>
    <n v="3"/>
    <n v="1"/>
    <n v="2"/>
    <n v="0"/>
    <n v="0"/>
    <n v="0"/>
    <n v="3"/>
    <n v="19"/>
    <n v="1"/>
    <n v="0"/>
    <n v="0"/>
    <n v="1"/>
    <n v="0"/>
    <n v="2"/>
    <n v="0"/>
    <n v="0"/>
    <n v="0"/>
    <n v="0"/>
    <n v="0"/>
    <n v="2"/>
    <n v="0"/>
    <n v="1"/>
    <n v="0"/>
    <n v="0"/>
    <n v="0"/>
    <n v="2"/>
    <n v="9"/>
  </r>
  <r>
    <d v="2018-08-12T00:00:00"/>
    <n v="1"/>
    <x v="77"/>
    <n v="23.4"/>
    <n v="27"/>
    <x v="5"/>
    <n v="4"/>
    <n v="7"/>
    <n v="5"/>
    <n v="4"/>
    <n v="5"/>
    <n v="7"/>
    <n v="6"/>
    <n v="5"/>
    <n v="3"/>
    <n v="4"/>
    <n v="4"/>
    <n v="5"/>
    <n v="5"/>
    <n v="5"/>
    <n v="6"/>
    <n v="6"/>
    <n v="4"/>
    <n v="5"/>
    <n v="1"/>
    <n v="2"/>
    <n v="2"/>
    <n v="2"/>
    <n v="2"/>
    <n v="1"/>
    <n v="1"/>
    <n v="1"/>
    <n v="1"/>
    <n v="2"/>
    <n v="2"/>
    <n v="1"/>
    <n v="1"/>
    <n v="1"/>
    <n v="2"/>
    <n v="2"/>
    <n v="2"/>
    <n v="1"/>
    <n v="9"/>
    <n v="3"/>
    <n v="1"/>
    <n v="2"/>
    <n v="2"/>
    <n v="2"/>
    <n v="1"/>
    <n v="1"/>
    <n v="2"/>
    <n v="3"/>
    <n v="3"/>
    <n v="2"/>
    <n v="3"/>
    <n v="2"/>
    <n v="2"/>
    <n v="1"/>
    <n v="2"/>
    <n v="2"/>
    <n v="2"/>
    <n v="36"/>
    <n v="2"/>
    <n v="0"/>
    <n v="1"/>
    <n v="1"/>
    <n v="1"/>
    <n v="0"/>
    <n v="0"/>
    <n v="1"/>
    <n v="2"/>
    <n v="2"/>
    <n v="1"/>
    <n v="2"/>
    <n v="1"/>
    <n v="1"/>
    <n v="0"/>
    <n v="1"/>
    <n v="1"/>
    <n v="1"/>
    <n v="18"/>
  </r>
  <r>
    <d v="2018-08-12T00:00:00"/>
    <n v="2"/>
    <x v="21"/>
    <n v="28.5"/>
    <n v="33"/>
    <x v="5"/>
    <n v="5"/>
    <n v="5"/>
    <n v="6"/>
    <n v="6"/>
    <n v="6"/>
    <n v="8"/>
    <n v="4"/>
    <n v="10"/>
    <n v="3"/>
    <n v="6"/>
    <n v="6"/>
    <n v="6"/>
    <n v="8"/>
    <n v="6"/>
    <n v="7"/>
    <n v="5"/>
    <n v="3"/>
    <n v="4"/>
    <n v="2"/>
    <n v="2"/>
    <n v="2"/>
    <n v="2"/>
    <n v="2"/>
    <n v="2"/>
    <n v="2"/>
    <n v="1"/>
    <n v="1"/>
    <n v="2"/>
    <n v="2"/>
    <n v="1"/>
    <n v="2"/>
    <n v="2"/>
    <n v="2"/>
    <n v="2"/>
    <n v="2"/>
    <n v="2"/>
    <n v="15"/>
    <n v="3"/>
    <n v="4"/>
    <n v="2"/>
    <n v="1"/>
    <n v="2"/>
    <n v="1"/>
    <n v="4"/>
    <n v="0"/>
    <n v="4"/>
    <n v="2"/>
    <n v="1"/>
    <n v="3"/>
    <n v="0"/>
    <n v="2"/>
    <n v="1"/>
    <n v="4"/>
    <n v="4"/>
    <n v="4"/>
    <n v="42"/>
    <n v="1"/>
    <n v="2"/>
    <n v="0"/>
    <n v="0"/>
    <n v="0"/>
    <n v="0"/>
    <n v="2"/>
    <n v="0"/>
    <n v="2"/>
    <n v="0"/>
    <n v="0"/>
    <n v="1"/>
    <n v="0"/>
    <n v="0"/>
    <n v="0"/>
    <n v="2"/>
    <n v="2"/>
    <n v="2"/>
    <n v="14"/>
  </r>
  <r>
    <d v="2018-08-12T00:00:00"/>
    <n v="3"/>
    <x v="78"/>
    <n v="24"/>
    <n v="28"/>
    <x v="5"/>
    <n v="6"/>
    <n v="7"/>
    <n v="5"/>
    <n v="4"/>
    <n v="7"/>
    <n v="10"/>
    <n v="7"/>
    <n v="5"/>
    <n v="4"/>
    <n v="4"/>
    <n v="4"/>
    <n v="5"/>
    <n v="5"/>
    <n v="6"/>
    <n v="7"/>
    <n v="6"/>
    <n v="3"/>
    <n v="4"/>
    <n v="1"/>
    <n v="2"/>
    <n v="2"/>
    <n v="2"/>
    <n v="2"/>
    <n v="1"/>
    <n v="2"/>
    <n v="1"/>
    <n v="1"/>
    <n v="2"/>
    <n v="2"/>
    <n v="1"/>
    <n v="1"/>
    <n v="1"/>
    <n v="2"/>
    <n v="2"/>
    <n v="2"/>
    <n v="1"/>
    <n v="10"/>
    <n v="1"/>
    <n v="1"/>
    <n v="2"/>
    <n v="2"/>
    <n v="0"/>
    <n v="0"/>
    <n v="0"/>
    <n v="2"/>
    <n v="2"/>
    <n v="3"/>
    <n v="2"/>
    <n v="3"/>
    <n v="2"/>
    <n v="1"/>
    <n v="0"/>
    <n v="2"/>
    <n v="3"/>
    <n v="3"/>
    <n v="29"/>
    <n v="0"/>
    <n v="0"/>
    <n v="1"/>
    <n v="1"/>
    <n v="0"/>
    <n v="0"/>
    <n v="0"/>
    <n v="1"/>
    <n v="1"/>
    <n v="2"/>
    <n v="1"/>
    <n v="2"/>
    <n v="1"/>
    <n v="0"/>
    <n v="0"/>
    <n v="1"/>
    <n v="2"/>
    <n v="2"/>
    <n v="15"/>
  </r>
  <r>
    <d v="2018-08-12T00:00:00"/>
    <n v="4"/>
    <x v="23"/>
    <n v="30"/>
    <n v="35"/>
    <x v="5"/>
    <n v="6"/>
    <n v="8"/>
    <n v="8"/>
    <n v="5"/>
    <n v="7"/>
    <n v="7"/>
    <n v="6"/>
    <n v="7"/>
    <n v="4"/>
    <n v="7"/>
    <n v="3"/>
    <n v="6"/>
    <n v="6"/>
    <n v="6"/>
    <n v="6"/>
    <n v="5"/>
    <n v="7"/>
    <n v="5"/>
    <n v="2"/>
    <n v="2"/>
    <n v="2"/>
    <n v="2"/>
    <n v="2"/>
    <n v="2"/>
    <n v="2"/>
    <n v="1"/>
    <n v="2"/>
    <n v="2"/>
    <n v="2"/>
    <n v="2"/>
    <n v="2"/>
    <n v="2"/>
    <n v="2"/>
    <n v="2"/>
    <n v="2"/>
    <n v="2"/>
    <n v="17"/>
    <n v="2"/>
    <n v="1"/>
    <n v="0"/>
    <n v="2"/>
    <n v="1"/>
    <n v="2"/>
    <n v="2"/>
    <n v="1"/>
    <n v="3"/>
    <n v="1"/>
    <n v="4"/>
    <n v="3"/>
    <n v="2"/>
    <n v="2"/>
    <n v="2"/>
    <n v="4"/>
    <n v="0"/>
    <n v="3"/>
    <n v="35"/>
    <n v="0"/>
    <n v="0"/>
    <n v="0"/>
    <n v="0"/>
    <n v="0"/>
    <n v="0"/>
    <n v="0"/>
    <n v="0"/>
    <n v="1"/>
    <n v="0"/>
    <n v="2"/>
    <n v="1"/>
    <n v="0"/>
    <n v="0"/>
    <n v="0"/>
    <n v="2"/>
    <n v="0"/>
    <n v="1"/>
    <n v="7"/>
  </r>
  <r>
    <d v="2018-08-12T00:00:00"/>
    <n v="5"/>
    <x v="57"/>
    <n v="31.5"/>
    <n v="36"/>
    <x v="5"/>
    <n v="6"/>
    <n v="10"/>
    <n v="10"/>
    <n v="4"/>
    <n v="7"/>
    <n v="9"/>
    <n v="8"/>
    <n v="6"/>
    <n v="10"/>
    <n v="5"/>
    <n v="4"/>
    <n v="7"/>
    <n v="7"/>
    <n v="7"/>
    <n v="6"/>
    <n v="10"/>
    <n v="5"/>
    <n v="8"/>
    <n v="2"/>
    <n v="2"/>
    <n v="2"/>
    <n v="2"/>
    <n v="2"/>
    <n v="2"/>
    <n v="2"/>
    <n v="2"/>
    <n v="2"/>
    <n v="2"/>
    <n v="2"/>
    <n v="2"/>
    <n v="2"/>
    <n v="2"/>
    <n v="2"/>
    <n v="2"/>
    <n v="2"/>
    <n v="2"/>
    <n v="0"/>
    <n v="2"/>
    <n v="0"/>
    <n v="0"/>
    <n v="3"/>
    <n v="1"/>
    <n v="0"/>
    <n v="0"/>
    <n v="2"/>
    <n v="0"/>
    <n v="3"/>
    <n v="3"/>
    <n v="2"/>
    <n v="1"/>
    <n v="1"/>
    <n v="2"/>
    <n v="0"/>
    <n v="2"/>
    <n v="0"/>
    <n v="22"/>
    <n v="0"/>
    <n v="0"/>
    <n v="0"/>
    <n v="1"/>
    <n v="0"/>
    <n v="0"/>
    <n v="0"/>
    <n v="0"/>
    <n v="0"/>
    <n v="1"/>
    <n v="1"/>
    <n v="0"/>
    <n v="0"/>
    <n v="0"/>
    <n v="0"/>
    <n v="0"/>
    <n v="0"/>
    <n v="0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Nom et Prénom" cacheId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Nom et Prénom">
  <location ref="A6:W92" firstHeaderRow="0" firstDataRow="1" firstDataCol="1"/>
  <pivotFields count="81">
    <pivotField numFmtId="14" showAll="0"/>
    <pivotField showAll="0"/>
    <pivotField axis="axisRow" dataField="1" showAll="0">
      <items count="80">
        <item x="58"/>
        <item x="56"/>
        <item x="10"/>
        <item x="31"/>
        <item x="17"/>
        <item x="9"/>
        <item x="57"/>
        <item x="15"/>
        <item x="54"/>
        <item x="20"/>
        <item x="13"/>
        <item x="50"/>
        <item x="7"/>
        <item x="27"/>
        <item x="4"/>
        <item x="8"/>
        <item x="34"/>
        <item x="26"/>
        <item x="33"/>
        <item x="12"/>
        <item x="29"/>
        <item x="23"/>
        <item x="5"/>
        <item x="21"/>
        <item x="40"/>
        <item x="14"/>
        <item x="37"/>
        <item x="6"/>
        <item x="59"/>
        <item x="35"/>
        <item x="22"/>
        <item x="44"/>
        <item x="53"/>
        <item x="51"/>
        <item x="25"/>
        <item x="45"/>
        <item x="36"/>
        <item x="2"/>
        <item x="19"/>
        <item x="48"/>
        <item x="43"/>
        <item x="32"/>
        <item x="28"/>
        <item x="41"/>
        <item x="3"/>
        <item x="16"/>
        <item x="47"/>
        <item x="1"/>
        <item x="55"/>
        <item x="49"/>
        <item x="24"/>
        <item x="38"/>
        <item x="18"/>
        <item x="39"/>
        <item x="52"/>
        <item x="11"/>
        <item x="30"/>
        <item x="42"/>
        <item x="46"/>
        <item x="0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t="default"/>
      </items>
    </pivotField>
    <pivotField dataField="1" showAll="0"/>
    <pivotField showAll="0" defaultSubtotal="0"/>
    <pivotField axis="axisRow" showAll="0" defaultSubtotal="0">
      <items count="8">
        <item x="4"/>
        <item x="5"/>
        <item x="6"/>
        <item x="1"/>
        <item x="2"/>
        <item x="3"/>
        <item h="1" x="0"/>
        <item x="7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</pivotFields>
  <rowFields count="2">
    <field x="5"/>
    <field x="2"/>
  </rowFields>
  <rowItems count="86">
    <i>
      <x/>
    </i>
    <i r="1">
      <x v="31"/>
    </i>
    <i r="1">
      <x v="40"/>
    </i>
    <i r="1">
      <x v="48"/>
    </i>
    <i r="1">
      <x v="52"/>
    </i>
    <i r="1">
      <x v="57"/>
    </i>
    <i r="1">
      <x v="75"/>
    </i>
    <i r="1">
      <x v="76"/>
    </i>
    <i>
      <x v="1"/>
    </i>
    <i r="1">
      <x/>
    </i>
    <i r="1">
      <x v="1"/>
    </i>
    <i r="1">
      <x v="6"/>
    </i>
    <i r="1">
      <x v="9"/>
    </i>
    <i r="1">
      <x v="21"/>
    </i>
    <i r="1">
      <x v="23"/>
    </i>
    <i r="1">
      <x v="28"/>
    </i>
    <i r="1">
      <x v="30"/>
    </i>
    <i r="1">
      <x v="35"/>
    </i>
    <i r="1">
      <x v="38"/>
    </i>
    <i r="1">
      <x v="58"/>
    </i>
    <i r="1">
      <x v="64"/>
    </i>
    <i r="1">
      <x v="65"/>
    </i>
    <i r="1">
      <x v="77"/>
    </i>
    <i r="1">
      <x v="78"/>
    </i>
    <i>
      <x v="2"/>
    </i>
    <i r="1">
      <x v="43"/>
    </i>
    <i>
      <x v="3"/>
    </i>
    <i r="1">
      <x v="42"/>
    </i>
    <i r="1">
      <x v="44"/>
    </i>
    <i r="1">
      <x v="46"/>
    </i>
    <i r="1">
      <x v="47"/>
    </i>
    <i r="1">
      <x v="50"/>
    </i>
    <i r="1">
      <x v="66"/>
    </i>
    <i r="1">
      <x v="67"/>
    </i>
    <i r="1">
      <x v="68"/>
    </i>
    <i r="1">
      <x v="69"/>
    </i>
    <i>
      <x v="4"/>
    </i>
    <i r="1">
      <x v="2"/>
    </i>
    <i r="1">
      <x v="3"/>
    </i>
    <i r="1">
      <x v="5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2"/>
    </i>
    <i r="1">
      <x v="27"/>
    </i>
    <i r="1">
      <x v="34"/>
    </i>
    <i r="1">
      <x v="37"/>
    </i>
    <i r="1">
      <x v="39"/>
    </i>
    <i r="1">
      <x v="41"/>
    </i>
    <i r="1">
      <x v="49"/>
    </i>
    <i r="1">
      <x v="56"/>
    </i>
    <i r="1">
      <x v="60"/>
    </i>
    <i r="1">
      <x v="61"/>
    </i>
    <i r="1">
      <x v="70"/>
    </i>
    <i>
      <x v="5"/>
    </i>
    <i r="1">
      <x v="4"/>
    </i>
    <i r="1">
      <x v="7"/>
    </i>
    <i r="1">
      <x v="8"/>
    </i>
    <i r="1">
      <x v="10"/>
    </i>
    <i r="1">
      <x v="19"/>
    </i>
    <i r="1">
      <x v="24"/>
    </i>
    <i r="1">
      <x v="25"/>
    </i>
    <i r="1">
      <x v="26"/>
    </i>
    <i r="1">
      <x v="29"/>
    </i>
    <i r="1">
      <x v="32"/>
    </i>
    <i r="1">
      <x v="33"/>
    </i>
    <i r="1">
      <x v="36"/>
    </i>
    <i r="1">
      <x v="43"/>
    </i>
    <i r="1">
      <x v="45"/>
    </i>
    <i r="1">
      <x v="51"/>
    </i>
    <i r="1">
      <x v="53"/>
    </i>
    <i r="1">
      <x v="54"/>
    </i>
    <i r="1">
      <x v="55"/>
    </i>
    <i r="1">
      <x v="62"/>
    </i>
    <i r="1">
      <x v="71"/>
    </i>
    <i r="1">
      <x v="72"/>
    </i>
    <i r="1">
      <x v="73"/>
    </i>
    <i r="1">
      <x v="74"/>
    </i>
    <i>
      <x v="7"/>
    </i>
    <i r="1">
      <x v="63"/>
    </i>
  </rowItems>
  <colFields count="1">
    <field x="-2"/>
  </colFields>
  <colItems count="2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</colItems>
  <dataFields count="22">
    <dataField name="Rnds" fld="2" subtotal="count" baseField="5" baseItem="0"/>
    <dataField name="Min de Idx " fld="3" subtotal="min" baseField="2" baseItem="48"/>
    <dataField name="T 1" fld="6" subtotal="min" baseField="2" baseItem="0"/>
    <dataField name="T 2" fld="7" subtotal="min" baseField="2" baseItem="0"/>
    <dataField name="T 3" fld="8" subtotal="min" baseField="2" baseItem="0"/>
    <dataField name="T 4" fld="9" subtotal="min" baseField="2" baseItem="0"/>
    <dataField name="T 5" fld="10" subtotal="min" baseField="2" baseItem="0"/>
    <dataField name="T 6" fld="11" subtotal="min" baseField="2" baseItem="0"/>
    <dataField name="T 7" fld="12" subtotal="min" baseField="2" baseItem="0"/>
    <dataField name="T 8" fld="13" subtotal="min" baseField="2" baseItem="0"/>
    <dataField name="T 9" fld="14" subtotal="min" baseField="2" baseItem="0"/>
    <dataField name="T 10" fld="15" subtotal="min" baseField="2" baseItem="0"/>
    <dataField name="T 11" fld="16" subtotal="min" baseField="2" baseItem="0"/>
    <dataField name="T 12" fld="17" subtotal="min" baseField="2" baseItem="0"/>
    <dataField name="T 13" fld="18" subtotal="min" baseField="2" baseItem="0"/>
    <dataField name="T 14" fld="19" subtotal="min" baseField="2" baseItem="0"/>
    <dataField name="T 15" fld="20" subtotal="min" baseField="2" baseItem="0"/>
    <dataField name="T 16" fld="21" subtotal="min" baseField="2" baseItem="0"/>
    <dataField name="T 17" fld="22" subtotal="min" baseField="2" baseItem="0"/>
    <dataField name="T 18" fld="23" subtotal="min" baseField="5" baseItem="1"/>
    <dataField name=" BRUT" fld="80" subtotal="min" baseField="5" baseItem="0"/>
    <dataField name=" NET" fld="61" subtotal="min" baseField="5" baseItem="0"/>
  </dataFields>
  <formats count="193">
    <format dxfId="235">
      <pivotArea collapsedLevelsAreSubtotals="1" fieldPosition="0">
        <references count="3">
          <reference field="4294967294" count="17" selected="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31"/>
          </reference>
          <reference field="5" count="1" selected="0">
            <x v="0"/>
          </reference>
        </references>
      </pivotArea>
    </format>
    <format dxfId="234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52"/>
          </reference>
          <reference field="5" count="1" selected="0">
            <x v="0"/>
          </reference>
        </references>
      </pivotArea>
    </format>
    <format dxfId="233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52"/>
          </reference>
          <reference field="5" count="1" selected="0">
            <x v="0"/>
          </reference>
        </references>
      </pivotArea>
    </format>
    <format dxfId="232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4">
            <x v="31"/>
            <x v="40"/>
            <x v="48"/>
            <x v="57"/>
          </reference>
          <reference field="5" count="1" selected="0">
            <x v="0"/>
          </reference>
        </references>
      </pivotArea>
    </format>
    <format dxfId="231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230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229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228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227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226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225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1"/>
          </reference>
        </references>
      </pivotArea>
    </format>
    <format dxfId="224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223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2"/>
          </reference>
        </references>
      </pivotArea>
    </format>
    <format dxfId="222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221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3"/>
          </reference>
        </references>
      </pivotArea>
    </format>
    <format dxfId="220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219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4"/>
          </reference>
        </references>
      </pivotArea>
    </format>
    <format dxfId="218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217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5"/>
          </reference>
        </references>
      </pivotArea>
    </format>
    <format dxfId="216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215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214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1"/>
          </reference>
        </references>
      </pivotArea>
    </format>
    <format dxfId="213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212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2"/>
          </reference>
        </references>
      </pivotArea>
    </format>
    <format dxfId="211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210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3"/>
          </reference>
        </references>
      </pivotArea>
    </format>
    <format dxfId="209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208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4"/>
          </reference>
        </references>
      </pivotArea>
    </format>
    <format dxfId="207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206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5"/>
          </reference>
        </references>
      </pivotArea>
    </format>
    <format dxfId="205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204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203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1"/>
          </reference>
        </references>
      </pivotArea>
    </format>
    <format dxfId="202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201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2"/>
          </reference>
        </references>
      </pivotArea>
    </format>
    <format dxfId="200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99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3"/>
          </reference>
        </references>
      </pivotArea>
    </format>
    <format dxfId="198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97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4"/>
          </reference>
        </references>
      </pivotArea>
    </format>
    <format dxfId="196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95">
      <pivotArea collapsedLevelsAreSubtotals="1" fieldPosition="0">
        <references count="2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5" count="1">
            <x v="5"/>
          </reference>
        </references>
      </pivotArea>
    </format>
    <format dxfId="194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93">
      <pivotArea collapsedLevelsAreSubtotals="1" fieldPosition="0">
        <references count="3">
          <reference field="4294967294" count="17" selected="0"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52"/>
          </reference>
          <reference field="5" count="1" selected="0">
            <x v="0"/>
          </reference>
        </references>
      </pivotArea>
    </format>
    <format dxfId="192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4">
            <x v="31"/>
            <x v="40"/>
            <x v="48"/>
            <x v="57"/>
          </reference>
          <reference field="5" count="1" selected="0">
            <x v="0"/>
          </reference>
        </references>
      </pivotArea>
    </format>
    <format dxfId="191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90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89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88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87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86">
      <pivotArea collapsedLevelsAreSubtotals="1" fieldPosition="0">
        <references count="3">
          <reference field="4294967294" count="2" selected="0">
            <x v="20"/>
            <x v="21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85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1"/>
          </reference>
        </references>
      </pivotArea>
    </format>
    <format dxfId="184">
      <pivotArea collapsedLevelsAreSubtotals="1" fieldPosition="0">
        <references count="3">
          <reference field="4294967294" count="2" selected="0">
            <x v="20"/>
            <x v="21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83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2"/>
          </reference>
        </references>
      </pivotArea>
    </format>
    <format dxfId="182">
      <pivotArea collapsedLevelsAreSubtotals="1" fieldPosition="0">
        <references count="3">
          <reference field="4294967294" count="2" selected="0">
            <x v="20"/>
            <x v="21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81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3"/>
          </reference>
        </references>
      </pivotArea>
    </format>
    <format dxfId="180">
      <pivotArea collapsedLevelsAreSubtotals="1" fieldPosition="0">
        <references count="3">
          <reference field="4294967294" count="2" selected="0">
            <x v="20"/>
            <x v="21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79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4"/>
          </reference>
        </references>
      </pivotArea>
    </format>
    <format dxfId="178">
      <pivotArea collapsedLevelsAreSubtotals="1" fieldPosition="0">
        <references count="3">
          <reference field="4294967294" count="2" selected="0">
            <x v="20"/>
            <x v="21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77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5"/>
          </reference>
        </references>
      </pivotArea>
    </format>
    <format dxfId="176">
      <pivotArea collapsedLevelsAreSubtotals="1" fieldPosition="0">
        <references count="3">
          <reference field="4294967294" count="2" selected="0">
            <x v="20"/>
            <x v="21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75">
      <pivotArea collapsedLevelsAreSubtotals="1" fieldPosition="0">
        <references count="3">
          <reference field="4294967294" count="2" selected="0">
            <x v="20"/>
            <x v="21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74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1"/>
          </reference>
        </references>
      </pivotArea>
    </format>
    <format dxfId="173">
      <pivotArea collapsedLevelsAreSubtotals="1" fieldPosition="0">
        <references count="3">
          <reference field="4294967294" count="2" selected="0">
            <x v="20"/>
            <x v="21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72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2"/>
          </reference>
        </references>
      </pivotArea>
    </format>
    <format dxfId="171">
      <pivotArea collapsedLevelsAreSubtotals="1" fieldPosition="0">
        <references count="3">
          <reference field="4294967294" count="2" selected="0">
            <x v="20"/>
            <x v="21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70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3"/>
          </reference>
        </references>
      </pivotArea>
    </format>
    <format dxfId="169">
      <pivotArea collapsedLevelsAreSubtotals="1" fieldPosition="0">
        <references count="3">
          <reference field="4294967294" count="2" selected="0">
            <x v="20"/>
            <x v="21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68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4"/>
          </reference>
        </references>
      </pivotArea>
    </format>
    <format dxfId="167">
      <pivotArea collapsedLevelsAreSubtotals="1" fieldPosition="0">
        <references count="3">
          <reference field="4294967294" count="2" selected="0">
            <x v="20"/>
            <x v="21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66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5"/>
          </reference>
        </references>
      </pivotArea>
    </format>
    <format dxfId="165">
      <pivotArea collapsedLevelsAreSubtotals="1" fieldPosition="0">
        <references count="3">
          <reference field="4294967294" count="2" selected="0">
            <x v="20"/>
            <x v="21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64">
      <pivotArea collapsedLevelsAreSubtotals="1" fieldPosition="0">
        <references count="3">
          <reference field="4294967294" count="2" selected="0">
            <x v="20"/>
            <x v="21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63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1"/>
          </reference>
        </references>
      </pivotArea>
    </format>
    <format dxfId="162">
      <pivotArea collapsedLevelsAreSubtotals="1" fieldPosition="0">
        <references count="3">
          <reference field="4294967294" count="2" selected="0">
            <x v="20"/>
            <x v="21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61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2"/>
          </reference>
        </references>
      </pivotArea>
    </format>
    <format dxfId="160">
      <pivotArea collapsedLevelsAreSubtotals="1" fieldPosition="0">
        <references count="3">
          <reference field="4294967294" count="2" selected="0">
            <x v="20"/>
            <x v="21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59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3"/>
          </reference>
        </references>
      </pivotArea>
    </format>
    <format dxfId="158">
      <pivotArea collapsedLevelsAreSubtotals="1" fieldPosition="0">
        <references count="3">
          <reference field="4294967294" count="2" selected="0">
            <x v="20"/>
            <x v="21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57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4"/>
          </reference>
        </references>
      </pivotArea>
    </format>
    <format dxfId="156">
      <pivotArea collapsedLevelsAreSubtotals="1" fieldPosition="0">
        <references count="3">
          <reference field="4294967294" count="2" selected="0">
            <x v="20"/>
            <x v="21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55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5"/>
          </reference>
        </references>
      </pivotArea>
    </format>
    <format dxfId="154">
      <pivotArea collapsedLevelsAreSubtotals="1" fieldPosition="0">
        <references count="3">
          <reference field="4294967294" count="2" selected="0">
            <x v="20"/>
            <x v="21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53">
      <pivotArea dataOnly="0" labelOnly="1" fieldPosition="0">
        <references count="1">
          <reference field="5" count="0"/>
        </references>
      </pivotArea>
    </format>
    <format dxfId="152">
      <pivotArea dataOnly="0" labelOnly="1" fieldPosition="0">
        <references count="2"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51">
      <pivotArea dataOnly="0" labelOnly="1" fieldPosition="0">
        <references count="2"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50">
      <pivotArea dataOnly="0" labelOnly="1" fieldPosition="0">
        <references count="2">
          <reference field="2" count="1">
            <x v="43"/>
          </reference>
          <reference field="5" count="1" selected="0">
            <x v="2"/>
          </reference>
        </references>
      </pivotArea>
    </format>
    <format dxfId="149">
      <pivotArea dataOnly="0" labelOnly="1" fieldPosition="0">
        <references count="2"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48">
      <pivotArea dataOnly="0" labelOnly="1" fieldPosition="0">
        <references count="2"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47">
      <pivotArea dataOnly="0" labelOnly="1" fieldPosition="0">
        <references count="2"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46">
      <pivotArea collapsedLevelsAreSubtotals="1" fieldPosition="0">
        <references count="3">
          <reference field="4294967294" count="1" selected="0">
            <x v="0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45">
      <pivotArea collapsedLevelsAreSubtotals="1" fieldPosition="0">
        <references count="2">
          <reference field="4294967294" count="1" selected="0">
            <x v="0"/>
          </reference>
          <reference field="5" count="1">
            <x v="1"/>
          </reference>
        </references>
      </pivotArea>
    </format>
    <format dxfId="144">
      <pivotArea collapsedLevelsAreSubtotals="1" fieldPosition="0">
        <references count="3">
          <reference field="4294967294" count="1" selected="0">
            <x v="0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43">
      <pivotArea collapsedLevelsAreSubtotals="1" fieldPosition="0">
        <references count="2">
          <reference field="4294967294" count="1" selected="0">
            <x v="0"/>
          </reference>
          <reference field="5" count="1">
            <x v="2"/>
          </reference>
        </references>
      </pivotArea>
    </format>
    <format dxfId="142">
      <pivotArea collapsedLevelsAreSubtotals="1" fieldPosition="0">
        <references count="3">
          <reference field="4294967294" count="1" selected="0">
            <x v="0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41">
      <pivotArea collapsedLevelsAreSubtotals="1" fieldPosition="0">
        <references count="2">
          <reference field="4294967294" count="1" selected="0">
            <x v="0"/>
          </reference>
          <reference field="5" count="1">
            <x v="3"/>
          </reference>
        </references>
      </pivotArea>
    </format>
    <format dxfId="140">
      <pivotArea collapsedLevelsAreSubtotals="1" fieldPosition="0">
        <references count="3">
          <reference field="4294967294" count="1" selected="0">
            <x v="0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39">
      <pivotArea collapsedLevelsAreSubtotals="1" fieldPosition="0">
        <references count="2">
          <reference field="4294967294" count="1" selected="0">
            <x v="0"/>
          </reference>
          <reference field="5" count="1">
            <x v="4"/>
          </reference>
        </references>
      </pivotArea>
    </format>
    <format dxfId="138">
      <pivotArea collapsedLevelsAreSubtotals="1" fieldPosition="0">
        <references count="3">
          <reference field="4294967294" count="1" selected="0">
            <x v="0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37">
      <pivotArea collapsedLevelsAreSubtotals="1" fieldPosition="0">
        <references count="2">
          <reference field="4294967294" count="1" selected="0">
            <x v="0"/>
          </reference>
          <reference field="5" count="1">
            <x v="5"/>
          </reference>
        </references>
      </pivotArea>
    </format>
    <format dxfId="136">
      <pivotArea collapsedLevelsAreSubtotals="1" fieldPosition="0">
        <references count="3">
          <reference field="4294967294" count="1" selected="0">
            <x v="0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35">
      <pivotArea collapsedLevelsAreSubtotals="1" fieldPosition="0">
        <references count="3">
          <reference field="4294967294" count="1" selected="0">
            <x v="0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34">
      <pivotArea collapsedLevelsAreSubtotals="1" fieldPosition="0">
        <references count="2">
          <reference field="4294967294" count="1" selected="0">
            <x v="0"/>
          </reference>
          <reference field="5" count="1">
            <x v="1"/>
          </reference>
        </references>
      </pivotArea>
    </format>
    <format dxfId="133">
      <pivotArea collapsedLevelsAreSubtotals="1" fieldPosition="0">
        <references count="3">
          <reference field="4294967294" count="1" selected="0">
            <x v="0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32">
      <pivotArea collapsedLevelsAreSubtotals="1" fieldPosition="0">
        <references count="2">
          <reference field="4294967294" count="1" selected="0">
            <x v="0"/>
          </reference>
          <reference field="5" count="1">
            <x v="2"/>
          </reference>
        </references>
      </pivotArea>
    </format>
    <format dxfId="131">
      <pivotArea collapsedLevelsAreSubtotals="1" fieldPosition="0">
        <references count="3">
          <reference field="4294967294" count="1" selected="0">
            <x v="0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30">
      <pivotArea collapsedLevelsAreSubtotals="1" fieldPosition="0">
        <references count="2">
          <reference field="4294967294" count="1" selected="0">
            <x v="0"/>
          </reference>
          <reference field="5" count="1">
            <x v="3"/>
          </reference>
        </references>
      </pivotArea>
    </format>
    <format dxfId="129">
      <pivotArea collapsedLevelsAreSubtotals="1" fieldPosition="0">
        <references count="3">
          <reference field="4294967294" count="1" selected="0">
            <x v="0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28">
      <pivotArea collapsedLevelsAreSubtotals="1" fieldPosition="0">
        <references count="2">
          <reference field="4294967294" count="1" selected="0">
            <x v="0"/>
          </reference>
          <reference field="5" count="1">
            <x v="4"/>
          </reference>
        </references>
      </pivotArea>
    </format>
    <format dxfId="127">
      <pivotArea collapsedLevelsAreSubtotals="1" fieldPosition="0">
        <references count="3">
          <reference field="4294967294" count="1" selected="0">
            <x v="0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26">
      <pivotArea collapsedLevelsAreSubtotals="1" fieldPosition="0">
        <references count="2">
          <reference field="4294967294" count="1" selected="0">
            <x v="0"/>
          </reference>
          <reference field="5" count="1">
            <x v="5"/>
          </reference>
        </references>
      </pivotArea>
    </format>
    <format dxfId="125">
      <pivotArea collapsedLevelsAreSubtotals="1" fieldPosition="0">
        <references count="3">
          <reference field="4294967294" count="1" selected="0">
            <x v="0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24">
      <pivotArea collapsedLevelsAreSubtotals="1" fieldPosition="0">
        <references count="3">
          <reference field="4294967294" count="1" selected="0">
            <x v="0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23">
      <pivotArea collapsedLevelsAreSubtotals="1" fieldPosition="0">
        <references count="2">
          <reference field="4294967294" count="1" selected="0">
            <x v="0"/>
          </reference>
          <reference field="5" count="1">
            <x v="1"/>
          </reference>
        </references>
      </pivotArea>
    </format>
    <format dxfId="122">
      <pivotArea collapsedLevelsAreSubtotals="1" fieldPosition="0">
        <references count="3">
          <reference field="4294967294" count="1" selected="0">
            <x v="0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21">
      <pivotArea collapsedLevelsAreSubtotals="1" fieldPosition="0">
        <references count="2">
          <reference field="4294967294" count="1" selected="0">
            <x v="0"/>
          </reference>
          <reference field="5" count="1">
            <x v="2"/>
          </reference>
        </references>
      </pivotArea>
    </format>
    <format dxfId="120">
      <pivotArea collapsedLevelsAreSubtotals="1" fieldPosition="0">
        <references count="3">
          <reference field="4294967294" count="1" selected="0">
            <x v="0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19">
      <pivotArea collapsedLevelsAreSubtotals="1" fieldPosition="0">
        <references count="2">
          <reference field="4294967294" count="1" selected="0">
            <x v="0"/>
          </reference>
          <reference field="5" count="1">
            <x v="3"/>
          </reference>
        </references>
      </pivotArea>
    </format>
    <format dxfId="118">
      <pivotArea collapsedLevelsAreSubtotals="1" fieldPosition="0">
        <references count="3">
          <reference field="4294967294" count="1" selected="0">
            <x v="0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17">
      <pivotArea collapsedLevelsAreSubtotals="1" fieldPosition="0">
        <references count="2">
          <reference field="4294967294" count="1" selected="0">
            <x v="0"/>
          </reference>
          <reference field="5" count="1">
            <x v="4"/>
          </reference>
        </references>
      </pivotArea>
    </format>
    <format dxfId="116">
      <pivotArea collapsedLevelsAreSubtotals="1" fieldPosition="0">
        <references count="3">
          <reference field="4294967294" count="1" selected="0">
            <x v="0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15">
      <pivotArea collapsedLevelsAreSubtotals="1" fieldPosition="0">
        <references count="2">
          <reference field="4294967294" count="1" selected="0">
            <x v="0"/>
          </reference>
          <reference field="5" count="1">
            <x v="5"/>
          </reference>
        </references>
      </pivotArea>
    </format>
    <format dxfId="114">
      <pivotArea collapsedLevelsAreSubtotals="1" fieldPosition="0">
        <references count="3">
          <reference field="4294967294" count="1" selected="0">
            <x v="0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13">
      <pivotArea collapsedLevelsAreSubtotals="1" fieldPosition="0">
        <references count="3">
          <reference field="4294967294" count="1" selected="0">
            <x v="0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12">
      <pivotArea collapsedLevelsAreSubtotals="1" fieldPosition="0">
        <references count="2">
          <reference field="4294967294" count="1" selected="0">
            <x v="0"/>
          </reference>
          <reference field="5" count="1">
            <x v="1"/>
          </reference>
        </references>
      </pivotArea>
    </format>
    <format dxfId="111">
      <pivotArea collapsedLevelsAreSubtotals="1" fieldPosition="0">
        <references count="3">
          <reference field="4294967294" count="1" selected="0">
            <x v="0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110">
      <pivotArea collapsedLevelsAreSubtotals="1" fieldPosition="0">
        <references count="2">
          <reference field="4294967294" count="1" selected="0">
            <x v="0"/>
          </reference>
          <reference field="5" count="1">
            <x v="2"/>
          </reference>
        </references>
      </pivotArea>
    </format>
    <format dxfId="109">
      <pivotArea collapsedLevelsAreSubtotals="1" fieldPosition="0">
        <references count="3">
          <reference field="4294967294" count="1" selected="0">
            <x v="0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108">
      <pivotArea collapsedLevelsAreSubtotals="1" fieldPosition="0">
        <references count="2">
          <reference field="4294967294" count="1" selected="0">
            <x v="0"/>
          </reference>
          <reference field="5" count="1">
            <x v="3"/>
          </reference>
        </references>
      </pivotArea>
    </format>
    <format dxfId="107">
      <pivotArea collapsedLevelsAreSubtotals="1" fieldPosition="0">
        <references count="3">
          <reference field="4294967294" count="1" selected="0">
            <x v="0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106">
      <pivotArea collapsedLevelsAreSubtotals="1" fieldPosition="0">
        <references count="2">
          <reference field="4294967294" count="1" selected="0">
            <x v="0"/>
          </reference>
          <reference field="5" count="1">
            <x v="4"/>
          </reference>
        </references>
      </pivotArea>
    </format>
    <format dxfId="105">
      <pivotArea collapsedLevelsAreSubtotals="1" fieldPosition="0">
        <references count="3">
          <reference field="4294967294" count="1" selected="0">
            <x v="0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104">
      <pivotArea collapsedLevelsAreSubtotals="1" fieldPosition="0">
        <references count="2">
          <reference field="4294967294" count="1" selected="0">
            <x v="0"/>
          </reference>
          <reference field="5" count="1">
            <x v="5"/>
          </reference>
        </references>
      </pivotArea>
    </format>
    <format dxfId="103">
      <pivotArea collapsedLevelsAreSubtotals="1" fieldPosition="0">
        <references count="3">
          <reference field="4294967294" count="1" selected="0">
            <x v="0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102">
      <pivotArea collapsedLevelsAreSubtotals="1" fieldPosition="0">
        <references count="3">
          <reference field="4294967294" count="1" selected="0">
            <x v="0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101">
      <pivotArea collapsedLevelsAreSubtotals="1" fieldPosition="0">
        <references count="2">
          <reference field="4294967294" count="1" selected="0">
            <x v="0"/>
          </reference>
          <reference field="5" count="1">
            <x v="1"/>
          </reference>
        </references>
      </pivotArea>
    </format>
    <format dxfId="100">
      <pivotArea collapsedLevelsAreSubtotals="1" fieldPosition="0">
        <references count="3">
          <reference field="4294967294" count="1" selected="0">
            <x v="0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99">
      <pivotArea collapsedLevelsAreSubtotals="1" fieldPosition="0">
        <references count="2">
          <reference field="4294967294" count="1" selected="0">
            <x v="0"/>
          </reference>
          <reference field="5" count="1">
            <x v="2"/>
          </reference>
        </references>
      </pivotArea>
    </format>
    <format dxfId="98">
      <pivotArea collapsedLevelsAreSubtotals="1" fieldPosition="0">
        <references count="3">
          <reference field="4294967294" count="1" selected="0">
            <x v="0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97">
      <pivotArea collapsedLevelsAreSubtotals="1" fieldPosition="0">
        <references count="2">
          <reference field="4294967294" count="1" selected="0">
            <x v="0"/>
          </reference>
          <reference field="5" count="1">
            <x v="3"/>
          </reference>
        </references>
      </pivotArea>
    </format>
    <format dxfId="96">
      <pivotArea collapsedLevelsAreSubtotals="1" fieldPosition="0">
        <references count="3">
          <reference field="4294967294" count="1" selected="0">
            <x v="0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95">
      <pivotArea collapsedLevelsAreSubtotals="1" fieldPosition="0">
        <references count="2">
          <reference field="4294967294" count="1" selected="0">
            <x v="0"/>
          </reference>
          <reference field="5" count="1">
            <x v="4"/>
          </reference>
        </references>
      </pivotArea>
    </format>
    <format dxfId="94">
      <pivotArea collapsedLevelsAreSubtotals="1" fieldPosition="0">
        <references count="3">
          <reference field="4294967294" count="1" selected="0">
            <x v="0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93">
      <pivotArea collapsedLevelsAreSubtotals="1" fieldPosition="0">
        <references count="2">
          <reference field="4294967294" count="1" selected="0">
            <x v="0"/>
          </reference>
          <reference field="5" count="1">
            <x v="5"/>
          </reference>
        </references>
      </pivotArea>
    </format>
    <format dxfId="92">
      <pivotArea collapsedLevelsAreSubtotals="1" fieldPosition="0">
        <references count="3">
          <reference field="4294967294" count="1" selected="0">
            <x v="0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91">
      <pivotArea collapsedLevelsAreSubtotals="1" fieldPosition="0">
        <references count="3">
          <reference field="4294967294" count="1" selected="0">
            <x v="19"/>
          </reference>
          <reference field="2" count="5">
            <x v="31"/>
            <x v="40"/>
            <x v="48"/>
            <x v="52"/>
            <x v="57"/>
          </reference>
          <reference field="5" count="1" selected="0">
            <x v="0"/>
          </reference>
        </references>
      </pivotArea>
    </format>
    <format dxfId="90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1">
            <x v="0"/>
            <x v="1"/>
            <x v="6"/>
            <x v="9"/>
            <x v="21"/>
            <x v="23"/>
            <x v="28"/>
            <x v="30"/>
            <x v="35"/>
            <x v="38"/>
            <x v="58"/>
          </reference>
          <reference field="5" count="1" selected="0">
            <x v="1"/>
          </reference>
        </references>
      </pivotArea>
    </format>
    <format dxfId="89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88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3">
            <x v="16"/>
            <x v="46"/>
            <x v="47"/>
          </reference>
          <reference field="5" count="1" selected="0">
            <x v="3"/>
          </reference>
        </references>
      </pivotArea>
    </format>
    <format dxfId="87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23">
            <x v="2"/>
            <x v="3"/>
            <x v="5"/>
            <x v="11"/>
            <x v="12"/>
            <x v="13"/>
            <x v="14"/>
            <x v="15"/>
            <x v="16"/>
            <x v="17"/>
            <x v="18"/>
            <x v="20"/>
            <x v="22"/>
            <x v="27"/>
            <x v="34"/>
            <x v="37"/>
            <x v="39"/>
            <x v="41"/>
            <x v="42"/>
            <x v="44"/>
            <x v="49"/>
            <x v="50"/>
            <x v="56"/>
          </reference>
          <reference field="5" count="1" selected="0">
            <x v="4"/>
          </reference>
        </references>
      </pivotArea>
    </format>
    <format dxfId="86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7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5"/>
            <x v="51"/>
            <x v="53"/>
            <x v="54"/>
            <x v="55"/>
          </reference>
          <reference field="5" count="1" selected="0">
            <x v="5"/>
          </reference>
        </references>
      </pivotArea>
    </format>
    <format dxfId="85">
      <pivotArea dataOnly="0" labelOnly="1" fieldPosition="0">
        <references count="2">
          <reference field="2" count="1">
            <x v="64"/>
          </reference>
          <reference field="5" count="1" selected="0">
            <x v="1"/>
          </reference>
        </references>
      </pivotArea>
    </format>
    <format dxfId="84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7">
            <x v="31"/>
            <x v="40"/>
            <x v="48"/>
            <x v="52"/>
            <x v="57"/>
            <x v="75"/>
            <x v="76"/>
          </reference>
          <reference field="5" count="1" selected="0">
            <x v="0"/>
          </reference>
        </references>
      </pivotArea>
    </format>
    <format dxfId="83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14">
            <x v="5"/>
            <x v="16"/>
            <x v="18"/>
            <x v="22"/>
            <x v="44"/>
            <x v="46"/>
            <x v="47"/>
            <x v="50"/>
            <x v="60"/>
            <x v="61"/>
            <x v="66"/>
            <x v="67"/>
            <x v="68"/>
            <x v="69"/>
          </reference>
          <reference field="5" count="1" selected="0">
            <x v="3"/>
          </reference>
        </references>
      </pivotArea>
    </format>
    <format dxfId="82">
      <pivotArea collapsedLevelsAreSubtotals="1" fieldPosition="0">
        <references count="3">
          <reference field="4294967294" count="18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</reference>
          <reference field="2" count="36">
            <x v="2"/>
            <x v="3"/>
            <x v="4"/>
            <x v="5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2"/>
            <x v="24"/>
            <x v="25"/>
            <x v="26"/>
            <x v="27"/>
            <x v="33"/>
            <x v="34"/>
            <x v="36"/>
            <x v="37"/>
            <x v="39"/>
            <x v="41"/>
            <x v="42"/>
            <x v="44"/>
            <x v="45"/>
            <x v="49"/>
            <x v="50"/>
            <x v="54"/>
            <x v="56"/>
            <x v="60"/>
            <x v="62"/>
            <x v="70"/>
          </reference>
          <reference field="5" count="1" selected="0">
            <x v="4"/>
          </reference>
        </references>
      </pivotArea>
    </format>
    <format dxfId="81">
      <pivotArea collapsedLevelsAreSubtotals="1" fieldPosition="0">
        <references count="3">
          <reference field="4294967294" count="17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</reference>
          <reference field="2" count="22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3"/>
            <x v="45"/>
            <x v="51"/>
            <x v="53"/>
            <x v="54"/>
            <x v="55"/>
            <x v="71"/>
            <x v="72"/>
            <x v="73"/>
            <x v="74"/>
          </reference>
          <reference field="5" count="1" selected="0">
            <x v="5"/>
          </reference>
        </references>
      </pivotArea>
    </format>
    <format dxfId="80">
      <pivotArea collapsedLevelsAreSubtotals="1" fieldPosition="0">
        <references count="2">
          <reference field="4294967294" count="17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</reference>
          <reference field="5" count="1">
            <x v="7"/>
          </reference>
        </references>
      </pivotArea>
    </format>
    <format dxfId="79">
      <pivotArea collapsedLevelsAreSubtotals="1" fieldPosition="0">
        <references count="3">
          <reference field="4294967294" count="17" selected="0"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</reference>
          <reference field="2" count="1">
            <x v="63"/>
          </reference>
          <reference field="5" count="1" selected="0">
            <x v="7"/>
          </reference>
        </references>
      </pivotArea>
    </format>
    <format dxfId="78">
      <pivotArea collapsedLevelsAreSubtotals="1" fieldPosition="0">
        <references count="3">
          <reference field="4294967294" count="1" selected="0">
            <x v="19"/>
          </reference>
          <reference field="2" count="22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3"/>
            <x v="45"/>
            <x v="51"/>
            <x v="53"/>
            <x v="54"/>
            <x v="55"/>
            <x v="71"/>
            <x v="72"/>
            <x v="73"/>
            <x v="74"/>
          </reference>
          <reference field="5" count="1" selected="0">
            <x v="5"/>
          </reference>
        </references>
      </pivotArea>
    </format>
    <format dxfId="77">
      <pivotArea collapsedLevelsAreSubtotals="1" fieldPosition="0">
        <references count="3">
          <reference field="4294967294" count="1" selected="0">
            <x v="19"/>
          </reference>
          <reference field="2" count="1">
            <x v="63"/>
          </reference>
          <reference field="5" count="1" selected="0">
            <x v="7"/>
          </reference>
        </references>
      </pivotArea>
    </format>
    <format dxfId="76">
      <pivotArea collapsedLevelsAreSubtotals="1" fieldPosition="0">
        <references count="3">
          <reference field="4294967294" count="1" selected="0">
            <x v="0"/>
          </reference>
          <reference field="2" count="7">
            <x v="31"/>
            <x v="40"/>
            <x v="48"/>
            <x v="52"/>
            <x v="57"/>
            <x v="75"/>
            <x v="76"/>
          </reference>
          <reference field="5" count="1" selected="0">
            <x v="0"/>
          </reference>
        </references>
      </pivotArea>
    </format>
    <format dxfId="75">
      <pivotArea collapsedLevelsAreSubtotals="1" fieldPosition="0">
        <references count="2">
          <reference field="4294967294" count="1" selected="0">
            <x v="0"/>
          </reference>
          <reference field="5" count="1">
            <x v="1"/>
          </reference>
        </references>
      </pivotArea>
    </format>
    <format dxfId="74">
      <pivotArea collapsedLevelsAreSubtotals="1" fieldPosition="0">
        <references count="3">
          <reference field="4294967294" count="1" selected="0">
            <x v="0"/>
          </reference>
          <reference field="2" count="15">
            <x v="0"/>
            <x v="1"/>
            <x v="6"/>
            <x v="9"/>
            <x v="21"/>
            <x v="23"/>
            <x v="28"/>
            <x v="30"/>
            <x v="35"/>
            <x v="38"/>
            <x v="58"/>
            <x v="64"/>
            <x v="65"/>
            <x v="77"/>
            <x v="78"/>
          </reference>
          <reference field="5" count="1" selected="0">
            <x v="1"/>
          </reference>
        </references>
      </pivotArea>
    </format>
    <format dxfId="73">
      <pivotArea collapsedLevelsAreSubtotals="1" fieldPosition="0">
        <references count="2">
          <reference field="4294967294" count="1" selected="0">
            <x v="0"/>
          </reference>
          <reference field="5" count="1">
            <x v="2"/>
          </reference>
        </references>
      </pivotArea>
    </format>
    <format dxfId="72">
      <pivotArea collapsedLevelsAreSubtotals="1" fieldPosition="0">
        <references count="3">
          <reference field="4294967294" count="1" selected="0">
            <x v="0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71">
      <pivotArea collapsedLevelsAreSubtotals="1" fieldPosition="0">
        <references count="2">
          <reference field="4294967294" count="1" selected="0">
            <x v="0"/>
          </reference>
          <reference field="5" count="1">
            <x v="3"/>
          </reference>
        </references>
      </pivotArea>
    </format>
    <format dxfId="70">
      <pivotArea collapsedLevelsAreSubtotals="1" fieldPosition="0">
        <references count="3">
          <reference field="4294967294" count="1" selected="0">
            <x v="0"/>
          </reference>
          <reference field="2" count="14">
            <x v="5"/>
            <x v="16"/>
            <x v="18"/>
            <x v="22"/>
            <x v="44"/>
            <x v="46"/>
            <x v="47"/>
            <x v="50"/>
            <x v="60"/>
            <x v="61"/>
            <x v="66"/>
            <x v="67"/>
            <x v="68"/>
            <x v="69"/>
          </reference>
          <reference field="5" count="1" selected="0">
            <x v="3"/>
          </reference>
        </references>
      </pivotArea>
    </format>
    <format dxfId="69">
      <pivotArea collapsedLevelsAreSubtotals="1" fieldPosition="0">
        <references count="2">
          <reference field="4294967294" count="1" selected="0">
            <x v="0"/>
          </reference>
          <reference field="5" count="1">
            <x v="4"/>
          </reference>
        </references>
      </pivotArea>
    </format>
    <format dxfId="68">
      <pivotArea collapsedLevelsAreSubtotals="1" fieldPosition="0">
        <references count="3">
          <reference field="4294967294" count="1" selected="0">
            <x v="0"/>
          </reference>
          <reference field="2" count="36">
            <x v="2"/>
            <x v="3"/>
            <x v="4"/>
            <x v="5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2"/>
            <x v="24"/>
            <x v="25"/>
            <x v="26"/>
            <x v="27"/>
            <x v="33"/>
            <x v="34"/>
            <x v="36"/>
            <x v="37"/>
            <x v="39"/>
            <x v="41"/>
            <x v="42"/>
            <x v="44"/>
            <x v="45"/>
            <x v="49"/>
            <x v="50"/>
            <x v="54"/>
            <x v="56"/>
            <x v="60"/>
            <x v="62"/>
            <x v="70"/>
          </reference>
          <reference field="5" count="1" selected="0">
            <x v="4"/>
          </reference>
        </references>
      </pivotArea>
    </format>
    <format dxfId="67">
      <pivotArea collapsedLevelsAreSubtotals="1" fieldPosition="0">
        <references count="2">
          <reference field="4294967294" count="1" selected="0">
            <x v="0"/>
          </reference>
          <reference field="5" count="1">
            <x v="5"/>
          </reference>
        </references>
      </pivotArea>
    </format>
    <format dxfId="66">
      <pivotArea collapsedLevelsAreSubtotals="1" fieldPosition="0">
        <references count="3">
          <reference field="4294967294" count="1" selected="0">
            <x v="0"/>
          </reference>
          <reference field="2" count="22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3"/>
            <x v="45"/>
            <x v="51"/>
            <x v="53"/>
            <x v="54"/>
            <x v="55"/>
            <x v="71"/>
            <x v="72"/>
            <x v="73"/>
            <x v="74"/>
          </reference>
          <reference field="5" count="1" selected="0">
            <x v="5"/>
          </reference>
        </references>
      </pivotArea>
    </format>
    <format dxfId="65">
      <pivotArea collapsedLevelsAreSubtotals="1" fieldPosition="0">
        <references count="2">
          <reference field="4294967294" count="1" selected="0">
            <x v="0"/>
          </reference>
          <reference field="5" count="1">
            <x v="7"/>
          </reference>
        </references>
      </pivotArea>
    </format>
    <format dxfId="64">
      <pivotArea collapsedLevelsAreSubtotals="1" fieldPosition="0">
        <references count="3">
          <reference field="4294967294" count="1" selected="0">
            <x v="0"/>
          </reference>
          <reference field="2" count="1">
            <x v="63"/>
          </reference>
          <reference field="5" count="1" selected="0">
            <x v="7"/>
          </reference>
        </references>
      </pivotArea>
    </format>
    <format dxfId="63">
      <pivotArea dataOnly="0" labelOnly="1" fieldPosition="0">
        <references count="1">
          <reference field="5" count="6">
            <x v="1"/>
            <x v="2"/>
            <x v="3"/>
            <x v="4"/>
            <x v="5"/>
            <x v="7"/>
          </reference>
        </references>
      </pivotArea>
    </format>
    <format dxfId="62">
      <pivotArea dataOnly="0" labelOnly="1" fieldPosition="0">
        <references count="2">
          <reference field="2" count="7">
            <x v="31"/>
            <x v="40"/>
            <x v="48"/>
            <x v="52"/>
            <x v="57"/>
            <x v="75"/>
            <x v="76"/>
          </reference>
          <reference field="5" count="1" selected="0">
            <x v="0"/>
          </reference>
        </references>
      </pivotArea>
    </format>
    <format dxfId="61">
      <pivotArea dataOnly="0" labelOnly="1" fieldPosition="0">
        <references count="2">
          <reference field="2" count="15">
            <x v="0"/>
            <x v="1"/>
            <x v="6"/>
            <x v="9"/>
            <x v="21"/>
            <x v="23"/>
            <x v="28"/>
            <x v="30"/>
            <x v="35"/>
            <x v="38"/>
            <x v="58"/>
            <x v="64"/>
            <x v="65"/>
            <x v="77"/>
            <x v="78"/>
          </reference>
          <reference field="5" count="1" selected="0">
            <x v="1"/>
          </reference>
        </references>
      </pivotArea>
    </format>
    <format dxfId="60">
      <pivotArea dataOnly="0" labelOnly="1" fieldPosition="0">
        <references count="2">
          <reference field="2" count="1">
            <x v="43"/>
          </reference>
          <reference field="5" count="1" selected="0">
            <x v="2"/>
          </reference>
        </references>
      </pivotArea>
    </format>
    <format dxfId="59">
      <pivotArea dataOnly="0" labelOnly="1" fieldPosition="0">
        <references count="2">
          <reference field="2" count="14">
            <x v="5"/>
            <x v="16"/>
            <x v="18"/>
            <x v="22"/>
            <x v="44"/>
            <x v="46"/>
            <x v="47"/>
            <x v="50"/>
            <x v="60"/>
            <x v="61"/>
            <x v="66"/>
            <x v="67"/>
            <x v="68"/>
            <x v="69"/>
          </reference>
          <reference field="5" count="1" selected="0">
            <x v="3"/>
          </reference>
        </references>
      </pivotArea>
    </format>
    <format dxfId="58">
      <pivotArea dataOnly="0" labelOnly="1" fieldPosition="0">
        <references count="2">
          <reference field="2" count="36">
            <x v="2"/>
            <x v="3"/>
            <x v="4"/>
            <x v="5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2"/>
            <x v="24"/>
            <x v="25"/>
            <x v="26"/>
            <x v="27"/>
            <x v="33"/>
            <x v="34"/>
            <x v="36"/>
            <x v="37"/>
            <x v="39"/>
            <x v="41"/>
            <x v="42"/>
            <x v="44"/>
            <x v="45"/>
            <x v="49"/>
            <x v="50"/>
            <x v="54"/>
            <x v="56"/>
            <x v="60"/>
            <x v="62"/>
            <x v="70"/>
          </reference>
          <reference field="5" count="1" selected="0">
            <x v="4"/>
          </reference>
        </references>
      </pivotArea>
    </format>
    <format dxfId="57">
      <pivotArea dataOnly="0" labelOnly="1" fieldPosition="0">
        <references count="2">
          <reference field="2" count="22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3"/>
            <x v="45"/>
            <x v="51"/>
            <x v="53"/>
            <x v="54"/>
            <x v="55"/>
            <x v="71"/>
            <x v="72"/>
            <x v="73"/>
            <x v="74"/>
          </reference>
          <reference field="5" count="1" selected="0">
            <x v="5"/>
          </reference>
        </references>
      </pivotArea>
    </format>
    <format dxfId="56">
      <pivotArea dataOnly="0" labelOnly="1" fieldPosition="0">
        <references count="2">
          <reference field="2" count="1">
            <x v="63"/>
          </reference>
          <reference field="5" count="1" selected="0">
            <x v="7"/>
          </reference>
        </references>
      </pivotArea>
    </format>
    <format dxfId="55">
      <pivotArea collapsedLevelsAreSubtotals="1" fieldPosition="0">
        <references count="3">
          <reference field="4294967294" count="2" selected="0">
            <x v="20"/>
            <x v="21"/>
          </reference>
          <reference field="2" count="7">
            <x v="31"/>
            <x v="40"/>
            <x v="48"/>
            <x v="52"/>
            <x v="57"/>
            <x v="75"/>
            <x v="76"/>
          </reference>
          <reference field="5" count="1" selected="0">
            <x v="0"/>
          </reference>
        </references>
      </pivotArea>
    </format>
    <format dxfId="54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1"/>
          </reference>
        </references>
      </pivotArea>
    </format>
    <format dxfId="53">
      <pivotArea collapsedLevelsAreSubtotals="1" fieldPosition="0">
        <references count="3">
          <reference field="4294967294" count="2" selected="0">
            <x v="20"/>
            <x v="21"/>
          </reference>
          <reference field="2" count="15">
            <x v="0"/>
            <x v="1"/>
            <x v="6"/>
            <x v="9"/>
            <x v="21"/>
            <x v="23"/>
            <x v="28"/>
            <x v="30"/>
            <x v="35"/>
            <x v="38"/>
            <x v="58"/>
            <x v="64"/>
            <x v="65"/>
            <x v="77"/>
            <x v="78"/>
          </reference>
          <reference field="5" count="1" selected="0">
            <x v="1"/>
          </reference>
        </references>
      </pivotArea>
    </format>
    <format dxfId="52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2"/>
          </reference>
        </references>
      </pivotArea>
    </format>
    <format dxfId="51">
      <pivotArea collapsedLevelsAreSubtotals="1" fieldPosition="0">
        <references count="3">
          <reference field="4294967294" count="2" selected="0">
            <x v="20"/>
            <x v="21"/>
          </reference>
          <reference field="2" count="1">
            <x v="43"/>
          </reference>
          <reference field="5" count="1" selected="0">
            <x v="2"/>
          </reference>
        </references>
      </pivotArea>
    </format>
    <format dxfId="50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3"/>
          </reference>
        </references>
      </pivotArea>
    </format>
    <format dxfId="49">
      <pivotArea collapsedLevelsAreSubtotals="1" fieldPosition="0">
        <references count="3">
          <reference field="4294967294" count="2" selected="0">
            <x v="20"/>
            <x v="21"/>
          </reference>
          <reference field="2" count="14">
            <x v="5"/>
            <x v="16"/>
            <x v="18"/>
            <x v="22"/>
            <x v="44"/>
            <x v="46"/>
            <x v="47"/>
            <x v="50"/>
            <x v="60"/>
            <x v="61"/>
            <x v="66"/>
            <x v="67"/>
            <x v="68"/>
            <x v="69"/>
          </reference>
          <reference field="5" count="1" selected="0">
            <x v="3"/>
          </reference>
        </references>
      </pivotArea>
    </format>
    <format dxfId="48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4"/>
          </reference>
        </references>
      </pivotArea>
    </format>
    <format dxfId="47">
      <pivotArea collapsedLevelsAreSubtotals="1" fieldPosition="0">
        <references count="3">
          <reference field="4294967294" count="2" selected="0">
            <x v="20"/>
            <x v="21"/>
          </reference>
          <reference field="2" count="36">
            <x v="2"/>
            <x v="3"/>
            <x v="4"/>
            <x v="5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2"/>
            <x v="24"/>
            <x v="25"/>
            <x v="26"/>
            <x v="27"/>
            <x v="33"/>
            <x v="34"/>
            <x v="36"/>
            <x v="37"/>
            <x v="39"/>
            <x v="41"/>
            <x v="42"/>
            <x v="44"/>
            <x v="45"/>
            <x v="49"/>
            <x v="50"/>
            <x v="54"/>
            <x v="56"/>
            <x v="60"/>
            <x v="62"/>
            <x v="70"/>
          </reference>
          <reference field="5" count="1" selected="0">
            <x v="4"/>
          </reference>
        </references>
      </pivotArea>
    </format>
    <format dxfId="46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5"/>
          </reference>
        </references>
      </pivotArea>
    </format>
    <format dxfId="45">
      <pivotArea collapsedLevelsAreSubtotals="1" fieldPosition="0">
        <references count="3">
          <reference field="4294967294" count="2" selected="0">
            <x v="20"/>
            <x v="21"/>
          </reference>
          <reference field="2" count="22">
            <x v="4"/>
            <x v="7"/>
            <x v="8"/>
            <x v="10"/>
            <x v="19"/>
            <x v="24"/>
            <x v="25"/>
            <x v="26"/>
            <x v="29"/>
            <x v="32"/>
            <x v="33"/>
            <x v="36"/>
            <x v="43"/>
            <x v="45"/>
            <x v="51"/>
            <x v="53"/>
            <x v="54"/>
            <x v="55"/>
            <x v="71"/>
            <x v="72"/>
            <x v="73"/>
            <x v="74"/>
          </reference>
          <reference field="5" count="1" selected="0">
            <x v="5"/>
          </reference>
        </references>
      </pivotArea>
    </format>
    <format dxfId="44">
      <pivotArea collapsedLevelsAreSubtotals="1" fieldPosition="0">
        <references count="2">
          <reference field="4294967294" count="2" selected="0">
            <x v="20"/>
            <x v="21"/>
          </reference>
          <reference field="5" count="1">
            <x v="7"/>
          </reference>
        </references>
      </pivotArea>
    </format>
    <format dxfId="43">
      <pivotArea collapsedLevelsAreSubtotals="1" fieldPosition="0">
        <references count="3">
          <reference field="4294967294" count="2" selected="0">
            <x v="20"/>
            <x v="21"/>
          </reference>
          <reference field="2" count="1">
            <x v="63"/>
          </reference>
          <reference field="5" count="1" selected="0">
            <x v="7"/>
          </reference>
        </references>
      </pivotArea>
    </format>
  </formats>
  <conditionalFormats count="6">
    <conditionalFormat priority="1">
      <pivotAreas count="84"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0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8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2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7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5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6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0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9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1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3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0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5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4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5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7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2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3"/>
            </reference>
            <reference field="5" count="1" selected="0">
              <x v="2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2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4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6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7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0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6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7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8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9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3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4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5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6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8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4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9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9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6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8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0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9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6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9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6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1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1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7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3"/>
            </reference>
            <reference field="5" count="1" selected="0">
              <x v="7"/>
            </reference>
          </references>
        </pivotArea>
      </pivotAreas>
    </conditionalFormat>
    <conditionalFormat priority="2">
      <pivotAreas count="84"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0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8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2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7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5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6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0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9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1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3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0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5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4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5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7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2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3"/>
            </reference>
            <reference field="5" count="1" selected="0">
              <x v="2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2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4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6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7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0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6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7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8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9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3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4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5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6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8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4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9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9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6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8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0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19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6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29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6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4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1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5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1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7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2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5" count="1">
              <x v="7"/>
            </reference>
          </references>
        </pivotArea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63"/>
            </reference>
            <reference field="5" count="1" selected="0">
              <x v="7"/>
            </reference>
          </references>
        </pivotArea>
      </pivotAreas>
    </conditionalFormat>
    <conditionalFormat priority="3">
      <pivotAreas count="84"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0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8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2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7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5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6"/>
            </reference>
            <reference field="5" count="1" selected="0">
              <x v="0"/>
            </reference>
          </references>
        </pivotArea>
        <pivotArea type="data" collapsedLevelsAreSubtotals="1" fieldPosition="0">
          <references count="2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5" count="1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0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9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1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3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0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5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4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5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7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8"/>
            </reference>
            <reference field="5" count="1" selected="0">
              <x v="1"/>
            </reference>
          </references>
        </pivotArea>
        <pivotArea type="data" collapsedLevelsAreSubtotals="1" fieldPosition="0">
          <references count="2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5" count="1">
              <x v="2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3"/>
            </reference>
            <reference field="5" count="1" selected="0">
              <x v="2"/>
            </reference>
          </references>
        </pivotArea>
        <pivotArea type="data" collapsedLevelsAreSubtotals="1" fieldPosition="0">
          <references count="2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5" count="1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2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4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6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7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0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6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7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8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9"/>
            </reference>
            <reference field="5" count="1" selected="0">
              <x v="3"/>
            </reference>
          </references>
        </pivotArea>
        <pivotArea type="data" collapsedLevelsAreSubtotals="1" fieldPosition="0">
          <references count="2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5" count="1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3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4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5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6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8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2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4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7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9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9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6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1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0"/>
            </reference>
            <reference field="5" count="1" selected="0">
              <x v="4"/>
            </reference>
          </references>
        </pivotArea>
        <pivotArea type="data" collapsedLevelsAreSubtotals="1" fieldPosition="0">
          <references count="2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5" count="1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8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0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19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6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29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36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4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1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55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1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2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3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74"/>
            </reference>
            <reference field="5" count="1" selected="0">
              <x v="5"/>
            </reference>
          </references>
        </pivotArea>
        <pivotArea type="data" collapsedLevelsAreSubtotals="1" fieldPosition="0">
          <references count="2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5" count="1">
              <x v="7"/>
            </reference>
          </references>
        </pivotArea>
        <pivotArea type="data" collapsedLevelsAreSubtotals="1" fieldPosition="0">
          <references count="3">
            <reference field="4294967294" count="18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</reference>
            <reference field="2" count="1">
              <x v="63"/>
            </reference>
            <reference field="5" count="1" selected="0">
              <x v="7"/>
            </reference>
          </references>
        </pivotArea>
      </pivotAreas>
    </conditionalFormat>
    <conditionalFormat priority="48">
      <pivotAreas count="1"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1"/>
            </reference>
            <reference field="5" count="1" selected="0">
              <x v="0"/>
            </reference>
          </references>
        </pivotArea>
      </pivotAreas>
    </conditionalFormat>
    <conditionalFormat priority="49">
      <pivotAreas count="1"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1"/>
            </reference>
            <reference field="5" count="1" selected="0">
              <x v="0"/>
            </reference>
          </references>
        </pivotArea>
      </pivotAreas>
    </conditionalFormat>
    <conditionalFormat priority="50">
      <pivotAreas count="1">
        <pivotArea type="data" collapsedLevelsAreSubtotals="1" fieldPosition="0">
          <references count="3">
            <reference field="4294967294" count="18" selected="0"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</reference>
            <reference field="2" count="1">
              <x v="31"/>
            </reference>
            <reference field="5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C00000"/>
    <pageSetUpPr fitToPage="1"/>
  </sheetPr>
  <dimension ref="A1:Z92"/>
  <sheetViews>
    <sheetView showGridLines="0" tabSelected="1" workbookViewId="0">
      <selection activeCell="Z7" sqref="Z7"/>
    </sheetView>
  </sheetViews>
  <sheetFormatPr baseColWidth="10" defaultRowHeight="15" x14ac:dyDescent="0.25"/>
  <cols>
    <col min="1" max="1" width="26.140625" customWidth="1"/>
    <col min="2" max="2" width="5.28515625" customWidth="1"/>
    <col min="3" max="3" width="10.85546875" customWidth="1"/>
    <col min="4" max="12" width="3.42578125" customWidth="1"/>
    <col min="13" max="19" width="4.42578125" bestFit="1" customWidth="1"/>
    <col min="20" max="21" width="4.42578125" customWidth="1"/>
    <col min="22" max="22" width="6.140625" customWidth="1"/>
    <col min="23" max="23" width="4.85546875" customWidth="1"/>
    <col min="24" max="25" width="6.28515625" customWidth="1"/>
    <col min="26" max="26" width="7.140625" customWidth="1"/>
    <col min="28" max="28" width="4.28515625" customWidth="1"/>
    <col min="29" max="29" width="4.85546875" customWidth="1"/>
  </cols>
  <sheetData>
    <row r="1" spans="1:26" ht="24" thickBot="1" x14ac:dyDescent="0.4">
      <c r="A1" s="65" t="s">
        <v>305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4"/>
      <c r="W1" s="64"/>
    </row>
    <row r="2" spans="1:26" ht="18.75" x14ac:dyDescent="0.3">
      <c r="A2" s="56"/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</row>
    <row r="3" spans="1:26" ht="15.75" thickBot="1" x14ac:dyDescent="0.3">
      <c r="A3" s="57"/>
      <c r="B3" s="58" t="s">
        <v>244</v>
      </c>
      <c r="C3" s="57"/>
      <c r="D3" s="57"/>
      <c r="E3" s="57"/>
      <c r="F3" s="59"/>
      <c r="G3" s="59"/>
      <c r="H3" s="59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</row>
    <row r="4" spans="1:26" ht="19.5" thickBot="1" x14ac:dyDescent="0.35">
      <c r="A4" s="57"/>
      <c r="B4" s="76" t="s">
        <v>183</v>
      </c>
      <c r="C4" s="77"/>
      <c r="D4" s="78"/>
      <c r="E4" s="61"/>
      <c r="F4" s="79" t="s">
        <v>245</v>
      </c>
      <c r="G4" s="80"/>
      <c r="H4" s="81"/>
      <c r="I4" s="61"/>
      <c r="J4" s="73" t="s">
        <v>246</v>
      </c>
      <c r="K4" s="74"/>
      <c r="L4" s="75"/>
      <c r="M4" s="61"/>
      <c r="N4" s="82" t="s">
        <v>247</v>
      </c>
      <c r="O4" s="83"/>
      <c r="P4" s="84"/>
      <c r="Q4" s="60"/>
      <c r="R4" s="85" t="s">
        <v>258</v>
      </c>
      <c r="S4" s="86"/>
      <c r="T4" s="87"/>
      <c r="U4" s="57"/>
      <c r="V4" s="57"/>
    </row>
    <row r="5" spans="1:26" x14ac:dyDescent="0.25">
      <c r="A5" s="51" t="s">
        <v>243</v>
      </c>
      <c r="B5" s="50"/>
      <c r="C5" s="50">
        <v>4</v>
      </c>
      <c r="D5" s="50">
        <v>5</v>
      </c>
      <c r="E5" s="50">
        <v>4</v>
      </c>
      <c r="F5" s="50">
        <v>3</v>
      </c>
      <c r="G5" s="50">
        <v>4</v>
      </c>
      <c r="H5" s="50">
        <v>4</v>
      </c>
      <c r="I5" s="50">
        <v>5</v>
      </c>
      <c r="J5" s="50">
        <v>4</v>
      </c>
      <c r="K5" s="50">
        <v>3</v>
      </c>
      <c r="L5" s="50">
        <v>4</v>
      </c>
      <c r="M5" s="50">
        <v>3</v>
      </c>
      <c r="N5" s="50">
        <v>5</v>
      </c>
      <c r="O5" s="50">
        <v>4</v>
      </c>
      <c r="P5" s="50">
        <v>4</v>
      </c>
      <c r="Q5" s="50">
        <v>4</v>
      </c>
      <c r="R5" s="52">
        <v>5</v>
      </c>
      <c r="S5" s="50">
        <v>3</v>
      </c>
      <c r="T5" s="50">
        <v>4</v>
      </c>
      <c r="U5" s="50">
        <v>4</v>
      </c>
      <c r="V5" s="66">
        <v>10</v>
      </c>
    </row>
    <row r="6" spans="1:26" x14ac:dyDescent="0.25">
      <c r="A6" s="9" t="s">
        <v>185</v>
      </c>
      <c r="B6" t="s">
        <v>248</v>
      </c>
      <c r="C6" t="s">
        <v>301</v>
      </c>
      <c r="D6" t="s">
        <v>139</v>
      </c>
      <c r="E6" t="s">
        <v>140</v>
      </c>
      <c r="F6" t="s">
        <v>141</v>
      </c>
      <c r="G6" t="s">
        <v>142</v>
      </c>
      <c r="H6" t="s">
        <v>143</v>
      </c>
      <c r="I6" t="s">
        <v>144</v>
      </c>
      <c r="J6" t="s">
        <v>145</v>
      </c>
      <c r="K6" t="s">
        <v>146</v>
      </c>
      <c r="L6" t="s">
        <v>147</v>
      </c>
      <c r="M6" t="s">
        <v>148</v>
      </c>
      <c r="N6" t="s">
        <v>149</v>
      </c>
      <c r="O6" t="s">
        <v>150</v>
      </c>
      <c r="P6" t="s">
        <v>151</v>
      </c>
      <c r="Q6" t="s">
        <v>152</v>
      </c>
      <c r="R6" t="s">
        <v>153</v>
      </c>
      <c r="S6" t="s">
        <v>154</v>
      </c>
      <c r="T6" t="s">
        <v>155</v>
      </c>
      <c r="U6" t="s">
        <v>156</v>
      </c>
      <c r="V6" t="s">
        <v>241</v>
      </c>
      <c r="W6" t="s">
        <v>242</v>
      </c>
    </row>
    <row r="7" spans="1:26" x14ac:dyDescent="0.25">
      <c r="A7" s="54" t="s">
        <v>160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Z7" s="88" t="s">
        <v>304</v>
      </c>
    </row>
    <row r="8" spans="1:26" ht="15.75" x14ac:dyDescent="0.25">
      <c r="A8" s="55" t="s">
        <v>94</v>
      </c>
      <c r="B8" s="62">
        <v>4</v>
      </c>
      <c r="C8" s="10">
        <v>15.7</v>
      </c>
      <c r="D8" s="72">
        <v>4</v>
      </c>
      <c r="E8" s="72">
        <v>5</v>
      </c>
      <c r="F8" s="72">
        <v>4</v>
      </c>
      <c r="G8" s="72">
        <v>3</v>
      </c>
      <c r="H8" s="72">
        <v>5</v>
      </c>
      <c r="I8" s="72">
        <v>5</v>
      </c>
      <c r="J8" s="72">
        <v>5</v>
      </c>
      <c r="K8" s="72">
        <v>4</v>
      </c>
      <c r="L8" s="72">
        <v>3</v>
      </c>
      <c r="M8" s="72">
        <v>4</v>
      </c>
      <c r="N8" s="72">
        <v>4</v>
      </c>
      <c r="O8" s="72">
        <v>6</v>
      </c>
      <c r="P8" s="72">
        <v>5</v>
      </c>
      <c r="Q8" s="72">
        <v>4</v>
      </c>
      <c r="R8" s="72">
        <v>4</v>
      </c>
      <c r="S8" s="72">
        <v>5</v>
      </c>
      <c r="T8" s="72">
        <v>3</v>
      </c>
      <c r="U8" s="71">
        <v>4</v>
      </c>
      <c r="V8" s="53">
        <v>16</v>
      </c>
      <c r="W8" s="53">
        <v>31</v>
      </c>
      <c r="Z8">
        <f>SUM(D8:U8)</f>
        <v>77</v>
      </c>
    </row>
    <row r="9" spans="1:26" ht="15.75" x14ac:dyDescent="0.25">
      <c r="A9" s="55" t="s">
        <v>92</v>
      </c>
      <c r="B9" s="62">
        <v>2</v>
      </c>
      <c r="C9" s="10">
        <v>8.6999999999999993</v>
      </c>
      <c r="D9" s="72">
        <v>4</v>
      </c>
      <c r="E9" s="72">
        <v>5</v>
      </c>
      <c r="F9" s="72">
        <v>4</v>
      </c>
      <c r="G9" s="72">
        <v>3</v>
      </c>
      <c r="H9" s="72">
        <v>5</v>
      </c>
      <c r="I9" s="72">
        <v>5</v>
      </c>
      <c r="J9" s="72">
        <v>5</v>
      </c>
      <c r="K9" s="72">
        <v>3</v>
      </c>
      <c r="L9" s="72">
        <v>3</v>
      </c>
      <c r="M9" s="72">
        <v>6</v>
      </c>
      <c r="N9" s="72">
        <v>3</v>
      </c>
      <c r="O9" s="72">
        <v>5</v>
      </c>
      <c r="P9" s="72">
        <v>4</v>
      </c>
      <c r="Q9" s="72">
        <v>4</v>
      </c>
      <c r="R9" s="72">
        <v>5</v>
      </c>
      <c r="S9" s="72">
        <v>5</v>
      </c>
      <c r="T9" s="72">
        <v>3</v>
      </c>
      <c r="U9" s="71">
        <v>4</v>
      </c>
      <c r="V9" s="53">
        <v>22</v>
      </c>
      <c r="W9" s="53">
        <v>22</v>
      </c>
      <c r="Z9">
        <f>SUM(D9:U9)</f>
        <v>76</v>
      </c>
    </row>
    <row r="10" spans="1:26" ht="15.75" x14ac:dyDescent="0.25">
      <c r="A10" s="55" t="s">
        <v>127</v>
      </c>
      <c r="B10" s="62">
        <v>2</v>
      </c>
      <c r="C10" s="10">
        <v>15.9</v>
      </c>
      <c r="D10" s="72">
        <v>5</v>
      </c>
      <c r="E10" s="72">
        <v>6</v>
      </c>
      <c r="F10" s="72">
        <v>4</v>
      </c>
      <c r="G10" s="72">
        <v>4</v>
      </c>
      <c r="H10" s="72">
        <v>5</v>
      </c>
      <c r="I10" s="72">
        <v>5</v>
      </c>
      <c r="J10" s="72">
        <v>4</v>
      </c>
      <c r="K10" s="72">
        <v>5</v>
      </c>
      <c r="L10" s="72">
        <v>3</v>
      </c>
      <c r="M10" s="72">
        <v>5</v>
      </c>
      <c r="N10" s="72">
        <v>3</v>
      </c>
      <c r="O10" s="72">
        <v>6</v>
      </c>
      <c r="P10" s="72">
        <v>4</v>
      </c>
      <c r="Q10" s="72">
        <v>4</v>
      </c>
      <c r="R10" s="72">
        <v>5</v>
      </c>
      <c r="S10" s="72">
        <v>5</v>
      </c>
      <c r="T10" s="72">
        <v>4</v>
      </c>
      <c r="U10" s="71">
        <v>4</v>
      </c>
      <c r="V10" s="53">
        <v>18</v>
      </c>
      <c r="W10" s="53">
        <v>34</v>
      </c>
      <c r="Z10">
        <f>SUM(D10:U10)</f>
        <v>81</v>
      </c>
    </row>
    <row r="11" spans="1:26" ht="15.75" x14ac:dyDescent="0.25">
      <c r="A11" s="55" t="s">
        <v>34</v>
      </c>
      <c r="B11" s="62">
        <v>4</v>
      </c>
      <c r="C11" s="10">
        <v>11.7</v>
      </c>
      <c r="D11" s="72">
        <v>4</v>
      </c>
      <c r="E11" s="72">
        <v>5</v>
      </c>
      <c r="F11" s="72">
        <v>3</v>
      </c>
      <c r="G11" s="72">
        <v>4</v>
      </c>
      <c r="H11" s="72">
        <v>5</v>
      </c>
      <c r="I11" s="72">
        <v>5</v>
      </c>
      <c r="J11" s="72">
        <v>6</v>
      </c>
      <c r="K11" s="72">
        <v>3</v>
      </c>
      <c r="L11" s="72">
        <v>3</v>
      </c>
      <c r="M11" s="72">
        <v>4</v>
      </c>
      <c r="N11" s="72">
        <v>3</v>
      </c>
      <c r="O11" s="72">
        <v>4</v>
      </c>
      <c r="P11" s="72">
        <v>4</v>
      </c>
      <c r="Q11" s="72">
        <v>5</v>
      </c>
      <c r="R11" s="72">
        <v>4</v>
      </c>
      <c r="S11" s="72">
        <v>4</v>
      </c>
      <c r="T11" s="72">
        <v>2</v>
      </c>
      <c r="U11" s="71">
        <v>5</v>
      </c>
      <c r="V11" s="53">
        <v>12</v>
      </c>
      <c r="W11" s="53">
        <v>26</v>
      </c>
      <c r="Z11">
        <f>SUM(D11:U11)</f>
        <v>73</v>
      </c>
    </row>
    <row r="12" spans="1:26" ht="15.75" x14ac:dyDescent="0.25">
      <c r="A12" s="55" t="s">
        <v>91</v>
      </c>
      <c r="B12" s="62">
        <v>2</v>
      </c>
      <c r="C12" s="10">
        <v>10.5</v>
      </c>
      <c r="D12" s="72">
        <v>5</v>
      </c>
      <c r="E12" s="72">
        <v>6</v>
      </c>
      <c r="F12" s="72">
        <v>10</v>
      </c>
      <c r="G12" s="72">
        <v>4</v>
      </c>
      <c r="H12" s="72">
        <v>4</v>
      </c>
      <c r="I12" s="72">
        <v>5</v>
      </c>
      <c r="J12" s="72">
        <v>4</v>
      </c>
      <c r="K12" s="72">
        <v>10</v>
      </c>
      <c r="L12" s="72">
        <v>3</v>
      </c>
      <c r="M12" s="72">
        <v>4</v>
      </c>
      <c r="N12" s="72">
        <v>4</v>
      </c>
      <c r="O12" s="72">
        <v>5</v>
      </c>
      <c r="P12" s="72">
        <v>4</v>
      </c>
      <c r="Q12" s="72">
        <v>4</v>
      </c>
      <c r="R12" s="72">
        <v>5</v>
      </c>
      <c r="S12" s="72">
        <v>5</v>
      </c>
      <c r="T12" s="72">
        <v>2</v>
      </c>
      <c r="U12" s="71">
        <v>4</v>
      </c>
      <c r="V12" s="53">
        <v>28</v>
      </c>
      <c r="W12" s="53">
        <v>28</v>
      </c>
      <c r="Z12">
        <f>SUM(D12:U12)</f>
        <v>88</v>
      </c>
    </row>
    <row r="13" spans="1:26" ht="15.75" x14ac:dyDescent="0.25">
      <c r="A13" s="55" t="s">
        <v>269</v>
      </c>
      <c r="B13" s="62">
        <v>1</v>
      </c>
      <c r="C13" s="10">
        <v>15.9</v>
      </c>
      <c r="D13" s="72">
        <v>5</v>
      </c>
      <c r="E13" s="72">
        <v>6</v>
      </c>
      <c r="F13" s="72">
        <v>6</v>
      </c>
      <c r="G13" s="72">
        <v>4</v>
      </c>
      <c r="H13" s="72">
        <v>5</v>
      </c>
      <c r="I13" s="72">
        <v>7</v>
      </c>
      <c r="J13" s="72">
        <v>6</v>
      </c>
      <c r="K13" s="72">
        <v>4</v>
      </c>
      <c r="L13" s="72">
        <v>10</v>
      </c>
      <c r="M13" s="72">
        <v>5</v>
      </c>
      <c r="N13" s="72">
        <v>4</v>
      </c>
      <c r="O13" s="72">
        <v>6</v>
      </c>
      <c r="P13" s="72">
        <v>5</v>
      </c>
      <c r="Q13" s="72">
        <v>4</v>
      </c>
      <c r="R13" s="72">
        <v>5</v>
      </c>
      <c r="S13" s="72">
        <v>4</v>
      </c>
      <c r="T13" s="72">
        <v>5</v>
      </c>
      <c r="U13" s="71">
        <v>5</v>
      </c>
      <c r="V13" s="53">
        <v>17</v>
      </c>
      <c r="W13" s="53">
        <v>34</v>
      </c>
      <c r="Z13">
        <f>SUM(D13:U13)</f>
        <v>96</v>
      </c>
    </row>
    <row r="14" spans="1:26" ht="15.75" x14ac:dyDescent="0.25">
      <c r="A14" s="55" t="s">
        <v>270</v>
      </c>
      <c r="B14" s="62">
        <v>1</v>
      </c>
      <c r="C14" s="10">
        <v>18.100000000000001</v>
      </c>
      <c r="D14" s="72">
        <v>5</v>
      </c>
      <c r="E14" s="72">
        <v>9</v>
      </c>
      <c r="F14" s="72">
        <v>10</v>
      </c>
      <c r="G14" s="72">
        <v>4</v>
      </c>
      <c r="H14" s="72">
        <v>10</v>
      </c>
      <c r="I14" s="72">
        <v>5</v>
      </c>
      <c r="J14" s="72">
        <v>6</v>
      </c>
      <c r="K14" s="72">
        <v>7</v>
      </c>
      <c r="L14" s="72">
        <v>10</v>
      </c>
      <c r="M14" s="72">
        <v>6</v>
      </c>
      <c r="N14" s="72">
        <v>5</v>
      </c>
      <c r="O14" s="72">
        <v>5</v>
      </c>
      <c r="P14" s="72">
        <v>6</v>
      </c>
      <c r="Q14" s="72">
        <v>5</v>
      </c>
      <c r="R14" s="72">
        <v>7</v>
      </c>
      <c r="S14" s="72">
        <v>10</v>
      </c>
      <c r="T14" s="72">
        <v>6</v>
      </c>
      <c r="U14" s="71">
        <v>4</v>
      </c>
      <c r="V14" s="53">
        <v>9</v>
      </c>
      <c r="W14" s="53">
        <v>19</v>
      </c>
      <c r="Z14">
        <f>SUM(D14:U14)</f>
        <v>120</v>
      </c>
    </row>
    <row r="15" spans="1:26" ht="15.75" x14ac:dyDescent="0.25">
      <c r="A15" s="55" t="s">
        <v>161</v>
      </c>
      <c r="B15" s="62"/>
      <c r="C15" s="10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1"/>
      <c r="V15" s="53"/>
      <c r="W15" s="53"/>
    </row>
    <row r="16" spans="1:26" ht="15.75" x14ac:dyDescent="0.25">
      <c r="A16" s="55" t="s">
        <v>132</v>
      </c>
      <c r="B16" s="62">
        <v>1</v>
      </c>
      <c r="C16" s="10">
        <v>33.4</v>
      </c>
      <c r="D16" s="72">
        <v>5</v>
      </c>
      <c r="E16" s="72">
        <v>8</v>
      </c>
      <c r="F16" s="72">
        <v>6</v>
      </c>
      <c r="G16" s="72">
        <v>5</v>
      </c>
      <c r="H16" s="72">
        <v>9</v>
      </c>
      <c r="I16" s="72">
        <v>10</v>
      </c>
      <c r="J16" s="72">
        <v>8</v>
      </c>
      <c r="K16" s="72">
        <v>7</v>
      </c>
      <c r="L16" s="72">
        <v>4</v>
      </c>
      <c r="M16" s="72">
        <v>8</v>
      </c>
      <c r="N16" s="72">
        <v>9</v>
      </c>
      <c r="O16" s="72">
        <v>8</v>
      </c>
      <c r="P16" s="72">
        <v>5</v>
      </c>
      <c r="Q16" s="72">
        <v>6</v>
      </c>
      <c r="R16" s="72">
        <v>6</v>
      </c>
      <c r="S16" s="72">
        <v>8</v>
      </c>
      <c r="T16" s="72">
        <v>4</v>
      </c>
      <c r="U16" s="71">
        <v>7</v>
      </c>
      <c r="V16" s="53">
        <v>4</v>
      </c>
      <c r="W16" s="53">
        <v>25</v>
      </c>
      <c r="Z16">
        <f>SUM(D16:U16)</f>
        <v>123</v>
      </c>
    </row>
    <row r="17" spans="1:26" ht="15.75" x14ac:dyDescent="0.25">
      <c r="A17" s="55" t="s">
        <v>129</v>
      </c>
      <c r="B17" s="62">
        <v>1</v>
      </c>
      <c r="C17" s="10">
        <v>20</v>
      </c>
      <c r="D17" s="72">
        <v>5</v>
      </c>
      <c r="E17" s="72">
        <v>8</v>
      </c>
      <c r="F17" s="72">
        <v>5</v>
      </c>
      <c r="G17" s="72">
        <v>5</v>
      </c>
      <c r="H17" s="72">
        <v>6</v>
      </c>
      <c r="I17" s="72">
        <v>6</v>
      </c>
      <c r="J17" s="72">
        <v>6</v>
      </c>
      <c r="K17" s="72">
        <v>5</v>
      </c>
      <c r="L17" s="72">
        <v>3</v>
      </c>
      <c r="M17" s="72">
        <v>5</v>
      </c>
      <c r="N17" s="72">
        <v>10</v>
      </c>
      <c r="O17" s="72">
        <v>10</v>
      </c>
      <c r="P17" s="72">
        <v>6</v>
      </c>
      <c r="Q17" s="72">
        <v>10</v>
      </c>
      <c r="R17" s="72">
        <v>5</v>
      </c>
      <c r="S17" s="72">
        <v>7</v>
      </c>
      <c r="T17" s="72">
        <v>4</v>
      </c>
      <c r="U17" s="71">
        <v>5</v>
      </c>
      <c r="V17" s="53">
        <v>10</v>
      </c>
      <c r="W17" s="53">
        <v>24</v>
      </c>
      <c r="Z17">
        <f>SUM(D17:U17)</f>
        <v>111</v>
      </c>
    </row>
    <row r="18" spans="1:26" ht="15.75" x14ac:dyDescent="0.25">
      <c r="A18" s="55" t="s">
        <v>131</v>
      </c>
      <c r="B18" s="62">
        <v>2</v>
      </c>
      <c r="C18" s="10">
        <v>31.5</v>
      </c>
      <c r="D18" s="72">
        <v>6</v>
      </c>
      <c r="E18" s="72">
        <v>8</v>
      </c>
      <c r="F18" s="72">
        <v>6</v>
      </c>
      <c r="G18" s="72">
        <v>4</v>
      </c>
      <c r="H18" s="72">
        <v>7</v>
      </c>
      <c r="I18" s="72">
        <v>6</v>
      </c>
      <c r="J18" s="72">
        <v>6</v>
      </c>
      <c r="K18" s="72">
        <v>6</v>
      </c>
      <c r="L18" s="72">
        <v>6</v>
      </c>
      <c r="M18" s="72">
        <v>5</v>
      </c>
      <c r="N18" s="72">
        <v>4</v>
      </c>
      <c r="O18" s="72">
        <v>7</v>
      </c>
      <c r="P18" s="72">
        <v>6</v>
      </c>
      <c r="Q18" s="72">
        <v>5</v>
      </c>
      <c r="R18" s="72">
        <v>6</v>
      </c>
      <c r="S18" s="72">
        <v>6</v>
      </c>
      <c r="T18" s="72">
        <v>5</v>
      </c>
      <c r="U18" s="71">
        <v>6</v>
      </c>
      <c r="V18" s="53">
        <v>3</v>
      </c>
      <c r="W18" s="53">
        <v>22</v>
      </c>
      <c r="Z18">
        <f>SUM(D18:U18)</f>
        <v>105</v>
      </c>
    </row>
    <row r="19" spans="1:26" ht="15.75" x14ac:dyDescent="0.25">
      <c r="A19" s="55" t="s">
        <v>38</v>
      </c>
      <c r="B19" s="62">
        <v>1</v>
      </c>
      <c r="C19" s="10">
        <v>35</v>
      </c>
      <c r="D19" s="72">
        <v>8</v>
      </c>
      <c r="E19" s="72">
        <v>4</v>
      </c>
      <c r="F19" s="72">
        <v>7</v>
      </c>
      <c r="G19" s="72">
        <v>5</v>
      </c>
      <c r="H19" s="72">
        <v>9</v>
      </c>
      <c r="I19" s="72">
        <v>6</v>
      </c>
      <c r="J19" s="72">
        <v>10</v>
      </c>
      <c r="K19" s="72">
        <v>4</v>
      </c>
      <c r="L19" s="72">
        <v>5</v>
      </c>
      <c r="M19" s="72">
        <v>7</v>
      </c>
      <c r="N19" s="72">
        <v>4</v>
      </c>
      <c r="O19" s="72">
        <v>9</v>
      </c>
      <c r="P19" s="72">
        <v>6</v>
      </c>
      <c r="Q19" s="72">
        <v>7</v>
      </c>
      <c r="R19" s="72">
        <v>5</v>
      </c>
      <c r="S19" s="72">
        <v>8</v>
      </c>
      <c r="T19" s="72">
        <v>5</v>
      </c>
      <c r="U19" s="71">
        <v>8</v>
      </c>
      <c r="V19" s="53">
        <v>8</v>
      </c>
      <c r="W19" s="53">
        <v>30</v>
      </c>
      <c r="Z19">
        <f>SUM(D19:U19)</f>
        <v>117</v>
      </c>
    </row>
    <row r="20" spans="1:26" ht="15.75" x14ac:dyDescent="0.25">
      <c r="A20" s="55" t="s">
        <v>44</v>
      </c>
      <c r="B20" s="62">
        <v>5</v>
      </c>
      <c r="C20" s="10">
        <v>30</v>
      </c>
      <c r="D20" s="72">
        <v>6</v>
      </c>
      <c r="E20" s="72">
        <v>6</v>
      </c>
      <c r="F20" s="72">
        <v>5</v>
      </c>
      <c r="G20" s="72">
        <v>4</v>
      </c>
      <c r="H20" s="72">
        <v>6</v>
      </c>
      <c r="I20" s="72">
        <v>7</v>
      </c>
      <c r="J20" s="72">
        <v>6</v>
      </c>
      <c r="K20" s="72">
        <v>5</v>
      </c>
      <c r="L20" s="72">
        <v>2</v>
      </c>
      <c r="M20" s="72">
        <v>5</v>
      </c>
      <c r="N20" s="72">
        <v>3</v>
      </c>
      <c r="O20" s="72">
        <v>6</v>
      </c>
      <c r="P20" s="72">
        <v>6</v>
      </c>
      <c r="Q20" s="72">
        <v>5</v>
      </c>
      <c r="R20" s="72">
        <v>6</v>
      </c>
      <c r="S20" s="72">
        <v>5</v>
      </c>
      <c r="T20" s="72">
        <v>4</v>
      </c>
      <c r="U20" s="71">
        <v>5</v>
      </c>
      <c r="V20" s="53">
        <v>3</v>
      </c>
      <c r="W20" s="53">
        <v>23</v>
      </c>
      <c r="Z20">
        <f>SUM(D20:U20)</f>
        <v>92</v>
      </c>
    </row>
    <row r="21" spans="1:26" ht="15.75" x14ac:dyDescent="0.25">
      <c r="A21" s="55" t="s">
        <v>40</v>
      </c>
      <c r="B21" s="62">
        <v>5</v>
      </c>
      <c r="C21" s="10">
        <v>28.5</v>
      </c>
      <c r="D21" s="72">
        <v>5</v>
      </c>
      <c r="E21" s="72">
        <v>5</v>
      </c>
      <c r="F21" s="72">
        <v>5</v>
      </c>
      <c r="G21" s="72">
        <v>4</v>
      </c>
      <c r="H21" s="72">
        <v>6</v>
      </c>
      <c r="I21" s="72">
        <v>7</v>
      </c>
      <c r="J21" s="72">
        <v>4</v>
      </c>
      <c r="K21" s="72">
        <v>5</v>
      </c>
      <c r="L21" s="72">
        <v>3</v>
      </c>
      <c r="M21" s="72">
        <v>5</v>
      </c>
      <c r="N21" s="72">
        <v>3</v>
      </c>
      <c r="O21" s="72">
        <v>6</v>
      </c>
      <c r="P21" s="72">
        <v>5</v>
      </c>
      <c r="Q21" s="72">
        <v>4</v>
      </c>
      <c r="R21" s="72">
        <v>5</v>
      </c>
      <c r="S21" s="72">
        <v>5</v>
      </c>
      <c r="T21" s="72">
        <v>3</v>
      </c>
      <c r="U21" s="71">
        <v>4</v>
      </c>
      <c r="V21" s="53">
        <v>5</v>
      </c>
      <c r="W21" s="53">
        <v>33</v>
      </c>
      <c r="Z21">
        <f>SUM(D21:U21)</f>
        <v>84</v>
      </c>
    </row>
    <row r="22" spans="1:26" ht="15.75" x14ac:dyDescent="0.25">
      <c r="A22" s="55" t="s">
        <v>135</v>
      </c>
      <c r="B22" s="62">
        <v>1</v>
      </c>
      <c r="C22" s="10">
        <v>46</v>
      </c>
      <c r="D22" s="72">
        <v>9</v>
      </c>
      <c r="E22" s="72">
        <v>7</v>
      </c>
      <c r="F22" s="72">
        <v>3</v>
      </c>
      <c r="G22" s="72">
        <v>5</v>
      </c>
      <c r="H22" s="72">
        <v>6</v>
      </c>
      <c r="I22" s="72">
        <v>10</v>
      </c>
      <c r="J22" s="72">
        <v>8</v>
      </c>
      <c r="K22" s="72">
        <v>6</v>
      </c>
      <c r="L22" s="72">
        <v>6</v>
      </c>
      <c r="M22" s="72">
        <v>8</v>
      </c>
      <c r="N22" s="72">
        <v>6</v>
      </c>
      <c r="O22" s="72">
        <v>7</v>
      </c>
      <c r="P22" s="72">
        <v>7</v>
      </c>
      <c r="Q22" s="72">
        <v>6</v>
      </c>
      <c r="R22" s="72">
        <v>9</v>
      </c>
      <c r="S22" s="72">
        <v>8</v>
      </c>
      <c r="T22" s="72">
        <v>7</v>
      </c>
      <c r="U22" s="71">
        <v>6</v>
      </c>
      <c r="V22" s="53">
        <v>3</v>
      </c>
      <c r="W22" s="53">
        <v>38</v>
      </c>
      <c r="Z22">
        <f>SUM(D22:U22)</f>
        <v>124</v>
      </c>
    </row>
    <row r="23" spans="1:26" ht="15.75" x14ac:dyDescent="0.25">
      <c r="A23" s="55" t="s">
        <v>42</v>
      </c>
      <c r="B23" s="62">
        <v>2</v>
      </c>
      <c r="C23" s="10">
        <v>34.5</v>
      </c>
      <c r="D23" s="72">
        <v>7</v>
      </c>
      <c r="E23" s="72">
        <v>6</v>
      </c>
      <c r="F23" s="72">
        <v>7</v>
      </c>
      <c r="G23" s="72">
        <v>5</v>
      </c>
      <c r="H23" s="72">
        <v>8</v>
      </c>
      <c r="I23" s="72">
        <v>6</v>
      </c>
      <c r="J23" s="72">
        <v>7</v>
      </c>
      <c r="K23" s="72">
        <v>7</v>
      </c>
      <c r="L23" s="72">
        <v>5</v>
      </c>
      <c r="M23" s="72">
        <v>6</v>
      </c>
      <c r="N23" s="72">
        <v>8</v>
      </c>
      <c r="O23" s="72">
        <v>7</v>
      </c>
      <c r="P23" s="72">
        <v>5</v>
      </c>
      <c r="Q23" s="72">
        <v>5</v>
      </c>
      <c r="R23" s="72">
        <v>6</v>
      </c>
      <c r="S23" s="72">
        <v>6</v>
      </c>
      <c r="T23" s="72">
        <v>5</v>
      </c>
      <c r="U23" s="71">
        <v>4</v>
      </c>
      <c r="V23" s="53">
        <v>3</v>
      </c>
      <c r="W23" s="53">
        <v>26</v>
      </c>
      <c r="Z23">
        <f>SUM(D23:U23)</f>
        <v>110</v>
      </c>
    </row>
    <row r="24" spans="1:26" ht="15.75" x14ac:dyDescent="0.25">
      <c r="A24" s="55" t="s">
        <v>96</v>
      </c>
      <c r="B24" s="62">
        <v>2</v>
      </c>
      <c r="C24" s="10">
        <v>27</v>
      </c>
      <c r="D24" s="72">
        <v>5</v>
      </c>
      <c r="E24" s="72">
        <v>7</v>
      </c>
      <c r="F24" s="72">
        <v>5</v>
      </c>
      <c r="G24" s="72">
        <v>3</v>
      </c>
      <c r="H24" s="72">
        <v>6</v>
      </c>
      <c r="I24" s="72">
        <v>6</v>
      </c>
      <c r="J24" s="72">
        <v>5</v>
      </c>
      <c r="K24" s="72">
        <v>5</v>
      </c>
      <c r="L24" s="72">
        <v>3</v>
      </c>
      <c r="M24" s="72">
        <v>4</v>
      </c>
      <c r="N24" s="72">
        <v>4</v>
      </c>
      <c r="O24" s="72">
        <v>6</v>
      </c>
      <c r="P24" s="72">
        <v>5</v>
      </c>
      <c r="Q24" s="72">
        <v>6</v>
      </c>
      <c r="R24" s="72">
        <v>6</v>
      </c>
      <c r="S24" s="72">
        <v>5</v>
      </c>
      <c r="T24" s="72">
        <v>4</v>
      </c>
      <c r="U24" s="71">
        <v>5</v>
      </c>
      <c r="V24" s="53">
        <v>10</v>
      </c>
      <c r="W24" s="53">
        <v>26</v>
      </c>
      <c r="Z24">
        <f>SUM(D24:U24)</f>
        <v>90</v>
      </c>
    </row>
    <row r="25" spans="1:26" ht="15.75" x14ac:dyDescent="0.25">
      <c r="A25" s="55" t="s">
        <v>36</v>
      </c>
      <c r="B25" s="62">
        <v>3</v>
      </c>
      <c r="C25" s="10">
        <v>22.4</v>
      </c>
      <c r="D25" s="72">
        <v>4</v>
      </c>
      <c r="E25" s="72">
        <v>5</v>
      </c>
      <c r="F25" s="72">
        <v>4</v>
      </c>
      <c r="G25" s="72">
        <v>4</v>
      </c>
      <c r="H25" s="72">
        <v>6</v>
      </c>
      <c r="I25" s="72">
        <v>7</v>
      </c>
      <c r="J25" s="72">
        <v>5</v>
      </c>
      <c r="K25" s="72">
        <v>5</v>
      </c>
      <c r="L25" s="72">
        <v>3</v>
      </c>
      <c r="M25" s="72">
        <v>5</v>
      </c>
      <c r="N25" s="72">
        <v>4</v>
      </c>
      <c r="O25" s="72">
        <v>7</v>
      </c>
      <c r="P25" s="72">
        <v>4</v>
      </c>
      <c r="Q25" s="72">
        <v>4</v>
      </c>
      <c r="R25" s="72">
        <v>5</v>
      </c>
      <c r="S25" s="72">
        <v>6</v>
      </c>
      <c r="T25" s="72">
        <v>4</v>
      </c>
      <c r="U25" s="71">
        <v>3</v>
      </c>
      <c r="V25" s="53">
        <v>13</v>
      </c>
      <c r="W25" s="53">
        <v>26</v>
      </c>
      <c r="Z25">
        <f>SUM(D25:U25)</f>
        <v>85</v>
      </c>
    </row>
    <row r="26" spans="1:26" ht="15.75" x14ac:dyDescent="0.25">
      <c r="A26" s="55" t="s">
        <v>97</v>
      </c>
      <c r="B26" s="62">
        <v>1</v>
      </c>
      <c r="C26" s="10">
        <v>32</v>
      </c>
      <c r="D26" s="72">
        <v>10</v>
      </c>
      <c r="E26" s="72">
        <v>8</v>
      </c>
      <c r="F26" s="72">
        <v>8</v>
      </c>
      <c r="G26" s="72">
        <v>6</v>
      </c>
      <c r="H26" s="72">
        <v>6</v>
      </c>
      <c r="I26" s="72">
        <v>10</v>
      </c>
      <c r="J26" s="72">
        <v>10</v>
      </c>
      <c r="K26" s="72">
        <v>7</v>
      </c>
      <c r="L26" s="72">
        <v>10</v>
      </c>
      <c r="M26" s="72">
        <v>7</v>
      </c>
      <c r="N26" s="72">
        <v>5</v>
      </c>
      <c r="O26" s="72">
        <v>6</v>
      </c>
      <c r="P26" s="72">
        <v>6</v>
      </c>
      <c r="Q26" s="72">
        <v>10</v>
      </c>
      <c r="R26" s="72">
        <v>10</v>
      </c>
      <c r="S26" s="72">
        <v>6</v>
      </c>
      <c r="T26" s="72">
        <v>4</v>
      </c>
      <c r="U26" s="71">
        <v>5</v>
      </c>
      <c r="V26" s="53">
        <v>4</v>
      </c>
      <c r="W26" s="53">
        <v>22</v>
      </c>
      <c r="Z26">
        <f>SUM(D26:U26)</f>
        <v>134</v>
      </c>
    </row>
    <row r="27" spans="1:26" ht="15.75" x14ac:dyDescent="0.25">
      <c r="A27" s="55" t="s">
        <v>253</v>
      </c>
      <c r="B27" s="62">
        <v>1</v>
      </c>
      <c r="C27" s="10">
        <v>22.4</v>
      </c>
      <c r="D27" s="72">
        <v>6</v>
      </c>
      <c r="E27" s="72">
        <v>6</v>
      </c>
      <c r="F27" s="72">
        <v>5</v>
      </c>
      <c r="G27" s="72">
        <v>4</v>
      </c>
      <c r="H27" s="72">
        <v>7</v>
      </c>
      <c r="I27" s="72">
        <v>6</v>
      </c>
      <c r="J27" s="72">
        <v>10</v>
      </c>
      <c r="K27" s="72">
        <v>5</v>
      </c>
      <c r="L27" s="72">
        <v>4</v>
      </c>
      <c r="M27" s="72">
        <v>5</v>
      </c>
      <c r="N27" s="72">
        <v>4</v>
      </c>
      <c r="O27" s="72">
        <v>6</v>
      </c>
      <c r="P27" s="72">
        <v>4</v>
      </c>
      <c r="Q27" s="72">
        <v>5</v>
      </c>
      <c r="R27" s="72">
        <v>5</v>
      </c>
      <c r="S27" s="72">
        <v>6</v>
      </c>
      <c r="T27" s="72">
        <v>4</v>
      </c>
      <c r="U27" s="71">
        <v>7</v>
      </c>
      <c r="V27" s="53">
        <v>15</v>
      </c>
      <c r="W27" s="53">
        <v>30</v>
      </c>
      <c r="Z27">
        <f>SUM(D27:U27)</f>
        <v>99</v>
      </c>
    </row>
    <row r="28" spans="1:26" ht="15.75" x14ac:dyDescent="0.25">
      <c r="A28" s="55" t="s">
        <v>254</v>
      </c>
      <c r="B28" s="62">
        <v>1</v>
      </c>
      <c r="C28" s="10">
        <v>18.5</v>
      </c>
      <c r="D28" s="72">
        <v>5</v>
      </c>
      <c r="E28" s="72">
        <v>8</v>
      </c>
      <c r="F28" s="72">
        <v>7</v>
      </c>
      <c r="G28" s="72">
        <v>6</v>
      </c>
      <c r="H28" s="72">
        <v>6</v>
      </c>
      <c r="I28" s="72">
        <v>6</v>
      </c>
      <c r="J28" s="72">
        <v>10</v>
      </c>
      <c r="K28" s="72">
        <v>4</v>
      </c>
      <c r="L28" s="72">
        <v>3</v>
      </c>
      <c r="M28" s="72">
        <v>7</v>
      </c>
      <c r="N28" s="72">
        <v>5</v>
      </c>
      <c r="O28" s="72">
        <v>6</v>
      </c>
      <c r="P28" s="72">
        <v>6</v>
      </c>
      <c r="Q28" s="72">
        <v>5</v>
      </c>
      <c r="R28" s="72">
        <v>7</v>
      </c>
      <c r="S28" s="72">
        <v>5</v>
      </c>
      <c r="T28" s="72">
        <v>4</v>
      </c>
      <c r="U28" s="71">
        <v>4</v>
      </c>
      <c r="V28" s="53">
        <v>13</v>
      </c>
      <c r="W28" s="53">
        <v>25</v>
      </c>
      <c r="Z28">
        <f>SUM(D28:U28)</f>
        <v>104</v>
      </c>
    </row>
    <row r="29" spans="1:26" ht="15.75" x14ac:dyDescent="0.25">
      <c r="A29" s="55" t="s">
        <v>271</v>
      </c>
      <c r="B29" s="62">
        <v>1</v>
      </c>
      <c r="C29" s="10">
        <v>23.4</v>
      </c>
      <c r="D29" s="72">
        <v>4</v>
      </c>
      <c r="E29" s="72">
        <v>7</v>
      </c>
      <c r="F29" s="72">
        <v>5</v>
      </c>
      <c r="G29" s="72">
        <v>4</v>
      </c>
      <c r="H29" s="72">
        <v>5</v>
      </c>
      <c r="I29" s="72">
        <v>7</v>
      </c>
      <c r="J29" s="72">
        <v>6</v>
      </c>
      <c r="K29" s="72">
        <v>5</v>
      </c>
      <c r="L29" s="72">
        <v>3</v>
      </c>
      <c r="M29" s="72">
        <v>4</v>
      </c>
      <c r="N29" s="72">
        <v>4</v>
      </c>
      <c r="O29" s="72">
        <v>5</v>
      </c>
      <c r="P29" s="72">
        <v>5</v>
      </c>
      <c r="Q29" s="72">
        <v>5</v>
      </c>
      <c r="R29" s="72">
        <v>6</v>
      </c>
      <c r="S29" s="72">
        <v>6</v>
      </c>
      <c r="T29" s="72">
        <v>4</v>
      </c>
      <c r="U29" s="71">
        <v>5</v>
      </c>
      <c r="V29" s="53">
        <v>18</v>
      </c>
      <c r="W29" s="53">
        <v>36</v>
      </c>
      <c r="Z29">
        <f>SUM(D29:U29)</f>
        <v>90</v>
      </c>
    </row>
    <row r="30" spans="1:26" ht="15.75" x14ac:dyDescent="0.25">
      <c r="A30" s="55" t="s">
        <v>272</v>
      </c>
      <c r="B30" s="62">
        <v>1</v>
      </c>
      <c r="C30" s="10">
        <v>24</v>
      </c>
      <c r="D30" s="72">
        <v>6</v>
      </c>
      <c r="E30" s="72">
        <v>7</v>
      </c>
      <c r="F30" s="72">
        <v>5</v>
      </c>
      <c r="G30" s="72">
        <v>4</v>
      </c>
      <c r="H30" s="72">
        <v>7</v>
      </c>
      <c r="I30" s="72">
        <v>10</v>
      </c>
      <c r="J30" s="72">
        <v>7</v>
      </c>
      <c r="K30" s="72">
        <v>5</v>
      </c>
      <c r="L30" s="72">
        <v>4</v>
      </c>
      <c r="M30" s="72">
        <v>4</v>
      </c>
      <c r="N30" s="72">
        <v>4</v>
      </c>
      <c r="O30" s="72">
        <v>5</v>
      </c>
      <c r="P30" s="72">
        <v>5</v>
      </c>
      <c r="Q30" s="72">
        <v>6</v>
      </c>
      <c r="R30" s="72">
        <v>7</v>
      </c>
      <c r="S30" s="72">
        <v>6</v>
      </c>
      <c r="T30" s="72">
        <v>3</v>
      </c>
      <c r="U30" s="71">
        <v>4</v>
      </c>
      <c r="V30" s="53">
        <v>15</v>
      </c>
      <c r="W30" s="53">
        <v>29</v>
      </c>
      <c r="Z30">
        <f>SUM(D30:U30)</f>
        <v>99</v>
      </c>
    </row>
    <row r="31" spans="1:26" ht="15.75" x14ac:dyDescent="0.25">
      <c r="A31" s="55" t="s">
        <v>162</v>
      </c>
      <c r="B31" s="62"/>
      <c r="C31" s="10"/>
      <c r="D31" s="72"/>
      <c r="E31" s="72"/>
      <c r="F31" s="72"/>
      <c r="G31" s="72"/>
      <c r="H31" s="72"/>
      <c r="I31" s="72"/>
      <c r="J31" s="72"/>
      <c r="K31" s="72"/>
      <c r="L31" s="72"/>
      <c r="M31" s="72"/>
      <c r="N31" s="72"/>
      <c r="O31" s="72"/>
      <c r="P31" s="72"/>
      <c r="Q31" s="72"/>
      <c r="R31" s="72"/>
      <c r="S31" s="72"/>
      <c r="T31" s="72"/>
      <c r="U31" s="71"/>
      <c r="V31" s="53"/>
      <c r="W31" s="53"/>
    </row>
    <row r="32" spans="1:26" ht="15.75" x14ac:dyDescent="0.25">
      <c r="A32" s="55" t="s">
        <v>90</v>
      </c>
      <c r="B32" s="62">
        <v>2</v>
      </c>
      <c r="C32" s="10">
        <v>35.5</v>
      </c>
      <c r="D32" s="72">
        <v>6</v>
      </c>
      <c r="E32" s="72">
        <v>6</v>
      </c>
      <c r="F32" s="72">
        <v>6</v>
      </c>
      <c r="G32" s="72">
        <v>4</v>
      </c>
      <c r="H32" s="72">
        <v>7</v>
      </c>
      <c r="I32" s="72">
        <v>8</v>
      </c>
      <c r="J32" s="72">
        <v>4</v>
      </c>
      <c r="K32" s="72">
        <v>5</v>
      </c>
      <c r="L32" s="72">
        <v>4</v>
      </c>
      <c r="M32" s="72">
        <v>4</v>
      </c>
      <c r="N32" s="72">
        <v>5</v>
      </c>
      <c r="O32" s="72">
        <v>7</v>
      </c>
      <c r="P32" s="72">
        <v>5</v>
      </c>
      <c r="Q32" s="72">
        <v>4</v>
      </c>
      <c r="R32" s="72">
        <v>5</v>
      </c>
      <c r="S32" s="72">
        <v>7</v>
      </c>
      <c r="T32" s="72">
        <v>5</v>
      </c>
      <c r="U32" s="71">
        <v>6</v>
      </c>
      <c r="V32" s="53">
        <v>5</v>
      </c>
      <c r="W32" s="53">
        <v>31</v>
      </c>
      <c r="Z32">
        <f>SUM(D32:U32)</f>
        <v>98</v>
      </c>
    </row>
    <row r="33" spans="1:26" ht="15.75" x14ac:dyDescent="0.25">
      <c r="A33" s="55" t="s">
        <v>157</v>
      </c>
      <c r="B33" s="62"/>
      <c r="C33" s="10"/>
      <c r="D33" s="72"/>
      <c r="E33" s="72"/>
      <c r="F33" s="72"/>
      <c r="G33" s="72"/>
      <c r="H33" s="72"/>
      <c r="I33" s="72"/>
      <c r="J33" s="72"/>
      <c r="K33" s="72"/>
      <c r="L33" s="72"/>
      <c r="M33" s="72"/>
      <c r="N33" s="72"/>
      <c r="O33" s="72"/>
      <c r="P33" s="72"/>
      <c r="Q33" s="72"/>
      <c r="R33" s="72"/>
      <c r="S33" s="72"/>
      <c r="T33" s="72"/>
      <c r="U33" s="71"/>
      <c r="V33" s="53"/>
      <c r="W33" s="53"/>
    </row>
    <row r="34" spans="1:26" ht="15.75" x14ac:dyDescent="0.25">
      <c r="A34" s="55" t="s">
        <v>72</v>
      </c>
      <c r="B34" s="62">
        <v>2</v>
      </c>
      <c r="C34" s="10">
        <v>7.1</v>
      </c>
      <c r="D34" s="72">
        <v>4</v>
      </c>
      <c r="E34" s="72">
        <v>4</v>
      </c>
      <c r="F34" s="72">
        <v>4</v>
      </c>
      <c r="G34" s="72">
        <v>3</v>
      </c>
      <c r="H34" s="72">
        <v>5</v>
      </c>
      <c r="I34" s="72">
        <v>4</v>
      </c>
      <c r="J34" s="72">
        <v>5</v>
      </c>
      <c r="K34" s="72">
        <v>4</v>
      </c>
      <c r="L34" s="72">
        <v>3</v>
      </c>
      <c r="M34" s="72">
        <v>4</v>
      </c>
      <c r="N34" s="72">
        <v>3</v>
      </c>
      <c r="O34" s="72">
        <v>5</v>
      </c>
      <c r="P34" s="72">
        <v>4</v>
      </c>
      <c r="Q34" s="72">
        <v>4</v>
      </c>
      <c r="R34" s="72">
        <v>3</v>
      </c>
      <c r="S34" s="72">
        <v>4</v>
      </c>
      <c r="T34" s="72">
        <v>3</v>
      </c>
      <c r="U34" s="71">
        <v>4</v>
      </c>
      <c r="V34" s="53">
        <v>22</v>
      </c>
      <c r="W34" s="53">
        <v>22</v>
      </c>
      <c r="Z34">
        <f>SUM(D34:U34)</f>
        <v>70</v>
      </c>
    </row>
    <row r="35" spans="1:26" ht="15.75" x14ac:dyDescent="0.25">
      <c r="A35" s="55" t="s">
        <v>5</v>
      </c>
      <c r="B35" s="62">
        <v>5</v>
      </c>
      <c r="C35" s="10">
        <v>8.1</v>
      </c>
      <c r="D35" s="72">
        <v>4</v>
      </c>
      <c r="E35" s="72">
        <v>5</v>
      </c>
      <c r="F35" s="72">
        <v>4</v>
      </c>
      <c r="G35" s="72">
        <v>4</v>
      </c>
      <c r="H35" s="72">
        <v>5</v>
      </c>
      <c r="I35" s="72">
        <v>5</v>
      </c>
      <c r="J35" s="72">
        <v>5</v>
      </c>
      <c r="K35" s="72">
        <v>4</v>
      </c>
      <c r="L35" s="72">
        <v>3</v>
      </c>
      <c r="M35" s="72">
        <v>3</v>
      </c>
      <c r="N35" s="72">
        <v>4</v>
      </c>
      <c r="O35" s="72">
        <v>4</v>
      </c>
      <c r="P35" s="72">
        <v>4</v>
      </c>
      <c r="Q35" s="72">
        <v>3</v>
      </c>
      <c r="R35" s="72">
        <v>5</v>
      </c>
      <c r="S35" s="72">
        <v>6</v>
      </c>
      <c r="T35" s="72">
        <v>3</v>
      </c>
      <c r="U35" s="71">
        <v>4</v>
      </c>
      <c r="V35" s="53">
        <v>15</v>
      </c>
      <c r="W35" s="53">
        <v>15</v>
      </c>
      <c r="Z35">
        <f>SUM(D35:U35)</f>
        <v>75</v>
      </c>
    </row>
    <row r="36" spans="1:26" ht="15.75" x14ac:dyDescent="0.25">
      <c r="A36" s="55" t="s">
        <v>99</v>
      </c>
      <c r="B36" s="62">
        <v>1</v>
      </c>
      <c r="C36" s="10">
        <v>4.9000000000000004</v>
      </c>
      <c r="D36" s="72">
        <v>4</v>
      </c>
      <c r="E36" s="72">
        <v>5</v>
      </c>
      <c r="F36" s="72">
        <v>4</v>
      </c>
      <c r="G36" s="72">
        <v>6</v>
      </c>
      <c r="H36" s="72">
        <v>4</v>
      </c>
      <c r="I36" s="72">
        <v>5</v>
      </c>
      <c r="J36" s="72">
        <v>4</v>
      </c>
      <c r="K36" s="72">
        <v>4</v>
      </c>
      <c r="L36" s="72">
        <v>3</v>
      </c>
      <c r="M36" s="72">
        <v>6</v>
      </c>
      <c r="N36" s="72">
        <v>6</v>
      </c>
      <c r="O36" s="72">
        <v>4</v>
      </c>
      <c r="P36" s="72">
        <v>4</v>
      </c>
      <c r="Q36" s="72">
        <v>4</v>
      </c>
      <c r="R36" s="72">
        <v>4</v>
      </c>
      <c r="S36" s="72">
        <v>8</v>
      </c>
      <c r="T36" s="72">
        <v>3</v>
      </c>
      <c r="U36" s="71">
        <v>4</v>
      </c>
      <c r="V36" s="53">
        <v>29</v>
      </c>
      <c r="W36" s="53">
        <v>29</v>
      </c>
      <c r="Z36">
        <f>SUM(D36:U36)</f>
        <v>82</v>
      </c>
    </row>
    <row r="37" spans="1:26" ht="15.75" x14ac:dyDescent="0.25">
      <c r="A37" s="55" t="s">
        <v>0</v>
      </c>
      <c r="B37" s="62">
        <v>3</v>
      </c>
      <c r="C37" s="10">
        <v>4.3</v>
      </c>
      <c r="D37" s="72">
        <v>4</v>
      </c>
      <c r="E37" s="72">
        <v>6</v>
      </c>
      <c r="F37" s="72">
        <v>5</v>
      </c>
      <c r="G37" s="72">
        <v>4</v>
      </c>
      <c r="H37" s="72">
        <v>5</v>
      </c>
      <c r="I37" s="72">
        <v>5</v>
      </c>
      <c r="J37" s="72">
        <v>4</v>
      </c>
      <c r="K37" s="72">
        <v>3</v>
      </c>
      <c r="L37" s="72">
        <v>3</v>
      </c>
      <c r="M37" s="72">
        <v>4</v>
      </c>
      <c r="N37" s="72">
        <v>4</v>
      </c>
      <c r="O37" s="72">
        <v>5</v>
      </c>
      <c r="P37" s="72">
        <v>4</v>
      </c>
      <c r="Q37" s="72">
        <v>4</v>
      </c>
      <c r="R37" s="72">
        <v>4</v>
      </c>
      <c r="S37" s="72">
        <v>5</v>
      </c>
      <c r="T37" s="72">
        <v>3</v>
      </c>
      <c r="U37" s="71">
        <v>3</v>
      </c>
      <c r="V37" s="53">
        <v>18</v>
      </c>
      <c r="W37" s="53">
        <v>18</v>
      </c>
      <c r="Z37">
        <f>SUM(D37:U37)</f>
        <v>75</v>
      </c>
    </row>
    <row r="38" spans="1:26" ht="15.75" x14ac:dyDescent="0.25">
      <c r="A38" s="55" t="s">
        <v>68</v>
      </c>
      <c r="B38" s="62">
        <v>4</v>
      </c>
      <c r="C38" s="10">
        <v>6.5</v>
      </c>
      <c r="D38" s="72">
        <v>4</v>
      </c>
      <c r="E38" s="72">
        <v>4</v>
      </c>
      <c r="F38" s="72">
        <v>4</v>
      </c>
      <c r="G38" s="72">
        <v>3</v>
      </c>
      <c r="H38" s="72">
        <v>5</v>
      </c>
      <c r="I38" s="72">
        <v>4</v>
      </c>
      <c r="J38" s="72">
        <v>4</v>
      </c>
      <c r="K38" s="72">
        <v>4</v>
      </c>
      <c r="L38" s="72">
        <v>2</v>
      </c>
      <c r="M38" s="72">
        <v>3</v>
      </c>
      <c r="N38" s="72">
        <v>3</v>
      </c>
      <c r="O38" s="72">
        <v>4</v>
      </c>
      <c r="P38" s="72">
        <v>4</v>
      </c>
      <c r="Q38" s="72">
        <v>4</v>
      </c>
      <c r="R38" s="72">
        <v>4</v>
      </c>
      <c r="S38" s="72">
        <v>4</v>
      </c>
      <c r="T38" s="72">
        <v>3</v>
      </c>
      <c r="U38" s="71">
        <v>4</v>
      </c>
      <c r="V38" s="53">
        <v>19</v>
      </c>
      <c r="W38" s="53">
        <v>19</v>
      </c>
      <c r="Z38">
        <f>SUM(D38:U38)</f>
        <v>67</v>
      </c>
    </row>
    <row r="39" spans="1:26" ht="15.75" x14ac:dyDescent="0.25">
      <c r="A39" s="55" t="s">
        <v>260</v>
      </c>
      <c r="B39" s="62">
        <v>1</v>
      </c>
      <c r="C39" s="10">
        <v>4.5</v>
      </c>
      <c r="D39" s="72">
        <v>4</v>
      </c>
      <c r="E39" s="72">
        <v>7</v>
      </c>
      <c r="F39" s="72">
        <v>4</v>
      </c>
      <c r="G39" s="72">
        <v>3</v>
      </c>
      <c r="H39" s="72">
        <v>4</v>
      </c>
      <c r="I39" s="72">
        <v>4</v>
      </c>
      <c r="J39" s="72">
        <v>10</v>
      </c>
      <c r="K39" s="72">
        <v>5</v>
      </c>
      <c r="L39" s="72">
        <v>4</v>
      </c>
      <c r="M39" s="72">
        <v>4</v>
      </c>
      <c r="N39" s="72">
        <v>4</v>
      </c>
      <c r="O39" s="72">
        <v>5</v>
      </c>
      <c r="P39" s="72">
        <v>4</v>
      </c>
      <c r="Q39" s="72">
        <v>3</v>
      </c>
      <c r="R39" s="72">
        <v>5</v>
      </c>
      <c r="S39" s="72">
        <v>6</v>
      </c>
      <c r="T39" s="72">
        <v>5</v>
      </c>
      <c r="U39" s="71">
        <v>4</v>
      </c>
      <c r="V39" s="53">
        <v>27</v>
      </c>
      <c r="W39" s="53">
        <v>27</v>
      </c>
      <c r="Z39">
        <f>SUM(D39:U39)</f>
        <v>85</v>
      </c>
    </row>
    <row r="40" spans="1:26" ht="15.75" x14ac:dyDescent="0.25">
      <c r="A40" s="55" t="s">
        <v>261</v>
      </c>
      <c r="B40" s="62">
        <v>1</v>
      </c>
      <c r="C40" s="10">
        <v>7.8</v>
      </c>
      <c r="D40" s="72">
        <v>4</v>
      </c>
      <c r="E40" s="72">
        <v>5</v>
      </c>
      <c r="F40" s="72">
        <v>6</v>
      </c>
      <c r="G40" s="72">
        <v>5</v>
      </c>
      <c r="H40" s="72">
        <v>5</v>
      </c>
      <c r="I40" s="72">
        <v>5</v>
      </c>
      <c r="J40" s="72">
        <v>5</v>
      </c>
      <c r="K40" s="72">
        <v>5</v>
      </c>
      <c r="L40" s="72">
        <v>3</v>
      </c>
      <c r="M40" s="72">
        <v>4</v>
      </c>
      <c r="N40" s="72">
        <v>10</v>
      </c>
      <c r="O40" s="72">
        <v>6</v>
      </c>
      <c r="P40" s="72">
        <v>5</v>
      </c>
      <c r="Q40" s="72">
        <v>4</v>
      </c>
      <c r="R40" s="72">
        <v>5</v>
      </c>
      <c r="S40" s="72">
        <v>5</v>
      </c>
      <c r="T40" s="72">
        <v>3</v>
      </c>
      <c r="U40" s="71">
        <v>5</v>
      </c>
      <c r="V40" s="53">
        <v>23</v>
      </c>
      <c r="W40" s="53">
        <v>23</v>
      </c>
      <c r="Z40">
        <f>SUM(D40:U40)</f>
        <v>90</v>
      </c>
    </row>
    <row r="41" spans="1:26" ht="15.75" x14ac:dyDescent="0.25">
      <c r="A41" s="55" t="s">
        <v>262</v>
      </c>
      <c r="B41" s="62">
        <v>1</v>
      </c>
      <c r="C41" s="10">
        <v>7.3</v>
      </c>
      <c r="D41" s="72">
        <v>3</v>
      </c>
      <c r="E41" s="72">
        <v>6</v>
      </c>
      <c r="F41" s="72">
        <v>4</v>
      </c>
      <c r="G41" s="72">
        <v>10</v>
      </c>
      <c r="H41" s="72">
        <v>6</v>
      </c>
      <c r="I41" s="72">
        <v>5</v>
      </c>
      <c r="J41" s="72">
        <v>4</v>
      </c>
      <c r="K41" s="72">
        <v>4</v>
      </c>
      <c r="L41" s="72">
        <v>5</v>
      </c>
      <c r="M41" s="72">
        <v>10</v>
      </c>
      <c r="N41" s="72">
        <v>4</v>
      </c>
      <c r="O41" s="72">
        <v>4</v>
      </c>
      <c r="P41" s="72">
        <v>3</v>
      </c>
      <c r="Q41" s="72">
        <v>6</v>
      </c>
      <c r="R41" s="72">
        <v>5</v>
      </c>
      <c r="S41" s="72">
        <v>7</v>
      </c>
      <c r="T41" s="72">
        <v>4</v>
      </c>
      <c r="U41" s="71">
        <v>5</v>
      </c>
      <c r="V41" s="53">
        <v>22</v>
      </c>
      <c r="W41" s="53">
        <v>22</v>
      </c>
      <c r="Z41">
        <f>SUM(D41:U41)</f>
        <v>95</v>
      </c>
    </row>
    <row r="42" spans="1:26" ht="15.75" x14ac:dyDescent="0.25">
      <c r="A42" s="55" t="s">
        <v>263</v>
      </c>
      <c r="B42" s="62">
        <v>1</v>
      </c>
      <c r="C42" s="10">
        <v>5</v>
      </c>
      <c r="D42" s="72">
        <v>5</v>
      </c>
      <c r="E42" s="72">
        <v>10</v>
      </c>
      <c r="F42" s="72">
        <v>4</v>
      </c>
      <c r="G42" s="72">
        <v>4</v>
      </c>
      <c r="H42" s="72">
        <v>5</v>
      </c>
      <c r="I42" s="72">
        <v>5</v>
      </c>
      <c r="J42" s="72">
        <v>6</v>
      </c>
      <c r="K42" s="72">
        <v>5</v>
      </c>
      <c r="L42" s="72">
        <v>4</v>
      </c>
      <c r="M42" s="72">
        <v>4</v>
      </c>
      <c r="N42" s="72">
        <v>3</v>
      </c>
      <c r="O42" s="72">
        <v>5</v>
      </c>
      <c r="P42" s="72">
        <v>10</v>
      </c>
      <c r="Q42" s="72">
        <v>10</v>
      </c>
      <c r="R42" s="72">
        <v>5</v>
      </c>
      <c r="S42" s="72">
        <v>4</v>
      </c>
      <c r="T42" s="72">
        <v>5</v>
      </c>
      <c r="U42" s="71">
        <v>4</v>
      </c>
      <c r="V42" s="53">
        <v>21</v>
      </c>
      <c r="W42" s="53">
        <v>21</v>
      </c>
      <c r="Z42">
        <f>SUM(D42:U42)</f>
        <v>98</v>
      </c>
    </row>
    <row r="43" spans="1:26" ht="15.75" x14ac:dyDescent="0.25">
      <c r="A43" s="55" t="s">
        <v>158</v>
      </c>
      <c r="B43" s="62"/>
      <c r="C43" s="10"/>
      <c r="D43" s="72"/>
      <c r="E43" s="72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72"/>
      <c r="Q43" s="72"/>
      <c r="R43" s="72"/>
      <c r="S43" s="72"/>
      <c r="T43" s="72"/>
      <c r="U43" s="71"/>
      <c r="V43" s="53"/>
      <c r="W43" s="53"/>
    </row>
    <row r="44" spans="1:26" ht="15.75" x14ac:dyDescent="0.25">
      <c r="A44" s="55" t="s">
        <v>18</v>
      </c>
      <c r="B44" s="62">
        <v>1</v>
      </c>
      <c r="C44" s="10">
        <v>17.3</v>
      </c>
      <c r="D44" s="72">
        <v>7</v>
      </c>
      <c r="E44" s="72">
        <v>10</v>
      </c>
      <c r="F44" s="72">
        <v>6</v>
      </c>
      <c r="G44" s="72">
        <v>5</v>
      </c>
      <c r="H44" s="72">
        <v>7</v>
      </c>
      <c r="I44" s="72">
        <v>8</v>
      </c>
      <c r="J44" s="72">
        <v>6</v>
      </c>
      <c r="K44" s="72">
        <v>4</v>
      </c>
      <c r="L44" s="72">
        <v>4</v>
      </c>
      <c r="M44" s="72">
        <v>10</v>
      </c>
      <c r="N44" s="72">
        <v>4</v>
      </c>
      <c r="O44" s="72">
        <v>10</v>
      </c>
      <c r="P44" s="72">
        <v>5</v>
      </c>
      <c r="Q44" s="72">
        <v>5</v>
      </c>
      <c r="R44" s="72">
        <v>10</v>
      </c>
      <c r="S44" s="72">
        <v>6</v>
      </c>
      <c r="T44" s="72">
        <v>4</v>
      </c>
      <c r="U44" s="71">
        <v>4</v>
      </c>
      <c r="V44" s="53">
        <v>10</v>
      </c>
      <c r="W44" s="53">
        <v>21</v>
      </c>
      <c r="Z44">
        <f>SUM(D44:U44)</f>
        <v>115</v>
      </c>
    </row>
    <row r="45" spans="1:26" ht="15.75" x14ac:dyDescent="0.25">
      <c r="A45" s="55" t="s">
        <v>77</v>
      </c>
      <c r="B45" s="62">
        <v>1</v>
      </c>
      <c r="C45" s="10">
        <v>14.3</v>
      </c>
      <c r="D45" s="72">
        <v>4</v>
      </c>
      <c r="E45" s="72">
        <v>5</v>
      </c>
      <c r="F45" s="72">
        <v>6</v>
      </c>
      <c r="G45" s="72">
        <v>4</v>
      </c>
      <c r="H45" s="72">
        <v>10</v>
      </c>
      <c r="I45" s="72">
        <v>6</v>
      </c>
      <c r="J45" s="72">
        <v>5</v>
      </c>
      <c r="K45" s="72">
        <v>3</v>
      </c>
      <c r="L45" s="72">
        <v>3</v>
      </c>
      <c r="M45" s="72">
        <v>6</v>
      </c>
      <c r="N45" s="72">
        <v>5</v>
      </c>
      <c r="O45" s="72">
        <v>6</v>
      </c>
      <c r="P45" s="72">
        <v>5</v>
      </c>
      <c r="Q45" s="72">
        <v>10</v>
      </c>
      <c r="R45" s="72">
        <v>5</v>
      </c>
      <c r="S45" s="72">
        <v>6</v>
      </c>
      <c r="T45" s="72">
        <v>4</v>
      </c>
      <c r="U45" s="71">
        <v>6</v>
      </c>
      <c r="V45" s="53">
        <v>17</v>
      </c>
      <c r="W45" s="53">
        <v>33</v>
      </c>
      <c r="Z45">
        <f>SUM(D45:U45)</f>
        <v>99</v>
      </c>
    </row>
    <row r="46" spans="1:26" ht="15.75" x14ac:dyDescent="0.25">
      <c r="A46" s="55" t="s">
        <v>16</v>
      </c>
      <c r="B46" s="62">
        <v>4</v>
      </c>
      <c r="C46" s="10">
        <v>17</v>
      </c>
      <c r="D46" s="72">
        <v>5</v>
      </c>
      <c r="E46" s="72">
        <v>5</v>
      </c>
      <c r="F46" s="72">
        <v>7</v>
      </c>
      <c r="G46" s="72">
        <v>3</v>
      </c>
      <c r="H46" s="72">
        <v>7</v>
      </c>
      <c r="I46" s="72">
        <v>7</v>
      </c>
      <c r="J46" s="72">
        <v>4</v>
      </c>
      <c r="K46" s="72">
        <v>4</v>
      </c>
      <c r="L46" s="72">
        <v>3</v>
      </c>
      <c r="M46" s="72">
        <v>5</v>
      </c>
      <c r="N46" s="72">
        <v>3</v>
      </c>
      <c r="O46" s="72">
        <v>6</v>
      </c>
      <c r="P46" s="72">
        <v>4</v>
      </c>
      <c r="Q46" s="72">
        <v>4</v>
      </c>
      <c r="R46" s="72">
        <v>5</v>
      </c>
      <c r="S46" s="72">
        <v>5</v>
      </c>
      <c r="T46" s="72">
        <v>3</v>
      </c>
      <c r="U46" s="71">
        <v>5</v>
      </c>
      <c r="V46" s="53">
        <v>9</v>
      </c>
      <c r="W46" s="53">
        <v>18</v>
      </c>
      <c r="Z46">
        <f>SUM(D46:U46)</f>
        <v>85</v>
      </c>
    </row>
    <row r="47" spans="1:26" ht="15.75" x14ac:dyDescent="0.25">
      <c r="A47" s="55" t="s">
        <v>115</v>
      </c>
      <c r="B47" s="62">
        <v>1</v>
      </c>
      <c r="C47" s="10">
        <v>17.5</v>
      </c>
      <c r="D47" s="72">
        <v>10</v>
      </c>
      <c r="E47" s="72">
        <v>8</v>
      </c>
      <c r="F47" s="72">
        <v>5</v>
      </c>
      <c r="G47" s="72">
        <v>4</v>
      </c>
      <c r="H47" s="72">
        <v>8</v>
      </c>
      <c r="I47" s="72">
        <v>10</v>
      </c>
      <c r="J47" s="72">
        <v>4</v>
      </c>
      <c r="K47" s="72">
        <v>7</v>
      </c>
      <c r="L47" s="72">
        <v>5</v>
      </c>
      <c r="M47" s="72">
        <v>10</v>
      </c>
      <c r="N47" s="72">
        <v>3</v>
      </c>
      <c r="O47" s="72">
        <v>6</v>
      </c>
      <c r="P47" s="72">
        <v>6</v>
      </c>
      <c r="Q47" s="72">
        <v>7</v>
      </c>
      <c r="R47" s="72">
        <v>10</v>
      </c>
      <c r="S47" s="72">
        <v>10</v>
      </c>
      <c r="T47" s="72">
        <v>5</v>
      </c>
      <c r="U47" s="71">
        <v>10</v>
      </c>
      <c r="V47" s="53">
        <v>7</v>
      </c>
      <c r="W47" s="53">
        <v>15</v>
      </c>
      <c r="Z47">
        <f>SUM(D47:U47)</f>
        <v>128</v>
      </c>
    </row>
    <row r="48" spans="1:26" ht="15.75" x14ac:dyDescent="0.25">
      <c r="A48" s="55" t="s">
        <v>12</v>
      </c>
      <c r="B48" s="62">
        <v>3</v>
      </c>
      <c r="C48" s="10">
        <v>14.9</v>
      </c>
      <c r="D48" s="72">
        <v>4</v>
      </c>
      <c r="E48" s="72">
        <v>5</v>
      </c>
      <c r="F48" s="72">
        <v>4</v>
      </c>
      <c r="G48" s="72">
        <v>4</v>
      </c>
      <c r="H48" s="72">
        <v>5</v>
      </c>
      <c r="I48" s="72">
        <v>6</v>
      </c>
      <c r="J48" s="72">
        <v>5</v>
      </c>
      <c r="K48" s="72">
        <v>4</v>
      </c>
      <c r="L48" s="72">
        <v>3</v>
      </c>
      <c r="M48" s="72">
        <v>4</v>
      </c>
      <c r="N48" s="72">
        <v>3</v>
      </c>
      <c r="O48" s="72">
        <v>4</v>
      </c>
      <c r="P48" s="72">
        <v>4</v>
      </c>
      <c r="Q48" s="72">
        <v>4</v>
      </c>
      <c r="R48" s="72">
        <v>6</v>
      </c>
      <c r="S48" s="72">
        <v>5</v>
      </c>
      <c r="T48" s="72">
        <v>3</v>
      </c>
      <c r="U48" s="71">
        <v>4</v>
      </c>
      <c r="V48" s="53">
        <v>14</v>
      </c>
      <c r="W48" s="53">
        <v>28</v>
      </c>
      <c r="Z48">
        <f>SUM(D48:U48)</f>
        <v>77</v>
      </c>
    </row>
    <row r="49" spans="1:26" ht="15.75" x14ac:dyDescent="0.25">
      <c r="A49" s="55" t="s">
        <v>71</v>
      </c>
      <c r="B49" s="62">
        <v>1</v>
      </c>
      <c r="C49" s="10">
        <v>15.8</v>
      </c>
      <c r="D49" s="72">
        <v>5</v>
      </c>
      <c r="E49" s="72">
        <v>6</v>
      </c>
      <c r="F49" s="72">
        <v>10</v>
      </c>
      <c r="G49" s="72">
        <v>4</v>
      </c>
      <c r="H49" s="72">
        <v>7</v>
      </c>
      <c r="I49" s="72">
        <v>5</v>
      </c>
      <c r="J49" s="72">
        <v>4</v>
      </c>
      <c r="K49" s="72">
        <v>4</v>
      </c>
      <c r="L49" s="72">
        <v>3</v>
      </c>
      <c r="M49" s="72">
        <v>10</v>
      </c>
      <c r="N49" s="72">
        <v>5</v>
      </c>
      <c r="O49" s="72">
        <v>4</v>
      </c>
      <c r="P49" s="72">
        <v>4</v>
      </c>
      <c r="Q49" s="72">
        <v>5</v>
      </c>
      <c r="R49" s="72">
        <v>5</v>
      </c>
      <c r="S49" s="72">
        <v>5</v>
      </c>
      <c r="T49" s="72">
        <v>4</v>
      </c>
      <c r="U49" s="71">
        <v>5</v>
      </c>
      <c r="V49" s="53">
        <v>22</v>
      </c>
      <c r="W49" s="53">
        <v>37</v>
      </c>
      <c r="Z49">
        <f>SUM(D49:U49)</f>
        <v>95</v>
      </c>
    </row>
    <row r="50" spans="1:26" ht="15.75" x14ac:dyDescent="0.25">
      <c r="A50" s="55" t="s">
        <v>7</v>
      </c>
      <c r="B50" s="62">
        <v>1</v>
      </c>
      <c r="C50" s="10">
        <v>11.4</v>
      </c>
      <c r="D50" s="72">
        <v>10</v>
      </c>
      <c r="E50" s="72">
        <v>10</v>
      </c>
      <c r="F50" s="72">
        <v>5</v>
      </c>
      <c r="G50" s="72">
        <v>3</v>
      </c>
      <c r="H50" s="72">
        <v>4</v>
      </c>
      <c r="I50" s="72">
        <v>5</v>
      </c>
      <c r="J50" s="72">
        <v>4</v>
      </c>
      <c r="K50" s="72">
        <v>5</v>
      </c>
      <c r="L50" s="72">
        <v>5</v>
      </c>
      <c r="M50" s="72">
        <v>5</v>
      </c>
      <c r="N50" s="72">
        <v>3</v>
      </c>
      <c r="O50" s="72">
        <v>5</v>
      </c>
      <c r="P50" s="72">
        <v>6</v>
      </c>
      <c r="Q50" s="72">
        <v>7</v>
      </c>
      <c r="R50" s="72">
        <v>5</v>
      </c>
      <c r="S50" s="72">
        <v>4</v>
      </c>
      <c r="T50" s="72">
        <v>4</v>
      </c>
      <c r="U50" s="71">
        <v>4</v>
      </c>
      <c r="V50" s="53">
        <v>22</v>
      </c>
      <c r="W50" s="53">
        <v>37</v>
      </c>
      <c r="Z50">
        <f>SUM(D50:U50)</f>
        <v>94</v>
      </c>
    </row>
    <row r="51" spans="1:26" ht="15.75" x14ac:dyDescent="0.25">
      <c r="A51" s="55" t="s">
        <v>14</v>
      </c>
      <c r="B51" s="62">
        <v>4</v>
      </c>
      <c r="C51" s="10">
        <v>11.2</v>
      </c>
      <c r="D51" s="72">
        <v>4</v>
      </c>
      <c r="E51" s="72">
        <v>4</v>
      </c>
      <c r="F51" s="72">
        <v>4</v>
      </c>
      <c r="G51" s="72">
        <v>3</v>
      </c>
      <c r="H51" s="72">
        <v>5</v>
      </c>
      <c r="I51" s="72">
        <v>5</v>
      </c>
      <c r="J51" s="72">
        <v>4</v>
      </c>
      <c r="K51" s="72">
        <v>4</v>
      </c>
      <c r="L51" s="72">
        <v>3</v>
      </c>
      <c r="M51" s="72">
        <v>5</v>
      </c>
      <c r="N51" s="72">
        <v>3</v>
      </c>
      <c r="O51" s="72">
        <v>5</v>
      </c>
      <c r="P51" s="72">
        <v>4</v>
      </c>
      <c r="Q51" s="72">
        <v>4</v>
      </c>
      <c r="R51" s="72">
        <v>4</v>
      </c>
      <c r="S51" s="72">
        <v>4</v>
      </c>
      <c r="T51" s="72">
        <v>4</v>
      </c>
      <c r="U51" s="71">
        <v>5</v>
      </c>
      <c r="V51" s="53">
        <v>11</v>
      </c>
      <c r="W51" s="53">
        <v>23</v>
      </c>
      <c r="Z51">
        <f>SUM(D51:U51)</f>
        <v>74</v>
      </c>
    </row>
    <row r="52" spans="1:26" ht="15.75" x14ac:dyDescent="0.25">
      <c r="A52" s="55" t="s">
        <v>80</v>
      </c>
      <c r="B52" s="62">
        <v>3</v>
      </c>
      <c r="C52" s="10">
        <v>18.2</v>
      </c>
      <c r="D52" s="72">
        <v>5</v>
      </c>
      <c r="E52" s="72">
        <v>6</v>
      </c>
      <c r="F52" s="72">
        <v>5</v>
      </c>
      <c r="G52" s="72">
        <v>4</v>
      </c>
      <c r="H52" s="72">
        <v>5</v>
      </c>
      <c r="I52" s="72">
        <v>6</v>
      </c>
      <c r="J52" s="72">
        <v>6</v>
      </c>
      <c r="K52" s="72">
        <v>4</v>
      </c>
      <c r="L52" s="72">
        <v>3</v>
      </c>
      <c r="M52" s="72">
        <v>5</v>
      </c>
      <c r="N52" s="72">
        <v>4</v>
      </c>
      <c r="O52" s="72">
        <v>5</v>
      </c>
      <c r="P52" s="72">
        <v>5</v>
      </c>
      <c r="Q52" s="72">
        <v>4</v>
      </c>
      <c r="R52" s="72">
        <v>6</v>
      </c>
      <c r="S52" s="72">
        <v>6</v>
      </c>
      <c r="T52" s="72">
        <v>3</v>
      </c>
      <c r="U52" s="71">
        <v>5</v>
      </c>
      <c r="V52" s="53">
        <v>8</v>
      </c>
      <c r="W52" s="53">
        <v>21</v>
      </c>
      <c r="Z52">
        <f>SUM(D52:U52)</f>
        <v>87</v>
      </c>
    </row>
    <row r="53" spans="1:26" ht="15.75" x14ac:dyDescent="0.25">
      <c r="A53" s="55" t="s">
        <v>70</v>
      </c>
      <c r="B53" s="62">
        <v>3</v>
      </c>
      <c r="C53" s="10">
        <v>12.7</v>
      </c>
      <c r="D53" s="72">
        <v>4</v>
      </c>
      <c r="E53" s="72">
        <v>4</v>
      </c>
      <c r="F53" s="72">
        <v>5</v>
      </c>
      <c r="G53" s="72">
        <v>4</v>
      </c>
      <c r="H53" s="72">
        <v>6</v>
      </c>
      <c r="I53" s="72">
        <v>5</v>
      </c>
      <c r="J53" s="72">
        <v>4</v>
      </c>
      <c r="K53" s="72">
        <v>4</v>
      </c>
      <c r="L53" s="72">
        <v>4</v>
      </c>
      <c r="M53" s="72">
        <v>4</v>
      </c>
      <c r="N53" s="72">
        <v>3</v>
      </c>
      <c r="O53" s="72">
        <v>4</v>
      </c>
      <c r="P53" s="72">
        <v>4</v>
      </c>
      <c r="Q53" s="72">
        <v>4</v>
      </c>
      <c r="R53" s="72">
        <v>6</v>
      </c>
      <c r="S53" s="72">
        <v>5</v>
      </c>
      <c r="T53" s="72">
        <v>3</v>
      </c>
      <c r="U53" s="71">
        <v>4</v>
      </c>
      <c r="V53" s="53">
        <v>13</v>
      </c>
      <c r="W53" s="53">
        <v>31</v>
      </c>
      <c r="Z53">
        <f>SUM(D53:U53)</f>
        <v>77</v>
      </c>
    </row>
    <row r="54" spans="1:26" ht="15.75" x14ac:dyDescent="0.25">
      <c r="A54" s="55" t="s">
        <v>79</v>
      </c>
      <c r="B54" s="62">
        <v>4</v>
      </c>
      <c r="C54" s="10">
        <v>14.6</v>
      </c>
      <c r="D54" s="72">
        <v>5</v>
      </c>
      <c r="E54" s="72">
        <v>6</v>
      </c>
      <c r="F54" s="72">
        <v>5</v>
      </c>
      <c r="G54" s="72">
        <v>2</v>
      </c>
      <c r="H54" s="72">
        <v>4</v>
      </c>
      <c r="I54" s="72">
        <v>5</v>
      </c>
      <c r="J54" s="72">
        <v>6</v>
      </c>
      <c r="K54" s="72">
        <v>5</v>
      </c>
      <c r="L54" s="72">
        <v>3</v>
      </c>
      <c r="M54" s="72">
        <v>5</v>
      </c>
      <c r="N54" s="72">
        <v>4</v>
      </c>
      <c r="O54" s="72">
        <v>5</v>
      </c>
      <c r="P54" s="72">
        <v>5</v>
      </c>
      <c r="Q54" s="72">
        <v>5</v>
      </c>
      <c r="R54" s="72">
        <v>5</v>
      </c>
      <c r="S54" s="72">
        <v>5</v>
      </c>
      <c r="T54" s="72">
        <v>3</v>
      </c>
      <c r="U54" s="71">
        <v>4</v>
      </c>
      <c r="V54" s="53">
        <v>8</v>
      </c>
      <c r="W54" s="53">
        <v>19</v>
      </c>
      <c r="Z54">
        <f>SUM(D54:U54)</f>
        <v>82</v>
      </c>
    </row>
    <row r="55" spans="1:26" ht="15.75" x14ac:dyDescent="0.25">
      <c r="A55" s="55" t="s">
        <v>74</v>
      </c>
      <c r="B55" s="62">
        <v>1</v>
      </c>
      <c r="C55" s="10">
        <v>14.5</v>
      </c>
      <c r="D55" s="72">
        <v>3</v>
      </c>
      <c r="E55" s="72">
        <v>5</v>
      </c>
      <c r="F55" s="72">
        <v>5</v>
      </c>
      <c r="G55" s="72">
        <v>5</v>
      </c>
      <c r="H55" s="72">
        <v>6</v>
      </c>
      <c r="I55" s="72">
        <v>6</v>
      </c>
      <c r="J55" s="72">
        <v>6</v>
      </c>
      <c r="K55" s="72">
        <v>3</v>
      </c>
      <c r="L55" s="72">
        <v>4</v>
      </c>
      <c r="M55" s="72">
        <v>5</v>
      </c>
      <c r="N55" s="72">
        <v>5</v>
      </c>
      <c r="O55" s="72">
        <v>5</v>
      </c>
      <c r="P55" s="72">
        <v>4</v>
      </c>
      <c r="Q55" s="72">
        <v>6</v>
      </c>
      <c r="R55" s="72">
        <v>5</v>
      </c>
      <c r="S55" s="72">
        <v>4</v>
      </c>
      <c r="T55" s="72">
        <v>6</v>
      </c>
      <c r="U55" s="71">
        <v>7</v>
      </c>
      <c r="V55" s="53">
        <v>20</v>
      </c>
      <c r="W55" s="53">
        <v>36</v>
      </c>
      <c r="Z55">
        <f>SUM(D55:U55)</f>
        <v>90</v>
      </c>
    </row>
    <row r="56" spans="1:26" ht="15.75" x14ac:dyDescent="0.25">
      <c r="A56" s="55" t="s">
        <v>8</v>
      </c>
      <c r="B56" s="62">
        <v>5</v>
      </c>
      <c r="C56" s="10">
        <v>17.8</v>
      </c>
      <c r="D56" s="72">
        <v>4</v>
      </c>
      <c r="E56" s="72">
        <v>6</v>
      </c>
      <c r="F56" s="72">
        <v>5</v>
      </c>
      <c r="G56" s="72">
        <v>3</v>
      </c>
      <c r="H56" s="72">
        <v>5</v>
      </c>
      <c r="I56" s="72">
        <v>5</v>
      </c>
      <c r="J56" s="72">
        <v>5</v>
      </c>
      <c r="K56" s="72">
        <v>4</v>
      </c>
      <c r="L56" s="72">
        <v>3</v>
      </c>
      <c r="M56" s="72">
        <v>5</v>
      </c>
      <c r="N56" s="72">
        <v>4</v>
      </c>
      <c r="O56" s="72">
        <v>4</v>
      </c>
      <c r="P56" s="72">
        <v>4</v>
      </c>
      <c r="Q56" s="72">
        <v>4</v>
      </c>
      <c r="R56" s="72">
        <v>5</v>
      </c>
      <c r="S56" s="72">
        <v>4</v>
      </c>
      <c r="T56" s="72">
        <v>3</v>
      </c>
      <c r="U56" s="71">
        <v>5</v>
      </c>
      <c r="V56" s="53">
        <v>10</v>
      </c>
      <c r="W56" s="53">
        <v>22</v>
      </c>
      <c r="Z56">
        <f>SUM(D56:U56)</f>
        <v>78</v>
      </c>
    </row>
    <row r="57" spans="1:26" ht="15.75" x14ac:dyDescent="0.25">
      <c r="A57" s="55" t="s">
        <v>10</v>
      </c>
      <c r="B57" s="62">
        <v>2</v>
      </c>
      <c r="C57" s="10">
        <v>13.8</v>
      </c>
      <c r="D57" s="72">
        <v>5</v>
      </c>
      <c r="E57" s="72">
        <v>6</v>
      </c>
      <c r="F57" s="72">
        <v>6</v>
      </c>
      <c r="G57" s="72">
        <v>3</v>
      </c>
      <c r="H57" s="72">
        <v>5</v>
      </c>
      <c r="I57" s="72">
        <v>5</v>
      </c>
      <c r="J57" s="72">
        <v>5</v>
      </c>
      <c r="K57" s="72">
        <v>5</v>
      </c>
      <c r="L57" s="72">
        <v>3</v>
      </c>
      <c r="M57" s="72">
        <v>5</v>
      </c>
      <c r="N57" s="72">
        <v>5</v>
      </c>
      <c r="O57" s="72">
        <v>5</v>
      </c>
      <c r="P57" s="72">
        <v>6</v>
      </c>
      <c r="Q57" s="72">
        <v>5</v>
      </c>
      <c r="R57" s="72">
        <v>5</v>
      </c>
      <c r="S57" s="72">
        <v>4</v>
      </c>
      <c r="T57" s="72">
        <v>3</v>
      </c>
      <c r="U57" s="71">
        <v>5</v>
      </c>
      <c r="V57" s="53">
        <v>15</v>
      </c>
      <c r="W57" s="53">
        <v>32</v>
      </c>
      <c r="Z57">
        <f>SUM(D57:U57)</f>
        <v>86</v>
      </c>
    </row>
    <row r="58" spans="1:26" ht="15.75" x14ac:dyDescent="0.25">
      <c r="A58" s="55" t="s">
        <v>69</v>
      </c>
      <c r="B58" s="62">
        <v>1</v>
      </c>
      <c r="C58" s="10">
        <v>10.9</v>
      </c>
      <c r="D58" s="72">
        <v>4</v>
      </c>
      <c r="E58" s="72">
        <v>4</v>
      </c>
      <c r="F58" s="72">
        <v>4</v>
      </c>
      <c r="G58" s="72">
        <v>4</v>
      </c>
      <c r="H58" s="72">
        <v>10</v>
      </c>
      <c r="I58" s="72">
        <v>10</v>
      </c>
      <c r="J58" s="72">
        <v>5</v>
      </c>
      <c r="K58" s="72">
        <v>4</v>
      </c>
      <c r="L58" s="72">
        <v>3</v>
      </c>
      <c r="M58" s="72">
        <v>3</v>
      </c>
      <c r="N58" s="72">
        <v>5</v>
      </c>
      <c r="O58" s="72">
        <v>4</v>
      </c>
      <c r="P58" s="72">
        <v>5</v>
      </c>
      <c r="Q58" s="72">
        <v>5</v>
      </c>
      <c r="R58" s="72">
        <v>7</v>
      </c>
      <c r="S58" s="72">
        <v>5</v>
      </c>
      <c r="T58" s="72">
        <v>4</v>
      </c>
      <c r="U58" s="71">
        <v>5</v>
      </c>
      <c r="V58" s="53">
        <v>25</v>
      </c>
      <c r="W58" s="53">
        <v>25</v>
      </c>
      <c r="Z58">
        <f>SUM(D58:U58)</f>
        <v>91</v>
      </c>
    </row>
    <row r="59" spans="1:26" ht="15.75" x14ac:dyDescent="0.25">
      <c r="A59" s="55" t="s">
        <v>3</v>
      </c>
      <c r="B59" s="62">
        <v>3</v>
      </c>
      <c r="C59" s="10">
        <v>10.6</v>
      </c>
      <c r="D59" s="72">
        <v>4</v>
      </c>
      <c r="E59" s="72">
        <v>5</v>
      </c>
      <c r="F59" s="72">
        <v>6</v>
      </c>
      <c r="G59" s="72">
        <v>3</v>
      </c>
      <c r="H59" s="72">
        <v>4</v>
      </c>
      <c r="I59" s="72">
        <v>4</v>
      </c>
      <c r="J59" s="72">
        <v>4</v>
      </c>
      <c r="K59" s="72">
        <v>4</v>
      </c>
      <c r="L59" s="72">
        <v>3</v>
      </c>
      <c r="M59" s="72">
        <v>5</v>
      </c>
      <c r="N59" s="72">
        <v>4</v>
      </c>
      <c r="O59" s="72">
        <v>5</v>
      </c>
      <c r="P59" s="72">
        <v>4</v>
      </c>
      <c r="Q59" s="72">
        <v>4</v>
      </c>
      <c r="R59" s="72">
        <v>5</v>
      </c>
      <c r="S59" s="72">
        <v>5</v>
      </c>
      <c r="T59" s="72">
        <v>3</v>
      </c>
      <c r="U59" s="71">
        <v>4</v>
      </c>
      <c r="V59" s="53">
        <v>18</v>
      </c>
      <c r="W59" s="53">
        <v>18</v>
      </c>
      <c r="Z59">
        <f>SUM(D59:U59)</f>
        <v>76</v>
      </c>
    </row>
    <row r="60" spans="1:26" ht="15.75" x14ac:dyDescent="0.25">
      <c r="A60" s="55" t="s">
        <v>105</v>
      </c>
      <c r="B60" s="62">
        <v>1</v>
      </c>
      <c r="C60" s="10">
        <v>15.7</v>
      </c>
      <c r="D60" s="72">
        <v>10</v>
      </c>
      <c r="E60" s="72">
        <v>5</v>
      </c>
      <c r="F60" s="72">
        <v>10</v>
      </c>
      <c r="G60" s="72">
        <v>3</v>
      </c>
      <c r="H60" s="72">
        <v>5</v>
      </c>
      <c r="I60" s="72">
        <v>5</v>
      </c>
      <c r="J60" s="72">
        <v>6</v>
      </c>
      <c r="K60" s="72">
        <v>4</v>
      </c>
      <c r="L60" s="72">
        <v>4</v>
      </c>
      <c r="M60" s="72">
        <v>4</v>
      </c>
      <c r="N60" s="72">
        <v>4</v>
      </c>
      <c r="O60" s="72">
        <v>6</v>
      </c>
      <c r="P60" s="72">
        <v>5</v>
      </c>
      <c r="Q60" s="72">
        <v>4</v>
      </c>
      <c r="R60" s="72">
        <v>6</v>
      </c>
      <c r="S60" s="72">
        <v>5</v>
      </c>
      <c r="T60" s="72">
        <v>5</v>
      </c>
      <c r="U60" s="71">
        <v>4</v>
      </c>
      <c r="V60" s="53">
        <v>21</v>
      </c>
      <c r="W60" s="53">
        <v>37</v>
      </c>
      <c r="Z60">
        <f>SUM(D60:U60)</f>
        <v>95</v>
      </c>
    </row>
    <row r="61" spans="1:26" ht="15.75" x14ac:dyDescent="0.25">
      <c r="A61" s="55" t="s">
        <v>78</v>
      </c>
      <c r="B61" s="62">
        <v>1</v>
      </c>
      <c r="C61" s="10">
        <v>12.1</v>
      </c>
      <c r="D61" s="72">
        <v>10</v>
      </c>
      <c r="E61" s="72">
        <v>7</v>
      </c>
      <c r="F61" s="72">
        <v>10</v>
      </c>
      <c r="G61" s="72">
        <v>4</v>
      </c>
      <c r="H61" s="72">
        <v>5</v>
      </c>
      <c r="I61" s="72">
        <v>5</v>
      </c>
      <c r="J61" s="72">
        <v>10</v>
      </c>
      <c r="K61" s="72">
        <v>5</v>
      </c>
      <c r="L61" s="72">
        <v>4</v>
      </c>
      <c r="M61" s="72">
        <v>5</v>
      </c>
      <c r="N61" s="72">
        <v>4</v>
      </c>
      <c r="O61" s="72">
        <v>5</v>
      </c>
      <c r="P61" s="72">
        <v>6</v>
      </c>
      <c r="Q61" s="72">
        <v>4</v>
      </c>
      <c r="R61" s="72">
        <v>4</v>
      </c>
      <c r="S61" s="72">
        <v>7</v>
      </c>
      <c r="T61" s="72">
        <v>5</v>
      </c>
      <c r="U61" s="71">
        <v>4</v>
      </c>
      <c r="V61" s="53">
        <v>16</v>
      </c>
      <c r="W61" s="53">
        <v>31</v>
      </c>
      <c r="Z61">
        <f>SUM(D61:U61)</f>
        <v>104</v>
      </c>
    </row>
    <row r="62" spans="1:26" ht="15.75" x14ac:dyDescent="0.25">
      <c r="A62" s="55" t="s">
        <v>110</v>
      </c>
      <c r="B62" s="62">
        <v>2</v>
      </c>
      <c r="C62" s="10">
        <v>17</v>
      </c>
      <c r="D62" s="72">
        <v>3</v>
      </c>
      <c r="E62" s="72">
        <v>6</v>
      </c>
      <c r="F62" s="72">
        <v>5</v>
      </c>
      <c r="G62" s="72">
        <v>4</v>
      </c>
      <c r="H62" s="72">
        <v>4</v>
      </c>
      <c r="I62" s="72">
        <v>6</v>
      </c>
      <c r="J62" s="72">
        <v>5</v>
      </c>
      <c r="K62" s="72">
        <v>6</v>
      </c>
      <c r="L62" s="72">
        <v>4</v>
      </c>
      <c r="M62" s="72">
        <v>5</v>
      </c>
      <c r="N62" s="72">
        <v>4</v>
      </c>
      <c r="O62" s="72">
        <v>5</v>
      </c>
      <c r="P62" s="72">
        <v>5</v>
      </c>
      <c r="Q62" s="72">
        <v>5</v>
      </c>
      <c r="R62" s="72">
        <v>6</v>
      </c>
      <c r="S62" s="72">
        <v>5</v>
      </c>
      <c r="T62" s="72">
        <v>4</v>
      </c>
      <c r="U62" s="71">
        <v>4</v>
      </c>
      <c r="V62" s="53">
        <v>14</v>
      </c>
      <c r="W62" s="53">
        <v>28</v>
      </c>
      <c r="Z62">
        <f>SUM(D62:U62)</f>
        <v>86</v>
      </c>
    </row>
    <row r="63" spans="1:26" ht="15.75" x14ac:dyDescent="0.25">
      <c r="A63" s="55" t="s">
        <v>75</v>
      </c>
      <c r="B63" s="62">
        <v>3</v>
      </c>
      <c r="C63" s="10">
        <v>10.6</v>
      </c>
      <c r="D63" s="72">
        <v>4</v>
      </c>
      <c r="E63" s="72">
        <v>6</v>
      </c>
      <c r="F63" s="72">
        <v>4</v>
      </c>
      <c r="G63" s="72">
        <v>3</v>
      </c>
      <c r="H63" s="72">
        <v>5</v>
      </c>
      <c r="I63" s="72">
        <v>5</v>
      </c>
      <c r="J63" s="72">
        <v>5</v>
      </c>
      <c r="K63" s="72">
        <v>5</v>
      </c>
      <c r="L63" s="72">
        <v>3</v>
      </c>
      <c r="M63" s="72">
        <v>4</v>
      </c>
      <c r="N63" s="72">
        <v>3</v>
      </c>
      <c r="O63" s="72">
        <v>5</v>
      </c>
      <c r="P63" s="72">
        <v>4</v>
      </c>
      <c r="Q63" s="72">
        <v>5</v>
      </c>
      <c r="R63" s="72">
        <v>5</v>
      </c>
      <c r="S63" s="72">
        <v>5</v>
      </c>
      <c r="T63" s="72">
        <v>3</v>
      </c>
      <c r="U63" s="71">
        <v>5</v>
      </c>
      <c r="V63" s="53">
        <v>14</v>
      </c>
      <c r="W63" s="53">
        <v>14</v>
      </c>
      <c r="Z63">
        <f>SUM(D63:U63)</f>
        <v>79</v>
      </c>
    </row>
    <row r="64" spans="1:26" ht="15.75" x14ac:dyDescent="0.25">
      <c r="A64" s="55" t="s">
        <v>249</v>
      </c>
      <c r="B64" s="62">
        <v>2</v>
      </c>
      <c r="C64" s="10">
        <v>10.3</v>
      </c>
      <c r="D64" s="72">
        <v>4</v>
      </c>
      <c r="E64" s="72">
        <v>5</v>
      </c>
      <c r="F64" s="72">
        <v>4</v>
      </c>
      <c r="G64" s="72">
        <v>3</v>
      </c>
      <c r="H64" s="72">
        <v>6</v>
      </c>
      <c r="I64" s="72">
        <v>6</v>
      </c>
      <c r="J64" s="72">
        <v>5</v>
      </c>
      <c r="K64" s="72">
        <v>3</v>
      </c>
      <c r="L64" s="72">
        <v>4</v>
      </c>
      <c r="M64" s="72">
        <v>4</v>
      </c>
      <c r="N64" s="72">
        <v>3</v>
      </c>
      <c r="O64" s="72">
        <v>4</v>
      </c>
      <c r="P64" s="72">
        <v>4</v>
      </c>
      <c r="Q64" s="72">
        <v>4</v>
      </c>
      <c r="R64" s="72">
        <v>5</v>
      </c>
      <c r="S64" s="72">
        <v>5</v>
      </c>
      <c r="T64" s="72">
        <v>3</v>
      </c>
      <c r="U64" s="71">
        <v>3</v>
      </c>
      <c r="V64" s="53">
        <v>22</v>
      </c>
      <c r="W64" s="53">
        <v>22</v>
      </c>
      <c r="Z64">
        <f>SUM(D64:U64)</f>
        <v>75</v>
      </c>
    </row>
    <row r="65" spans="1:26" ht="15.75" x14ac:dyDescent="0.25">
      <c r="A65" s="55" t="s">
        <v>250</v>
      </c>
      <c r="B65" s="62">
        <v>1</v>
      </c>
      <c r="C65" s="10">
        <v>18.399999999999999</v>
      </c>
      <c r="D65" s="72">
        <v>5</v>
      </c>
      <c r="E65" s="72">
        <v>8</v>
      </c>
      <c r="F65" s="72">
        <v>6</v>
      </c>
      <c r="G65" s="72">
        <v>4</v>
      </c>
      <c r="H65" s="72">
        <v>6</v>
      </c>
      <c r="I65" s="72">
        <v>6</v>
      </c>
      <c r="J65" s="72">
        <v>6</v>
      </c>
      <c r="K65" s="72">
        <v>6</v>
      </c>
      <c r="L65" s="72">
        <v>4</v>
      </c>
      <c r="M65" s="72">
        <v>6</v>
      </c>
      <c r="N65" s="72">
        <v>4</v>
      </c>
      <c r="O65" s="72">
        <v>8</v>
      </c>
      <c r="P65" s="72">
        <v>6</v>
      </c>
      <c r="Q65" s="72">
        <v>6</v>
      </c>
      <c r="R65" s="72">
        <v>10</v>
      </c>
      <c r="S65" s="72">
        <v>6</v>
      </c>
      <c r="T65" s="72">
        <v>4</v>
      </c>
      <c r="U65" s="71">
        <v>6</v>
      </c>
      <c r="V65" s="53">
        <v>7</v>
      </c>
      <c r="W65" s="53">
        <v>22</v>
      </c>
      <c r="Z65">
        <f>SUM(D65:U65)</f>
        <v>107</v>
      </c>
    </row>
    <row r="66" spans="1:26" ht="15.75" x14ac:dyDescent="0.25">
      <c r="A66" s="55" t="s">
        <v>264</v>
      </c>
      <c r="B66" s="62">
        <v>1</v>
      </c>
      <c r="C66" s="10">
        <v>15.9</v>
      </c>
      <c r="D66" s="72">
        <v>5</v>
      </c>
      <c r="E66" s="72">
        <v>7</v>
      </c>
      <c r="F66" s="72">
        <v>10</v>
      </c>
      <c r="G66" s="72">
        <v>4</v>
      </c>
      <c r="H66" s="72">
        <v>5</v>
      </c>
      <c r="I66" s="72">
        <v>6</v>
      </c>
      <c r="J66" s="72">
        <v>10</v>
      </c>
      <c r="K66" s="72">
        <v>5</v>
      </c>
      <c r="L66" s="72">
        <v>10</v>
      </c>
      <c r="M66" s="72">
        <v>5</v>
      </c>
      <c r="N66" s="72">
        <v>10</v>
      </c>
      <c r="O66" s="72">
        <v>7</v>
      </c>
      <c r="P66" s="72">
        <v>5</v>
      </c>
      <c r="Q66" s="72">
        <v>10</v>
      </c>
      <c r="R66" s="72">
        <v>5</v>
      </c>
      <c r="S66" s="72">
        <v>10</v>
      </c>
      <c r="T66" s="72">
        <v>4</v>
      </c>
      <c r="U66" s="71">
        <v>10</v>
      </c>
      <c r="V66" s="53">
        <v>9</v>
      </c>
      <c r="W66" s="53">
        <v>20</v>
      </c>
      <c r="Z66">
        <f>SUM(D66:U66)</f>
        <v>128</v>
      </c>
    </row>
    <row r="67" spans="1:26" ht="15.75" x14ac:dyDescent="0.25">
      <c r="A67" s="55" t="s">
        <v>159</v>
      </c>
      <c r="B67" s="62"/>
      <c r="C67" s="10"/>
      <c r="D67" s="72"/>
      <c r="E67" s="72"/>
      <c r="F67" s="72"/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  <c r="R67" s="72"/>
      <c r="S67" s="72"/>
      <c r="T67" s="72"/>
      <c r="U67" s="71"/>
      <c r="V67" s="53"/>
      <c r="W67" s="53"/>
    </row>
    <row r="68" spans="1:26" ht="15.75" x14ac:dyDescent="0.25">
      <c r="A68" s="55" t="s">
        <v>32</v>
      </c>
      <c r="B68" s="62">
        <v>4</v>
      </c>
      <c r="C68" s="10">
        <v>25.6</v>
      </c>
      <c r="D68" s="72">
        <v>5</v>
      </c>
      <c r="E68" s="72">
        <v>5</v>
      </c>
      <c r="F68" s="72">
        <v>5</v>
      </c>
      <c r="G68" s="72">
        <v>3</v>
      </c>
      <c r="H68" s="72">
        <v>4</v>
      </c>
      <c r="I68" s="72">
        <v>5</v>
      </c>
      <c r="J68" s="72">
        <v>5</v>
      </c>
      <c r="K68" s="72">
        <v>4</v>
      </c>
      <c r="L68" s="72">
        <v>4</v>
      </c>
      <c r="M68" s="72">
        <v>6</v>
      </c>
      <c r="N68" s="72">
        <v>3</v>
      </c>
      <c r="O68" s="72">
        <v>4</v>
      </c>
      <c r="P68" s="72">
        <v>5</v>
      </c>
      <c r="Q68" s="72">
        <v>5</v>
      </c>
      <c r="R68" s="72">
        <v>6</v>
      </c>
      <c r="S68" s="72">
        <v>4</v>
      </c>
      <c r="T68" s="72">
        <v>3</v>
      </c>
      <c r="U68" s="71">
        <v>4</v>
      </c>
      <c r="V68" s="53">
        <v>6</v>
      </c>
      <c r="W68" s="53">
        <v>13</v>
      </c>
      <c r="Z68">
        <f>SUM(D68:U68)</f>
        <v>80</v>
      </c>
    </row>
    <row r="69" spans="1:26" ht="15.75" x14ac:dyDescent="0.25">
      <c r="A69" s="55" t="s">
        <v>28</v>
      </c>
      <c r="B69" s="62">
        <v>2</v>
      </c>
      <c r="C69" s="10">
        <v>23.4</v>
      </c>
      <c r="D69" s="72">
        <v>5</v>
      </c>
      <c r="E69" s="72">
        <v>6</v>
      </c>
      <c r="F69" s="72">
        <v>5</v>
      </c>
      <c r="G69" s="72">
        <v>5</v>
      </c>
      <c r="H69" s="72">
        <v>6</v>
      </c>
      <c r="I69" s="72">
        <v>5</v>
      </c>
      <c r="J69" s="72">
        <v>4</v>
      </c>
      <c r="K69" s="72">
        <v>5</v>
      </c>
      <c r="L69" s="72">
        <v>3</v>
      </c>
      <c r="M69" s="72">
        <v>6</v>
      </c>
      <c r="N69" s="72">
        <v>5</v>
      </c>
      <c r="O69" s="72">
        <v>6</v>
      </c>
      <c r="P69" s="72">
        <v>4</v>
      </c>
      <c r="Q69" s="72">
        <v>4</v>
      </c>
      <c r="R69" s="72">
        <v>6</v>
      </c>
      <c r="S69" s="72">
        <v>6</v>
      </c>
      <c r="T69" s="72">
        <v>4</v>
      </c>
      <c r="U69" s="71">
        <v>4</v>
      </c>
      <c r="V69" s="53">
        <v>10</v>
      </c>
      <c r="W69" s="53">
        <v>25</v>
      </c>
      <c r="Z69">
        <f>SUM(D69:U69)</f>
        <v>89</v>
      </c>
    </row>
    <row r="70" spans="1:26" ht="15.75" x14ac:dyDescent="0.25">
      <c r="A70" s="55" t="s">
        <v>124</v>
      </c>
      <c r="B70" s="62">
        <v>1</v>
      </c>
      <c r="C70" s="10">
        <v>19.8</v>
      </c>
      <c r="D70" s="72">
        <v>10</v>
      </c>
      <c r="E70" s="72">
        <v>7</v>
      </c>
      <c r="F70" s="72">
        <v>5</v>
      </c>
      <c r="G70" s="72">
        <v>3</v>
      </c>
      <c r="H70" s="72">
        <v>6</v>
      </c>
      <c r="I70" s="72">
        <v>6</v>
      </c>
      <c r="J70" s="72">
        <v>4</v>
      </c>
      <c r="K70" s="72">
        <v>10</v>
      </c>
      <c r="L70" s="72">
        <v>4</v>
      </c>
      <c r="M70" s="72">
        <v>6</v>
      </c>
      <c r="N70" s="72">
        <v>10</v>
      </c>
      <c r="O70" s="72">
        <v>6</v>
      </c>
      <c r="P70" s="72">
        <v>5</v>
      </c>
      <c r="Q70" s="72">
        <v>6</v>
      </c>
      <c r="R70" s="72">
        <v>5</v>
      </c>
      <c r="S70" s="72">
        <v>7</v>
      </c>
      <c r="T70" s="72">
        <v>5</v>
      </c>
      <c r="U70" s="71">
        <v>10</v>
      </c>
      <c r="V70" s="53">
        <v>10</v>
      </c>
      <c r="W70" s="53">
        <v>24</v>
      </c>
      <c r="Z70">
        <f>SUM(D70:U70)</f>
        <v>115</v>
      </c>
    </row>
    <row r="71" spans="1:26" ht="15.75" x14ac:dyDescent="0.25">
      <c r="A71" s="55" t="s">
        <v>24</v>
      </c>
      <c r="B71" s="62">
        <v>5</v>
      </c>
      <c r="C71" s="10">
        <v>25.2</v>
      </c>
      <c r="D71" s="72">
        <v>5</v>
      </c>
      <c r="E71" s="72">
        <v>5</v>
      </c>
      <c r="F71" s="72">
        <v>4</v>
      </c>
      <c r="G71" s="72">
        <v>3</v>
      </c>
      <c r="H71" s="72">
        <v>5</v>
      </c>
      <c r="I71" s="72">
        <v>7</v>
      </c>
      <c r="J71" s="72">
        <v>5</v>
      </c>
      <c r="K71" s="72">
        <v>3</v>
      </c>
      <c r="L71" s="72">
        <v>4</v>
      </c>
      <c r="M71" s="72">
        <v>4</v>
      </c>
      <c r="N71" s="72">
        <v>4</v>
      </c>
      <c r="O71" s="72">
        <v>5</v>
      </c>
      <c r="P71" s="72">
        <v>3</v>
      </c>
      <c r="Q71" s="72">
        <v>4</v>
      </c>
      <c r="R71" s="72">
        <v>4</v>
      </c>
      <c r="S71" s="72">
        <v>5</v>
      </c>
      <c r="T71" s="72">
        <v>3</v>
      </c>
      <c r="U71" s="71">
        <v>4</v>
      </c>
      <c r="V71" s="53">
        <v>11</v>
      </c>
      <c r="W71" s="53">
        <v>22</v>
      </c>
      <c r="Z71">
        <f>SUM(D71:U71)</f>
        <v>77</v>
      </c>
    </row>
    <row r="72" spans="1:26" ht="15.75" x14ac:dyDescent="0.25">
      <c r="A72" s="55" t="s">
        <v>22</v>
      </c>
      <c r="B72" s="62">
        <v>3</v>
      </c>
      <c r="C72" s="10">
        <v>22</v>
      </c>
      <c r="D72" s="72">
        <v>5</v>
      </c>
      <c r="E72" s="72">
        <v>5</v>
      </c>
      <c r="F72" s="72">
        <v>4</v>
      </c>
      <c r="G72" s="72">
        <v>3</v>
      </c>
      <c r="H72" s="72">
        <v>5</v>
      </c>
      <c r="I72" s="72">
        <v>6</v>
      </c>
      <c r="J72" s="72">
        <v>5</v>
      </c>
      <c r="K72" s="72">
        <v>4</v>
      </c>
      <c r="L72" s="72">
        <v>3</v>
      </c>
      <c r="M72" s="72">
        <v>4</v>
      </c>
      <c r="N72" s="72">
        <v>4</v>
      </c>
      <c r="O72" s="72">
        <v>5</v>
      </c>
      <c r="P72" s="72">
        <v>3</v>
      </c>
      <c r="Q72" s="72">
        <v>6</v>
      </c>
      <c r="R72" s="72">
        <v>5</v>
      </c>
      <c r="S72" s="72">
        <v>5</v>
      </c>
      <c r="T72" s="72">
        <v>3</v>
      </c>
      <c r="U72" s="71">
        <v>5</v>
      </c>
      <c r="V72" s="53">
        <v>14</v>
      </c>
      <c r="W72" s="53">
        <v>25</v>
      </c>
      <c r="Z72">
        <f>SUM(D72:U72)</f>
        <v>80</v>
      </c>
    </row>
    <row r="73" spans="1:26" ht="15.75" x14ac:dyDescent="0.25">
      <c r="A73" s="55" t="s">
        <v>88</v>
      </c>
      <c r="B73" s="62">
        <v>3</v>
      </c>
      <c r="C73" s="10">
        <v>26.5</v>
      </c>
      <c r="D73" s="72">
        <v>5</v>
      </c>
      <c r="E73" s="72">
        <v>6</v>
      </c>
      <c r="F73" s="72">
        <v>5</v>
      </c>
      <c r="G73" s="72">
        <v>4</v>
      </c>
      <c r="H73" s="72">
        <v>4</v>
      </c>
      <c r="I73" s="72">
        <v>6</v>
      </c>
      <c r="J73" s="72">
        <v>7</v>
      </c>
      <c r="K73" s="72">
        <v>4</v>
      </c>
      <c r="L73" s="72">
        <v>4</v>
      </c>
      <c r="M73" s="72">
        <v>5</v>
      </c>
      <c r="N73" s="72">
        <v>5</v>
      </c>
      <c r="O73" s="72">
        <v>6</v>
      </c>
      <c r="P73" s="72">
        <v>5</v>
      </c>
      <c r="Q73" s="72">
        <v>5</v>
      </c>
      <c r="R73" s="72">
        <v>4</v>
      </c>
      <c r="S73" s="72">
        <v>5</v>
      </c>
      <c r="T73" s="72">
        <v>4</v>
      </c>
      <c r="U73" s="71">
        <v>4</v>
      </c>
      <c r="V73" s="53">
        <v>6</v>
      </c>
      <c r="W73" s="53">
        <v>29</v>
      </c>
      <c r="Z73">
        <f>SUM(D73:U73)</f>
        <v>88</v>
      </c>
    </row>
    <row r="74" spans="1:26" ht="15.75" x14ac:dyDescent="0.25">
      <c r="A74" s="55" t="s">
        <v>26</v>
      </c>
      <c r="B74" s="62">
        <v>2</v>
      </c>
      <c r="C74" s="10">
        <v>19.5</v>
      </c>
      <c r="D74" s="72">
        <v>4</v>
      </c>
      <c r="E74" s="72">
        <v>5</v>
      </c>
      <c r="F74" s="72">
        <v>10</v>
      </c>
      <c r="G74" s="72">
        <v>4</v>
      </c>
      <c r="H74" s="72">
        <v>4</v>
      </c>
      <c r="I74" s="72">
        <v>5</v>
      </c>
      <c r="J74" s="72">
        <v>5</v>
      </c>
      <c r="K74" s="72">
        <v>4</v>
      </c>
      <c r="L74" s="72">
        <v>4</v>
      </c>
      <c r="M74" s="72">
        <v>4</v>
      </c>
      <c r="N74" s="72">
        <v>3</v>
      </c>
      <c r="O74" s="72">
        <v>6</v>
      </c>
      <c r="P74" s="72">
        <v>5</v>
      </c>
      <c r="Q74" s="72">
        <v>6</v>
      </c>
      <c r="R74" s="72">
        <v>6</v>
      </c>
      <c r="S74" s="72">
        <v>5</v>
      </c>
      <c r="T74" s="72">
        <v>4</v>
      </c>
      <c r="U74" s="71">
        <v>4</v>
      </c>
      <c r="V74" s="53">
        <v>12</v>
      </c>
      <c r="W74" s="53">
        <v>25</v>
      </c>
      <c r="Z74">
        <f>SUM(D74:U74)</f>
        <v>88</v>
      </c>
    </row>
    <row r="75" spans="1:26" ht="15.75" x14ac:dyDescent="0.25">
      <c r="A75" s="55" t="s">
        <v>83</v>
      </c>
      <c r="B75" s="62">
        <v>4</v>
      </c>
      <c r="C75" s="10">
        <v>19.600000000000001</v>
      </c>
      <c r="D75" s="72">
        <v>5</v>
      </c>
      <c r="E75" s="72">
        <v>6</v>
      </c>
      <c r="F75" s="72">
        <v>4</v>
      </c>
      <c r="G75" s="72">
        <v>4</v>
      </c>
      <c r="H75" s="72">
        <v>5</v>
      </c>
      <c r="I75" s="72">
        <v>7</v>
      </c>
      <c r="J75" s="72">
        <v>6</v>
      </c>
      <c r="K75" s="72">
        <v>5</v>
      </c>
      <c r="L75" s="72">
        <v>4</v>
      </c>
      <c r="M75" s="72">
        <v>5</v>
      </c>
      <c r="N75" s="72">
        <v>3</v>
      </c>
      <c r="O75" s="72">
        <v>5</v>
      </c>
      <c r="P75" s="72">
        <v>5</v>
      </c>
      <c r="Q75" s="72">
        <v>5</v>
      </c>
      <c r="R75" s="72">
        <v>5</v>
      </c>
      <c r="S75" s="72">
        <v>5</v>
      </c>
      <c r="T75" s="72">
        <v>3</v>
      </c>
      <c r="U75" s="71">
        <v>4</v>
      </c>
      <c r="V75" s="53">
        <v>8</v>
      </c>
      <c r="W75" s="53">
        <v>21</v>
      </c>
      <c r="Z75">
        <f>SUM(D75:U75)</f>
        <v>86</v>
      </c>
    </row>
    <row r="76" spans="1:26" ht="15.75" x14ac:dyDescent="0.25">
      <c r="A76" s="55" t="s">
        <v>81</v>
      </c>
      <c r="B76" s="62">
        <v>1</v>
      </c>
      <c r="C76" s="10">
        <v>20.8</v>
      </c>
      <c r="D76" s="72">
        <v>5</v>
      </c>
      <c r="E76" s="72">
        <v>10</v>
      </c>
      <c r="F76" s="72">
        <v>10</v>
      </c>
      <c r="G76" s="72">
        <v>10</v>
      </c>
      <c r="H76" s="72">
        <v>10</v>
      </c>
      <c r="I76" s="72">
        <v>5</v>
      </c>
      <c r="J76" s="72">
        <v>4</v>
      </c>
      <c r="K76" s="72">
        <v>5</v>
      </c>
      <c r="L76" s="72">
        <v>3</v>
      </c>
      <c r="M76" s="72">
        <v>7</v>
      </c>
      <c r="N76" s="72">
        <v>6</v>
      </c>
      <c r="O76" s="72">
        <v>5</v>
      </c>
      <c r="P76" s="72">
        <v>4</v>
      </c>
      <c r="Q76" s="72">
        <v>7</v>
      </c>
      <c r="R76" s="72">
        <v>5</v>
      </c>
      <c r="S76" s="72">
        <v>6</v>
      </c>
      <c r="T76" s="72">
        <v>3</v>
      </c>
      <c r="U76" s="71">
        <v>5</v>
      </c>
      <c r="V76" s="53">
        <v>17</v>
      </c>
      <c r="W76" s="53">
        <v>28</v>
      </c>
      <c r="Z76">
        <f>SUM(D76:U76)</f>
        <v>110</v>
      </c>
    </row>
    <row r="77" spans="1:26" ht="15.75" x14ac:dyDescent="0.25">
      <c r="A77" s="55" t="s">
        <v>122</v>
      </c>
      <c r="B77" s="62">
        <v>1</v>
      </c>
      <c r="C77" s="10">
        <v>24</v>
      </c>
      <c r="D77" s="72">
        <v>4</v>
      </c>
      <c r="E77" s="72">
        <v>5</v>
      </c>
      <c r="F77" s="72">
        <v>5</v>
      </c>
      <c r="G77" s="72">
        <v>3</v>
      </c>
      <c r="H77" s="72">
        <v>7</v>
      </c>
      <c r="I77" s="72">
        <v>9</v>
      </c>
      <c r="J77" s="72">
        <v>10</v>
      </c>
      <c r="K77" s="72">
        <v>5</v>
      </c>
      <c r="L77" s="72">
        <v>3</v>
      </c>
      <c r="M77" s="72">
        <v>5</v>
      </c>
      <c r="N77" s="72">
        <v>6</v>
      </c>
      <c r="O77" s="72">
        <v>6</v>
      </c>
      <c r="P77" s="72">
        <v>5</v>
      </c>
      <c r="Q77" s="72">
        <v>5</v>
      </c>
      <c r="R77" s="72">
        <v>7</v>
      </c>
      <c r="S77" s="72">
        <v>10</v>
      </c>
      <c r="T77" s="72">
        <v>4</v>
      </c>
      <c r="U77" s="71">
        <v>6</v>
      </c>
      <c r="V77" s="53">
        <v>15</v>
      </c>
      <c r="W77" s="53">
        <v>27</v>
      </c>
      <c r="Z77">
        <f>SUM(D77:U77)</f>
        <v>105</v>
      </c>
    </row>
    <row r="78" spans="1:26" ht="15.75" x14ac:dyDescent="0.25">
      <c r="A78" s="55" t="s">
        <v>117</v>
      </c>
      <c r="B78" s="62">
        <v>2</v>
      </c>
      <c r="C78" s="10">
        <v>22.4</v>
      </c>
      <c r="D78" s="72">
        <v>5</v>
      </c>
      <c r="E78" s="72">
        <v>5</v>
      </c>
      <c r="F78" s="72">
        <v>7</v>
      </c>
      <c r="G78" s="72">
        <v>4</v>
      </c>
      <c r="H78" s="72">
        <v>6</v>
      </c>
      <c r="I78" s="72">
        <v>5</v>
      </c>
      <c r="J78" s="72">
        <v>5</v>
      </c>
      <c r="K78" s="72">
        <v>5</v>
      </c>
      <c r="L78" s="72">
        <v>4</v>
      </c>
      <c r="M78" s="72">
        <v>5</v>
      </c>
      <c r="N78" s="72">
        <v>3</v>
      </c>
      <c r="O78" s="72">
        <v>5</v>
      </c>
      <c r="P78" s="72">
        <v>5</v>
      </c>
      <c r="Q78" s="72">
        <v>4</v>
      </c>
      <c r="R78" s="72">
        <v>6</v>
      </c>
      <c r="S78" s="72">
        <v>5</v>
      </c>
      <c r="T78" s="72">
        <v>6</v>
      </c>
      <c r="U78" s="71">
        <v>5</v>
      </c>
      <c r="V78" s="53">
        <v>10</v>
      </c>
      <c r="W78" s="53">
        <v>19</v>
      </c>
      <c r="Z78">
        <f>SUM(D78:U78)</f>
        <v>90</v>
      </c>
    </row>
    <row r="79" spans="1:26" ht="15.75" x14ac:dyDescent="0.25">
      <c r="A79" s="55" t="s">
        <v>82</v>
      </c>
      <c r="B79" s="62">
        <v>3</v>
      </c>
      <c r="C79" s="10">
        <v>24.8</v>
      </c>
      <c r="D79" s="72">
        <v>4</v>
      </c>
      <c r="E79" s="72">
        <v>5</v>
      </c>
      <c r="F79" s="72">
        <v>6</v>
      </c>
      <c r="G79" s="72">
        <v>4</v>
      </c>
      <c r="H79" s="72">
        <v>5</v>
      </c>
      <c r="I79" s="72">
        <v>5</v>
      </c>
      <c r="J79" s="72">
        <v>6</v>
      </c>
      <c r="K79" s="72">
        <v>5</v>
      </c>
      <c r="L79" s="72">
        <v>3</v>
      </c>
      <c r="M79" s="72">
        <v>5</v>
      </c>
      <c r="N79" s="72">
        <v>4</v>
      </c>
      <c r="O79" s="72">
        <v>4</v>
      </c>
      <c r="P79" s="72">
        <v>5</v>
      </c>
      <c r="Q79" s="72">
        <v>6</v>
      </c>
      <c r="R79" s="72">
        <v>5</v>
      </c>
      <c r="S79" s="72">
        <v>7</v>
      </c>
      <c r="T79" s="72">
        <v>4</v>
      </c>
      <c r="U79" s="71">
        <v>5</v>
      </c>
      <c r="V79" s="53">
        <v>7</v>
      </c>
      <c r="W79" s="53">
        <v>16</v>
      </c>
      <c r="Z79">
        <f>SUM(D79:U79)</f>
        <v>88</v>
      </c>
    </row>
    <row r="80" spans="1:26" ht="15.75" x14ac:dyDescent="0.25">
      <c r="A80" s="55" t="s">
        <v>90</v>
      </c>
      <c r="B80" s="62">
        <v>1</v>
      </c>
      <c r="C80" s="10">
        <v>33.5</v>
      </c>
      <c r="D80" s="72">
        <v>8</v>
      </c>
      <c r="E80" s="72">
        <v>6</v>
      </c>
      <c r="F80" s="72">
        <v>7</v>
      </c>
      <c r="G80" s="72">
        <v>5</v>
      </c>
      <c r="H80" s="72">
        <v>6</v>
      </c>
      <c r="I80" s="72">
        <v>6</v>
      </c>
      <c r="J80" s="72">
        <v>6</v>
      </c>
      <c r="K80" s="72">
        <v>10</v>
      </c>
      <c r="L80" s="72">
        <v>5</v>
      </c>
      <c r="M80" s="72">
        <v>6</v>
      </c>
      <c r="N80" s="72">
        <v>4</v>
      </c>
      <c r="O80" s="72">
        <v>6</v>
      </c>
      <c r="P80" s="72">
        <v>7</v>
      </c>
      <c r="Q80" s="72">
        <v>4</v>
      </c>
      <c r="R80" s="72">
        <v>5</v>
      </c>
      <c r="S80" s="72">
        <v>6</v>
      </c>
      <c r="T80" s="72">
        <v>6</v>
      </c>
      <c r="U80" s="71">
        <v>7</v>
      </c>
      <c r="V80" s="53">
        <v>8</v>
      </c>
      <c r="W80" s="53">
        <v>36</v>
      </c>
      <c r="Z80">
        <f>SUM(D80:U80)</f>
        <v>110</v>
      </c>
    </row>
    <row r="81" spans="1:26" ht="15.75" x14ac:dyDescent="0.25">
      <c r="A81" s="55" t="s">
        <v>30</v>
      </c>
      <c r="B81" s="62">
        <v>5</v>
      </c>
      <c r="C81" s="10">
        <v>24.4</v>
      </c>
      <c r="D81" s="72">
        <v>4</v>
      </c>
      <c r="E81" s="72">
        <v>5</v>
      </c>
      <c r="F81" s="72">
        <v>4</v>
      </c>
      <c r="G81" s="72">
        <v>3</v>
      </c>
      <c r="H81" s="72">
        <v>5</v>
      </c>
      <c r="I81" s="72">
        <v>7</v>
      </c>
      <c r="J81" s="72">
        <v>5</v>
      </c>
      <c r="K81" s="72">
        <v>3</v>
      </c>
      <c r="L81" s="72">
        <v>4</v>
      </c>
      <c r="M81" s="72">
        <v>6</v>
      </c>
      <c r="N81" s="72">
        <v>3</v>
      </c>
      <c r="O81" s="72">
        <v>6</v>
      </c>
      <c r="P81" s="72">
        <v>5</v>
      </c>
      <c r="Q81" s="72">
        <v>4</v>
      </c>
      <c r="R81" s="72">
        <v>5</v>
      </c>
      <c r="S81" s="72">
        <v>5</v>
      </c>
      <c r="T81" s="72">
        <v>4</v>
      </c>
      <c r="U81" s="71">
        <v>4</v>
      </c>
      <c r="V81" s="53">
        <v>0</v>
      </c>
      <c r="W81" s="53">
        <v>0</v>
      </c>
      <c r="Z81">
        <f>SUM(D81:U81)</f>
        <v>82</v>
      </c>
    </row>
    <row r="82" spans="1:26" ht="15.75" x14ac:dyDescent="0.25">
      <c r="A82" s="55" t="s">
        <v>85</v>
      </c>
      <c r="B82" s="62">
        <v>3</v>
      </c>
      <c r="C82" s="10">
        <v>26.5</v>
      </c>
      <c r="D82" s="72">
        <v>5</v>
      </c>
      <c r="E82" s="72">
        <v>6</v>
      </c>
      <c r="F82" s="72">
        <v>5</v>
      </c>
      <c r="G82" s="72">
        <v>3</v>
      </c>
      <c r="H82" s="72">
        <v>6</v>
      </c>
      <c r="I82" s="72">
        <v>6</v>
      </c>
      <c r="J82" s="72">
        <v>7</v>
      </c>
      <c r="K82" s="72">
        <v>4</v>
      </c>
      <c r="L82" s="72">
        <v>4</v>
      </c>
      <c r="M82" s="72">
        <v>5</v>
      </c>
      <c r="N82" s="72">
        <v>3</v>
      </c>
      <c r="O82" s="72">
        <v>7</v>
      </c>
      <c r="P82" s="72">
        <v>4</v>
      </c>
      <c r="Q82" s="72">
        <v>6</v>
      </c>
      <c r="R82" s="72">
        <v>5</v>
      </c>
      <c r="S82" s="72">
        <v>7</v>
      </c>
      <c r="T82" s="72">
        <v>3</v>
      </c>
      <c r="U82" s="71">
        <v>4</v>
      </c>
      <c r="V82" s="53">
        <v>0</v>
      </c>
      <c r="W82" s="53">
        <v>0</v>
      </c>
      <c r="Z82">
        <f>SUM(D82:U82)</f>
        <v>90</v>
      </c>
    </row>
    <row r="83" spans="1:26" ht="15.75" x14ac:dyDescent="0.25">
      <c r="A83" s="55" t="s">
        <v>87</v>
      </c>
      <c r="B83" s="62">
        <v>1</v>
      </c>
      <c r="C83" s="10">
        <v>39</v>
      </c>
      <c r="D83" s="72">
        <v>4</v>
      </c>
      <c r="E83" s="72">
        <v>8</v>
      </c>
      <c r="F83" s="72">
        <v>5</v>
      </c>
      <c r="G83" s="72">
        <v>4</v>
      </c>
      <c r="H83" s="72">
        <v>5</v>
      </c>
      <c r="I83" s="72">
        <v>8</v>
      </c>
      <c r="J83" s="72">
        <v>5</v>
      </c>
      <c r="K83" s="72">
        <v>10</v>
      </c>
      <c r="L83" s="72">
        <v>6</v>
      </c>
      <c r="M83" s="72">
        <v>10</v>
      </c>
      <c r="N83" s="72">
        <v>6</v>
      </c>
      <c r="O83" s="72">
        <v>8</v>
      </c>
      <c r="P83" s="72">
        <v>10</v>
      </c>
      <c r="Q83" s="72">
        <v>10</v>
      </c>
      <c r="R83" s="72">
        <v>10</v>
      </c>
      <c r="S83" s="72">
        <v>7</v>
      </c>
      <c r="T83" s="72">
        <v>4</v>
      </c>
      <c r="U83" s="71">
        <v>7</v>
      </c>
      <c r="V83" s="53">
        <v>7</v>
      </c>
      <c r="W83" s="53">
        <v>27</v>
      </c>
      <c r="Z83">
        <f>SUM(D83:U83)</f>
        <v>127</v>
      </c>
    </row>
    <row r="84" spans="1:26" ht="15.75" x14ac:dyDescent="0.25">
      <c r="A84" s="55" t="s">
        <v>120</v>
      </c>
      <c r="B84" s="62">
        <v>2</v>
      </c>
      <c r="C84" s="10">
        <v>21.8</v>
      </c>
      <c r="D84" s="72">
        <v>6</v>
      </c>
      <c r="E84" s="72">
        <v>5</v>
      </c>
      <c r="F84" s="72">
        <v>5</v>
      </c>
      <c r="G84" s="72">
        <v>4</v>
      </c>
      <c r="H84" s="72">
        <v>5</v>
      </c>
      <c r="I84" s="72">
        <v>5</v>
      </c>
      <c r="J84" s="72">
        <v>5</v>
      </c>
      <c r="K84" s="72">
        <v>4</v>
      </c>
      <c r="L84" s="72">
        <v>3</v>
      </c>
      <c r="M84" s="72">
        <v>4</v>
      </c>
      <c r="N84" s="72">
        <v>3</v>
      </c>
      <c r="O84" s="72">
        <v>6</v>
      </c>
      <c r="P84" s="72">
        <v>4</v>
      </c>
      <c r="Q84" s="72">
        <v>4</v>
      </c>
      <c r="R84" s="72">
        <v>4</v>
      </c>
      <c r="S84" s="72">
        <v>5</v>
      </c>
      <c r="T84" s="72">
        <v>4</v>
      </c>
      <c r="U84" s="71">
        <v>5</v>
      </c>
      <c r="V84" s="53">
        <v>15</v>
      </c>
      <c r="W84" s="53">
        <v>31</v>
      </c>
      <c r="Z84">
        <f>SUM(D84:U84)</f>
        <v>81</v>
      </c>
    </row>
    <row r="85" spans="1:26" ht="15.75" x14ac:dyDescent="0.25">
      <c r="A85" s="55" t="s">
        <v>20</v>
      </c>
      <c r="B85" s="62">
        <v>2</v>
      </c>
      <c r="C85" s="10">
        <v>19.8</v>
      </c>
      <c r="D85" s="72">
        <v>6</v>
      </c>
      <c r="E85" s="72">
        <v>6</v>
      </c>
      <c r="F85" s="72">
        <v>4</v>
      </c>
      <c r="G85" s="72">
        <v>4</v>
      </c>
      <c r="H85" s="72">
        <v>6</v>
      </c>
      <c r="I85" s="72">
        <v>8</v>
      </c>
      <c r="J85" s="72">
        <v>5</v>
      </c>
      <c r="K85" s="72">
        <v>3</v>
      </c>
      <c r="L85" s="72">
        <v>5</v>
      </c>
      <c r="M85" s="72">
        <v>5</v>
      </c>
      <c r="N85" s="72">
        <v>4</v>
      </c>
      <c r="O85" s="72">
        <v>6</v>
      </c>
      <c r="P85" s="72">
        <v>4</v>
      </c>
      <c r="Q85" s="72">
        <v>4</v>
      </c>
      <c r="R85" s="72">
        <v>4</v>
      </c>
      <c r="S85" s="72">
        <v>5</v>
      </c>
      <c r="T85" s="72">
        <v>4</v>
      </c>
      <c r="U85" s="71">
        <v>4</v>
      </c>
      <c r="V85" s="53">
        <v>11</v>
      </c>
      <c r="W85" s="53">
        <v>24</v>
      </c>
      <c r="Z85">
        <f>SUM(D85:U85)</f>
        <v>87</v>
      </c>
    </row>
    <row r="86" spans="1:26" ht="15.75" x14ac:dyDescent="0.25">
      <c r="A86" s="55" t="s">
        <v>251</v>
      </c>
      <c r="B86" s="62">
        <v>1</v>
      </c>
      <c r="C86" s="10">
        <v>21.2</v>
      </c>
      <c r="D86" s="72">
        <v>5</v>
      </c>
      <c r="E86" s="72">
        <v>8</v>
      </c>
      <c r="F86" s="72">
        <v>6</v>
      </c>
      <c r="G86" s="72">
        <v>4</v>
      </c>
      <c r="H86" s="72">
        <v>4</v>
      </c>
      <c r="I86" s="72">
        <v>8</v>
      </c>
      <c r="J86" s="72">
        <v>5</v>
      </c>
      <c r="K86" s="72">
        <v>7</v>
      </c>
      <c r="L86" s="72">
        <v>6</v>
      </c>
      <c r="M86" s="72">
        <v>6</v>
      </c>
      <c r="N86" s="72">
        <v>5</v>
      </c>
      <c r="O86" s="72">
        <v>6</v>
      </c>
      <c r="P86" s="72">
        <v>8</v>
      </c>
      <c r="Q86" s="72">
        <v>5</v>
      </c>
      <c r="R86" s="72">
        <v>6</v>
      </c>
      <c r="S86" s="72">
        <v>6</v>
      </c>
      <c r="T86" s="72">
        <v>3</v>
      </c>
      <c r="U86" s="71">
        <v>4</v>
      </c>
      <c r="V86" s="53">
        <v>12</v>
      </c>
      <c r="W86" s="53">
        <v>25</v>
      </c>
      <c r="Z86">
        <f>SUM(D86:U86)</f>
        <v>102</v>
      </c>
    </row>
    <row r="87" spans="1:26" ht="15.75" x14ac:dyDescent="0.25">
      <c r="A87" s="55" t="s">
        <v>265</v>
      </c>
      <c r="B87" s="62">
        <v>1</v>
      </c>
      <c r="C87" s="10">
        <v>54</v>
      </c>
      <c r="D87" s="72">
        <v>6</v>
      </c>
      <c r="E87" s="72">
        <v>6</v>
      </c>
      <c r="F87" s="72">
        <v>5</v>
      </c>
      <c r="G87" s="72">
        <v>4</v>
      </c>
      <c r="H87" s="72">
        <v>7</v>
      </c>
      <c r="I87" s="72">
        <v>5</v>
      </c>
      <c r="J87" s="72">
        <v>8</v>
      </c>
      <c r="K87" s="72">
        <v>5</v>
      </c>
      <c r="L87" s="72">
        <v>3</v>
      </c>
      <c r="M87" s="72">
        <v>4</v>
      </c>
      <c r="N87" s="72">
        <v>4</v>
      </c>
      <c r="O87" s="72">
        <v>9</v>
      </c>
      <c r="P87" s="72">
        <v>4</v>
      </c>
      <c r="Q87" s="72">
        <v>6</v>
      </c>
      <c r="R87" s="72">
        <v>6</v>
      </c>
      <c r="S87" s="72">
        <v>7</v>
      </c>
      <c r="T87" s="72">
        <v>4</v>
      </c>
      <c r="U87" s="71">
        <v>4</v>
      </c>
      <c r="V87" s="53">
        <v>16</v>
      </c>
      <c r="W87" s="53">
        <v>65</v>
      </c>
      <c r="Z87">
        <f>SUM(D87:U87)</f>
        <v>97</v>
      </c>
    </row>
    <row r="88" spans="1:26" ht="15.75" x14ac:dyDescent="0.25">
      <c r="A88" s="55" t="s">
        <v>266</v>
      </c>
      <c r="B88" s="62">
        <v>1</v>
      </c>
      <c r="C88" s="10">
        <v>20.6</v>
      </c>
      <c r="D88" s="72">
        <v>10</v>
      </c>
      <c r="E88" s="72">
        <v>6</v>
      </c>
      <c r="F88" s="72">
        <v>6</v>
      </c>
      <c r="G88" s="72">
        <v>3</v>
      </c>
      <c r="H88" s="72">
        <v>5</v>
      </c>
      <c r="I88" s="72">
        <v>5</v>
      </c>
      <c r="J88" s="72">
        <v>4</v>
      </c>
      <c r="K88" s="72">
        <v>4</v>
      </c>
      <c r="L88" s="72">
        <v>3</v>
      </c>
      <c r="M88" s="72">
        <v>5</v>
      </c>
      <c r="N88" s="72">
        <v>4</v>
      </c>
      <c r="O88" s="72">
        <v>4</v>
      </c>
      <c r="P88" s="72">
        <v>4</v>
      </c>
      <c r="Q88" s="72">
        <v>5</v>
      </c>
      <c r="R88" s="72">
        <v>8</v>
      </c>
      <c r="S88" s="72">
        <v>5</v>
      </c>
      <c r="T88" s="72">
        <v>6</v>
      </c>
      <c r="U88" s="71">
        <v>10</v>
      </c>
      <c r="V88" s="53">
        <v>22</v>
      </c>
      <c r="W88" s="53">
        <v>36</v>
      </c>
      <c r="Z88">
        <f>SUM(D88:U88)</f>
        <v>97</v>
      </c>
    </row>
    <row r="89" spans="1:26" ht="15.75" x14ac:dyDescent="0.25">
      <c r="A89" s="55" t="s">
        <v>267</v>
      </c>
      <c r="B89" s="62">
        <v>1</v>
      </c>
      <c r="C89" s="10">
        <v>36</v>
      </c>
      <c r="D89" s="72">
        <v>6</v>
      </c>
      <c r="E89" s="72">
        <v>10</v>
      </c>
      <c r="F89" s="72">
        <v>5</v>
      </c>
      <c r="G89" s="72">
        <v>5</v>
      </c>
      <c r="H89" s="72">
        <v>6</v>
      </c>
      <c r="I89" s="72">
        <v>8</v>
      </c>
      <c r="J89" s="72">
        <v>6</v>
      </c>
      <c r="K89" s="72">
        <v>6</v>
      </c>
      <c r="L89" s="72">
        <v>5</v>
      </c>
      <c r="M89" s="72">
        <v>7</v>
      </c>
      <c r="N89" s="72">
        <v>4</v>
      </c>
      <c r="O89" s="72">
        <v>10</v>
      </c>
      <c r="P89" s="72">
        <v>6</v>
      </c>
      <c r="Q89" s="72">
        <v>10</v>
      </c>
      <c r="R89" s="72">
        <v>10</v>
      </c>
      <c r="S89" s="72">
        <v>6</v>
      </c>
      <c r="T89" s="72">
        <v>7</v>
      </c>
      <c r="U89" s="71">
        <v>6</v>
      </c>
      <c r="V89" s="53">
        <v>3</v>
      </c>
      <c r="W89" s="53">
        <v>27</v>
      </c>
      <c r="Z89">
        <f>SUM(D89:U89)</f>
        <v>123</v>
      </c>
    </row>
    <row r="90" spans="1:26" ht="15.75" x14ac:dyDescent="0.25">
      <c r="A90" s="55" t="s">
        <v>268</v>
      </c>
      <c r="B90" s="62">
        <v>1</v>
      </c>
      <c r="C90" s="10">
        <v>35</v>
      </c>
      <c r="D90" s="72">
        <v>6</v>
      </c>
      <c r="E90" s="72">
        <v>6</v>
      </c>
      <c r="F90" s="72">
        <v>4</v>
      </c>
      <c r="G90" s="72">
        <v>10</v>
      </c>
      <c r="H90" s="72">
        <v>7</v>
      </c>
      <c r="I90" s="72">
        <v>6</v>
      </c>
      <c r="J90" s="72">
        <v>5</v>
      </c>
      <c r="K90" s="72">
        <v>5</v>
      </c>
      <c r="L90" s="72">
        <v>10</v>
      </c>
      <c r="M90" s="72">
        <v>10</v>
      </c>
      <c r="N90" s="72">
        <v>6</v>
      </c>
      <c r="O90" s="72">
        <v>10</v>
      </c>
      <c r="P90" s="72">
        <v>10</v>
      </c>
      <c r="Q90" s="72">
        <v>6</v>
      </c>
      <c r="R90" s="72">
        <v>5</v>
      </c>
      <c r="S90" s="72">
        <v>10</v>
      </c>
      <c r="T90" s="72">
        <v>4</v>
      </c>
      <c r="U90" s="71">
        <v>7</v>
      </c>
      <c r="V90" s="53">
        <v>8</v>
      </c>
      <c r="W90" s="53">
        <v>29</v>
      </c>
      <c r="Z90">
        <f>SUM(D90:U90)</f>
        <v>127</v>
      </c>
    </row>
    <row r="91" spans="1:26" ht="15.75" x14ac:dyDescent="0.25">
      <c r="A91" s="55" t="s">
        <v>257</v>
      </c>
      <c r="B91" s="62"/>
      <c r="C91" s="10"/>
      <c r="D91" s="72"/>
      <c r="E91" s="72"/>
      <c r="F91" s="72"/>
      <c r="G91" s="72"/>
      <c r="H91" s="72"/>
      <c r="I91" s="72"/>
      <c r="J91" s="72"/>
      <c r="K91" s="72"/>
      <c r="L91" s="72"/>
      <c r="M91" s="72"/>
      <c r="N91" s="72"/>
      <c r="O91" s="72"/>
      <c r="P91" s="72"/>
      <c r="Q91" s="72"/>
      <c r="R91" s="72"/>
      <c r="S91" s="72"/>
      <c r="T91" s="72"/>
      <c r="U91" s="71"/>
      <c r="V91" s="53"/>
      <c r="W91" s="53"/>
    </row>
    <row r="92" spans="1:26" ht="15.75" x14ac:dyDescent="0.25">
      <c r="A92" s="55" t="s">
        <v>252</v>
      </c>
      <c r="B92" s="62">
        <v>1</v>
      </c>
      <c r="C92" s="10">
        <v>20</v>
      </c>
      <c r="D92" s="72">
        <v>6</v>
      </c>
      <c r="E92" s="72">
        <v>6</v>
      </c>
      <c r="F92" s="72">
        <v>5</v>
      </c>
      <c r="G92" s="72">
        <v>6</v>
      </c>
      <c r="H92" s="72">
        <v>10</v>
      </c>
      <c r="I92" s="72">
        <v>7</v>
      </c>
      <c r="J92" s="72">
        <v>6</v>
      </c>
      <c r="K92" s="72">
        <v>10</v>
      </c>
      <c r="L92" s="72">
        <v>6</v>
      </c>
      <c r="M92" s="72">
        <v>7</v>
      </c>
      <c r="N92" s="72">
        <v>3</v>
      </c>
      <c r="O92" s="72">
        <v>4</v>
      </c>
      <c r="P92" s="72">
        <v>5</v>
      </c>
      <c r="Q92" s="72">
        <v>5</v>
      </c>
      <c r="R92" s="72">
        <v>10</v>
      </c>
      <c r="S92" s="72">
        <v>10</v>
      </c>
      <c r="T92" s="72">
        <v>5</v>
      </c>
      <c r="U92" s="71">
        <v>5</v>
      </c>
      <c r="V92" s="53">
        <v>10</v>
      </c>
      <c r="W92" s="53">
        <v>21</v>
      </c>
      <c r="Z92">
        <f>SUM(D92:U92)</f>
        <v>116</v>
      </c>
    </row>
  </sheetData>
  <mergeCells count="5">
    <mergeCell ref="J4:L4"/>
    <mergeCell ref="B4:D4"/>
    <mergeCell ref="F4:H4"/>
    <mergeCell ref="N4:P4"/>
    <mergeCell ref="R4:T4"/>
  </mergeCells>
  <conditionalFormatting sqref="B5">
    <cfRule type="expression" dxfId="42" priority="216">
      <formula>B5=#REF!+3</formula>
    </cfRule>
    <cfRule type="expression" dxfId="41" priority="217">
      <formula>B5=#REF!+2</formula>
    </cfRule>
    <cfRule type="expression" dxfId="40" priority="218">
      <formula>B5=#REF!-1</formula>
    </cfRule>
    <cfRule type="expression" dxfId="39" priority="219">
      <formula>B5=#REF!+1</formula>
    </cfRule>
    <cfRule type="expression" dxfId="38" priority="220">
      <formula>MATCH(B5,#REF!,0)</formula>
    </cfRule>
  </conditionalFormatting>
  <conditionalFormatting sqref="C5">
    <cfRule type="expression" dxfId="37" priority="122">
      <formula>C5=#REF!+3</formula>
    </cfRule>
    <cfRule type="expression" dxfId="36" priority="123">
      <formula>C5=#REF!+2</formula>
    </cfRule>
    <cfRule type="expression" dxfId="35" priority="124">
      <formula>C5=#REF!-1</formula>
    </cfRule>
    <cfRule type="expression" dxfId="34" priority="125">
      <formula>C5=#REF!+1</formula>
    </cfRule>
    <cfRule type="expression" dxfId="33" priority="126">
      <formula>MATCH(C5,#REF!,0)</formula>
    </cfRule>
  </conditionalFormatting>
  <conditionalFormatting pivot="1" sqref="D8:U8">
    <cfRule type="expression" dxfId="32" priority="50">
      <formula>D8=D$5-1</formula>
    </cfRule>
    <cfRule type="expression" dxfId="31" priority="51">
      <formula>MATCH(D8,D$5,0)</formula>
    </cfRule>
  </conditionalFormatting>
  <conditionalFormatting pivot="1" sqref="C8:T8">
    <cfRule type="expression" dxfId="30" priority="52">
      <formula>C8=$T$5</formula>
    </cfRule>
  </conditionalFormatting>
  <conditionalFormatting pivot="1" sqref="D8:U8">
    <cfRule type="expression" dxfId="29" priority="49">
      <formula>D8=D$5+1</formula>
    </cfRule>
  </conditionalFormatting>
  <conditionalFormatting pivot="1" sqref="D8:U8">
    <cfRule type="expression" dxfId="28" priority="48">
      <formula>D8=$V$5</formula>
    </cfRule>
  </conditionalFormatting>
  <conditionalFormatting pivot="1" sqref="C93:S109">
    <cfRule type="expression" dxfId="27" priority="20">
      <formula>C93=$T$5</formula>
    </cfRule>
  </conditionalFormatting>
  <conditionalFormatting pivot="1" sqref="T93:T107">
    <cfRule type="expression" dxfId="26" priority="15">
      <formula>T93=$T$5</formula>
    </cfRule>
  </conditionalFormatting>
  <conditionalFormatting pivot="1" sqref="T109">
    <cfRule type="expression" dxfId="25" priority="10">
      <formula>T109=$T$5</formula>
    </cfRule>
  </conditionalFormatting>
  <conditionalFormatting pivot="1" sqref="C9:T9 C10:T10 C11:T11 C12:T12 C13:T13 C14:T14 C15:T15 C16:T16 C17:T17 C18:T18 C19:T19 C20:T20 C21:T21 C22:T22 C23:T23 C24:T24 C25:T25 C26:T26 C27:T27 C28:T28 C29:T29 C30:T30 C31:T31 C32:T32 C33:T33 C34:T34 C35:T35 C36:T36 C37:T37 C38:T38 C39:T39 C40:T40 C41:T41 C42:T42 C43:T43 C44:T44 C45:T45 C46:T46 C47:T47 C48:T48 C49:T49 C50:T50 C51:T51 C52:T52 C53:T53 C54:T54 C55:T55 C56:T56 C57:T57 C58:T58 C59:T59 C60:T60 C61:T61 C62:T62 C63:T63 C64:T64 C65:T65 C66:T66 C67:T67 C68:T68 C69:T69 C70:T70 C71:T71 C72:T72 C73:T73 C74:T74 C75:T75 C76:T76 C77:T77 C78:T78 C79:T79 C80:T80 C81:T81 C82:T82 C83:T83 C84:T84 C85:T85 C86:T86 C87:T87 C88:T88 C89:T89 C90:T90 C91:T91 C92:T92">
    <cfRule type="expression" dxfId="24" priority="3">
      <formula>C9=C$5-1</formula>
    </cfRule>
    <cfRule type="expression" dxfId="23" priority="4">
      <formula>MATCH(C9,C$5,0)</formula>
    </cfRule>
  </conditionalFormatting>
  <conditionalFormatting pivot="1" sqref="C9:T92">
    <cfRule type="expression" dxfId="22" priority="5">
      <formula>C9=$T$5</formula>
    </cfRule>
  </conditionalFormatting>
  <conditionalFormatting pivot="1" sqref="D9:U9 D10:U10 D11:U11 D12:U12 D13:U13 D14:U14 D15:U15 D16:U16 D17:U17 D18:U18 D19:U19 D20:U20 D21:U21 D22:U22 D23:U23 D24:U24 D25:U25 D26:U26 D27:U27 D28:U28 D29:U29 D30:U30 D31:U31 D32:U32 D33:U33 D34:U34 D35:U35 D36:U36 D37:U37 D38:U38 D39:U39 D40:U40 D41:U41 D42:U42 D43:U43 D44:U44 D45:U45 D46:U46 D47:U47 D48:U48 D49:U49 D50:U50 D51:U51 D52:U52 D53:U53 D54:U54 D55:U55 D56:U56 D57:U57 D58:U58 D59:U59 D60:U60 D61:U61 D62:U62 D63:U63 D64:U64 D65:U65 D66:U66 D67:U67 D68:U68 D69:U69 D70:U70 D71:U71 D72:U72 D73:U73 D74:U74 D75:U75 D76:U76 D77:U77 D78:U78 D79:U79 D80:U80 D81:U81 D82:U82 D83:U83 D84:U84 D85:U85 D86:U86 D87:U87 D88:U88 D89:U89 D90:U90 D91:U91 D92:U92">
    <cfRule type="expression" dxfId="21" priority="2">
      <formula>D9=D$5+1</formula>
    </cfRule>
  </conditionalFormatting>
  <conditionalFormatting pivot="1" sqref="D9:U9 D10:U10 D11:U11 D12:U12 D13:U13 D14:U14 D15:U15 D16:U16 D17:U17 D18:U18 D19:U19 D20:U20 D21:U21 D22:U22 D23:U23 D24:U24 D25:U25 D26:U26 D27:U27 D28:U28 D29:U29 D30:U30 D31:U31 D32:U32 D33:U33 D34:U34 D35:U35 D36:U36 D37:U37 D38:U38 D39:U39 D40:U40 D41:U41 D42:U42 D43:U43 D44:U44 D45:U45 D46:U46 D47:U47 D48:U48 D49:U49 D50:U50 D51:U51 D52:U52 D53:U53 D54:U54 D55:U55 D56:U56 D57:U57 D58:U58 D59:U59 D60:U60 D61:U61 D62:U62 D63:U63 D64:U64 D65:U65 D66:U66 D67:U67 D68:U68 D69:U69 D70:U70 D71:U71 D72:U72 D73:U73 D74:U74 D75:U75 D76:U76 D77:U77 D78:U78 D79:U79 D80:U80 D81:U81 D82:U82 D83:U83 D84:U84 D85:U85 D86:U86 D87:U87 D88:U88 D89:U89 D90:U90 D91:U91 D92:U92">
    <cfRule type="expression" dxfId="20" priority="1">
      <formula>D9=$V$5</formula>
    </cfRule>
  </conditionalFormatting>
  <printOptions horizontalCentered="1" verticalCentered="1"/>
  <pageMargins left="0.25" right="0.25" top="0.75" bottom="0.75" header="0.3" footer="0.3"/>
  <pageSetup paperSize="9" scale="6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2060"/>
  </sheetPr>
  <dimension ref="A1:CC167"/>
  <sheetViews>
    <sheetView workbookViewId="0">
      <selection activeCell="F133" sqref="F133"/>
    </sheetView>
  </sheetViews>
  <sheetFormatPr baseColWidth="10" defaultRowHeight="15" x14ac:dyDescent="0.25"/>
  <cols>
    <col min="2" max="2" width="6" customWidth="1"/>
    <col min="3" max="3" width="22.42578125" customWidth="1"/>
    <col min="4" max="4" width="5.28515625" customWidth="1"/>
    <col min="5" max="5" width="4.28515625" customWidth="1"/>
    <col min="6" max="6" width="4.85546875" bestFit="1" customWidth="1"/>
    <col min="7" max="24" width="5.5703125" style="8" customWidth="1"/>
    <col min="25" max="43" width="4.5703125" customWidth="1"/>
    <col min="44" max="61" width="4.42578125" customWidth="1"/>
    <col min="62" max="63" width="5.140625" customWidth="1"/>
    <col min="64" max="80" width="4.5703125" customWidth="1"/>
    <col min="81" max="81" width="5.28515625" customWidth="1"/>
  </cols>
  <sheetData>
    <row r="1" spans="1:81" ht="33" customHeight="1" x14ac:dyDescent="0.25">
      <c r="A1" t="s">
        <v>138</v>
      </c>
      <c r="B1" t="s">
        <v>46</v>
      </c>
      <c r="C1" t="s">
        <v>47</v>
      </c>
      <c r="D1" t="s">
        <v>48</v>
      </c>
      <c r="E1" t="s">
        <v>201</v>
      </c>
      <c r="F1" t="s">
        <v>163</v>
      </c>
      <c r="G1" s="8" t="s">
        <v>50</v>
      </c>
      <c r="H1" s="8" t="s">
        <v>51</v>
      </c>
      <c r="I1" s="8" t="s">
        <v>52</v>
      </c>
      <c r="J1" s="8" t="s">
        <v>53</v>
      </c>
      <c r="K1" s="8" t="s">
        <v>54</v>
      </c>
      <c r="L1" s="8" t="s">
        <v>55</v>
      </c>
      <c r="M1" s="8" t="s">
        <v>56</v>
      </c>
      <c r="N1" s="8" t="s">
        <v>57</v>
      </c>
      <c r="O1" s="8" t="s">
        <v>58</v>
      </c>
      <c r="P1" s="8" t="s">
        <v>59</v>
      </c>
      <c r="Q1" s="8" t="s">
        <v>60</v>
      </c>
      <c r="R1" s="8" t="s">
        <v>61</v>
      </c>
      <c r="S1" s="8" t="s">
        <v>62</v>
      </c>
      <c r="T1" s="8" t="s">
        <v>63</v>
      </c>
      <c r="U1" s="8" t="s">
        <v>64</v>
      </c>
      <c r="V1" s="8" t="s">
        <v>65</v>
      </c>
      <c r="W1" s="8" t="s">
        <v>66</v>
      </c>
      <c r="X1" s="8" t="s">
        <v>67</v>
      </c>
      <c r="Y1" s="11" t="s">
        <v>202</v>
      </c>
      <c r="Z1" s="11" t="s">
        <v>203</v>
      </c>
      <c r="AA1" s="11" t="s">
        <v>204</v>
      </c>
      <c r="AB1" s="11" t="s">
        <v>205</v>
      </c>
      <c r="AC1" s="11" t="s">
        <v>206</v>
      </c>
      <c r="AD1" s="11" t="s">
        <v>207</v>
      </c>
      <c r="AE1" s="11" t="s">
        <v>208</v>
      </c>
      <c r="AF1" s="11" t="s">
        <v>209</v>
      </c>
      <c r="AG1" s="11" t="s">
        <v>210</v>
      </c>
      <c r="AH1" s="11" t="s">
        <v>211</v>
      </c>
      <c r="AI1" s="11" t="s">
        <v>212</v>
      </c>
      <c r="AJ1" s="11" t="s">
        <v>213</v>
      </c>
      <c r="AK1" s="11" t="s">
        <v>214</v>
      </c>
      <c r="AL1" s="11" t="s">
        <v>215</v>
      </c>
      <c r="AM1" s="11" t="s">
        <v>216</v>
      </c>
      <c r="AN1" s="11" t="s">
        <v>217</v>
      </c>
      <c r="AO1" s="11" t="s">
        <v>218</v>
      </c>
      <c r="AP1" s="11" t="s">
        <v>219</v>
      </c>
      <c r="AQ1" s="11" t="s">
        <v>240</v>
      </c>
      <c r="AR1" s="11" t="s">
        <v>164</v>
      </c>
      <c r="AS1" s="11" t="s">
        <v>165</v>
      </c>
      <c r="AT1" s="11" t="s">
        <v>166</v>
      </c>
      <c r="AU1" s="11" t="s">
        <v>167</v>
      </c>
      <c r="AV1" s="11" t="s">
        <v>168</v>
      </c>
      <c r="AW1" s="11" t="s">
        <v>169</v>
      </c>
      <c r="AX1" s="11" t="s">
        <v>170</v>
      </c>
      <c r="AY1" s="11" t="s">
        <v>171</v>
      </c>
      <c r="AZ1" s="11" t="s">
        <v>172</v>
      </c>
      <c r="BA1" s="11" t="s">
        <v>173</v>
      </c>
      <c r="BB1" s="11" t="s">
        <v>174</v>
      </c>
      <c r="BC1" s="11" t="s">
        <v>175</v>
      </c>
      <c r="BD1" s="11" t="s">
        <v>176</v>
      </c>
      <c r="BE1" s="11" t="s">
        <v>177</v>
      </c>
      <c r="BF1" s="11" t="s">
        <v>178</v>
      </c>
      <c r="BG1" s="11" t="s">
        <v>179</v>
      </c>
      <c r="BH1" s="11" t="s">
        <v>180</v>
      </c>
      <c r="BI1" s="11" t="s">
        <v>181</v>
      </c>
      <c r="BJ1" s="11" t="s">
        <v>238</v>
      </c>
      <c r="BK1" s="11" t="s">
        <v>220</v>
      </c>
      <c r="BL1" s="11" t="s">
        <v>221</v>
      </c>
      <c r="BM1" s="11" t="s">
        <v>222</v>
      </c>
      <c r="BN1" s="11" t="s">
        <v>223</v>
      </c>
      <c r="BO1" s="11" t="s">
        <v>224</v>
      </c>
      <c r="BP1" s="11" t="s">
        <v>225</v>
      </c>
      <c r="BQ1" s="11" t="s">
        <v>226</v>
      </c>
      <c r="BR1" s="11" t="s">
        <v>227</v>
      </c>
      <c r="BS1" s="11" t="s">
        <v>228</v>
      </c>
      <c r="BT1" s="11" t="s">
        <v>229</v>
      </c>
      <c r="BU1" s="11" t="s">
        <v>230</v>
      </c>
      <c r="BV1" s="11" t="s">
        <v>231</v>
      </c>
      <c r="BW1" s="11" t="s">
        <v>232</v>
      </c>
      <c r="BX1" s="11" t="s">
        <v>233</v>
      </c>
      <c r="BY1" s="11" t="s">
        <v>234</v>
      </c>
      <c r="BZ1" s="11" t="s">
        <v>235</v>
      </c>
      <c r="CA1" s="11" t="s">
        <v>236</v>
      </c>
      <c r="CB1" s="11" t="s">
        <v>237</v>
      </c>
      <c r="CC1" s="11" t="s">
        <v>239</v>
      </c>
    </row>
    <row r="2" spans="1:81" ht="19.5" customHeight="1" thickBot="1" x14ac:dyDescent="0.3">
      <c r="G2" s="13">
        <v>4</v>
      </c>
      <c r="H2" s="14">
        <v>5</v>
      </c>
      <c r="I2" s="14">
        <v>4</v>
      </c>
      <c r="J2" s="14">
        <v>3</v>
      </c>
      <c r="K2" s="14">
        <v>4</v>
      </c>
      <c r="L2" s="14">
        <v>5</v>
      </c>
      <c r="M2" s="14">
        <v>4</v>
      </c>
      <c r="N2" s="14">
        <v>4</v>
      </c>
      <c r="O2" s="14">
        <v>3</v>
      </c>
      <c r="P2" s="14">
        <v>4</v>
      </c>
      <c r="Q2" s="14">
        <v>3</v>
      </c>
      <c r="R2" s="14">
        <v>5</v>
      </c>
      <c r="S2" s="14">
        <v>4</v>
      </c>
      <c r="T2" s="14">
        <v>4</v>
      </c>
      <c r="U2" s="14">
        <v>4</v>
      </c>
      <c r="V2" s="14">
        <v>5</v>
      </c>
      <c r="W2" s="14">
        <v>3</v>
      </c>
      <c r="X2" s="14">
        <v>4</v>
      </c>
      <c r="Y2" s="21">
        <v>14</v>
      </c>
      <c r="Z2" s="21">
        <v>6</v>
      </c>
      <c r="AA2" s="21">
        <v>8</v>
      </c>
      <c r="AB2" s="21">
        <v>4</v>
      </c>
      <c r="AC2" s="21">
        <v>2</v>
      </c>
      <c r="AD2" s="21">
        <v>12</v>
      </c>
      <c r="AE2" s="21">
        <v>10</v>
      </c>
      <c r="AF2" s="21">
        <v>18</v>
      </c>
      <c r="AG2" s="21">
        <v>16</v>
      </c>
      <c r="AH2" s="21">
        <v>3</v>
      </c>
      <c r="AI2" s="21">
        <v>7</v>
      </c>
      <c r="AJ2" s="21">
        <v>17</v>
      </c>
      <c r="AK2" s="21">
        <v>13</v>
      </c>
      <c r="AL2" s="21">
        <v>11</v>
      </c>
      <c r="AM2" s="21">
        <v>1</v>
      </c>
      <c r="AN2" s="21">
        <v>9</v>
      </c>
      <c r="AO2" s="21">
        <v>5</v>
      </c>
      <c r="AP2" s="21">
        <v>15</v>
      </c>
      <c r="BK2">
        <v>0</v>
      </c>
      <c r="BL2">
        <v>0</v>
      </c>
      <c r="BM2">
        <v>0</v>
      </c>
      <c r="BN2">
        <v>0</v>
      </c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>
        <v>0</v>
      </c>
      <c r="BZ2">
        <v>0</v>
      </c>
      <c r="CA2">
        <v>0</v>
      </c>
      <c r="CB2">
        <v>0</v>
      </c>
    </row>
    <row r="3" spans="1:81" ht="15.75" x14ac:dyDescent="0.25">
      <c r="A3" s="6">
        <v>43296</v>
      </c>
      <c r="B3">
        <v>1</v>
      </c>
      <c r="C3" t="s">
        <v>0</v>
      </c>
      <c r="D3">
        <v>4.7</v>
      </c>
      <c r="E3" s="4">
        <f t="shared" ref="E3:E34" si="0">SUM(D3*(VLOOKUP(F3,TeesSlope,3,FALSE)/113)+(VLOOKUP(F3,TeesSlope,4,FALSE)-72))</f>
        <v>8.5893805309734468</v>
      </c>
      <c r="F3" t="s">
        <v>157</v>
      </c>
      <c r="G3" s="12">
        <v>5</v>
      </c>
      <c r="H3" s="12">
        <v>6</v>
      </c>
      <c r="I3" s="12">
        <v>6</v>
      </c>
      <c r="J3" s="12">
        <v>4</v>
      </c>
      <c r="K3" s="12">
        <v>5</v>
      </c>
      <c r="L3" s="12">
        <v>7</v>
      </c>
      <c r="M3" s="12">
        <v>5</v>
      </c>
      <c r="N3" s="12">
        <v>3</v>
      </c>
      <c r="O3" s="12">
        <v>3</v>
      </c>
      <c r="P3" s="12">
        <v>4</v>
      </c>
      <c r="Q3" s="12">
        <v>4</v>
      </c>
      <c r="R3" s="12">
        <v>5</v>
      </c>
      <c r="S3" s="12">
        <v>4</v>
      </c>
      <c r="T3" s="12">
        <v>5</v>
      </c>
      <c r="U3" s="12">
        <v>4</v>
      </c>
      <c r="V3" s="12">
        <v>5</v>
      </c>
      <c r="W3" s="12">
        <v>3</v>
      </c>
      <c r="X3" s="39">
        <v>3</v>
      </c>
      <c r="Y3" s="40">
        <f t="shared" ref="Y3:AH12" si="1">IF((Y$2-$AQ3)&lt;=0, INT(($E3/18))+1, INT(($E3/18)))</f>
        <v>0</v>
      </c>
      <c r="Z3" s="40">
        <f t="shared" si="1"/>
        <v>1</v>
      </c>
      <c r="AA3" s="40">
        <f t="shared" si="1"/>
        <v>1</v>
      </c>
      <c r="AB3" s="40">
        <f t="shared" si="1"/>
        <v>1</v>
      </c>
      <c r="AC3" s="40">
        <f t="shared" si="1"/>
        <v>1</v>
      </c>
      <c r="AD3" s="40">
        <f t="shared" si="1"/>
        <v>0</v>
      </c>
      <c r="AE3" s="40">
        <f t="shared" si="1"/>
        <v>0</v>
      </c>
      <c r="AF3" s="40">
        <f t="shared" si="1"/>
        <v>0</v>
      </c>
      <c r="AG3" s="40">
        <f t="shared" si="1"/>
        <v>0</v>
      </c>
      <c r="AH3" s="40">
        <f t="shared" si="1"/>
        <v>1</v>
      </c>
      <c r="AI3" s="40">
        <f t="shared" ref="AI3:AP12" si="2">IF((AI$2-$AQ3)&lt;=0, INT(($E3/18))+1, INT(($E3/18)))</f>
        <v>1</v>
      </c>
      <c r="AJ3" s="40">
        <f t="shared" si="2"/>
        <v>0</v>
      </c>
      <c r="AK3" s="40">
        <f t="shared" si="2"/>
        <v>0</v>
      </c>
      <c r="AL3" s="40">
        <f t="shared" si="2"/>
        <v>0</v>
      </c>
      <c r="AM3" s="40">
        <f t="shared" si="2"/>
        <v>1</v>
      </c>
      <c r="AN3" s="40">
        <f t="shared" si="2"/>
        <v>0</v>
      </c>
      <c r="AO3" s="40">
        <f t="shared" si="2"/>
        <v>1</v>
      </c>
      <c r="AP3" s="40">
        <f t="shared" si="2"/>
        <v>0</v>
      </c>
      <c r="AQ3" s="40">
        <f t="shared" ref="AQ3:AQ34" si="3">MOD(E3,18)</f>
        <v>8.5893805309734468</v>
      </c>
      <c r="AR3" s="42">
        <f t="shared" ref="AR3:AR34" si="4">IF(G3="X",0,IF(G3&gt;=1,MAX(0,G$2+$Y3-G3+2),0))</f>
        <v>1</v>
      </c>
      <c r="AS3" s="42">
        <f t="shared" ref="AS3:AS34" si="5">IF(H3="X",0,IF(H3&gt;=1,MAX(0,H$2+$Y3-H3+2),0))</f>
        <v>1</v>
      </c>
      <c r="AT3" s="42">
        <f t="shared" ref="AT3:AT34" si="6">IF(I3="X",0,IF(I3&gt;=1,MAX(0,I$2+$Y3-I3+2),0))</f>
        <v>0</v>
      </c>
      <c r="AU3" s="42">
        <f t="shared" ref="AU3:AU34" si="7">IF(J3="X",0,IF(J3&gt;=1,MAX(0,J$2+$Y3-J3+2),0))</f>
        <v>1</v>
      </c>
      <c r="AV3" s="42">
        <f t="shared" ref="AV3:AV34" si="8">IF(K3="X",0,IF(K3&gt;=1,MAX(0,K$2+$Y3-K3+2),0))</f>
        <v>1</v>
      </c>
      <c r="AW3" s="42">
        <f t="shared" ref="AW3:AW34" si="9">IF(L3="X",0,IF(L3&gt;=1,MAX(0,L$2+$Y3-L3+2),0))</f>
        <v>0</v>
      </c>
      <c r="AX3" s="42">
        <f t="shared" ref="AX3:AX34" si="10">IF(M3="X",0,IF(M3&gt;=1,MAX(0,M$2+$Y3-M3+2),0))</f>
        <v>1</v>
      </c>
      <c r="AY3" s="42">
        <f t="shared" ref="AY3:AY34" si="11">IF(N3="X",0,IF(N3&gt;=1,MAX(0,N$2+$Y3-N3+2),0))</f>
        <v>3</v>
      </c>
      <c r="AZ3" s="42">
        <f t="shared" ref="AZ3:AZ34" si="12">IF(O3="X",0,IF(O3&gt;=1,MAX(0,O$2+$Y3-O3+2),0))</f>
        <v>2</v>
      </c>
      <c r="BA3" s="42">
        <f t="shared" ref="BA3:BA34" si="13">IF(P3="X",0,IF(P3&gt;=1,MAX(0,P$2+$Y3-P3+2),0))</f>
        <v>2</v>
      </c>
      <c r="BB3" s="42">
        <f t="shared" ref="BB3:BB34" si="14">IF(Q3="X",0,IF(Q3&gt;=1,MAX(0,Q$2+$Y3-Q3+2),0))</f>
        <v>1</v>
      </c>
      <c r="BC3" s="42">
        <f t="shared" ref="BC3:BC34" si="15">IF(R3="X",0,IF(R3&gt;=1,MAX(0,R$2+$Y3-R3+2),0))</f>
        <v>2</v>
      </c>
      <c r="BD3" s="42">
        <f t="shared" ref="BD3:BD34" si="16">IF(S3="X",0,IF(S3&gt;=1,MAX(0,S$2+$Y3-S3+2),0))</f>
        <v>2</v>
      </c>
      <c r="BE3" s="42">
        <f t="shared" ref="BE3:BE34" si="17">IF(T3="X",0,IF(T3&gt;=1,MAX(0,T$2+$Y3-T3+2),0))</f>
        <v>1</v>
      </c>
      <c r="BF3" s="42">
        <f t="shared" ref="BF3:BF34" si="18">IF(U3="X",0,IF(U3&gt;=1,MAX(0,U$2+$Y3-U3+2),0))</f>
        <v>2</v>
      </c>
      <c r="BG3" s="42">
        <f t="shared" ref="BG3:BG34" si="19">IF(V3="X",0,IF(V3&gt;=1,MAX(0,V$2+$Y3-V3+2),0))</f>
        <v>2</v>
      </c>
      <c r="BH3" s="42">
        <f t="shared" ref="BH3:BH34" si="20">IF(W3="X",0,IF(W3&gt;=1,MAX(0,W$2+$Y3-W3+2),0))</f>
        <v>2</v>
      </c>
      <c r="BI3" s="42">
        <f t="shared" ref="BI3:BI34" si="21">IF(X3="X",0,IF(X3&gt;=1,MAX(0,X$2+$Y3-X3+2),0))</f>
        <v>3</v>
      </c>
      <c r="BJ3" s="46">
        <f>SUM(AR3:BI3)</f>
        <v>27</v>
      </c>
      <c r="BK3" s="44">
        <f t="shared" ref="BK3:BK34" si="22">IF(G3="X",0,IF(G3&gt;=1,MAX(0,G$2+BK$2-G3+2),0))</f>
        <v>1</v>
      </c>
      <c r="BL3" s="44">
        <f t="shared" ref="BL3:BL34" si="23">IF(H3="X",0,IF(H3&gt;=1,MAX(0,H$2+BL$2-H3+2),0))</f>
        <v>1</v>
      </c>
      <c r="BM3" s="44">
        <f t="shared" ref="BM3:BM34" si="24">IF(I3="X",0,IF(I3&gt;=1,MAX(0,I$2+BM$2-I3+2),0))</f>
        <v>0</v>
      </c>
      <c r="BN3" s="44">
        <f t="shared" ref="BN3:BN34" si="25">IF(J3="X",0,IF(J3&gt;=1,MAX(0,J$2+BN$2-J3+2),0))</f>
        <v>1</v>
      </c>
      <c r="BO3" s="44">
        <f t="shared" ref="BO3:BO34" si="26">IF(K3="X",0,IF(K3&gt;=1,MAX(0,K$2+BO$2-K3+2),0))</f>
        <v>1</v>
      </c>
      <c r="BP3" s="44">
        <f t="shared" ref="BP3:BP34" si="27">IF(L3="X",0,IF(L3&gt;=1,MAX(0,L$2+BP$2-L3+2),0))</f>
        <v>0</v>
      </c>
      <c r="BQ3" s="44">
        <f t="shared" ref="BQ3:BQ34" si="28">IF(M3="X",0,IF(M3&gt;=1,MAX(0,M$2+BQ$2-M3+2),0))</f>
        <v>1</v>
      </c>
      <c r="BR3" s="44">
        <f t="shared" ref="BR3:BR34" si="29">IF(N3="X",0,IF(N3&gt;=1,MAX(0,N$2+BR$2-N3+2),0))</f>
        <v>3</v>
      </c>
      <c r="BS3" s="44">
        <f t="shared" ref="BS3:BS34" si="30">IF(O3="X",0,IF(O3&gt;=1,MAX(0,O$2+BS$2-O3+2),0))</f>
        <v>2</v>
      </c>
      <c r="BT3" s="44">
        <f t="shared" ref="BT3:BT34" si="31">IF(P3="X",0,IF(P3&gt;=1,MAX(0,P$2+BT$2-P3+2),0))</f>
        <v>2</v>
      </c>
      <c r="BU3" s="44">
        <f t="shared" ref="BU3:BU34" si="32">IF(Q3="X",0,IF(Q3&gt;=1,MAX(0,Q$2+BU$2-Q3+2),0))</f>
        <v>1</v>
      </c>
      <c r="BV3" s="44">
        <f t="shared" ref="BV3:BV34" si="33">IF(R3="X",0,IF(R3&gt;=1,MAX(0,R$2+BV$2-R3+2),0))</f>
        <v>2</v>
      </c>
      <c r="BW3" s="44">
        <f t="shared" ref="BW3:BW34" si="34">IF(S3="X",0,IF(S3&gt;=1,MAX(0,S$2+BW$2-S3+2),0))</f>
        <v>2</v>
      </c>
      <c r="BX3" s="44">
        <f t="shared" ref="BX3:BX34" si="35">IF(T3="X",0,IF(T3&gt;=1,MAX(0,T$2+BX$2-T3+2),0))</f>
        <v>1</v>
      </c>
      <c r="BY3" s="44">
        <f t="shared" ref="BY3:BY34" si="36">IF(U3="X",0,IF(U3&gt;=1,MAX(0,U$2+BY$2-U3+2),0))</f>
        <v>2</v>
      </c>
      <c r="BZ3" s="44">
        <f t="shared" ref="BZ3:BZ34" si="37">IF(V3="X",0,IF(V3&gt;=1,MAX(0,V$2+BZ$2-V3+2),0))</f>
        <v>2</v>
      </c>
      <c r="CA3" s="44">
        <f t="shared" ref="CA3:CA34" si="38">IF(W3="X",0,IF(W3&gt;=1,MAX(0,W$2+CA$2-W3+2),0))</f>
        <v>2</v>
      </c>
      <c r="CB3" s="44">
        <f t="shared" ref="CB3:CB34" si="39">IF(X3="X",0,IF(X3&gt;=1,MAX(0,X$2+CB$2-X3+2),0))</f>
        <v>3</v>
      </c>
      <c r="CC3" s="48">
        <f>SUM(BK3:CB3)</f>
        <v>27</v>
      </c>
    </row>
    <row r="4" spans="1:81" ht="15.75" x14ac:dyDescent="0.25">
      <c r="A4" s="6">
        <v>43296</v>
      </c>
      <c r="B4">
        <v>2</v>
      </c>
      <c r="C4" t="s">
        <v>3</v>
      </c>
      <c r="D4">
        <v>11.4</v>
      </c>
      <c r="E4" s="4">
        <f t="shared" si="0"/>
        <v>14.520353982300884</v>
      </c>
      <c r="F4" t="s">
        <v>158</v>
      </c>
      <c r="G4" s="12">
        <v>5</v>
      </c>
      <c r="H4" s="12">
        <v>6</v>
      </c>
      <c r="I4" s="12">
        <v>6</v>
      </c>
      <c r="J4" s="12">
        <v>3</v>
      </c>
      <c r="K4" s="12">
        <v>4</v>
      </c>
      <c r="L4" s="12">
        <v>5</v>
      </c>
      <c r="M4" s="12">
        <v>4</v>
      </c>
      <c r="N4" s="12">
        <v>5</v>
      </c>
      <c r="O4" s="12">
        <v>3</v>
      </c>
      <c r="P4" s="12">
        <v>5</v>
      </c>
      <c r="Q4" s="12">
        <v>5</v>
      </c>
      <c r="R4" s="12">
        <v>5</v>
      </c>
      <c r="S4" s="12">
        <v>6</v>
      </c>
      <c r="T4" s="12">
        <v>4</v>
      </c>
      <c r="U4" s="12">
        <v>5</v>
      </c>
      <c r="V4" s="12">
        <v>5</v>
      </c>
      <c r="W4" s="12">
        <v>3</v>
      </c>
      <c r="X4" s="39">
        <v>4</v>
      </c>
      <c r="Y4" s="41">
        <f t="shared" si="1"/>
        <v>1</v>
      </c>
      <c r="Z4" s="41">
        <f t="shared" si="1"/>
        <v>1</v>
      </c>
      <c r="AA4" s="41">
        <f t="shared" si="1"/>
        <v>1</v>
      </c>
      <c r="AB4" s="41">
        <f t="shared" si="1"/>
        <v>1</v>
      </c>
      <c r="AC4" s="41">
        <f t="shared" si="1"/>
        <v>1</v>
      </c>
      <c r="AD4" s="41">
        <f t="shared" si="1"/>
        <v>1</v>
      </c>
      <c r="AE4" s="41">
        <f t="shared" si="1"/>
        <v>1</v>
      </c>
      <c r="AF4" s="41">
        <f t="shared" si="1"/>
        <v>0</v>
      </c>
      <c r="AG4" s="41">
        <f t="shared" si="1"/>
        <v>0</v>
      </c>
      <c r="AH4" s="41">
        <f t="shared" si="1"/>
        <v>1</v>
      </c>
      <c r="AI4" s="41">
        <f t="shared" si="2"/>
        <v>1</v>
      </c>
      <c r="AJ4" s="41">
        <f t="shared" si="2"/>
        <v>0</v>
      </c>
      <c r="AK4" s="41">
        <f t="shared" si="2"/>
        <v>1</v>
      </c>
      <c r="AL4" s="41">
        <f t="shared" si="2"/>
        <v>1</v>
      </c>
      <c r="AM4" s="41">
        <f t="shared" si="2"/>
        <v>1</v>
      </c>
      <c r="AN4" s="41">
        <f t="shared" si="2"/>
        <v>1</v>
      </c>
      <c r="AO4" s="41">
        <f t="shared" si="2"/>
        <v>1</v>
      </c>
      <c r="AP4" s="41">
        <f t="shared" si="2"/>
        <v>0</v>
      </c>
      <c r="AQ4" s="41">
        <f t="shared" si="3"/>
        <v>14.520353982300884</v>
      </c>
      <c r="AR4" s="43">
        <f t="shared" si="4"/>
        <v>2</v>
      </c>
      <c r="AS4" s="43">
        <f t="shared" si="5"/>
        <v>2</v>
      </c>
      <c r="AT4" s="43">
        <f t="shared" si="6"/>
        <v>1</v>
      </c>
      <c r="AU4" s="43">
        <f t="shared" si="7"/>
        <v>3</v>
      </c>
      <c r="AV4" s="43">
        <f t="shared" si="8"/>
        <v>3</v>
      </c>
      <c r="AW4" s="43">
        <f t="shared" si="9"/>
        <v>3</v>
      </c>
      <c r="AX4" s="43">
        <f t="shared" si="10"/>
        <v>3</v>
      </c>
      <c r="AY4" s="43">
        <f t="shared" si="11"/>
        <v>2</v>
      </c>
      <c r="AZ4" s="43">
        <f t="shared" si="12"/>
        <v>3</v>
      </c>
      <c r="BA4" s="43">
        <f t="shared" si="13"/>
        <v>2</v>
      </c>
      <c r="BB4" s="43">
        <f t="shared" si="14"/>
        <v>1</v>
      </c>
      <c r="BC4" s="43">
        <f t="shared" si="15"/>
        <v>3</v>
      </c>
      <c r="BD4" s="43">
        <f t="shared" si="16"/>
        <v>1</v>
      </c>
      <c r="BE4" s="43">
        <f t="shared" si="17"/>
        <v>3</v>
      </c>
      <c r="BF4" s="43">
        <f t="shared" si="18"/>
        <v>2</v>
      </c>
      <c r="BG4" s="43">
        <f t="shared" si="19"/>
        <v>3</v>
      </c>
      <c r="BH4" s="43">
        <f t="shared" si="20"/>
        <v>3</v>
      </c>
      <c r="BI4" s="43">
        <f t="shared" si="21"/>
        <v>3</v>
      </c>
      <c r="BJ4" s="47">
        <f t="shared" ref="BJ4:BJ67" si="40">SUM(AR4:BI4)</f>
        <v>43</v>
      </c>
      <c r="BK4" s="45">
        <f t="shared" si="22"/>
        <v>1</v>
      </c>
      <c r="BL4" s="45">
        <f t="shared" si="23"/>
        <v>1</v>
      </c>
      <c r="BM4" s="45">
        <f t="shared" si="24"/>
        <v>0</v>
      </c>
      <c r="BN4" s="45">
        <f t="shared" si="25"/>
        <v>2</v>
      </c>
      <c r="BO4" s="45">
        <f t="shared" si="26"/>
        <v>2</v>
      </c>
      <c r="BP4" s="45">
        <f t="shared" si="27"/>
        <v>2</v>
      </c>
      <c r="BQ4" s="45">
        <f t="shared" si="28"/>
        <v>2</v>
      </c>
      <c r="BR4" s="45">
        <f t="shared" si="29"/>
        <v>1</v>
      </c>
      <c r="BS4" s="45">
        <f t="shared" si="30"/>
        <v>2</v>
      </c>
      <c r="BT4" s="45">
        <f t="shared" si="31"/>
        <v>1</v>
      </c>
      <c r="BU4" s="45">
        <f t="shared" si="32"/>
        <v>0</v>
      </c>
      <c r="BV4" s="45">
        <f t="shared" si="33"/>
        <v>2</v>
      </c>
      <c r="BW4" s="45">
        <f t="shared" si="34"/>
        <v>0</v>
      </c>
      <c r="BX4" s="45">
        <f t="shared" si="35"/>
        <v>2</v>
      </c>
      <c r="BY4" s="45">
        <f t="shared" si="36"/>
        <v>1</v>
      </c>
      <c r="BZ4" s="45">
        <f t="shared" si="37"/>
        <v>2</v>
      </c>
      <c r="CA4" s="45">
        <f t="shared" si="38"/>
        <v>2</v>
      </c>
      <c r="CB4" s="45">
        <f t="shared" si="39"/>
        <v>2</v>
      </c>
      <c r="CC4" s="49">
        <f t="shared" ref="CC4:CC67" si="41">SUM(BK4:CB4)</f>
        <v>25</v>
      </c>
    </row>
    <row r="5" spans="1:81" ht="15.75" x14ac:dyDescent="0.25">
      <c r="A5" s="6">
        <v>43296</v>
      </c>
      <c r="B5">
        <v>3</v>
      </c>
      <c r="C5" t="s">
        <v>5</v>
      </c>
      <c r="D5">
        <v>8.1</v>
      </c>
      <c r="E5" s="4">
        <f t="shared" si="0"/>
        <v>12.922123893805303</v>
      </c>
      <c r="F5" t="s">
        <v>157</v>
      </c>
      <c r="G5" s="12">
        <v>4</v>
      </c>
      <c r="H5" s="12">
        <v>8</v>
      </c>
      <c r="I5" s="12">
        <v>4</v>
      </c>
      <c r="J5" s="12">
        <v>4</v>
      </c>
      <c r="K5" s="12">
        <v>6</v>
      </c>
      <c r="L5" s="12">
        <v>6</v>
      </c>
      <c r="M5" s="12">
        <v>5</v>
      </c>
      <c r="N5" s="12">
        <v>8</v>
      </c>
      <c r="O5" s="12">
        <v>4</v>
      </c>
      <c r="P5" s="12">
        <v>3</v>
      </c>
      <c r="Q5" s="12">
        <v>4</v>
      </c>
      <c r="R5" s="12">
        <v>4</v>
      </c>
      <c r="S5" s="12">
        <v>4</v>
      </c>
      <c r="T5" s="12">
        <v>3</v>
      </c>
      <c r="U5" s="12">
        <v>5</v>
      </c>
      <c r="V5" s="12">
        <v>6</v>
      </c>
      <c r="W5" s="12">
        <v>4</v>
      </c>
      <c r="X5" s="39">
        <v>5</v>
      </c>
      <c r="Y5" s="41">
        <f t="shared" si="1"/>
        <v>0</v>
      </c>
      <c r="Z5" s="41">
        <f t="shared" si="1"/>
        <v>1</v>
      </c>
      <c r="AA5" s="41">
        <f t="shared" si="1"/>
        <v>1</v>
      </c>
      <c r="AB5" s="41">
        <f t="shared" si="1"/>
        <v>1</v>
      </c>
      <c r="AC5" s="41">
        <f t="shared" si="1"/>
        <v>1</v>
      </c>
      <c r="AD5" s="41">
        <f t="shared" si="1"/>
        <v>1</v>
      </c>
      <c r="AE5" s="41">
        <f t="shared" si="1"/>
        <v>1</v>
      </c>
      <c r="AF5" s="41">
        <f t="shared" si="1"/>
        <v>0</v>
      </c>
      <c r="AG5" s="41">
        <f t="shared" si="1"/>
        <v>0</v>
      </c>
      <c r="AH5" s="41">
        <f t="shared" si="1"/>
        <v>1</v>
      </c>
      <c r="AI5" s="41">
        <f t="shared" si="2"/>
        <v>1</v>
      </c>
      <c r="AJ5" s="41">
        <f t="shared" si="2"/>
        <v>0</v>
      </c>
      <c r="AK5" s="41">
        <f t="shared" si="2"/>
        <v>0</v>
      </c>
      <c r="AL5" s="41">
        <f t="shared" si="2"/>
        <v>1</v>
      </c>
      <c r="AM5" s="41">
        <f t="shared" si="2"/>
        <v>1</v>
      </c>
      <c r="AN5" s="41">
        <f t="shared" si="2"/>
        <v>1</v>
      </c>
      <c r="AO5" s="41">
        <f t="shared" si="2"/>
        <v>1</v>
      </c>
      <c r="AP5" s="41">
        <f t="shared" si="2"/>
        <v>0</v>
      </c>
      <c r="AQ5" s="41">
        <f t="shared" si="3"/>
        <v>12.922123893805303</v>
      </c>
      <c r="AR5" s="43">
        <f t="shared" si="4"/>
        <v>2</v>
      </c>
      <c r="AS5" s="43">
        <f t="shared" si="5"/>
        <v>0</v>
      </c>
      <c r="AT5" s="43">
        <f t="shared" si="6"/>
        <v>2</v>
      </c>
      <c r="AU5" s="43">
        <f t="shared" si="7"/>
        <v>1</v>
      </c>
      <c r="AV5" s="43">
        <f t="shared" si="8"/>
        <v>0</v>
      </c>
      <c r="AW5" s="43">
        <f t="shared" si="9"/>
        <v>1</v>
      </c>
      <c r="AX5" s="43">
        <f t="shared" si="10"/>
        <v>1</v>
      </c>
      <c r="AY5" s="43">
        <f t="shared" si="11"/>
        <v>0</v>
      </c>
      <c r="AZ5" s="43">
        <f t="shared" si="12"/>
        <v>1</v>
      </c>
      <c r="BA5" s="43">
        <f t="shared" si="13"/>
        <v>3</v>
      </c>
      <c r="BB5" s="43">
        <f t="shared" si="14"/>
        <v>1</v>
      </c>
      <c r="BC5" s="43">
        <f t="shared" si="15"/>
        <v>3</v>
      </c>
      <c r="BD5" s="43">
        <f t="shared" si="16"/>
        <v>2</v>
      </c>
      <c r="BE5" s="43">
        <f t="shared" si="17"/>
        <v>3</v>
      </c>
      <c r="BF5" s="43">
        <f t="shared" si="18"/>
        <v>1</v>
      </c>
      <c r="BG5" s="43">
        <f t="shared" si="19"/>
        <v>1</v>
      </c>
      <c r="BH5" s="43">
        <f t="shared" si="20"/>
        <v>1</v>
      </c>
      <c r="BI5" s="43">
        <f t="shared" si="21"/>
        <v>1</v>
      </c>
      <c r="BJ5" s="47">
        <f t="shared" si="40"/>
        <v>24</v>
      </c>
      <c r="BK5" s="45">
        <f t="shared" si="22"/>
        <v>2</v>
      </c>
      <c r="BL5" s="45">
        <f t="shared" si="23"/>
        <v>0</v>
      </c>
      <c r="BM5" s="45">
        <f t="shared" si="24"/>
        <v>2</v>
      </c>
      <c r="BN5" s="45">
        <f t="shared" si="25"/>
        <v>1</v>
      </c>
      <c r="BO5" s="45">
        <f t="shared" si="26"/>
        <v>0</v>
      </c>
      <c r="BP5" s="45">
        <f t="shared" si="27"/>
        <v>1</v>
      </c>
      <c r="BQ5" s="45">
        <f t="shared" si="28"/>
        <v>1</v>
      </c>
      <c r="BR5" s="45">
        <f t="shared" si="29"/>
        <v>0</v>
      </c>
      <c r="BS5" s="45">
        <f t="shared" si="30"/>
        <v>1</v>
      </c>
      <c r="BT5" s="45">
        <f t="shared" si="31"/>
        <v>3</v>
      </c>
      <c r="BU5" s="45">
        <f t="shared" si="32"/>
        <v>1</v>
      </c>
      <c r="BV5" s="45">
        <f t="shared" si="33"/>
        <v>3</v>
      </c>
      <c r="BW5" s="45">
        <f t="shared" si="34"/>
        <v>2</v>
      </c>
      <c r="BX5" s="45">
        <f t="shared" si="35"/>
        <v>3</v>
      </c>
      <c r="BY5" s="45">
        <f t="shared" si="36"/>
        <v>1</v>
      </c>
      <c r="BZ5" s="45">
        <f t="shared" si="37"/>
        <v>1</v>
      </c>
      <c r="CA5" s="45">
        <f t="shared" si="38"/>
        <v>1</v>
      </c>
      <c r="CB5" s="45">
        <f t="shared" si="39"/>
        <v>1</v>
      </c>
      <c r="CC5" s="49">
        <f t="shared" si="41"/>
        <v>24</v>
      </c>
    </row>
    <row r="6" spans="1:81" ht="15.75" x14ac:dyDescent="0.25">
      <c r="A6" s="6">
        <v>43296</v>
      </c>
      <c r="B6">
        <v>4</v>
      </c>
      <c r="C6" t="s">
        <v>7</v>
      </c>
      <c r="D6">
        <v>11.4</v>
      </c>
      <c r="E6" s="4">
        <f t="shared" si="0"/>
        <v>14.520353982300884</v>
      </c>
      <c r="F6" t="s">
        <v>158</v>
      </c>
      <c r="G6" s="12">
        <v>10</v>
      </c>
      <c r="H6" s="12">
        <v>10</v>
      </c>
      <c r="I6" s="12">
        <v>5</v>
      </c>
      <c r="J6" s="12">
        <v>3</v>
      </c>
      <c r="K6" s="12">
        <v>4</v>
      </c>
      <c r="L6" s="12">
        <v>5</v>
      </c>
      <c r="M6" s="12">
        <v>4</v>
      </c>
      <c r="N6" s="12">
        <v>5</v>
      </c>
      <c r="O6" s="12">
        <v>5</v>
      </c>
      <c r="P6" s="12">
        <v>5</v>
      </c>
      <c r="Q6" s="12">
        <v>3</v>
      </c>
      <c r="R6" s="12">
        <v>5</v>
      </c>
      <c r="S6" s="12">
        <v>6</v>
      </c>
      <c r="T6" s="12">
        <v>7</v>
      </c>
      <c r="U6" s="12">
        <v>5</v>
      </c>
      <c r="V6" s="12">
        <v>4</v>
      </c>
      <c r="W6" s="12">
        <v>4</v>
      </c>
      <c r="X6" s="39">
        <v>4</v>
      </c>
      <c r="Y6" s="41">
        <f t="shared" si="1"/>
        <v>1</v>
      </c>
      <c r="Z6" s="41">
        <f t="shared" si="1"/>
        <v>1</v>
      </c>
      <c r="AA6" s="41">
        <f t="shared" si="1"/>
        <v>1</v>
      </c>
      <c r="AB6" s="41">
        <f t="shared" si="1"/>
        <v>1</v>
      </c>
      <c r="AC6" s="41">
        <f t="shared" si="1"/>
        <v>1</v>
      </c>
      <c r="AD6" s="41">
        <f t="shared" si="1"/>
        <v>1</v>
      </c>
      <c r="AE6" s="41">
        <f t="shared" si="1"/>
        <v>1</v>
      </c>
      <c r="AF6" s="41">
        <f t="shared" si="1"/>
        <v>0</v>
      </c>
      <c r="AG6" s="41">
        <f t="shared" si="1"/>
        <v>0</v>
      </c>
      <c r="AH6" s="41">
        <f t="shared" si="1"/>
        <v>1</v>
      </c>
      <c r="AI6" s="41">
        <f t="shared" si="2"/>
        <v>1</v>
      </c>
      <c r="AJ6" s="41">
        <f t="shared" si="2"/>
        <v>0</v>
      </c>
      <c r="AK6" s="41">
        <f t="shared" si="2"/>
        <v>1</v>
      </c>
      <c r="AL6" s="41">
        <f t="shared" si="2"/>
        <v>1</v>
      </c>
      <c r="AM6" s="41">
        <f t="shared" si="2"/>
        <v>1</v>
      </c>
      <c r="AN6" s="41">
        <f t="shared" si="2"/>
        <v>1</v>
      </c>
      <c r="AO6" s="41">
        <f t="shared" si="2"/>
        <v>1</v>
      </c>
      <c r="AP6" s="41">
        <f t="shared" si="2"/>
        <v>0</v>
      </c>
      <c r="AQ6" s="41">
        <f t="shared" si="3"/>
        <v>14.520353982300884</v>
      </c>
      <c r="AR6" s="43">
        <f t="shared" si="4"/>
        <v>0</v>
      </c>
      <c r="AS6" s="43">
        <f t="shared" si="5"/>
        <v>0</v>
      </c>
      <c r="AT6" s="43">
        <f t="shared" si="6"/>
        <v>2</v>
      </c>
      <c r="AU6" s="43">
        <f t="shared" si="7"/>
        <v>3</v>
      </c>
      <c r="AV6" s="43">
        <f t="shared" si="8"/>
        <v>3</v>
      </c>
      <c r="AW6" s="43">
        <f t="shared" si="9"/>
        <v>3</v>
      </c>
      <c r="AX6" s="43">
        <f t="shared" si="10"/>
        <v>3</v>
      </c>
      <c r="AY6" s="43">
        <f t="shared" si="11"/>
        <v>2</v>
      </c>
      <c r="AZ6" s="43">
        <f t="shared" si="12"/>
        <v>1</v>
      </c>
      <c r="BA6" s="43">
        <f t="shared" si="13"/>
        <v>2</v>
      </c>
      <c r="BB6" s="43">
        <f t="shared" si="14"/>
        <v>3</v>
      </c>
      <c r="BC6" s="43">
        <f t="shared" si="15"/>
        <v>3</v>
      </c>
      <c r="BD6" s="43">
        <f t="shared" si="16"/>
        <v>1</v>
      </c>
      <c r="BE6" s="43">
        <f t="shared" si="17"/>
        <v>0</v>
      </c>
      <c r="BF6" s="43">
        <f t="shared" si="18"/>
        <v>2</v>
      </c>
      <c r="BG6" s="43">
        <f t="shared" si="19"/>
        <v>4</v>
      </c>
      <c r="BH6" s="43">
        <f t="shared" si="20"/>
        <v>2</v>
      </c>
      <c r="BI6" s="43">
        <f t="shared" si="21"/>
        <v>3</v>
      </c>
      <c r="BJ6" s="47">
        <f t="shared" si="40"/>
        <v>37</v>
      </c>
      <c r="BK6" s="45">
        <f t="shared" si="22"/>
        <v>0</v>
      </c>
      <c r="BL6" s="45">
        <f t="shared" si="23"/>
        <v>0</v>
      </c>
      <c r="BM6" s="45">
        <f t="shared" si="24"/>
        <v>1</v>
      </c>
      <c r="BN6" s="45">
        <f t="shared" si="25"/>
        <v>2</v>
      </c>
      <c r="BO6" s="45">
        <f t="shared" si="26"/>
        <v>2</v>
      </c>
      <c r="BP6" s="45">
        <f t="shared" si="27"/>
        <v>2</v>
      </c>
      <c r="BQ6" s="45">
        <f t="shared" si="28"/>
        <v>2</v>
      </c>
      <c r="BR6" s="45">
        <f t="shared" si="29"/>
        <v>1</v>
      </c>
      <c r="BS6" s="45">
        <f t="shared" si="30"/>
        <v>0</v>
      </c>
      <c r="BT6" s="45">
        <f t="shared" si="31"/>
        <v>1</v>
      </c>
      <c r="BU6" s="45">
        <f t="shared" si="32"/>
        <v>2</v>
      </c>
      <c r="BV6" s="45">
        <f t="shared" si="33"/>
        <v>2</v>
      </c>
      <c r="BW6" s="45">
        <f t="shared" si="34"/>
        <v>0</v>
      </c>
      <c r="BX6" s="45">
        <f t="shared" si="35"/>
        <v>0</v>
      </c>
      <c r="BY6" s="45">
        <f t="shared" si="36"/>
        <v>1</v>
      </c>
      <c r="BZ6" s="45">
        <f t="shared" si="37"/>
        <v>3</v>
      </c>
      <c r="CA6" s="45">
        <f t="shared" si="38"/>
        <v>1</v>
      </c>
      <c r="CB6" s="45">
        <f t="shared" si="39"/>
        <v>2</v>
      </c>
      <c r="CC6" s="49">
        <f t="shared" si="41"/>
        <v>22</v>
      </c>
    </row>
    <row r="7" spans="1:81" ht="15.75" x14ac:dyDescent="0.25">
      <c r="A7" s="6">
        <v>43296</v>
      </c>
      <c r="B7">
        <v>5</v>
      </c>
      <c r="C7" t="s">
        <v>8</v>
      </c>
      <c r="D7">
        <v>18.5</v>
      </c>
      <c r="E7" s="4">
        <f t="shared" si="0"/>
        <v>23.065486725663717</v>
      </c>
      <c r="F7" t="s">
        <v>158</v>
      </c>
      <c r="G7" s="12">
        <v>6</v>
      </c>
      <c r="H7" s="12">
        <v>10</v>
      </c>
      <c r="I7" s="12">
        <v>10</v>
      </c>
      <c r="J7" s="12">
        <v>5</v>
      </c>
      <c r="K7" s="12">
        <v>5</v>
      </c>
      <c r="L7" s="12">
        <v>10</v>
      </c>
      <c r="M7" s="12">
        <v>7</v>
      </c>
      <c r="N7" s="12">
        <v>4</v>
      </c>
      <c r="O7" s="12">
        <v>3</v>
      </c>
      <c r="P7" s="12">
        <v>5</v>
      </c>
      <c r="Q7" s="12">
        <v>6</v>
      </c>
      <c r="R7" s="12">
        <v>5</v>
      </c>
      <c r="S7" s="12">
        <v>10</v>
      </c>
      <c r="T7" s="12">
        <v>5</v>
      </c>
      <c r="U7" s="12">
        <v>5</v>
      </c>
      <c r="V7" s="12">
        <v>4</v>
      </c>
      <c r="W7" s="12">
        <v>3</v>
      </c>
      <c r="X7" s="39">
        <v>5</v>
      </c>
      <c r="Y7" s="41">
        <f t="shared" si="1"/>
        <v>1</v>
      </c>
      <c r="Z7" s="41">
        <f t="shared" si="1"/>
        <v>1</v>
      </c>
      <c r="AA7" s="41">
        <f t="shared" si="1"/>
        <v>1</v>
      </c>
      <c r="AB7" s="41">
        <f t="shared" si="1"/>
        <v>2</v>
      </c>
      <c r="AC7" s="41">
        <f t="shared" si="1"/>
        <v>2</v>
      </c>
      <c r="AD7" s="41">
        <f t="shared" si="1"/>
        <v>1</v>
      </c>
      <c r="AE7" s="41">
        <f t="shared" si="1"/>
        <v>1</v>
      </c>
      <c r="AF7" s="41">
        <f t="shared" si="1"/>
        <v>1</v>
      </c>
      <c r="AG7" s="41">
        <f t="shared" si="1"/>
        <v>1</v>
      </c>
      <c r="AH7" s="41">
        <f t="shared" si="1"/>
        <v>2</v>
      </c>
      <c r="AI7" s="41">
        <f t="shared" si="2"/>
        <v>1</v>
      </c>
      <c r="AJ7" s="41">
        <f t="shared" si="2"/>
        <v>1</v>
      </c>
      <c r="AK7" s="41">
        <f t="shared" si="2"/>
        <v>1</v>
      </c>
      <c r="AL7" s="41">
        <f t="shared" si="2"/>
        <v>1</v>
      </c>
      <c r="AM7" s="41">
        <f t="shared" si="2"/>
        <v>2</v>
      </c>
      <c r="AN7" s="41">
        <f t="shared" si="2"/>
        <v>1</v>
      </c>
      <c r="AO7" s="41">
        <f t="shared" si="2"/>
        <v>2</v>
      </c>
      <c r="AP7" s="41">
        <f t="shared" si="2"/>
        <v>1</v>
      </c>
      <c r="AQ7" s="41">
        <f t="shared" si="3"/>
        <v>5.0654867256637175</v>
      </c>
      <c r="AR7" s="43">
        <f t="shared" si="4"/>
        <v>1</v>
      </c>
      <c r="AS7" s="43">
        <f t="shared" si="5"/>
        <v>0</v>
      </c>
      <c r="AT7" s="43">
        <f t="shared" si="6"/>
        <v>0</v>
      </c>
      <c r="AU7" s="43">
        <f t="shared" si="7"/>
        <v>1</v>
      </c>
      <c r="AV7" s="43">
        <f t="shared" si="8"/>
        <v>2</v>
      </c>
      <c r="AW7" s="43">
        <f t="shared" si="9"/>
        <v>0</v>
      </c>
      <c r="AX7" s="43">
        <f t="shared" si="10"/>
        <v>0</v>
      </c>
      <c r="AY7" s="43">
        <f t="shared" si="11"/>
        <v>3</v>
      </c>
      <c r="AZ7" s="43">
        <f t="shared" si="12"/>
        <v>3</v>
      </c>
      <c r="BA7" s="43">
        <f t="shared" si="13"/>
        <v>2</v>
      </c>
      <c r="BB7" s="43">
        <f t="shared" si="14"/>
        <v>0</v>
      </c>
      <c r="BC7" s="43">
        <f t="shared" si="15"/>
        <v>3</v>
      </c>
      <c r="BD7" s="43">
        <f t="shared" si="16"/>
        <v>0</v>
      </c>
      <c r="BE7" s="43">
        <f t="shared" si="17"/>
        <v>2</v>
      </c>
      <c r="BF7" s="43">
        <f t="shared" si="18"/>
        <v>2</v>
      </c>
      <c r="BG7" s="43">
        <f t="shared" si="19"/>
        <v>4</v>
      </c>
      <c r="BH7" s="43">
        <f t="shared" si="20"/>
        <v>3</v>
      </c>
      <c r="BI7" s="43">
        <f t="shared" si="21"/>
        <v>2</v>
      </c>
      <c r="BJ7" s="47">
        <f t="shared" si="40"/>
        <v>28</v>
      </c>
      <c r="BK7" s="45">
        <f t="shared" si="22"/>
        <v>0</v>
      </c>
      <c r="BL7" s="45">
        <f t="shared" si="23"/>
        <v>0</v>
      </c>
      <c r="BM7" s="45">
        <f t="shared" si="24"/>
        <v>0</v>
      </c>
      <c r="BN7" s="45">
        <f t="shared" si="25"/>
        <v>0</v>
      </c>
      <c r="BO7" s="45">
        <f t="shared" si="26"/>
        <v>1</v>
      </c>
      <c r="BP7" s="45">
        <f t="shared" si="27"/>
        <v>0</v>
      </c>
      <c r="BQ7" s="45">
        <f t="shared" si="28"/>
        <v>0</v>
      </c>
      <c r="BR7" s="45">
        <f t="shared" si="29"/>
        <v>2</v>
      </c>
      <c r="BS7" s="45">
        <f t="shared" si="30"/>
        <v>2</v>
      </c>
      <c r="BT7" s="45">
        <f t="shared" si="31"/>
        <v>1</v>
      </c>
      <c r="BU7" s="45">
        <f t="shared" si="32"/>
        <v>0</v>
      </c>
      <c r="BV7" s="45">
        <f t="shared" si="33"/>
        <v>2</v>
      </c>
      <c r="BW7" s="45">
        <f t="shared" si="34"/>
        <v>0</v>
      </c>
      <c r="BX7" s="45">
        <f t="shared" si="35"/>
        <v>1</v>
      </c>
      <c r="BY7" s="45">
        <f t="shared" si="36"/>
        <v>1</v>
      </c>
      <c r="BZ7" s="45">
        <f t="shared" si="37"/>
        <v>3</v>
      </c>
      <c r="CA7" s="45">
        <f t="shared" si="38"/>
        <v>2</v>
      </c>
      <c r="CB7" s="45">
        <f t="shared" si="39"/>
        <v>1</v>
      </c>
      <c r="CC7" s="49">
        <f t="shared" si="41"/>
        <v>16</v>
      </c>
    </row>
    <row r="8" spans="1:81" ht="15.75" x14ac:dyDescent="0.25">
      <c r="A8" s="6">
        <v>43296</v>
      </c>
      <c r="B8">
        <v>6</v>
      </c>
      <c r="C8" t="s">
        <v>10</v>
      </c>
      <c r="D8">
        <v>13.8</v>
      </c>
      <c r="E8" s="4">
        <f t="shared" si="0"/>
        <v>17.408849557522124</v>
      </c>
      <c r="F8" t="s">
        <v>158</v>
      </c>
      <c r="G8" s="12">
        <v>5</v>
      </c>
      <c r="H8" s="12">
        <v>6</v>
      </c>
      <c r="I8" s="12">
        <v>6</v>
      </c>
      <c r="J8" s="12">
        <v>3</v>
      </c>
      <c r="K8" s="12">
        <v>5</v>
      </c>
      <c r="L8" s="12">
        <v>6</v>
      </c>
      <c r="M8" s="12">
        <v>6</v>
      </c>
      <c r="N8" s="12">
        <v>10</v>
      </c>
      <c r="O8" s="12">
        <v>3</v>
      </c>
      <c r="P8" s="12">
        <v>6</v>
      </c>
      <c r="Q8" s="12">
        <v>5</v>
      </c>
      <c r="R8" s="12">
        <v>5</v>
      </c>
      <c r="S8" s="12">
        <v>6</v>
      </c>
      <c r="T8" s="12">
        <v>6</v>
      </c>
      <c r="U8" s="12">
        <v>6</v>
      </c>
      <c r="V8" s="12">
        <v>4</v>
      </c>
      <c r="W8" s="12">
        <v>4</v>
      </c>
      <c r="X8" s="39">
        <v>5</v>
      </c>
      <c r="Y8" s="41">
        <f t="shared" si="1"/>
        <v>1</v>
      </c>
      <c r="Z8" s="41">
        <f t="shared" si="1"/>
        <v>1</v>
      </c>
      <c r="AA8" s="41">
        <f t="shared" si="1"/>
        <v>1</v>
      </c>
      <c r="AB8" s="41">
        <f t="shared" si="1"/>
        <v>1</v>
      </c>
      <c r="AC8" s="41">
        <f t="shared" si="1"/>
        <v>1</v>
      </c>
      <c r="AD8" s="41">
        <f t="shared" si="1"/>
        <v>1</v>
      </c>
      <c r="AE8" s="41">
        <f t="shared" si="1"/>
        <v>1</v>
      </c>
      <c r="AF8" s="41">
        <f t="shared" si="1"/>
        <v>0</v>
      </c>
      <c r="AG8" s="41">
        <f t="shared" si="1"/>
        <v>1</v>
      </c>
      <c r="AH8" s="41">
        <f t="shared" si="1"/>
        <v>1</v>
      </c>
      <c r="AI8" s="41">
        <f t="shared" si="2"/>
        <v>1</v>
      </c>
      <c r="AJ8" s="41">
        <f t="shared" si="2"/>
        <v>1</v>
      </c>
      <c r="AK8" s="41">
        <f t="shared" si="2"/>
        <v>1</v>
      </c>
      <c r="AL8" s="41">
        <f t="shared" si="2"/>
        <v>1</v>
      </c>
      <c r="AM8" s="41">
        <f t="shared" si="2"/>
        <v>1</v>
      </c>
      <c r="AN8" s="41">
        <f t="shared" si="2"/>
        <v>1</v>
      </c>
      <c r="AO8" s="41">
        <f t="shared" si="2"/>
        <v>1</v>
      </c>
      <c r="AP8" s="41">
        <f t="shared" si="2"/>
        <v>1</v>
      </c>
      <c r="AQ8" s="41">
        <f t="shared" si="3"/>
        <v>17.408849557522124</v>
      </c>
      <c r="AR8" s="43">
        <f t="shared" si="4"/>
        <v>2</v>
      </c>
      <c r="AS8" s="43">
        <f t="shared" si="5"/>
        <v>2</v>
      </c>
      <c r="AT8" s="43">
        <f t="shared" si="6"/>
        <v>1</v>
      </c>
      <c r="AU8" s="43">
        <f t="shared" si="7"/>
        <v>3</v>
      </c>
      <c r="AV8" s="43">
        <f t="shared" si="8"/>
        <v>2</v>
      </c>
      <c r="AW8" s="43">
        <f t="shared" si="9"/>
        <v>2</v>
      </c>
      <c r="AX8" s="43">
        <f t="shared" si="10"/>
        <v>1</v>
      </c>
      <c r="AY8" s="43">
        <f t="shared" si="11"/>
        <v>0</v>
      </c>
      <c r="AZ8" s="43">
        <f t="shared" si="12"/>
        <v>3</v>
      </c>
      <c r="BA8" s="43">
        <f t="shared" si="13"/>
        <v>1</v>
      </c>
      <c r="BB8" s="43">
        <f t="shared" si="14"/>
        <v>1</v>
      </c>
      <c r="BC8" s="43">
        <f t="shared" si="15"/>
        <v>3</v>
      </c>
      <c r="BD8" s="43">
        <f t="shared" si="16"/>
        <v>1</v>
      </c>
      <c r="BE8" s="43">
        <f t="shared" si="17"/>
        <v>1</v>
      </c>
      <c r="BF8" s="43">
        <f t="shared" si="18"/>
        <v>1</v>
      </c>
      <c r="BG8" s="43">
        <f t="shared" si="19"/>
        <v>4</v>
      </c>
      <c r="BH8" s="43">
        <f t="shared" si="20"/>
        <v>2</v>
      </c>
      <c r="BI8" s="43">
        <f t="shared" si="21"/>
        <v>2</v>
      </c>
      <c r="BJ8" s="47">
        <f t="shared" si="40"/>
        <v>32</v>
      </c>
      <c r="BK8" s="45">
        <f t="shared" si="22"/>
        <v>1</v>
      </c>
      <c r="BL8" s="45">
        <f t="shared" si="23"/>
        <v>1</v>
      </c>
      <c r="BM8" s="45">
        <f t="shared" si="24"/>
        <v>0</v>
      </c>
      <c r="BN8" s="45">
        <f t="shared" si="25"/>
        <v>2</v>
      </c>
      <c r="BO8" s="45">
        <f t="shared" si="26"/>
        <v>1</v>
      </c>
      <c r="BP8" s="45">
        <f t="shared" si="27"/>
        <v>1</v>
      </c>
      <c r="BQ8" s="45">
        <f t="shared" si="28"/>
        <v>0</v>
      </c>
      <c r="BR8" s="45">
        <f t="shared" si="29"/>
        <v>0</v>
      </c>
      <c r="BS8" s="45">
        <f t="shared" si="30"/>
        <v>2</v>
      </c>
      <c r="BT8" s="45">
        <f t="shared" si="31"/>
        <v>0</v>
      </c>
      <c r="BU8" s="45">
        <f t="shared" si="32"/>
        <v>0</v>
      </c>
      <c r="BV8" s="45">
        <f t="shared" si="33"/>
        <v>2</v>
      </c>
      <c r="BW8" s="45">
        <f t="shared" si="34"/>
        <v>0</v>
      </c>
      <c r="BX8" s="45">
        <f t="shared" si="35"/>
        <v>0</v>
      </c>
      <c r="BY8" s="45">
        <f t="shared" si="36"/>
        <v>0</v>
      </c>
      <c r="BZ8" s="45">
        <f t="shared" si="37"/>
        <v>3</v>
      </c>
      <c r="CA8" s="45">
        <f t="shared" si="38"/>
        <v>1</v>
      </c>
      <c r="CB8" s="45">
        <f t="shared" si="39"/>
        <v>1</v>
      </c>
      <c r="CC8" s="49">
        <f t="shared" si="41"/>
        <v>15</v>
      </c>
    </row>
    <row r="9" spans="1:81" ht="15.75" x14ac:dyDescent="0.25">
      <c r="A9" s="6">
        <v>43296</v>
      </c>
      <c r="B9">
        <v>7</v>
      </c>
      <c r="C9" t="s">
        <v>12</v>
      </c>
      <c r="D9">
        <v>14.9</v>
      </c>
      <c r="E9" s="4">
        <f t="shared" si="0"/>
        <v>18.732743362831858</v>
      </c>
      <c r="F9" t="s">
        <v>158</v>
      </c>
      <c r="G9" s="12">
        <v>5</v>
      </c>
      <c r="H9" s="12">
        <v>7</v>
      </c>
      <c r="I9" s="12">
        <v>10</v>
      </c>
      <c r="J9" s="12">
        <v>5</v>
      </c>
      <c r="K9" s="12">
        <v>10</v>
      </c>
      <c r="L9" s="12">
        <v>6</v>
      </c>
      <c r="M9" s="12">
        <v>5</v>
      </c>
      <c r="N9" s="12">
        <v>5</v>
      </c>
      <c r="O9" s="12">
        <v>5</v>
      </c>
      <c r="P9" s="12">
        <v>6</v>
      </c>
      <c r="Q9" s="12">
        <v>4</v>
      </c>
      <c r="R9" s="12">
        <v>5</v>
      </c>
      <c r="S9" s="12">
        <v>4</v>
      </c>
      <c r="T9" s="12">
        <v>4</v>
      </c>
      <c r="U9" s="12">
        <v>7</v>
      </c>
      <c r="V9" s="12">
        <v>5</v>
      </c>
      <c r="W9" s="12">
        <v>4</v>
      </c>
      <c r="X9" s="39">
        <v>7</v>
      </c>
      <c r="Y9" s="41">
        <f t="shared" si="1"/>
        <v>1</v>
      </c>
      <c r="Z9" s="41">
        <f t="shared" si="1"/>
        <v>1</v>
      </c>
      <c r="AA9" s="41">
        <f t="shared" si="1"/>
        <v>1</v>
      </c>
      <c r="AB9" s="41">
        <f t="shared" si="1"/>
        <v>1</v>
      </c>
      <c r="AC9" s="41">
        <f t="shared" si="1"/>
        <v>1</v>
      </c>
      <c r="AD9" s="41">
        <f t="shared" si="1"/>
        <v>1</v>
      </c>
      <c r="AE9" s="41">
        <f t="shared" si="1"/>
        <v>1</v>
      </c>
      <c r="AF9" s="41">
        <f t="shared" si="1"/>
        <v>1</v>
      </c>
      <c r="AG9" s="41">
        <f t="shared" si="1"/>
        <v>1</v>
      </c>
      <c r="AH9" s="41">
        <f t="shared" si="1"/>
        <v>1</v>
      </c>
      <c r="AI9" s="41">
        <f t="shared" si="2"/>
        <v>1</v>
      </c>
      <c r="AJ9" s="41">
        <f t="shared" si="2"/>
        <v>1</v>
      </c>
      <c r="AK9" s="41">
        <f t="shared" si="2"/>
        <v>1</v>
      </c>
      <c r="AL9" s="41">
        <f t="shared" si="2"/>
        <v>1</v>
      </c>
      <c r="AM9" s="41">
        <f t="shared" si="2"/>
        <v>1</v>
      </c>
      <c r="AN9" s="41">
        <f t="shared" si="2"/>
        <v>1</v>
      </c>
      <c r="AO9" s="41">
        <f t="shared" si="2"/>
        <v>1</v>
      </c>
      <c r="AP9" s="41">
        <f t="shared" si="2"/>
        <v>1</v>
      </c>
      <c r="AQ9" s="41">
        <f t="shared" si="3"/>
        <v>0.73274336283185804</v>
      </c>
      <c r="AR9" s="43">
        <f t="shared" si="4"/>
        <v>2</v>
      </c>
      <c r="AS9" s="43">
        <f t="shared" si="5"/>
        <v>1</v>
      </c>
      <c r="AT9" s="43">
        <f t="shared" si="6"/>
        <v>0</v>
      </c>
      <c r="AU9" s="43">
        <f t="shared" si="7"/>
        <v>1</v>
      </c>
      <c r="AV9" s="43">
        <f t="shared" si="8"/>
        <v>0</v>
      </c>
      <c r="AW9" s="43">
        <f t="shared" si="9"/>
        <v>2</v>
      </c>
      <c r="AX9" s="43">
        <f t="shared" si="10"/>
        <v>2</v>
      </c>
      <c r="AY9" s="43">
        <f t="shared" si="11"/>
        <v>2</v>
      </c>
      <c r="AZ9" s="43">
        <f t="shared" si="12"/>
        <v>1</v>
      </c>
      <c r="BA9" s="43">
        <f t="shared" si="13"/>
        <v>1</v>
      </c>
      <c r="BB9" s="43">
        <f t="shared" si="14"/>
        <v>2</v>
      </c>
      <c r="BC9" s="43">
        <f t="shared" si="15"/>
        <v>3</v>
      </c>
      <c r="BD9" s="43">
        <f t="shared" si="16"/>
        <v>3</v>
      </c>
      <c r="BE9" s="43">
        <f t="shared" si="17"/>
        <v>3</v>
      </c>
      <c r="BF9" s="43">
        <f t="shared" si="18"/>
        <v>0</v>
      </c>
      <c r="BG9" s="43">
        <f t="shared" si="19"/>
        <v>3</v>
      </c>
      <c r="BH9" s="43">
        <f t="shared" si="20"/>
        <v>2</v>
      </c>
      <c r="BI9" s="43">
        <f t="shared" si="21"/>
        <v>0</v>
      </c>
      <c r="BJ9" s="47">
        <f t="shared" si="40"/>
        <v>28</v>
      </c>
      <c r="BK9" s="45">
        <f t="shared" si="22"/>
        <v>1</v>
      </c>
      <c r="BL9" s="45">
        <f t="shared" si="23"/>
        <v>0</v>
      </c>
      <c r="BM9" s="45">
        <f t="shared" si="24"/>
        <v>0</v>
      </c>
      <c r="BN9" s="45">
        <f t="shared" si="25"/>
        <v>0</v>
      </c>
      <c r="BO9" s="45">
        <f t="shared" si="26"/>
        <v>0</v>
      </c>
      <c r="BP9" s="45">
        <f t="shared" si="27"/>
        <v>1</v>
      </c>
      <c r="BQ9" s="45">
        <f t="shared" si="28"/>
        <v>1</v>
      </c>
      <c r="BR9" s="45">
        <f t="shared" si="29"/>
        <v>1</v>
      </c>
      <c r="BS9" s="45">
        <f t="shared" si="30"/>
        <v>0</v>
      </c>
      <c r="BT9" s="45">
        <f t="shared" si="31"/>
        <v>0</v>
      </c>
      <c r="BU9" s="45">
        <f t="shared" si="32"/>
        <v>1</v>
      </c>
      <c r="BV9" s="45">
        <f t="shared" si="33"/>
        <v>2</v>
      </c>
      <c r="BW9" s="45">
        <f t="shared" si="34"/>
        <v>2</v>
      </c>
      <c r="BX9" s="45">
        <f t="shared" si="35"/>
        <v>2</v>
      </c>
      <c r="BY9" s="45">
        <f t="shared" si="36"/>
        <v>0</v>
      </c>
      <c r="BZ9" s="45">
        <f t="shared" si="37"/>
        <v>2</v>
      </c>
      <c r="CA9" s="45">
        <f t="shared" si="38"/>
        <v>1</v>
      </c>
      <c r="CB9" s="45">
        <f t="shared" si="39"/>
        <v>0</v>
      </c>
      <c r="CC9" s="49">
        <f t="shared" si="41"/>
        <v>14</v>
      </c>
    </row>
    <row r="10" spans="1:81" ht="15.75" x14ac:dyDescent="0.25">
      <c r="A10" s="6">
        <v>43296</v>
      </c>
      <c r="B10">
        <v>8</v>
      </c>
      <c r="C10" t="s">
        <v>14</v>
      </c>
      <c r="D10">
        <v>11.6</v>
      </c>
      <c r="E10" s="4">
        <f t="shared" si="0"/>
        <v>14.761061946902652</v>
      </c>
      <c r="F10" t="s">
        <v>158</v>
      </c>
      <c r="G10" s="12">
        <v>6</v>
      </c>
      <c r="H10" s="12">
        <v>6</v>
      </c>
      <c r="I10" s="12">
        <v>5</v>
      </c>
      <c r="J10" s="12">
        <v>5</v>
      </c>
      <c r="K10" s="12">
        <v>7</v>
      </c>
      <c r="L10" s="12">
        <v>10</v>
      </c>
      <c r="M10" s="12">
        <v>10</v>
      </c>
      <c r="N10" s="12">
        <v>10</v>
      </c>
      <c r="O10" s="12">
        <v>3</v>
      </c>
      <c r="P10" s="12">
        <v>7</v>
      </c>
      <c r="Q10" s="12">
        <v>4</v>
      </c>
      <c r="R10" s="12">
        <v>6</v>
      </c>
      <c r="S10" s="12">
        <v>4</v>
      </c>
      <c r="T10" s="12">
        <v>5</v>
      </c>
      <c r="U10" s="12">
        <v>6</v>
      </c>
      <c r="V10" s="12">
        <v>5</v>
      </c>
      <c r="W10" s="12">
        <v>5</v>
      </c>
      <c r="X10" s="39">
        <v>7</v>
      </c>
      <c r="Y10" s="41">
        <f t="shared" si="1"/>
        <v>1</v>
      </c>
      <c r="Z10" s="41">
        <f t="shared" si="1"/>
        <v>1</v>
      </c>
      <c r="AA10" s="41">
        <f t="shared" si="1"/>
        <v>1</v>
      </c>
      <c r="AB10" s="41">
        <f t="shared" si="1"/>
        <v>1</v>
      </c>
      <c r="AC10" s="41">
        <f t="shared" si="1"/>
        <v>1</v>
      </c>
      <c r="AD10" s="41">
        <f t="shared" si="1"/>
        <v>1</v>
      </c>
      <c r="AE10" s="41">
        <f t="shared" si="1"/>
        <v>1</v>
      </c>
      <c r="AF10" s="41">
        <f t="shared" si="1"/>
        <v>0</v>
      </c>
      <c r="AG10" s="41">
        <f t="shared" si="1"/>
        <v>0</v>
      </c>
      <c r="AH10" s="41">
        <f t="shared" si="1"/>
        <v>1</v>
      </c>
      <c r="AI10" s="41">
        <f t="shared" si="2"/>
        <v>1</v>
      </c>
      <c r="AJ10" s="41">
        <f t="shared" si="2"/>
        <v>0</v>
      </c>
      <c r="AK10" s="41">
        <f t="shared" si="2"/>
        <v>1</v>
      </c>
      <c r="AL10" s="41">
        <f t="shared" si="2"/>
        <v>1</v>
      </c>
      <c r="AM10" s="41">
        <f t="shared" si="2"/>
        <v>1</v>
      </c>
      <c r="AN10" s="41">
        <f t="shared" si="2"/>
        <v>1</v>
      </c>
      <c r="AO10" s="41">
        <f t="shared" si="2"/>
        <v>1</v>
      </c>
      <c r="AP10" s="41">
        <f t="shared" si="2"/>
        <v>0</v>
      </c>
      <c r="AQ10" s="41">
        <f t="shared" si="3"/>
        <v>14.761061946902652</v>
      </c>
      <c r="AR10" s="43">
        <f t="shared" si="4"/>
        <v>1</v>
      </c>
      <c r="AS10" s="43">
        <f t="shared" si="5"/>
        <v>2</v>
      </c>
      <c r="AT10" s="43">
        <f t="shared" si="6"/>
        <v>2</v>
      </c>
      <c r="AU10" s="43">
        <f t="shared" si="7"/>
        <v>1</v>
      </c>
      <c r="AV10" s="43">
        <f t="shared" si="8"/>
        <v>0</v>
      </c>
      <c r="AW10" s="43">
        <f t="shared" si="9"/>
        <v>0</v>
      </c>
      <c r="AX10" s="43">
        <f t="shared" si="10"/>
        <v>0</v>
      </c>
      <c r="AY10" s="43">
        <f t="shared" si="11"/>
        <v>0</v>
      </c>
      <c r="AZ10" s="43">
        <f t="shared" si="12"/>
        <v>3</v>
      </c>
      <c r="BA10" s="43">
        <f t="shared" si="13"/>
        <v>0</v>
      </c>
      <c r="BB10" s="43">
        <f t="shared" si="14"/>
        <v>2</v>
      </c>
      <c r="BC10" s="43">
        <f t="shared" si="15"/>
        <v>2</v>
      </c>
      <c r="BD10" s="43">
        <f t="shared" si="16"/>
        <v>3</v>
      </c>
      <c r="BE10" s="43">
        <f t="shared" si="17"/>
        <v>2</v>
      </c>
      <c r="BF10" s="43">
        <f t="shared" si="18"/>
        <v>1</v>
      </c>
      <c r="BG10" s="43">
        <f t="shared" si="19"/>
        <v>3</v>
      </c>
      <c r="BH10" s="43">
        <f t="shared" si="20"/>
        <v>1</v>
      </c>
      <c r="BI10" s="43">
        <f t="shared" si="21"/>
        <v>0</v>
      </c>
      <c r="BJ10" s="47">
        <f t="shared" si="40"/>
        <v>23</v>
      </c>
      <c r="BK10" s="45">
        <f t="shared" si="22"/>
        <v>0</v>
      </c>
      <c r="BL10" s="45">
        <f t="shared" si="23"/>
        <v>1</v>
      </c>
      <c r="BM10" s="45">
        <f t="shared" si="24"/>
        <v>1</v>
      </c>
      <c r="BN10" s="45">
        <f t="shared" si="25"/>
        <v>0</v>
      </c>
      <c r="BO10" s="45">
        <f t="shared" si="26"/>
        <v>0</v>
      </c>
      <c r="BP10" s="45">
        <f t="shared" si="27"/>
        <v>0</v>
      </c>
      <c r="BQ10" s="45">
        <f t="shared" si="28"/>
        <v>0</v>
      </c>
      <c r="BR10" s="45">
        <f t="shared" si="29"/>
        <v>0</v>
      </c>
      <c r="BS10" s="45">
        <f t="shared" si="30"/>
        <v>2</v>
      </c>
      <c r="BT10" s="45">
        <f t="shared" si="31"/>
        <v>0</v>
      </c>
      <c r="BU10" s="45">
        <f t="shared" si="32"/>
        <v>1</v>
      </c>
      <c r="BV10" s="45">
        <f t="shared" si="33"/>
        <v>1</v>
      </c>
      <c r="BW10" s="45">
        <f t="shared" si="34"/>
        <v>2</v>
      </c>
      <c r="BX10" s="45">
        <f t="shared" si="35"/>
        <v>1</v>
      </c>
      <c r="BY10" s="45">
        <f t="shared" si="36"/>
        <v>0</v>
      </c>
      <c r="BZ10" s="45">
        <f t="shared" si="37"/>
        <v>2</v>
      </c>
      <c r="CA10" s="45">
        <f t="shared" si="38"/>
        <v>0</v>
      </c>
      <c r="CB10" s="45">
        <f t="shared" si="39"/>
        <v>0</v>
      </c>
      <c r="CC10" s="49">
        <f t="shared" si="41"/>
        <v>11</v>
      </c>
    </row>
    <row r="11" spans="1:81" ht="15.75" x14ac:dyDescent="0.25">
      <c r="A11" s="6">
        <v>43296</v>
      </c>
      <c r="B11">
        <v>9</v>
      </c>
      <c r="C11" t="s">
        <v>16</v>
      </c>
      <c r="D11">
        <v>17.7</v>
      </c>
      <c r="E11" s="4">
        <f t="shared" si="0"/>
        <v>22.102654867256636</v>
      </c>
      <c r="F11" t="s">
        <v>158</v>
      </c>
      <c r="G11" s="12">
        <v>5</v>
      </c>
      <c r="H11" s="12">
        <v>7</v>
      </c>
      <c r="I11" s="12">
        <v>7</v>
      </c>
      <c r="J11" s="12">
        <v>3</v>
      </c>
      <c r="K11" s="12">
        <v>8</v>
      </c>
      <c r="L11" s="12">
        <v>10</v>
      </c>
      <c r="M11" s="12">
        <v>4</v>
      </c>
      <c r="N11" s="12">
        <v>5</v>
      </c>
      <c r="O11" s="12">
        <v>4</v>
      </c>
      <c r="P11" s="12">
        <v>7</v>
      </c>
      <c r="Q11" s="12">
        <v>5</v>
      </c>
      <c r="R11" s="12">
        <v>6</v>
      </c>
      <c r="S11" s="12">
        <v>10</v>
      </c>
      <c r="T11" s="12">
        <v>4</v>
      </c>
      <c r="U11" s="12">
        <v>10</v>
      </c>
      <c r="V11" s="12">
        <v>8</v>
      </c>
      <c r="W11" s="12">
        <v>4</v>
      </c>
      <c r="X11" s="39">
        <v>10</v>
      </c>
      <c r="Y11" s="41">
        <f t="shared" si="1"/>
        <v>1</v>
      </c>
      <c r="Z11" s="41">
        <f t="shared" si="1"/>
        <v>1</v>
      </c>
      <c r="AA11" s="41">
        <f t="shared" si="1"/>
        <v>1</v>
      </c>
      <c r="AB11" s="41">
        <f t="shared" si="1"/>
        <v>2</v>
      </c>
      <c r="AC11" s="41">
        <f t="shared" si="1"/>
        <v>2</v>
      </c>
      <c r="AD11" s="41">
        <f t="shared" si="1"/>
        <v>1</v>
      </c>
      <c r="AE11" s="41">
        <f t="shared" si="1"/>
        <v>1</v>
      </c>
      <c r="AF11" s="41">
        <f t="shared" si="1"/>
        <v>1</v>
      </c>
      <c r="AG11" s="41">
        <f t="shared" si="1"/>
        <v>1</v>
      </c>
      <c r="AH11" s="41">
        <f t="shared" si="1"/>
        <v>2</v>
      </c>
      <c r="AI11" s="41">
        <f t="shared" si="2"/>
        <v>1</v>
      </c>
      <c r="AJ11" s="41">
        <f t="shared" si="2"/>
        <v>1</v>
      </c>
      <c r="AK11" s="41">
        <f t="shared" si="2"/>
        <v>1</v>
      </c>
      <c r="AL11" s="41">
        <f t="shared" si="2"/>
        <v>1</v>
      </c>
      <c r="AM11" s="41">
        <f t="shared" si="2"/>
        <v>2</v>
      </c>
      <c r="AN11" s="41">
        <f t="shared" si="2"/>
        <v>1</v>
      </c>
      <c r="AO11" s="41">
        <f t="shared" si="2"/>
        <v>1</v>
      </c>
      <c r="AP11" s="41">
        <f t="shared" si="2"/>
        <v>1</v>
      </c>
      <c r="AQ11" s="41">
        <f t="shared" si="3"/>
        <v>4.1026548672566356</v>
      </c>
      <c r="AR11" s="43">
        <f t="shared" si="4"/>
        <v>2</v>
      </c>
      <c r="AS11" s="43">
        <f t="shared" si="5"/>
        <v>1</v>
      </c>
      <c r="AT11" s="43">
        <f t="shared" si="6"/>
        <v>0</v>
      </c>
      <c r="AU11" s="43">
        <f t="shared" si="7"/>
        <v>3</v>
      </c>
      <c r="AV11" s="43">
        <f t="shared" si="8"/>
        <v>0</v>
      </c>
      <c r="AW11" s="43">
        <f t="shared" si="9"/>
        <v>0</v>
      </c>
      <c r="AX11" s="43">
        <f t="shared" si="10"/>
        <v>3</v>
      </c>
      <c r="AY11" s="43">
        <f t="shared" si="11"/>
        <v>2</v>
      </c>
      <c r="AZ11" s="43">
        <f t="shared" si="12"/>
        <v>2</v>
      </c>
      <c r="BA11" s="43">
        <f t="shared" si="13"/>
        <v>0</v>
      </c>
      <c r="BB11" s="43">
        <f t="shared" si="14"/>
        <v>1</v>
      </c>
      <c r="BC11" s="43">
        <f t="shared" si="15"/>
        <v>2</v>
      </c>
      <c r="BD11" s="43">
        <f t="shared" si="16"/>
        <v>0</v>
      </c>
      <c r="BE11" s="43">
        <f t="shared" si="17"/>
        <v>3</v>
      </c>
      <c r="BF11" s="43">
        <f t="shared" si="18"/>
        <v>0</v>
      </c>
      <c r="BG11" s="43">
        <f t="shared" si="19"/>
        <v>0</v>
      </c>
      <c r="BH11" s="43">
        <f t="shared" si="20"/>
        <v>2</v>
      </c>
      <c r="BI11" s="43">
        <f t="shared" si="21"/>
        <v>0</v>
      </c>
      <c r="BJ11" s="47">
        <f t="shared" si="40"/>
        <v>21</v>
      </c>
      <c r="BK11" s="45">
        <f t="shared" si="22"/>
        <v>1</v>
      </c>
      <c r="BL11" s="45">
        <f t="shared" si="23"/>
        <v>0</v>
      </c>
      <c r="BM11" s="45">
        <f t="shared" si="24"/>
        <v>0</v>
      </c>
      <c r="BN11" s="45">
        <f t="shared" si="25"/>
        <v>2</v>
      </c>
      <c r="BO11" s="45">
        <f t="shared" si="26"/>
        <v>0</v>
      </c>
      <c r="BP11" s="45">
        <f t="shared" si="27"/>
        <v>0</v>
      </c>
      <c r="BQ11" s="45">
        <f t="shared" si="28"/>
        <v>2</v>
      </c>
      <c r="BR11" s="45">
        <f t="shared" si="29"/>
        <v>1</v>
      </c>
      <c r="BS11" s="45">
        <f t="shared" si="30"/>
        <v>1</v>
      </c>
      <c r="BT11" s="45">
        <f t="shared" si="31"/>
        <v>0</v>
      </c>
      <c r="BU11" s="45">
        <f t="shared" si="32"/>
        <v>0</v>
      </c>
      <c r="BV11" s="45">
        <f t="shared" si="33"/>
        <v>1</v>
      </c>
      <c r="BW11" s="45">
        <f t="shared" si="34"/>
        <v>0</v>
      </c>
      <c r="BX11" s="45">
        <f t="shared" si="35"/>
        <v>2</v>
      </c>
      <c r="BY11" s="45">
        <f t="shared" si="36"/>
        <v>0</v>
      </c>
      <c r="BZ11" s="45">
        <f t="shared" si="37"/>
        <v>0</v>
      </c>
      <c r="CA11" s="45">
        <f t="shared" si="38"/>
        <v>1</v>
      </c>
      <c r="CB11" s="45">
        <f t="shared" si="39"/>
        <v>0</v>
      </c>
      <c r="CC11" s="49">
        <f t="shared" si="41"/>
        <v>11</v>
      </c>
    </row>
    <row r="12" spans="1:81" ht="15.75" x14ac:dyDescent="0.25">
      <c r="A12" s="6">
        <v>43296</v>
      </c>
      <c r="B12">
        <v>10</v>
      </c>
      <c r="C12" t="s">
        <v>18</v>
      </c>
      <c r="D12">
        <v>17.3</v>
      </c>
      <c r="E12" s="4">
        <f t="shared" si="0"/>
        <v>21.621238938053096</v>
      </c>
      <c r="F12" t="s">
        <v>158</v>
      </c>
      <c r="G12" s="12">
        <v>7</v>
      </c>
      <c r="H12" s="12">
        <v>10</v>
      </c>
      <c r="I12" s="12">
        <v>6</v>
      </c>
      <c r="J12" s="12">
        <v>5</v>
      </c>
      <c r="K12" s="12">
        <v>7</v>
      </c>
      <c r="L12" s="12">
        <v>8</v>
      </c>
      <c r="M12" s="12">
        <v>6</v>
      </c>
      <c r="N12" s="12">
        <v>4</v>
      </c>
      <c r="O12" s="12">
        <v>4</v>
      </c>
      <c r="P12" s="12">
        <v>10</v>
      </c>
      <c r="Q12" s="12">
        <v>4</v>
      </c>
      <c r="R12" s="12">
        <v>10</v>
      </c>
      <c r="S12" s="12">
        <v>5</v>
      </c>
      <c r="T12" s="12">
        <v>5</v>
      </c>
      <c r="U12" s="12">
        <v>10</v>
      </c>
      <c r="V12" s="12">
        <v>6</v>
      </c>
      <c r="W12" s="12">
        <v>4</v>
      </c>
      <c r="X12" s="39">
        <v>4</v>
      </c>
      <c r="Y12" s="41">
        <f t="shared" si="1"/>
        <v>1</v>
      </c>
      <c r="Z12" s="41">
        <f t="shared" si="1"/>
        <v>1</v>
      </c>
      <c r="AA12" s="41">
        <f t="shared" si="1"/>
        <v>1</v>
      </c>
      <c r="AB12" s="41">
        <f t="shared" si="1"/>
        <v>1</v>
      </c>
      <c r="AC12" s="41">
        <f t="shared" si="1"/>
        <v>2</v>
      </c>
      <c r="AD12" s="41">
        <f t="shared" si="1"/>
        <v>1</v>
      </c>
      <c r="AE12" s="41">
        <f t="shared" si="1"/>
        <v>1</v>
      </c>
      <c r="AF12" s="41">
        <f t="shared" si="1"/>
        <v>1</v>
      </c>
      <c r="AG12" s="41">
        <f t="shared" si="1"/>
        <v>1</v>
      </c>
      <c r="AH12" s="41">
        <f t="shared" si="1"/>
        <v>2</v>
      </c>
      <c r="AI12" s="41">
        <f t="shared" si="2"/>
        <v>1</v>
      </c>
      <c r="AJ12" s="41">
        <f t="shared" si="2"/>
        <v>1</v>
      </c>
      <c r="AK12" s="41">
        <f t="shared" si="2"/>
        <v>1</v>
      </c>
      <c r="AL12" s="41">
        <f t="shared" si="2"/>
        <v>1</v>
      </c>
      <c r="AM12" s="41">
        <f t="shared" si="2"/>
        <v>2</v>
      </c>
      <c r="AN12" s="41">
        <f t="shared" si="2"/>
        <v>1</v>
      </c>
      <c r="AO12" s="41">
        <f t="shared" si="2"/>
        <v>1</v>
      </c>
      <c r="AP12" s="41">
        <f t="shared" si="2"/>
        <v>1</v>
      </c>
      <c r="AQ12" s="41">
        <f t="shared" si="3"/>
        <v>3.6212389380530965</v>
      </c>
      <c r="AR12" s="43">
        <f t="shared" si="4"/>
        <v>0</v>
      </c>
      <c r="AS12" s="43">
        <f t="shared" si="5"/>
        <v>0</v>
      </c>
      <c r="AT12" s="43">
        <f t="shared" si="6"/>
        <v>1</v>
      </c>
      <c r="AU12" s="43">
        <f t="shared" si="7"/>
        <v>1</v>
      </c>
      <c r="AV12" s="43">
        <f t="shared" si="8"/>
        <v>0</v>
      </c>
      <c r="AW12" s="43">
        <f t="shared" si="9"/>
        <v>0</v>
      </c>
      <c r="AX12" s="43">
        <f t="shared" si="10"/>
        <v>1</v>
      </c>
      <c r="AY12" s="43">
        <f t="shared" si="11"/>
        <v>3</v>
      </c>
      <c r="AZ12" s="43">
        <f t="shared" si="12"/>
        <v>2</v>
      </c>
      <c r="BA12" s="43">
        <f t="shared" si="13"/>
        <v>0</v>
      </c>
      <c r="BB12" s="43">
        <f t="shared" si="14"/>
        <v>2</v>
      </c>
      <c r="BC12" s="43">
        <f t="shared" si="15"/>
        <v>0</v>
      </c>
      <c r="BD12" s="43">
        <f t="shared" si="16"/>
        <v>2</v>
      </c>
      <c r="BE12" s="43">
        <f t="shared" si="17"/>
        <v>2</v>
      </c>
      <c r="BF12" s="43">
        <f t="shared" si="18"/>
        <v>0</v>
      </c>
      <c r="BG12" s="43">
        <f t="shared" si="19"/>
        <v>2</v>
      </c>
      <c r="BH12" s="43">
        <f t="shared" si="20"/>
        <v>2</v>
      </c>
      <c r="BI12" s="43">
        <f t="shared" si="21"/>
        <v>3</v>
      </c>
      <c r="BJ12" s="47">
        <f t="shared" si="40"/>
        <v>21</v>
      </c>
      <c r="BK12" s="45">
        <f t="shared" si="22"/>
        <v>0</v>
      </c>
      <c r="BL12" s="45">
        <f t="shared" si="23"/>
        <v>0</v>
      </c>
      <c r="BM12" s="45">
        <f t="shared" si="24"/>
        <v>0</v>
      </c>
      <c r="BN12" s="45">
        <f t="shared" si="25"/>
        <v>0</v>
      </c>
      <c r="BO12" s="45">
        <f t="shared" si="26"/>
        <v>0</v>
      </c>
      <c r="BP12" s="45">
        <f t="shared" si="27"/>
        <v>0</v>
      </c>
      <c r="BQ12" s="45">
        <f t="shared" si="28"/>
        <v>0</v>
      </c>
      <c r="BR12" s="45">
        <f t="shared" si="29"/>
        <v>2</v>
      </c>
      <c r="BS12" s="45">
        <f t="shared" si="30"/>
        <v>1</v>
      </c>
      <c r="BT12" s="45">
        <f t="shared" si="31"/>
        <v>0</v>
      </c>
      <c r="BU12" s="45">
        <f t="shared" si="32"/>
        <v>1</v>
      </c>
      <c r="BV12" s="45">
        <f t="shared" si="33"/>
        <v>0</v>
      </c>
      <c r="BW12" s="45">
        <f t="shared" si="34"/>
        <v>1</v>
      </c>
      <c r="BX12" s="45">
        <f t="shared" si="35"/>
        <v>1</v>
      </c>
      <c r="BY12" s="45">
        <f t="shared" si="36"/>
        <v>0</v>
      </c>
      <c r="BZ12" s="45">
        <f t="shared" si="37"/>
        <v>1</v>
      </c>
      <c r="CA12" s="45">
        <f t="shared" si="38"/>
        <v>1</v>
      </c>
      <c r="CB12" s="45">
        <f t="shared" si="39"/>
        <v>2</v>
      </c>
      <c r="CC12" s="49">
        <f t="shared" si="41"/>
        <v>10</v>
      </c>
    </row>
    <row r="13" spans="1:81" ht="15.75" x14ac:dyDescent="0.25">
      <c r="A13" s="6">
        <v>43296</v>
      </c>
      <c r="B13">
        <v>11</v>
      </c>
      <c r="C13" t="s">
        <v>20</v>
      </c>
      <c r="D13">
        <v>21</v>
      </c>
      <c r="E13" s="4">
        <f t="shared" si="0"/>
        <v>23.030973451327434</v>
      </c>
      <c r="F13" t="s">
        <v>159</v>
      </c>
      <c r="G13" s="12">
        <v>6</v>
      </c>
      <c r="H13" s="12">
        <v>6</v>
      </c>
      <c r="I13" s="12">
        <v>4</v>
      </c>
      <c r="J13" s="12">
        <v>4</v>
      </c>
      <c r="K13" s="12">
        <v>6</v>
      </c>
      <c r="L13" s="12">
        <v>10</v>
      </c>
      <c r="M13" s="12">
        <v>5</v>
      </c>
      <c r="N13" s="12">
        <v>3</v>
      </c>
      <c r="O13" s="12">
        <v>5</v>
      </c>
      <c r="P13" s="12">
        <v>6</v>
      </c>
      <c r="Q13" s="12">
        <v>4</v>
      </c>
      <c r="R13" s="12">
        <v>6</v>
      </c>
      <c r="S13" s="12">
        <v>4</v>
      </c>
      <c r="T13" s="12">
        <v>4</v>
      </c>
      <c r="U13" s="12">
        <v>4</v>
      </c>
      <c r="V13" s="12">
        <v>7</v>
      </c>
      <c r="W13" s="12">
        <v>6</v>
      </c>
      <c r="X13" s="39">
        <v>4</v>
      </c>
      <c r="Y13" s="41">
        <f t="shared" ref="Y13:AH22" si="42">IF((Y$2-$AQ13)&lt;=0, INT(($E13/18))+1, INT(($E13/18)))</f>
        <v>1</v>
      </c>
      <c r="Z13" s="41">
        <f t="shared" si="42"/>
        <v>1</v>
      </c>
      <c r="AA13" s="41">
        <f t="shared" si="42"/>
        <v>1</v>
      </c>
      <c r="AB13" s="41">
        <f t="shared" si="42"/>
        <v>2</v>
      </c>
      <c r="AC13" s="41">
        <f t="shared" si="42"/>
        <v>2</v>
      </c>
      <c r="AD13" s="41">
        <f t="shared" si="42"/>
        <v>1</v>
      </c>
      <c r="AE13" s="41">
        <f t="shared" si="42"/>
        <v>1</v>
      </c>
      <c r="AF13" s="41">
        <f t="shared" si="42"/>
        <v>1</v>
      </c>
      <c r="AG13" s="41">
        <f t="shared" si="42"/>
        <v>1</v>
      </c>
      <c r="AH13" s="41">
        <f t="shared" si="42"/>
        <v>2</v>
      </c>
      <c r="AI13" s="41">
        <f t="shared" ref="AI13:AP22" si="43">IF((AI$2-$AQ13)&lt;=0, INT(($E13/18))+1, INT(($E13/18)))</f>
        <v>1</v>
      </c>
      <c r="AJ13" s="41">
        <f t="shared" si="43"/>
        <v>1</v>
      </c>
      <c r="AK13" s="41">
        <f t="shared" si="43"/>
        <v>1</v>
      </c>
      <c r="AL13" s="41">
        <f t="shared" si="43"/>
        <v>1</v>
      </c>
      <c r="AM13" s="41">
        <f t="shared" si="43"/>
        <v>2</v>
      </c>
      <c r="AN13" s="41">
        <f t="shared" si="43"/>
        <v>1</v>
      </c>
      <c r="AO13" s="41">
        <f t="shared" si="43"/>
        <v>2</v>
      </c>
      <c r="AP13" s="41">
        <f t="shared" si="43"/>
        <v>1</v>
      </c>
      <c r="AQ13" s="41">
        <f t="shared" si="3"/>
        <v>5.0309734513274336</v>
      </c>
      <c r="AR13" s="43">
        <f t="shared" si="4"/>
        <v>1</v>
      </c>
      <c r="AS13" s="43">
        <f t="shared" si="5"/>
        <v>2</v>
      </c>
      <c r="AT13" s="43">
        <f t="shared" si="6"/>
        <v>3</v>
      </c>
      <c r="AU13" s="43">
        <f t="shared" si="7"/>
        <v>2</v>
      </c>
      <c r="AV13" s="43">
        <f t="shared" si="8"/>
        <v>1</v>
      </c>
      <c r="AW13" s="43">
        <f t="shared" si="9"/>
        <v>0</v>
      </c>
      <c r="AX13" s="43">
        <f t="shared" si="10"/>
        <v>2</v>
      </c>
      <c r="AY13" s="43">
        <f t="shared" si="11"/>
        <v>4</v>
      </c>
      <c r="AZ13" s="43">
        <f t="shared" si="12"/>
        <v>1</v>
      </c>
      <c r="BA13" s="43">
        <f t="shared" si="13"/>
        <v>1</v>
      </c>
      <c r="BB13" s="43">
        <f t="shared" si="14"/>
        <v>2</v>
      </c>
      <c r="BC13" s="43">
        <f t="shared" si="15"/>
        <v>2</v>
      </c>
      <c r="BD13" s="43">
        <f t="shared" si="16"/>
        <v>3</v>
      </c>
      <c r="BE13" s="43">
        <f t="shared" si="17"/>
        <v>3</v>
      </c>
      <c r="BF13" s="43">
        <f t="shared" si="18"/>
        <v>3</v>
      </c>
      <c r="BG13" s="43">
        <f t="shared" si="19"/>
        <v>1</v>
      </c>
      <c r="BH13" s="43">
        <f t="shared" si="20"/>
        <v>0</v>
      </c>
      <c r="BI13" s="43">
        <f t="shared" si="21"/>
        <v>3</v>
      </c>
      <c r="BJ13" s="47">
        <f t="shared" si="40"/>
        <v>34</v>
      </c>
      <c r="BK13" s="45">
        <f t="shared" si="22"/>
        <v>0</v>
      </c>
      <c r="BL13" s="45">
        <f t="shared" si="23"/>
        <v>1</v>
      </c>
      <c r="BM13" s="45">
        <f t="shared" si="24"/>
        <v>2</v>
      </c>
      <c r="BN13" s="45">
        <f t="shared" si="25"/>
        <v>1</v>
      </c>
      <c r="BO13" s="45">
        <f t="shared" si="26"/>
        <v>0</v>
      </c>
      <c r="BP13" s="45">
        <f t="shared" si="27"/>
        <v>0</v>
      </c>
      <c r="BQ13" s="45">
        <f t="shared" si="28"/>
        <v>1</v>
      </c>
      <c r="BR13" s="45">
        <f t="shared" si="29"/>
        <v>3</v>
      </c>
      <c r="BS13" s="45">
        <f t="shared" si="30"/>
        <v>0</v>
      </c>
      <c r="BT13" s="45">
        <f t="shared" si="31"/>
        <v>0</v>
      </c>
      <c r="BU13" s="45">
        <f t="shared" si="32"/>
        <v>1</v>
      </c>
      <c r="BV13" s="45">
        <f t="shared" si="33"/>
        <v>1</v>
      </c>
      <c r="BW13" s="45">
        <f t="shared" si="34"/>
        <v>2</v>
      </c>
      <c r="BX13" s="45">
        <f t="shared" si="35"/>
        <v>2</v>
      </c>
      <c r="BY13" s="45">
        <f t="shared" si="36"/>
        <v>2</v>
      </c>
      <c r="BZ13" s="45">
        <f t="shared" si="37"/>
        <v>0</v>
      </c>
      <c r="CA13" s="45">
        <f t="shared" si="38"/>
        <v>0</v>
      </c>
      <c r="CB13" s="45">
        <f t="shared" si="39"/>
        <v>2</v>
      </c>
      <c r="CC13" s="49">
        <f t="shared" si="41"/>
        <v>18</v>
      </c>
    </row>
    <row r="14" spans="1:81" ht="15.75" x14ac:dyDescent="0.25">
      <c r="A14" s="6">
        <v>43296</v>
      </c>
      <c r="B14">
        <v>12</v>
      </c>
      <c r="C14" t="s">
        <v>22</v>
      </c>
      <c r="D14">
        <v>22.8</v>
      </c>
      <c r="E14" s="4">
        <f t="shared" si="0"/>
        <v>25.133628318584073</v>
      </c>
      <c r="F14" t="s">
        <v>159</v>
      </c>
      <c r="G14" s="12">
        <v>5</v>
      </c>
      <c r="H14" s="12">
        <v>10</v>
      </c>
      <c r="I14" s="12">
        <v>7</v>
      </c>
      <c r="J14" s="12">
        <v>3</v>
      </c>
      <c r="K14" s="12">
        <v>5</v>
      </c>
      <c r="L14" s="12">
        <v>7</v>
      </c>
      <c r="M14" s="12">
        <v>5</v>
      </c>
      <c r="N14" s="12">
        <v>7</v>
      </c>
      <c r="O14" s="12">
        <v>5</v>
      </c>
      <c r="P14" s="12">
        <v>5</v>
      </c>
      <c r="Q14" s="12">
        <v>5</v>
      </c>
      <c r="R14" s="12">
        <v>5</v>
      </c>
      <c r="S14" s="12">
        <v>5</v>
      </c>
      <c r="T14" s="12">
        <v>6</v>
      </c>
      <c r="U14" s="12">
        <v>5</v>
      </c>
      <c r="V14" s="12">
        <v>5</v>
      </c>
      <c r="W14" s="12">
        <v>3</v>
      </c>
      <c r="X14" s="39">
        <v>6</v>
      </c>
      <c r="Y14" s="41">
        <f t="shared" si="42"/>
        <v>1</v>
      </c>
      <c r="Z14" s="41">
        <f t="shared" si="42"/>
        <v>2</v>
      </c>
      <c r="AA14" s="41">
        <f t="shared" si="42"/>
        <v>1</v>
      </c>
      <c r="AB14" s="41">
        <f t="shared" si="42"/>
        <v>2</v>
      </c>
      <c r="AC14" s="41">
        <f t="shared" si="42"/>
        <v>2</v>
      </c>
      <c r="AD14" s="41">
        <f t="shared" si="42"/>
        <v>1</v>
      </c>
      <c r="AE14" s="41">
        <f t="shared" si="42"/>
        <v>1</v>
      </c>
      <c r="AF14" s="41">
        <f t="shared" si="42"/>
        <v>1</v>
      </c>
      <c r="AG14" s="41">
        <f t="shared" si="42"/>
        <v>1</v>
      </c>
      <c r="AH14" s="41">
        <f t="shared" si="42"/>
        <v>2</v>
      </c>
      <c r="AI14" s="41">
        <f t="shared" si="43"/>
        <v>2</v>
      </c>
      <c r="AJ14" s="41">
        <f t="shared" si="43"/>
        <v>1</v>
      </c>
      <c r="AK14" s="41">
        <f t="shared" si="43"/>
        <v>1</v>
      </c>
      <c r="AL14" s="41">
        <f t="shared" si="43"/>
        <v>1</v>
      </c>
      <c r="AM14" s="41">
        <f t="shared" si="43"/>
        <v>2</v>
      </c>
      <c r="AN14" s="41">
        <f t="shared" si="43"/>
        <v>1</v>
      </c>
      <c r="AO14" s="41">
        <f t="shared" si="43"/>
        <v>2</v>
      </c>
      <c r="AP14" s="41">
        <f t="shared" si="43"/>
        <v>1</v>
      </c>
      <c r="AQ14" s="41">
        <f t="shared" si="3"/>
        <v>7.1336283185840728</v>
      </c>
      <c r="AR14" s="43">
        <f t="shared" si="4"/>
        <v>2</v>
      </c>
      <c r="AS14" s="43">
        <f t="shared" si="5"/>
        <v>0</v>
      </c>
      <c r="AT14" s="43">
        <f t="shared" si="6"/>
        <v>0</v>
      </c>
      <c r="AU14" s="43">
        <f t="shared" si="7"/>
        <v>3</v>
      </c>
      <c r="AV14" s="43">
        <f t="shared" si="8"/>
        <v>2</v>
      </c>
      <c r="AW14" s="43">
        <f t="shared" si="9"/>
        <v>1</v>
      </c>
      <c r="AX14" s="43">
        <f t="shared" si="10"/>
        <v>2</v>
      </c>
      <c r="AY14" s="43">
        <f t="shared" si="11"/>
        <v>0</v>
      </c>
      <c r="AZ14" s="43">
        <f t="shared" si="12"/>
        <v>1</v>
      </c>
      <c r="BA14" s="43">
        <f t="shared" si="13"/>
        <v>2</v>
      </c>
      <c r="BB14" s="43">
        <f t="shared" si="14"/>
        <v>1</v>
      </c>
      <c r="BC14" s="43">
        <f t="shared" si="15"/>
        <v>3</v>
      </c>
      <c r="BD14" s="43">
        <f t="shared" si="16"/>
        <v>2</v>
      </c>
      <c r="BE14" s="43">
        <f t="shared" si="17"/>
        <v>1</v>
      </c>
      <c r="BF14" s="43">
        <f t="shared" si="18"/>
        <v>2</v>
      </c>
      <c r="BG14" s="43">
        <f t="shared" si="19"/>
        <v>3</v>
      </c>
      <c r="BH14" s="43">
        <f t="shared" si="20"/>
        <v>3</v>
      </c>
      <c r="BI14" s="43">
        <f t="shared" si="21"/>
        <v>1</v>
      </c>
      <c r="BJ14" s="47">
        <f t="shared" si="40"/>
        <v>29</v>
      </c>
      <c r="BK14" s="45">
        <f t="shared" si="22"/>
        <v>1</v>
      </c>
      <c r="BL14" s="45">
        <f t="shared" si="23"/>
        <v>0</v>
      </c>
      <c r="BM14" s="45">
        <f t="shared" si="24"/>
        <v>0</v>
      </c>
      <c r="BN14" s="45">
        <f t="shared" si="25"/>
        <v>2</v>
      </c>
      <c r="BO14" s="45">
        <f t="shared" si="26"/>
        <v>1</v>
      </c>
      <c r="BP14" s="45">
        <f t="shared" si="27"/>
        <v>0</v>
      </c>
      <c r="BQ14" s="45">
        <f t="shared" si="28"/>
        <v>1</v>
      </c>
      <c r="BR14" s="45">
        <f t="shared" si="29"/>
        <v>0</v>
      </c>
      <c r="BS14" s="45">
        <f t="shared" si="30"/>
        <v>0</v>
      </c>
      <c r="BT14" s="45">
        <f t="shared" si="31"/>
        <v>1</v>
      </c>
      <c r="BU14" s="45">
        <f t="shared" si="32"/>
        <v>0</v>
      </c>
      <c r="BV14" s="45">
        <f t="shared" si="33"/>
        <v>2</v>
      </c>
      <c r="BW14" s="45">
        <f t="shared" si="34"/>
        <v>1</v>
      </c>
      <c r="BX14" s="45">
        <f t="shared" si="35"/>
        <v>0</v>
      </c>
      <c r="BY14" s="45">
        <f t="shared" si="36"/>
        <v>1</v>
      </c>
      <c r="BZ14" s="45">
        <f t="shared" si="37"/>
        <v>2</v>
      </c>
      <c r="CA14" s="45">
        <f t="shared" si="38"/>
        <v>2</v>
      </c>
      <c r="CB14" s="45">
        <f t="shared" si="39"/>
        <v>0</v>
      </c>
      <c r="CC14" s="49">
        <f t="shared" si="41"/>
        <v>14</v>
      </c>
    </row>
    <row r="15" spans="1:81" ht="15.75" x14ac:dyDescent="0.25">
      <c r="A15" s="6">
        <v>43296</v>
      </c>
      <c r="B15">
        <v>13</v>
      </c>
      <c r="C15" t="s">
        <v>24</v>
      </c>
      <c r="D15">
        <v>27</v>
      </c>
      <c r="E15" s="4">
        <f t="shared" si="0"/>
        <v>30.039823008849559</v>
      </c>
      <c r="F15" t="s">
        <v>159</v>
      </c>
      <c r="G15" s="12">
        <v>6</v>
      </c>
      <c r="H15" s="12">
        <v>6</v>
      </c>
      <c r="I15" s="12">
        <v>4</v>
      </c>
      <c r="J15" s="12">
        <v>4</v>
      </c>
      <c r="K15" s="12">
        <v>6</v>
      </c>
      <c r="L15" s="12">
        <v>10</v>
      </c>
      <c r="M15" s="12">
        <v>5</v>
      </c>
      <c r="N15" s="12">
        <v>3</v>
      </c>
      <c r="O15" s="12">
        <v>5</v>
      </c>
      <c r="P15" s="12">
        <v>6</v>
      </c>
      <c r="Q15" s="12">
        <v>4</v>
      </c>
      <c r="R15" s="12">
        <v>6</v>
      </c>
      <c r="S15" s="12">
        <v>4</v>
      </c>
      <c r="T15" s="12">
        <v>4</v>
      </c>
      <c r="U15" s="12">
        <v>4</v>
      </c>
      <c r="V15" s="12">
        <v>7</v>
      </c>
      <c r="W15" s="12">
        <v>6</v>
      </c>
      <c r="X15" s="39">
        <v>4</v>
      </c>
      <c r="Y15" s="41">
        <f t="shared" si="42"/>
        <v>1</v>
      </c>
      <c r="Z15" s="41">
        <f t="shared" si="42"/>
        <v>2</v>
      </c>
      <c r="AA15" s="41">
        <f t="shared" si="42"/>
        <v>2</v>
      </c>
      <c r="AB15" s="41">
        <f t="shared" si="42"/>
        <v>2</v>
      </c>
      <c r="AC15" s="41">
        <f t="shared" si="42"/>
        <v>2</v>
      </c>
      <c r="AD15" s="41">
        <f t="shared" si="42"/>
        <v>2</v>
      </c>
      <c r="AE15" s="41">
        <f t="shared" si="42"/>
        <v>2</v>
      </c>
      <c r="AF15" s="41">
        <f t="shared" si="42"/>
        <v>1</v>
      </c>
      <c r="AG15" s="41">
        <f t="shared" si="42"/>
        <v>1</v>
      </c>
      <c r="AH15" s="41">
        <f t="shared" si="42"/>
        <v>2</v>
      </c>
      <c r="AI15" s="41">
        <f t="shared" si="43"/>
        <v>2</v>
      </c>
      <c r="AJ15" s="41">
        <f t="shared" si="43"/>
        <v>1</v>
      </c>
      <c r="AK15" s="41">
        <f t="shared" si="43"/>
        <v>1</v>
      </c>
      <c r="AL15" s="41">
        <f t="shared" si="43"/>
        <v>2</v>
      </c>
      <c r="AM15" s="41">
        <f t="shared" si="43"/>
        <v>2</v>
      </c>
      <c r="AN15" s="41">
        <f t="shared" si="43"/>
        <v>2</v>
      </c>
      <c r="AO15" s="41">
        <f t="shared" si="43"/>
        <v>2</v>
      </c>
      <c r="AP15" s="41">
        <f t="shared" si="43"/>
        <v>1</v>
      </c>
      <c r="AQ15" s="41">
        <f t="shared" si="3"/>
        <v>12.039823008849559</v>
      </c>
      <c r="AR15" s="43">
        <f t="shared" si="4"/>
        <v>1</v>
      </c>
      <c r="AS15" s="43">
        <f t="shared" si="5"/>
        <v>2</v>
      </c>
      <c r="AT15" s="43">
        <f t="shared" si="6"/>
        <v>3</v>
      </c>
      <c r="AU15" s="43">
        <f t="shared" si="7"/>
        <v>2</v>
      </c>
      <c r="AV15" s="43">
        <f t="shared" si="8"/>
        <v>1</v>
      </c>
      <c r="AW15" s="43">
        <f t="shared" si="9"/>
        <v>0</v>
      </c>
      <c r="AX15" s="43">
        <f t="shared" si="10"/>
        <v>2</v>
      </c>
      <c r="AY15" s="43">
        <f t="shared" si="11"/>
        <v>4</v>
      </c>
      <c r="AZ15" s="43">
        <f t="shared" si="12"/>
        <v>1</v>
      </c>
      <c r="BA15" s="43">
        <f t="shared" si="13"/>
        <v>1</v>
      </c>
      <c r="BB15" s="43">
        <f t="shared" si="14"/>
        <v>2</v>
      </c>
      <c r="BC15" s="43">
        <f t="shared" si="15"/>
        <v>2</v>
      </c>
      <c r="BD15" s="43">
        <f t="shared" si="16"/>
        <v>3</v>
      </c>
      <c r="BE15" s="43">
        <f t="shared" si="17"/>
        <v>3</v>
      </c>
      <c r="BF15" s="43">
        <f t="shared" si="18"/>
        <v>3</v>
      </c>
      <c r="BG15" s="43">
        <f t="shared" si="19"/>
        <v>1</v>
      </c>
      <c r="BH15" s="43">
        <f t="shared" si="20"/>
        <v>0</v>
      </c>
      <c r="BI15" s="43">
        <f t="shared" si="21"/>
        <v>3</v>
      </c>
      <c r="BJ15" s="47">
        <f t="shared" si="40"/>
        <v>34</v>
      </c>
      <c r="BK15" s="45">
        <f t="shared" si="22"/>
        <v>0</v>
      </c>
      <c r="BL15" s="45">
        <f t="shared" si="23"/>
        <v>1</v>
      </c>
      <c r="BM15" s="45">
        <f t="shared" si="24"/>
        <v>2</v>
      </c>
      <c r="BN15" s="45">
        <f t="shared" si="25"/>
        <v>1</v>
      </c>
      <c r="BO15" s="45">
        <f t="shared" si="26"/>
        <v>0</v>
      </c>
      <c r="BP15" s="45">
        <f t="shared" si="27"/>
        <v>0</v>
      </c>
      <c r="BQ15" s="45">
        <f t="shared" si="28"/>
        <v>1</v>
      </c>
      <c r="BR15" s="45">
        <f t="shared" si="29"/>
        <v>3</v>
      </c>
      <c r="BS15" s="45">
        <f t="shared" si="30"/>
        <v>0</v>
      </c>
      <c r="BT15" s="45">
        <f t="shared" si="31"/>
        <v>0</v>
      </c>
      <c r="BU15" s="45">
        <f t="shared" si="32"/>
        <v>1</v>
      </c>
      <c r="BV15" s="45">
        <f t="shared" si="33"/>
        <v>1</v>
      </c>
      <c r="BW15" s="45">
        <f t="shared" si="34"/>
        <v>2</v>
      </c>
      <c r="BX15" s="45">
        <f t="shared" si="35"/>
        <v>2</v>
      </c>
      <c r="BY15" s="45">
        <f t="shared" si="36"/>
        <v>2</v>
      </c>
      <c r="BZ15" s="45">
        <f t="shared" si="37"/>
        <v>0</v>
      </c>
      <c r="CA15" s="45">
        <f t="shared" si="38"/>
        <v>0</v>
      </c>
      <c r="CB15" s="45">
        <f t="shared" si="39"/>
        <v>2</v>
      </c>
      <c r="CC15" s="49">
        <f t="shared" si="41"/>
        <v>18</v>
      </c>
    </row>
    <row r="16" spans="1:81" ht="15.75" x14ac:dyDescent="0.25">
      <c r="A16" s="6">
        <v>43296</v>
      </c>
      <c r="B16">
        <v>14</v>
      </c>
      <c r="C16" t="s">
        <v>26</v>
      </c>
      <c r="D16">
        <v>19.5</v>
      </c>
      <c r="E16" s="4">
        <f t="shared" si="0"/>
        <v>21.278761061946902</v>
      </c>
      <c r="F16" t="s">
        <v>159</v>
      </c>
      <c r="G16" s="12">
        <v>6</v>
      </c>
      <c r="H16" s="12">
        <v>6</v>
      </c>
      <c r="I16" s="12">
        <v>10</v>
      </c>
      <c r="J16" s="12">
        <v>10</v>
      </c>
      <c r="K16" s="12">
        <v>4</v>
      </c>
      <c r="L16" s="12">
        <v>5</v>
      </c>
      <c r="M16" s="12">
        <v>10</v>
      </c>
      <c r="N16" s="12">
        <v>5</v>
      </c>
      <c r="O16" s="12">
        <v>10</v>
      </c>
      <c r="P16" s="12">
        <v>6</v>
      </c>
      <c r="Q16" s="12">
        <v>3</v>
      </c>
      <c r="R16" s="12">
        <v>10</v>
      </c>
      <c r="S16" s="12">
        <v>5</v>
      </c>
      <c r="T16" s="12">
        <v>6</v>
      </c>
      <c r="U16" s="12">
        <v>6</v>
      </c>
      <c r="V16" s="12">
        <v>5</v>
      </c>
      <c r="W16" s="12">
        <v>4</v>
      </c>
      <c r="X16" s="39">
        <v>6</v>
      </c>
      <c r="Y16" s="41">
        <f t="shared" si="42"/>
        <v>1</v>
      </c>
      <c r="Z16" s="41">
        <f t="shared" si="42"/>
        <v>1</v>
      </c>
      <c r="AA16" s="41">
        <f t="shared" si="42"/>
        <v>1</v>
      </c>
      <c r="AB16" s="41">
        <f t="shared" si="42"/>
        <v>1</v>
      </c>
      <c r="AC16" s="41">
        <f t="shared" si="42"/>
        <v>2</v>
      </c>
      <c r="AD16" s="41">
        <f t="shared" si="42"/>
        <v>1</v>
      </c>
      <c r="AE16" s="41">
        <f t="shared" si="42"/>
        <v>1</v>
      </c>
      <c r="AF16" s="41">
        <f t="shared" si="42"/>
        <v>1</v>
      </c>
      <c r="AG16" s="41">
        <f t="shared" si="42"/>
        <v>1</v>
      </c>
      <c r="AH16" s="41">
        <f t="shared" si="42"/>
        <v>2</v>
      </c>
      <c r="AI16" s="41">
        <f t="shared" si="43"/>
        <v>1</v>
      </c>
      <c r="AJ16" s="41">
        <f t="shared" si="43"/>
        <v>1</v>
      </c>
      <c r="AK16" s="41">
        <f t="shared" si="43"/>
        <v>1</v>
      </c>
      <c r="AL16" s="41">
        <f t="shared" si="43"/>
        <v>1</v>
      </c>
      <c r="AM16" s="41">
        <f t="shared" si="43"/>
        <v>2</v>
      </c>
      <c r="AN16" s="41">
        <f t="shared" si="43"/>
        <v>1</v>
      </c>
      <c r="AO16" s="41">
        <f t="shared" si="43"/>
        <v>1</v>
      </c>
      <c r="AP16" s="41">
        <f t="shared" si="43"/>
        <v>1</v>
      </c>
      <c r="AQ16" s="41">
        <f t="shared" si="3"/>
        <v>3.2787610619469021</v>
      </c>
      <c r="AR16" s="43">
        <f t="shared" si="4"/>
        <v>1</v>
      </c>
      <c r="AS16" s="43">
        <f t="shared" si="5"/>
        <v>2</v>
      </c>
      <c r="AT16" s="43">
        <f t="shared" si="6"/>
        <v>0</v>
      </c>
      <c r="AU16" s="43">
        <f t="shared" si="7"/>
        <v>0</v>
      </c>
      <c r="AV16" s="43">
        <f t="shared" si="8"/>
        <v>3</v>
      </c>
      <c r="AW16" s="43">
        <f t="shared" si="9"/>
        <v>3</v>
      </c>
      <c r="AX16" s="43">
        <f t="shared" si="10"/>
        <v>0</v>
      </c>
      <c r="AY16" s="43">
        <f t="shared" si="11"/>
        <v>2</v>
      </c>
      <c r="AZ16" s="43">
        <f t="shared" si="12"/>
        <v>0</v>
      </c>
      <c r="BA16" s="43">
        <f t="shared" si="13"/>
        <v>1</v>
      </c>
      <c r="BB16" s="43">
        <f t="shared" si="14"/>
        <v>3</v>
      </c>
      <c r="BC16" s="43">
        <f t="shared" si="15"/>
        <v>0</v>
      </c>
      <c r="BD16" s="43">
        <f t="shared" si="16"/>
        <v>2</v>
      </c>
      <c r="BE16" s="43">
        <f t="shared" si="17"/>
        <v>1</v>
      </c>
      <c r="BF16" s="43">
        <f t="shared" si="18"/>
        <v>1</v>
      </c>
      <c r="BG16" s="43">
        <f t="shared" si="19"/>
        <v>3</v>
      </c>
      <c r="BH16" s="43">
        <f t="shared" si="20"/>
        <v>2</v>
      </c>
      <c r="BI16" s="43">
        <f t="shared" si="21"/>
        <v>1</v>
      </c>
      <c r="BJ16" s="47">
        <f t="shared" si="40"/>
        <v>25</v>
      </c>
      <c r="BK16" s="45">
        <f t="shared" si="22"/>
        <v>0</v>
      </c>
      <c r="BL16" s="45">
        <f t="shared" si="23"/>
        <v>1</v>
      </c>
      <c r="BM16" s="45">
        <f t="shared" si="24"/>
        <v>0</v>
      </c>
      <c r="BN16" s="45">
        <f t="shared" si="25"/>
        <v>0</v>
      </c>
      <c r="BO16" s="45">
        <f t="shared" si="26"/>
        <v>2</v>
      </c>
      <c r="BP16" s="45">
        <f t="shared" si="27"/>
        <v>2</v>
      </c>
      <c r="BQ16" s="45">
        <f t="shared" si="28"/>
        <v>0</v>
      </c>
      <c r="BR16" s="45">
        <f t="shared" si="29"/>
        <v>1</v>
      </c>
      <c r="BS16" s="45">
        <f t="shared" si="30"/>
        <v>0</v>
      </c>
      <c r="BT16" s="45">
        <f t="shared" si="31"/>
        <v>0</v>
      </c>
      <c r="BU16" s="45">
        <f t="shared" si="32"/>
        <v>2</v>
      </c>
      <c r="BV16" s="45">
        <f t="shared" si="33"/>
        <v>0</v>
      </c>
      <c r="BW16" s="45">
        <f t="shared" si="34"/>
        <v>1</v>
      </c>
      <c r="BX16" s="45">
        <f t="shared" si="35"/>
        <v>0</v>
      </c>
      <c r="BY16" s="45">
        <f t="shared" si="36"/>
        <v>0</v>
      </c>
      <c r="BZ16" s="45">
        <f t="shared" si="37"/>
        <v>2</v>
      </c>
      <c r="CA16" s="45">
        <f t="shared" si="38"/>
        <v>1</v>
      </c>
      <c r="CB16" s="45">
        <f t="shared" si="39"/>
        <v>0</v>
      </c>
      <c r="CC16" s="49">
        <f t="shared" si="41"/>
        <v>12</v>
      </c>
    </row>
    <row r="17" spans="1:81" ht="15.75" x14ac:dyDescent="0.25">
      <c r="A17" s="6">
        <v>43296</v>
      </c>
      <c r="B17">
        <v>15</v>
      </c>
      <c r="C17" t="s">
        <v>28</v>
      </c>
      <c r="D17">
        <v>23.4</v>
      </c>
      <c r="E17" s="4">
        <f t="shared" si="0"/>
        <v>25.834513274336281</v>
      </c>
      <c r="F17" t="s">
        <v>159</v>
      </c>
      <c r="G17" s="12">
        <v>6</v>
      </c>
      <c r="H17" s="12">
        <v>6</v>
      </c>
      <c r="I17" s="12">
        <v>6</v>
      </c>
      <c r="J17" s="12">
        <v>5</v>
      </c>
      <c r="K17" s="12">
        <v>6</v>
      </c>
      <c r="L17" s="12">
        <v>5</v>
      </c>
      <c r="M17" s="12">
        <v>4</v>
      </c>
      <c r="N17" s="12">
        <v>5</v>
      </c>
      <c r="O17" s="12">
        <v>3</v>
      </c>
      <c r="P17" s="12">
        <v>6</v>
      </c>
      <c r="Q17" s="12">
        <v>5</v>
      </c>
      <c r="R17" s="12">
        <v>6</v>
      </c>
      <c r="S17" s="12">
        <v>6</v>
      </c>
      <c r="T17" s="12">
        <v>7</v>
      </c>
      <c r="U17" s="12">
        <v>6</v>
      </c>
      <c r="V17" s="12">
        <v>7</v>
      </c>
      <c r="W17" s="12">
        <v>4</v>
      </c>
      <c r="X17" s="39">
        <v>10</v>
      </c>
      <c r="Y17" s="41">
        <f t="shared" si="42"/>
        <v>1</v>
      </c>
      <c r="Z17" s="41">
        <f t="shared" si="42"/>
        <v>2</v>
      </c>
      <c r="AA17" s="41">
        <f t="shared" si="42"/>
        <v>1</v>
      </c>
      <c r="AB17" s="41">
        <f t="shared" si="42"/>
        <v>2</v>
      </c>
      <c r="AC17" s="41">
        <f t="shared" si="42"/>
        <v>2</v>
      </c>
      <c r="AD17" s="41">
        <f t="shared" si="42"/>
        <v>1</v>
      </c>
      <c r="AE17" s="41">
        <f t="shared" si="42"/>
        <v>1</v>
      </c>
      <c r="AF17" s="41">
        <f t="shared" si="42"/>
        <v>1</v>
      </c>
      <c r="AG17" s="41">
        <f t="shared" si="42"/>
        <v>1</v>
      </c>
      <c r="AH17" s="41">
        <f t="shared" si="42"/>
        <v>2</v>
      </c>
      <c r="AI17" s="41">
        <f t="shared" si="43"/>
        <v>2</v>
      </c>
      <c r="AJ17" s="41">
        <f t="shared" si="43"/>
        <v>1</v>
      </c>
      <c r="AK17" s="41">
        <f t="shared" si="43"/>
        <v>1</v>
      </c>
      <c r="AL17" s="41">
        <f t="shared" si="43"/>
        <v>1</v>
      </c>
      <c r="AM17" s="41">
        <f t="shared" si="43"/>
        <v>2</v>
      </c>
      <c r="AN17" s="41">
        <f t="shared" si="43"/>
        <v>1</v>
      </c>
      <c r="AO17" s="41">
        <f t="shared" si="43"/>
        <v>2</v>
      </c>
      <c r="AP17" s="41">
        <f t="shared" si="43"/>
        <v>1</v>
      </c>
      <c r="AQ17" s="41">
        <f t="shared" si="3"/>
        <v>7.8345132743362811</v>
      </c>
      <c r="AR17" s="43">
        <f t="shared" si="4"/>
        <v>1</v>
      </c>
      <c r="AS17" s="43">
        <f t="shared" si="5"/>
        <v>2</v>
      </c>
      <c r="AT17" s="43">
        <f t="shared" si="6"/>
        <v>1</v>
      </c>
      <c r="AU17" s="43">
        <f t="shared" si="7"/>
        <v>1</v>
      </c>
      <c r="AV17" s="43">
        <f t="shared" si="8"/>
        <v>1</v>
      </c>
      <c r="AW17" s="43">
        <f t="shared" si="9"/>
        <v>3</v>
      </c>
      <c r="AX17" s="43">
        <f t="shared" si="10"/>
        <v>3</v>
      </c>
      <c r="AY17" s="43">
        <f t="shared" si="11"/>
        <v>2</v>
      </c>
      <c r="AZ17" s="43">
        <f t="shared" si="12"/>
        <v>3</v>
      </c>
      <c r="BA17" s="43">
        <f t="shared" si="13"/>
        <v>1</v>
      </c>
      <c r="BB17" s="43">
        <f t="shared" si="14"/>
        <v>1</v>
      </c>
      <c r="BC17" s="43">
        <f t="shared" si="15"/>
        <v>2</v>
      </c>
      <c r="BD17" s="43">
        <f t="shared" si="16"/>
        <v>1</v>
      </c>
      <c r="BE17" s="43">
        <f t="shared" si="17"/>
        <v>0</v>
      </c>
      <c r="BF17" s="43">
        <f t="shared" si="18"/>
        <v>1</v>
      </c>
      <c r="BG17" s="43">
        <f t="shared" si="19"/>
        <v>1</v>
      </c>
      <c r="BH17" s="43">
        <f t="shared" si="20"/>
        <v>2</v>
      </c>
      <c r="BI17" s="43">
        <f t="shared" si="21"/>
        <v>0</v>
      </c>
      <c r="BJ17" s="47">
        <f t="shared" si="40"/>
        <v>26</v>
      </c>
      <c r="BK17" s="45">
        <f t="shared" si="22"/>
        <v>0</v>
      </c>
      <c r="BL17" s="45">
        <f t="shared" si="23"/>
        <v>1</v>
      </c>
      <c r="BM17" s="45">
        <f t="shared" si="24"/>
        <v>0</v>
      </c>
      <c r="BN17" s="45">
        <f t="shared" si="25"/>
        <v>0</v>
      </c>
      <c r="BO17" s="45">
        <f t="shared" si="26"/>
        <v>0</v>
      </c>
      <c r="BP17" s="45">
        <f t="shared" si="27"/>
        <v>2</v>
      </c>
      <c r="BQ17" s="45">
        <f t="shared" si="28"/>
        <v>2</v>
      </c>
      <c r="BR17" s="45">
        <f t="shared" si="29"/>
        <v>1</v>
      </c>
      <c r="BS17" s="45">
        <f t="shared" si="30"/>
        <v>2</v>
      </c>
      <c r="BT17" s="45">
        <f t="shared" si="31"/>
        <v>0</v>
      </c>
      <c r="BU17" s="45">
        <f t="shared" si="32"/>
        <v>0</v>
      </c>
      <c r="BV17" s="45">
        <f t="shared" si="33"/>
        <v>1</v>
      </c>
      <c r="BW17" s="45">
        <f t="shared" si="34"/>
        <v>0</v>
      </c>
      <c r="BX17" s="45">
        <f t="shared" si="35"/>
        <v>0</v>
      </c>
      <c r="BY17" s="45">
        <f t="shared" si="36"/>
        <v>0</v>
      </c>
      <c r="BZ17" s="45">
        <f t="shared" si="37"/>
        <v>0</v>
      </c>
      <c r="CA17" s="45">
        <f t="shared" si="38"/>
        <v>1</v>
      </c>
      <c r="CB17" s="45">
        <f t="shared" si="39"/>
        <v>0</v>
      </c>
      <c r="CC17" s="49">
        <f t="shared" si="41"/>
        <v>10</v>
      </c>
    </row>
    <row r="18" spans="1:81" ht="15.75" x14ac:dyDescent="0.25">
      <c r="A18" s="6">
        <v>43296</v>
      </c>
      <c r="B18">
        <v>16</v>
      </c>
      <c r="C18" t="s">
        <v>30</v>
      </c>
      <c r="D18">
        <v>26</v>
      </c>
      <c r="E18" s="4">
        <f t="shared" si="0"/>
        <v>28.871681415929203</v>
      </c>
      <c r="F18" t="s">
        <v>159</v>
      </c>
      <c r="G18" s="12">
        <v>4</v>
      </c>
      <c r="H18" s="12">
        <v>5</v>
      </c>
      <c r="I18" s="12">
        <v>5</v>
      </c>
      <c r="J18" s="12">
        <v>4</v>
      </c>
      <c r="K18" s="12">
        <v>5</v>
      </c>
      <c r="L18" s="12">
        <v>10</v>
      </c>
      <c r="M18" s="12">
        <v>10</v>
      </c>
      <c r="N18" s="12">
        <v>5</v>
      </c>
      <c r="O18" s="12">
        <v>10</v>
      </c>
      <c r="P18" s="12">
        <v>7</v>
      </c>
      <c r="Q18" s="12">
        <v>5</v>
      </c>
      <c r="R18" s="12">
        <v>6</v>
      </c>
      <c r="S18" s="12">
        <v>6</v>
      </c>
      <c r="T18" s="12">
        <v>10</v>
      </c>
      <c r="U18" s="12">
        <v>5</v>
      </c>
      <c r="V18" s="12">
        <v>7</v>
      </c>
      <c r="W18" s="12">
        <v>6</v>
      </c>
      <c r="X18" s="39">
        <v>10</v>
      </c>
      <c r="Y18" s="41">
        <f t="shared" si="42"/>
        <v>1</v>
      </c>
      <c r="Z18" s="41">
        <f t="shared" si="42"/>
        <v>2</v>
      </c>
      <c r="AA18" s="41">
        <f t="shared" si="42"/>
        <v>2</v>
      </c>
      <c r="AB18" s="41">
        <f t="shared" si="42"/>
        <v>2</v>
      </c>
      <c r="AC18" s="41">
        <f t="shared" si="42"/>
        <v>2</v>
      </c>
      <c r="AD18" s="41">
        <f t="shared" si="42"/>
        <v>1</v>
      </c>
      <c r="AE18" s="41">
        <f t="shared" si="42"/>
        <v>2</v>
      </c>
      <c r="AF18" s="41">
        <f t="shared" si="42"/>
        <v>1</v>
      </c>
      <c r="AG18" s="41">
        <f t="shared" si="42"/>
        <v>1</v>
      </c>
      <c r="AH18" s="41">
        <f t="shared" si="42"/>
        <v>2</v>
      </c>
      <c r="AI18" s="41">
        <f t="shared" si="43"/>
        <v>2</v>
      </c>
      <c r="AJ18" s="41">
        <f t="shared" si="43"/>
        <v>1</v>
      </c>
      <c r="AK18" s="41">
        <f t="shared" si="43"/>
        <v>1</v>
      </c>
      <c r="AL18" s="41">
        <f t="shared" si="43"/>
        <v>1</v>
      </c>
      <c r="AM18" s="41">
        <f t="shared" si="43"/>
        <v>2</v>
      </c>
      <c r="AN18" s="41">
        <f t="shared" si="43"/>
        <v>2</v>
      </c>
      <c r="AO18" s="41">
        <f t="shared" si="43"/>
        <v>2</v>
      </c>
      <c r="AP18" s="41">
        <f t="shared" si="43"/>
        <v>1</v>
      </c>
      <c r="AQ18" s="41">
        <f t="shared" si="3"/>
        <v>10.871681415929203</v>
      </c>
      <c r="AR18" s="43">
        <f t="shared" si="4"/>
        <v>3</v>
      </c>
      <c r="AS18" s="43">
        <f t="shared" si="5"/>
        <v>3</v>
      </c>
      <c r="AT18" s="43">
        <f t="shared" si="6"/>
        <v>2</v>
      </c>
      <c r="AU18" s="43">
        <f t="shared" si="7"/>
        <v>2</v>
      </c>
      <c r="AV18" s="43">
        <f t="shared" si="8"/>
        <v>2</v>
      </c>
      <c r="AW18" s="43">
        <f t="shared" si="9"/>
        <v>0</v>
      </c>
      <c r="AX18" s="43">
        <f t="shared" si="10"/>
        <v>0</v>
      </c>
      <c r="AY18" s="43">
        <f t="shared" si="11"/>
        <v>2</v>
      </c>
      <c r="AZ18" s="43">
        <f t="shared" si="12"/>
        <v>0</v>
      </c>
      <c r="BA18" s="43">
        <f t="shared" si="13"/>
        <v>0</v>
      </c>
      <c r="BB18" s="43">
        <f t="shared" si="14"/>
        <v>1</v>
      </c>
      <c r="BC18" s="43">
        <f t="shared" si="15"/>
        <v>2</v>
      </c>
      <c r="BD18" s="43">
        <f t="shared" si="16"/>
        <v>1</v>
      </c>
      <c r="BE18" s="43">
        <f t="shared" si="17"/>
        <v>0</v>
      </c>
      <c r="BF18" s="43">
        <f t="shared" si="18"/>
        <v>2</v>
      </c>
      <c r="BG18" s="43">
        <f t="shared" si="19"/>
        <v>1</v>
      </c>
      <c r="BH18" s="43">
        <f t="shared" si="20"/>
        <v>0</v>
      </c>
      <c r="BI18" s="43">
        <f t="shared" si="21"/>
        <v>0</v>
      </c>
      <c r="BJ18" s="47">
        <f t="shared" si="40"/>
        <v>21</v>
      </c>
      <c r="BK18" s="45">
        <f t="shared" si="22"/>
        <v>2</v>
      </c>
      <c r="BL18" s="45">
        <f t="shared" si="23"/>
        <v>2</v>
      </c>
      <c r="BM18" s="45">
        <f t="shared" si="24"/>
        <v>1</v>
      </c>
      <c r="BN18" s="45">
        <f t="shared" si="25"/>
        <v>1</v>
      </c>
      <c r="BO18" s="45">
        <f t="shared" si="26"/>
        <v>1</v>
      </c>
      <c r="BP18" s="45">
        <f t="shared" si="27"/>
        <v>0</v>
      </c>
      <c r="BQ18" s="45">
        <f t="shared" si="28"/>
        <v>0</v>
      </c>
      <c r="BR18" s="45">
        <f t="shared" si="29"/>
        <v>1</v>
      </c>
      <c r="BS18" s="45">
        <f t="shared" si="30"/>
        <v>0</v>
      </c>
      <c r="BT18" s="45">
        <f t="shared" si="31"/>
        <v>0</v>
      </c>
      <c r="BU18" s="45">
        <f t="shared" si="32"/>
        <v>0</v>
      </c>
      <c r="BV18" s="45">
        <f t="shared" si="33"/>
        <v>1</v>
      </c>
      <c r="BW18" s="45">
        <f t="shared" si="34"/>
        <v>0</v>
      </c>
      <c r="BX18" s="45">
        <f t="shared" si="35"/>
        <v>0</v>
      </c>
      <c r="BY18" s="45">
        <f t="shared" si="36"/>
        <v>1</v>
      </c>
      <c r="BZ18" s="45">
        <f t="shared" si="37"/>
        <v>0</v>
      </c>
      <c r="CA18" s="45">
        <f t="shared" si="38"/>
        <v>0</v>
      </c>
      <c r="CB18" s="45">
        <f t="shared" si="39"/>
        <v>0</v>
      </c>
      <c r="CC18" s="49">
        <f t="shared" si="41"/>
        <v>10</v>
      </c>
    </row>
    <row r="19" spans="1:81" ht="15.75" x14ac:dyDescent="0.25">
      <c r="A19" s="6">
        <v>43296</v>
      </c>
      <c r="B19">
        <v>17</v>
      </c>
      <c r="C19" t="s">
        <v>32</v>
      </c>
      <c r="D19">
        <v>30</v>
      </c>
      <c r="E19" s="4">
        <f t="shared" si="0"/>
        <v>33.544247787610622</v>
      </c>
      <c r="F19" t="s">
        <v>159</v>
      </c>
      <c r="G19" s="12">
        <v>5</v>
      </c>
      <c r="H19" s="12">
        <v>8</v>
      </c>
      <c r="I19" s="12">
        <v>6</v>
      </c>
      <c r="J19" s="12">
        <v>6</v>
      </c>
      <c r="K19" s="12">
        <v>6</v>
      </c>
      <c r="L19" s="12">
        <v>7</v>
      </c>
      <c r="M19" s="12">
        <v>10</v>
      </c>
      <c r="N19" s="12">
        <v>5</v>
      </c>
      <c r="O19" s="12">
        <v>5</v>
      </c>
      <c r="P19" s="12">
        <v>6</v>
      </c>
      <c r="Q19" s="12">
        <v>3</v>
      </c>
      <c r="R19" s="12">
        <v>7</v>
      </c>
      <c r="S19" s="12">
        <v>5</v>
      </c>
      <c r="T19" s="12">
        <v>6</v>
      </c>
      <c r="U19" s="12">
        <v>6</v>
      </c>
      <c r="V19" s="12">
        <v>10</v>
      </c>
      <c r="W19" s="12">
        <v>4</v>
      </c>
      <c r="X19" s="39">
        <v>5</v>
      </c>
      <c r="Y19" s="41">
        <f t="shared" si="42"/>
        <v>2</v>
      </c>
      <c r="Z19" s="41">
        <f t="shared" si="42"/>
        <v>2</v>
      </c>
      <c r="AA19" s="41">
        <f t="shared" si="42"/>
        <v>2</v>
      </c>
      <c r="AB19" s="41">
        <f t="shared" si="42"/>
        <v>2</v>
      </c>
      <c r="AC19" s="41">
        <f t="shared" si="42"/>
        <v>2</v>
      </c>
      <c r="AD19" s="41">
        <f t="shared" si="42"/>
        <v>2</v>
      </c>
      <c r="AE19" s="41">
        <f t="shared" si="42"/>
        <v>2</v>
      </c>
      <c r="AF19" s="41">
        <f t="shared" si="42"/>
        <v>1</v>
      </c>
      <c r="AG19" s="41">
        <f t="shared" si="42"/>
        <v>1</v>
      </c>
      <c r="AH19" s="41">
        <f t="shared" si="42"/>
        <v>2</v>
      </c>
      <c r="AI19" s="41">
        <f t="shared" si="43"/>
        <v>2</v>
      </c>
      <c r="AJ19" s="41">
        <f t="shared" si="43"/>
        <v>1</v>
      </c>
      <c r="AK19" s="41">
        <f t="shared" si="43"/>
        <v>2</v>
      </c>
      <c r="AL19" s="41">
        <f t="shared" si="43"/>
        <v>2</v>
      </c>
      <c r="AM19" s="41">
        <f t="shared" si="43"/>
        <v>2</v>
      </c>
      <c r="AN19" s="41">
        <f t="shared" si="43"/>
        <v>2</v>
      </c>
      <c r="AO19" s="41">
        <f t="shared" si="43"/>
        <v>2</v>
      </c>
      <c r="AP19" s="41">
        <f t="shared" si="43"/>
        <v>2</v>
      </c>
      <c r="AQ19" s="41">
        <f t="shared" si="3"/>
        <v>15.544247787610622</v>
      </c>
      <c r="AR19" s="43">
        <f t="shared" si="4"/>
        <v>3</v>
      </c>
      <c r="AS19" s="43">
        <f t="shared" si="5"/>
        <v>1</v>
      </c>
      <c r="AT19" s="43">
        <f t="shared" si="6"/>
        <v>2</v>
      </c>
      <c r="AU19" s="43">
        <f t="shared" si="7"/>
        <v>1</v>
      </c>
      <c r="AV19" s="43">
        <f t="shared" si="8"/>
        <v>2</v>
      </c>
      <c r="AW19" s="43">
        <f t="shared" si="9"/>
        <v>2</v>
      </c>
      <c r="AX19" s="43">
        <f t="shared" si="10"/>
        <v>0</v>
      </c>
      <c r="AY19" s="43">
        <f t="shared" si="11"/>
        <v>3</v>
      </c>
      <c r="AZ19" s="43">
        <f t="shared" si="12"/>
        <v>2</v>
      </c>
      <c r="BA19" s="43">
        <f t="shared" si="13"/>
        <v>2</v>
      </c>
      <c r="BB19" s="43">
        <f t="shared" si="14"/>
        <v>4</v>
      </c>
      <c r="BC19" s="43">
        <f t="shared" si="15"/>
        <v>2</v>
      </c>
      <c r="BD19" s="43">
        <f t="shared" si="16"/>
        <v>3</v>
      </c>
      <c r="BE19" s="43">
        <f t="shared" si="17"/>
        <v>2</v>
      </c>
      <c r="BF19" s="43">
        <f t="shared" si="18"/>
        <v>2</v>
      </c>
      <c r="BG19" s="43">
        <f t="shared" si="19"/>
        <v>0</v>
      </c>
      <c r="BH19" s="43">
        <f t="shared" si="20"/>
        <v>3</v>
      </c>
      <c r="BI19" s="43">
        <f t="shared" si="21"/>
        <v>3</v>
      </c>
      <c r="BJ19" s="47">
        <f t="shared" si="40"/>
        <v>37</v>
      </c>
      <c r="BK19" s="45">
        <f t="shared" si="22"/>
        <v>1</v>
      </c>
      <c r="BL19" s="45">
        <f t="shared" si="23"/>
        <v>0</v>
      </c>
      <c r="BM19" s="45">
        <f t="shared" si="24"/>
        <v>0</v>
      </c>
      <c r="BN19" s="45">
        <f t="shared" si="25"/>
        <v>0</v>
      </c>
      <c r="BO19" s="45">
        <f t="shared" si="26"/>
        <v>0</v>
      </c>
      <c r="BP19" s="45">
        <f t="shared" si="27"/>
        <v>0</v>
      </c>
      <c r="BQ19" s="45">
        <f t="shared" si="28"/>
        <v>0</v>
      </c>
      <c r="BR19" s="45">
        <f t="shared" si="29"/>
        <v>1</v>
      </c>
      <c r="BS19" s="45">
        <f t="shared" si="30"/>
        <v>0</v>
      </c>
      <c r="BT19" s="45">
        <f t="shared" si="31"/>
        <v>0</v>
      </c>
      <c r="BU19" s="45">
        <f t="shared" si="32"/>
        <v>2</v>
      </c>
      <c r="BV19" s="45">
        <f t="shared" si="33"/>
        <v>0</v>
      </c>
      <c r="BW19" s="45">
        <f t="shared" si="34"/>
        <v>1</v>
      </c>
      <c r="BX19" s="45">
        <f t="shared" si="35"/>
        <v>0</v>
      </c>
      <c r="BY19" s="45">
        <f t="shared" si="36"/>
        <v>0</v>
      </c>
      <c r="BZ19" s="45">
        <f t="shared" si="37"/>
        <v>0</v>
      </c>
      <c r="CA19" s="45">
        <f t="shared" si="38"/>
        <v>1</v>
      </c>
      <c r="CB19" s="45">
        <f t="shared" si="39"/>
        <v>1</v>
      </c>
      <c r="CC19" s="49">
        <f t="shared" si="41"/>
        <v>7</v>
      </c>
    </row>
    <row r="20" spans="1:81" ht="15.75" x14ac:dyDescent="0.25">
      <c r="A20" s="6">
        <v>43296</v>
      </c>
      <c r="B20">
        <v>18</v>
      </c>
      <c r="C20" t="s">
        <v>34</v>
      </c>
      <c r="D20">
        <v>14</v>
      </c>
      <c r="E20" s="4">
        <f t="shared" si="0"/>
        <v>17.877876106194698</v>
      </c>
      <c r="F20" t="s">
        <v>160</v>
      </c>
      <c r="G20" s="12">
        <v>4</v>
      </c>
      <c r="H20" s="12">
        <v>10</v>
      </c>
      <c r="I20" s="12">
        <v>8</v>
      </c>
      <c r="J20" s="12">
        <v>4</v>
      </c>
      <c r="K20" s="12">
        <v>6</v>
      </c>
      <c r="L20" s="12">
        <v>5</v>
      </c>
      <c r="M20" s="12">
        <v>6</v>
      </c>
      <c r="N20" s="12">
        <v>4</v>
      </c>
      <c r="O20" s="12">
        <v>4</v>
      </c>
      <c r="P20" s="12">
        <v>4</v>
      </c>
      <c r="Q20" s="12">
        <v>5</v>
      </c>
      <c r="R20" s="12">
        <v>6</v>
      </c>
      <c r="S20" s="12">
        <v>5</v>
      </c>
      <c r="T20" s="12">
        <v>10</v>
      </c>
      <c r="U20" s="12">
        <v>6</v>
      </c>
      <c r="V20" s="12">
        <v>10</v>
      </c>
      <c r="W20" s="12">
        <v>5</v>
      </c>
      <c r="X20" s="39">
        <v>6</v>
      </c>
      <c r="Y20" s="41">
        <f t="shared" si="42"/>
        <v>1</v>
      </c>
      <c r="Z20" s="41">
        <f t="shared" si="42"/>
        <v>1</v>
      </c>
      <c r="AA20" s="41">
        <f t="shared" si="42"/>
        <v>1</v>
      </c>
      <c r="AB20" s="41">
        <f t="shared" si="42"/>
        <v>1</v>
      </c>
      <c r="AC20" s="41">
        <f t="shared" si="42"/>
        <v>1</v>
      </c>
      <c r="AD20" s="41">
        <f t="shared" si="42"/>
        <v>1</v>
      </c>
      <c r="AE20" s="41">
        <f t="shared" si="42"/>
        <v>1</v>
      </c>
      <c r="AF20" s="41">
        <f t="shared" si="42"/>
        <v>0</v>
      </c>
      <c r="AG20" s="41">
        <f t="shared" si="42"/>
        <v>1</v>
      </c>
      <c r="AH20" s="41">
        <f t="shared" si="42"/>
        <v>1</v>
      </c>
      <c r="AI20" s="41">
        <f t="shared" si="43"/>
        <v>1</v>
      </c>
      <c r="AJ20" s="41">
        <f t="shared" si="43"/>
        <v>1</v>
      </c>
      <c r="AK20" s="41">
        <f t="shared" si="43"/>
        <v>1</v>
      </c>
      <c r="AL20" s="41">
        <f t="shared" si="43"/>
        <v>1</v>
      </c>
      <c r="AM20" s="41">
        <f t="shared" si="43"/>
        <v>1</v>
      </c>
      <c r="AN20" s="41">
        <f t="shared" si="43"/>
        <v>1</v>
      </c>
      <c r="AO20" s="41">
        <f t="shared" si="43"/>
        <v>1</v>
      </c>
      <c r="AP20" s="41">
        <f t="shared" si="43"/>
        <v>1</v>
      </c>
      <c r="AQ20" s="41">
        <f t="shared" si="3"/>
        <v>17.877876106194698</v>
      </c>
      <c r="AR20" s="43">
        <f t="shared" si="4"/>
        <v>3</v>
      </c>
      <c r="AS20" s="43">
        <f t="shared" si="5"/>
        <v>0</v>
      </c>
      <c r="AT20" s="43">
        <f t="shared" si="6"/>
        <v>0</v>
      </c>
      <c r="AU20" s="43">
        <f t="shared" si="7"/>
        <v>2</v>
      </c>
      <c r="AV20" s="43">
        <f t="shared" si="8"/>
        <v>1</v>
      </c>
      <c r="AW20" s="43">
        <f t="shared" si="9"/>
        <v>3</v>
      </c>
      <c r="AX20" s="43">
        <f t="shared" si="10"/>
        <v>1</v>
      </c>
      <c r="AY20" s="43">
        <f t="shared" si="11"/>
        <v>3</v>
      </c>
      <c r="AZ20" s="43">
        <f t="shared" si="12"/>
        <v>2</v>
      </c>
      <c r="BA20" s="43">
        <f t="shared" si="13"/>
        <v>3</v>
      </c>
      <c r="BB20" s="43">
        <f t="shared" si="14"/>
        <v>1</v>
      </c>
      <c r="BC20" s="43">
        <f t="shared" si="15"/>
        <v>2</v>
      </c>
      <c r="BD20" s="43">
        <f t="shared" si="16"/>
        <v>2</v>
      </c>
      <c r="BE20" s="43">
        <f t="shared" si="17"/>
        <v>0</v>
      </c>
      <c r="BF20" s="43">
        <f t="shared" si="18"/>
        <v>1</v>
      </c>
      <c r="BG20" s="43">
        <f t="shared" si="19"/>
        <v>0</v>
      </c>
      <c r="BH20" s="43">
        <f t="shared" si="20"/>
        <v>1</v>
      </c>
      <c r="BI20" s="43">
        <f t="shared" si="21"/>
        <v>1</v>
      </c>
      <c r="BJ20" s="47">
        <f t="shared" si="40"/>
        <v>26</v>
      </c>
      <c r="BK20" s="45">
        <f t="shared" si="22"/>
        <v>2</v>
      </c>
      <c r="BL20" s="45">
        <f t="shared" si="23"/>
        <v>0</v>
      </c>
      <c r="BM20" s="45">
        <f t="shared" si="24"/>
        <v>0</v>
      </c>
      <c r="BN20" s="45">
        <f t="shared" si="25"/>
        <v>1</v>
      </c>
      <c r="BO20" s="45">
        <f t="shared" si="26"/>
        <v>0</v>
      </c>
      <c r="BP20" s="45">
        <f t="shared" si="27"/>
        <v>2</v>
      </c>
      <c r="BQ20" s="45">
        <f t="shared" si="28"/>
        <v>0</v>
      </c>
      <c r="BR20" s="45">
        <f t="shared" si="29"/>
        <v>2</v>
      </c>
      <c r="BS20" s="45">
        <f t="shared" si="30"/>
        <v>1</v>
      </c>
      <c r="BT20" s="45">
        <f t="shared" si="31"/>
        <v>2</v>
      </c>
      <c r="BU20" s="45">
        <f t="shared" si="32"/>
        <v>0</v>
      </c>
      <c r="BV20" s="45">
        <f t="shared" si="33"/>
        <v>1</v>
      </c>
      <c r="BW20" s="45">
        <f t="shared" si="34"/>
        <v>1</v>
      </c>
      <c r="BX20" s="45">
        <f t="shared" si="35"/>
        <v>0</v>
      </c>
      <c r="BY20" s="45">
        <f t="shared" si="36"/>
        <v>0</v>
      </c>
      <c r="BZ20" s="45">
        <f t="shared" si="37"/>
        <v>0</v>
      </c>
      <c r="CA20" s="45">
        <f t="shared" si="38"/>
        <v>0</v>
      </c>
      <c r="CB20" s="45">
        <f t="shared" si="39"/>
        <v>0</v>
      </c>
      <c r="CC20" s="49">
        <f t="shared" si="41"/>
        <v>12</v>
      </c>
    </row>
    <row r="21" spans="1:81" ht="15.75" x14ac:dyDescent="0.25">
      <c r="A21" s="6">
        <v>43296</v>
      </c>
      <c r="B21">
        <v>19</v>
      </c>
      <c r="C21" t="s">
        <v>36</v>
      </c>
      <c r="D21">
        <v>23.6</v>
      </c>
      <c r="E21" s="4">
        <f t="shared" si="0"/>
        <v>26.250442477876103</v>
      </c>
      <c r="F21" t="s">
        <v>161</v>
      </c>
      <c r="G21" s="12">
        <v>6</v>
      </c>
      <c r="H21" s="12">
        <v>6</v>
      </c>
      <c r="I21" s="12">
        <v>4</v>
      </c>
      <c r="J21" s="12">
        <v>4</v>
      </c>
      <c r="K21" s="12">
        <v>10</v>
      </c>
      <c r="L21" s="12">
        <v>8</v>
      </c>
      <c r="M21" s="12">
        <v>6</v>
      </c>
      <c r="N21" s="12">
        <v>5</v>
      </c>
      <c r="O21" s="12">
        <v>4</v>
      </c>
      <c r="P21" s="12">
        <v>7</v>
      </c>
      <c r="Q21" s="12">
        <v>5</v>
      </c>
      <c r="R21" s="12">
        <v>10</v>
      </c>
      <c r="S21" s="12">
        <v>5</v>
      </c>
      <c r="T21" s="12">
        <v>7</v>
      </c>
      <c r="U21" s="12">
        <v>5</v>
      </c>
      <c r="V21" s="12">
        <v>6</v>
      </c>
      <c r="W21" s="12">
        <v>4</v>
      </c>
      <c r="X21" s="39">
        <v>3</v>
      </c>
      <c r="Y21" s="41">
        <f t="shared" si="42"/>
        <v>1</v>
      </c>
      <c r="Z21" s="41">
        <f t="shared" si="42"/>
        <v>2</v>
      </c>
      <c r="AA21" s="41">
        <f t="shared" si="42"/>
        <v>2</v>
      </c>
      <c r="AB21" s="41">
        <f t="shared" si="42"/>
        <v>2</v>
      </c>
      <c r="AC21" s="41">
        <f t="shared" si="42"/>
        <v>2</v>
      </c>
      <c r="AD21" s="41">
        <f t="shared" si="42"/>
        <v>1</v>
      </c>
      <c r="AE21" s="41">
        <f t="shared" si="42"/>
        <v>1</v>
      </c>
      <c r="AF21" s="41">
        <f t="shared" si="42"/>
        <v>1</v>
      </c>
      <c r="AG21" s="41">
        <f t="shared" si="42"/>
        <v>1</v>
      </c>
      <c r="AH21" s="41">
        <f t="shared" si="42"/>
        <v>2</v>
      </c>
      <c r="AI21" s="41">
        <f t="shared" si="43"/>
        <v>2</v>
      </c>
      <c r="AJ21" s="41">
        <f t="shared" si="43"/>
        <v>1</v>
      </c>
      <c r="AK21" s="41">
        <f t="shared" si="43"/>
        <v>1</v>
      </c>
      <c r="AL21" s="41">
        <f t="shared" si="43"/>
        <v>1</v>
      </c>
      <c r="AM21" s="41">
        <f t="shared" si="43"/>
        <v>2</v>
      </c>
      <c r="AN21" s="41">
        <f t="shared" si="43"/>
        <v>1</v>
      </c>
      <c r="AO21" s="41">
        <f t="shared" si="43"/>
        <v>2</v>
      </c>
      <c r="AP21" s="41">
        <f t="shared" si="43"/>
        <v>1</v>
      </c>
      <c r="AQ21" s="41">
        <f t="shared" si="3"/>
        <v>8.2504424778761027</v>
      </c>
      <c r="AR21" s="43">
        <f t="shared" si="4"/>
        <v>1</v>
      </c>
      <c r="AS21" s="43">
        <f t="shared" si="5"/>
        <v>2</v>
      </c>
      <c r="AT21" s="43">
        <f t="shared" si="6"/>
        <v>3</v>
      </c>
      <c r="AU21" s="43">
        <f t="shared" si="7"/>
        <v>2</v>
      </c>
      <c r="AV21" s="43">
        <f t="shared" si="8"/>
        <v>0</v>
      </c>
      <c r="AW21" s="43">
        <f t="shared" si="9"/>
        <v>0</v>
      </c>
      <c r="AX21" s="43">
        <f t="shared" si="10"/>
        <v>1</v>
      </c>
      <c r="AY21" s="43">
        <f t="shared" si="11"/>
        <v>2</v>
      </c>
      <c r="AZ21" s="43">
        <f t="shared" si="12"/>
        <v>2</v>
      </c>
      <c r="BA21" s="43">
        <f t="shared" si="13"/>
        <v>0</v>
      </c>
      <c r="BB21" s="43">
        <f t="shared" si="14"/>
        <v>1</v>
      </c>
      <c r="BC21" s="43">
        <f t="shared" si="15"/>
        <v>0</v>
      </c>
      <c r="BD21" s="43">
        <f t="shared" si="16"/>
        <v>2</v>
      </c>
      <c r="BE21" s="43">
        <f t="shared" si="17"/>
        <v>0</v>
      </c>
      <c r="BF21" s="43">
        <f t="shared" si="18"/>
        <v>2</v>
      </c>
      <c r="BG21" s="43">
        <f t="shared" si="19"/>
        <v>2</v>
      </c>
      <c r="BH21" s="43">
        <f t="shared" si="20"/>
        <v>2</v>
      </c>
      <c r="BI21" s="43">
        <f t="shared" si="21"/>
        <v>4</v>
      </c>
      <c r="BJ21" s="47">
        <f t="shared" si="40"/>
        <v>26</v>
      </c>
      <c r="BK21" s="45">
        <f t="shared" si="22"/>
        <v>0</v>
      </c>
      <c r="BL21" s="45">
        <f t="shared" si="23"/>
        <v>1</v>
      </c>
      <c r="BM21" s="45">
        <f t="shared" si="24"/>
        <v>2</v>
      </c>
      <c r="BN21" s="45">
        <f t="shared" si="25"/>
        <v>1</v>
      </c>
      <c r="BO21" s="45">
        <f t="shared" si="26"/>
        <v>0</v>
      </c>
      <c r="BP21" s="45">
        <f t="shared" si="27"/>
        <v>0</v>
      </c>
      <c r="BQ21" s="45">
        <f t="shared" si="28"/>
        <v>0</v>
      </c>
      <c r="BR21" s="45">
        <f t="shared" si="29"/>
        <v>1</v>
      </c>
      <c r="BS21" s="45">
        <f t="shared" si="30"/>
        <v>1</v>
      </c>
      <c r="BT21" s="45">
        <f t="shared" si="31"/>
        <v>0</v>
      </c>
      <c r="BU21" s="45">
        <f t="shared" si="32"/>
        <v>0</v>
      </c>
      <c r="BV21" s="45">
        <f t="shared" si="33"/>
        <v>0</v>
      </c>
      <c r="BW21" s="45">
        <f t="shared" si="34"/>
        <v>1</v>
      </c>
      <c r="BX21" s="45">
        <f t="shared" si="35"/>
        <v>0</v>
      </c>
      <c r="BY21" s="45">
        <f t="shared" si="36"/>
        <v>1</v>
      </c>
      <c r="BZ21" s="45">
        <f t="shared" si="37"/>
        <v>1</v>
      </c>
      <c r="CA21" s="45">
        <f t="shared" si="38"/>
        <v>1</v>
      </c>
      <c r="CB21" s="45">
        <f t="shared" si="39"/>
        <v>3</v>
      </c>
      <c r="CC21" s="49">
        <f t="shared" si="41"/>
        <v>13</v>
      </c>
    </row>
    <row r="22" spans="1:81" ht="15.75" x14ac:dyDescent="0.25">
      <c r="A22" s="6">
        <v>43296</v>
      </c>
      <c r="B22">
        <v>20</v>
      </c>
      <c r="C22" t="s">
        <v>38</v>
      </c>
      <c r="D22">
        <v>35</v>
      </c>
      <c r="E22" s="4">
        <f t="shared" si="0"/>
        <v>39.365486725663715</v>
      </c>
      <c r="F22" t="s">
        <v>161</v>
      </c>
      <c r="G22" s="12">
        <v>8</v>
      </c>
      <c r="H22" s="12">
        <v>4</v>
      </c>
      <c r="I22" s="12">
        <v>7</v>
      </c>
      <c r="J22" s="12">
        <v>5</v>
      </c>
      <c r="K22" s="12">
        <v>9</v>
      </c>
      <c r="L22" s="12">
        <v>6</v>
      </c>
      <c r="M22" s="12">
        <v>10</v>
      </c>
      <c r="N22" s="12">
        <v>4</v>
      </c>
      <c r="O22" s="12">
        <v>5</v>
      </c>
      <c r="P22" s="12">
        <v>7</v>
      </c>
      <c r="Q22" s="12">
        <v>4</v>
      </c>
      <c r="R22" s="12">
        <v>9</v>
      </c>
      <c r="S22" s="12">
        <v>6</v>
      </c>
      <c r="T22" s="12">
        <v>7</v>
      </c>
      <c r="U22" s="12">
        <v>5</v>
      </c>
      <c r="V22" s="12">
        <v>8</v>
      </c>
      <c r="W22" s="12">
        <v>5</v>
      </c>
      <c r="X22" s="39">
        <v>8</v>
      </c>
      <c r="Y22" s="41">
        <f t="shared" si="42"/>
        <v>2</v>
      </c>
      <c r="Z22" s="41">
        <f t="shared" si="42"/>
        <v>2</v>
      </c>
      <c r="AA22" s="41">
        <f t="shared" si="42"/>
        <v>2</v>
      </c>
      <c r="AB22" s="41">
        <f t="shared" si="42"/>
        <v>2</v>
      </c>
      <c r="AC22" s="41">
        <f t="shared" si="42"/>
        <v>3</v>
      </c>
      <c r="AD22" s="41">
        <f t="shared" si="42"/>
        <v>2</v>
      </c>
      <c r="AE22" s="41">
        <f t="shared" si="42"/>
        <v>2</v>
      </c>
      <c r="AF22" s="41">
        <f t="shared" si="42"/>
        <v>2</v>
      </c>
      <c r="AG22" s="41">
        <f t="shared" si="42"/>
        <v>2</v>
      </c>
      <c r="AH22" s="41">
        <f t="shared" si="42"/>
        <v>3</v>
      </c>
      <c r="AI22" s="41">
        <f t="shared" si="43"/>
        <v>2</v>
      </c>
      <c r="AJ22" s="41">
        <f t="shared" si="43"/>
        <v>2</v>
      </c>
      <c r="AK22" s="41">
        <f t="shared" si="43"/>
        <v>2</v>
      </c>
      <c r="AL22" s="41">
        <f t="shared" si="43"/>
        <v>2</v>
      </c>
      <c r="AM22" s="41">
        <f t="shared" si="43"/>
        <v>3</v>
      </c>
      <c r="AN22" s="41">
        <f t="shared" si="43"/>
        <v>2</v>
      </c>
      <c r="AO22" s="41">
        <f t="shared" si="43"/>
        <v>2</v>
      </c>
      <c r="AP22" s="41">
        <f t="shared" si="43"/>
        <v>2</v>
      </c>
      <c r="AQ22" s="41">
        <f t="shared" si="3"/>
        <v>3.3654867256637147</v>
      </c>
      <c r="AR22" s="43">
        <f t="shared" si="4"/>
        <v>0</v>
      </c>
      <c r="AS22" s="43">
        <f t="shared" si="5"/>
        <v>5</v>
      </c>
      <c r="AT22" s="43">
        <f t="shared" si="6"/>
        <v>1</v>
      </c>
      <c r="AU22" s="43">
        <f t="shared" si="7"/>
        <v>2</v>
      </c>
      <c r="AV22" s="43">
        <f t="shared" si="8"/>
        <v>0</v>
      </c>
      <c r="AW22" s="43">
        <f t="shared" si="9"/>
        <v>3</v>
      </c>
      <c r="AX22" s="43">
        <f t="shared" si="10"/>
        <v>0</v>
      </c>
      <c r="AY22" s="43">
        <f t="shared" si="11"/>
        <v>4</v>
      </c>
      <c r="AZ22" s="43">
        <f t="shared" si="12"/>
        <v>2</v>
      </c>
      <c r="BA22" s="43">
        <f t="shared" si="13"/>
        <v>1</v>
      </c>
      <c r="BB22" s="43">
        <f t="shared" si="14"/>
        <v>3</v>
      </c>
      <c r="BC22" s="43">
        <f t="shared" si="15"/>
        <v>0</v>
      </c>
      <c r="BD22" s="43">
        <f t="shared" si="16"/>
        <v>2</v>
      </c>
      <c r="BE22" s="43">
        <f t="shared" si="17"/>
        <v>1</v>
      </c>
      <c r="BF22" s="43">
        <f t="shared" si="18"/>
        <v>3</v>
      </c>
      <c r="BG22" s="43">
        <f t="shared" si="19"/>
        <v>1</v>
      </c>
      <c r="BH22" s="43">
        <f t="shared" si="20"/>
        <v>2</v>
      </c>
      <c r="BI22" s="43">
        <f t="shared" si="21"/>
        <v>0</v>
      </c>
      <c r="BJ22" s="47">
        <f t="shared" si="40"/>
        <v>30</v>
      </c>
      <c r="BK22" s="45">
        <f t="shared" si="22"/>
        <v>0</v>
      </c>
      <c r="BL22" s="45">
        <f t="shared" si="23"/>
        <v>3</v>
      </c>
      <c r="BM22" s="45">
        <f t="shared" si="24"/>
        <v>0</v>
      </c>
      <c r="BN22" s="45">
        <f t="shared" si="25"/>
        <v>0</v>
      </c>
      <c r="BO22" s="45">
        <f t="shared" si="26"/>
        <v>0</v>
      </c>
      <c r="BP22" s="45">
        <f t="shared" si="27"/>
        <v>1</v>
      </c>
      <c r="BQ22" s="45">
        <f t="shared" si="28"/>
        <v>0</v>
      </c>
      <c r="BR22" s="45">
        <f t="shared" si="29"/>
        <v>2</v>
      </c>
      <c r="BS22" s="45">
        <f t="shared" si="30"/>
        <v>0</v>
      </c>
      <c r="BT22" s="45">
        <f t="shared" si="31"/>
        <v>0</v>
      </c>
      <c r="BU22" s="45">
        <f t="shared" si="32"/>
        <v>1</v>
      </c>
      <c r="BV22" s="45">
        <f t="shared" si="33"/>
        <v>0</v>
      </c>
      <c r="BW22" s="45">
        <f t="shared" si="34"/>
        <v>0</v>
      </c>
      <c r="BX22" s="45">
        <f t="shared" si="35"/>
        <v>0</v>
      </c>
      <c r="BY22" s="45">
        <f t="shared" si="36"/>
        <v>1</v>
      </c>
      <c r="BZ22" s="45">
        <f t="shared" si="37"/>
        <v>0</v>
      </c>
      <c r="CA22" s="45">
        <f t="shared" si="38"/>
        <v>0</v>
      </c>
      <c r="CB22" s="45">
        <f t="shared" si="39"/>
        <v>0</v>
      </c>
      <c r="CC22" s="49">
        <f t="shared" si="41"/>
        <v>8</v>
      </c>
    </row>
    <row r="23" spans="1:81" ht="15.75" x14ac:dyDescent="0.25">
      <c r="A23" s="6">
        <v>43296</v>
      </c>
      <c r="B23">
        <v>21</v>
      </c>
      <c r="C23" t="s">
        <v>40</v>
      </c>
      <c r="D23">
        <v>33</v>
      </c>
      <c r="E23" s="4">
        <f t="shared" si="0"/>
        <v>37.064601769911498</v>
      </c>
      <c r="F23" t="s">
        <v>161</v>
      </c>
      <c r="G23" s="12">
        <v>7</v>
      </c>
      <c r="H23" s="12">
        <v>10</v>
      </c>
      <c r="I23" s="12">
        <v>5</v>
      </c>
      <c r="J23" s="12">
        <v>5</v>
      </c>
      <c r="K23" s="12">
        <v>6</v>
      </c>
      <c r="L23" s="12">
        <v>10</v>
      </c>
      <c r="M23" s="12">
        <v>7</v>
      </c>
      <c r="N23" s="12">
        <v>6</v>
      </c>
      <c r="O23" s="12">
        <v>4</v>
      </c>
      <c r="P23" s="12">
        <v>6</v>
      </c>
      <c r="Q23" s="12">
        <v>3</v>
      </c>
      <c r="R23" s="12">
        <v>7</v>
      </c>
      <c r="S23" s="12">
        <v>5</v>
      </c>
      <c r="T23" s="12">
        <v>7</v>
      </c>
      <c r="U23" s="12">
        <v>7</v>
      </c>
      <c r="V23" s="12">
        <v>6</v>
      </c>
      <c r="W23" s="12">
        <v>7</v>
      </c>
      <c r="X23" s="39">
        <v>5</v>
      </c>
      <c r="Y23" s="41">
        <f t="shared" ref="Y23:AH32" si="44">IF((Y$2-$AQ23)&lt;=0, INT(($E23/18))+1, INT(($E23/18)))</f>
        <v>2</v>
      </c>
      <c r="Z23" s="41">
        <f t="shared" si="44"/>
        <v>2</v>
      </c>
      <c r="AA23" s="41">
        <f t="shared" si="44"/>
        <v>2</v>
      </c>
      <c r="AB23" s="41">
        <f t="shared" si="44"/>
        <v>2</v>
      </c>
      <c r="AC23" s="41">
        <f t="shared" si="44"/>
        <v>2</v>
      </c>
      <c r="AD23" s="41">
        <f t="shared" si="44"/>
        <v>2</v>
      </c>
      <c r="AE23" s="41">
        <f t="shared" si="44"/>
        <v>2</v>
      </c>
      <c r="AF23" s="41">
        <f t="shared" si="44"/>
        <v>2</v>
      </c>
      <c r="AG23" s="41">
        <f t="shared" si="44"/>
        <v>2</v>
      </c>
      <c r="AH23" s="41">
        <f t="shared" si="44"/>
        <v>2</v>
      </c>
      <c r="AI23" s="41">
        <f t="shared" ref="AI23:AP32" si="45">IF((AI$2-$AQ23)&lt;=0, INT(($E23/18))+1, INT(($E23/18)))</f>
        <v>2</v>
      </c>
      <c r="AJ23" s="41">
        <f t="shared" si="45"/>
        <v>2</v>
      </c>
      <c r="AK23" s="41">
        <f t="shared" si="45"/>
        <v>2</v>
      </c>
      <c r="AL23" s="41">
        <f t="shared" si="45"/>
        <v>2</v>
      </c>
      <c r="AM23" s="41">
        <f t="shared" si="45"/>
        <v>3</v>
      </c>
      <c r="AN23" s="41">
        <f t="shared" si="45"/>
        <v>2</v>
      </c>
      <c r="AO23" s="41">
        <f t="shared" si="45"/>
        <v>2</v>
      </c>
      <c r="AP23" s="41">
        <f t="shared" si="45"/>
        <v>2</v>
      </c>
      <c r="AQ23" s="41">
        <f t="shared" si="3"/>
        <v>1.0646017699114978</v>
      </c>
      <c r="AR23" s="43">
        <f t="shared" si="4"/>
        <v>1</v>
      </c>
      <c r="AS23" s="43">
        <f t="shared" si="5"/>
        <v>0</v>
      </c>
      <c r="AT23" s="43">
        <f t="shared" si="6"/>
        <v>3</v>
      </c>
      <c r="AU23" s="43">
        <f t="shared" si="7"/>
        <v>2</v>
      </c>
      <c r="AV23" s="43">
        <f t="shared" si="8"/>
        <v>2</v>
      </c>
      <c r="AW23" s="43">
        <f t="shared" si="9"/>
        <v>0</v>
      </c>
      <c r="AX23" s="43">
        <f t="shared" si="10"/>
        <v>1</v>
      </c>
      <c r="AY23" s="43">
        <f t="shared" si="11"/>
        <v>2</v>
      </c>
      <c r="AZ23" s="43">
        <f t="shared" si="12"/>
        <v>3</v>
      </c>
      <c r="BA23" s="43">
        <f t="shared" si="13"/>
        <v>2</v>
      </c>
      <c r="BB23" s="43">
        <f t="shared" si="14"/>
        <v>4</v>
      </c>
      <c r="BC23" s="43">
        <f t="shared" si="15"/>
        <v>2</v>
      </c>
      <c r="BD23" s="43">
        <f t="shared" si="16"/>
        <v>3</v>
      </c>
      <c r="BE23" s="43">
        <f t="shared" si="17"/>
        <v>1</v>
      </c>
      <c r="BF23" s="43">
        <f t="shared" si="18"/>
        <v>1</v>
      </c>
      <c r="BG23" s="43">
        <f t="shared" si="19"/>
        <v>3</v>
      </c>
      <c r="BH23" s="43">
        <f t="shared" si="20"/>
        <v>0</v>
      </c>
      <c r="BI23" s="43">
        <f t="shared" si="21"/>
        <v>3</v>
      </c>
      <c r="BJ23" s="47">
        <f t="shared" si="40"/>
        <v>33</v>
      </c>
      <c r="BK23" s="45">
        <f t="shared" si="22"/>
        <v>0</v>
      </c>
      <c r="BL23" s="45">
        <f t="shared" si="23"/>
        <v>0</v>
      </c>
      <c r="BM23" s="45">
        <f t="shared" si="24"/>
        <v>1</v>
      </c>
      <c r="BN23" s="45">
        <f t="shared" si="25"/>
        <v>0</v>
      </c>
      <c r="BO23" s="45">
        <f t="shared" si="26"/>
        <v>0</v>
      </c>
      <c r="BP23" s="45">
        <f t="shared" si="27"/>
        <v>0</v>
      </c>
      <c r="BQ23" s="45">
        <f t="shared" si="28"/>
        <v>0</v>
      </c>
      <c r="BR23" s="45">
        <f t="shared" si="29"/>
        <v>0</v>
      </c>
      <c r="BS23" s="45">
        <f t="shared" si="30"/>
        <v>1</v>
      </c>
      <c r="BT23" s="45">
        <f t="shared" si="31"/>
        <v>0</v>
      </c>
      <c r="BU23" s="45">
        <f t="shared" si="32"/>
        <v>2</v>
      </c>
      <c r="BV23" s="45">
        <f t="shared" si="33"/>
        <v>0</v>
      </c>
      <c r="BW23" s="45">
        <f t="shared" si="34"/>
        <v>1</v>
      </c>
      <c r="BX23" s="45">
        <f t="shared" si="35"/>
        <v>0</v>
      </c>
      <c r="BY23" s="45">
        <f t="shared" si="36"/>
        <v>0</v>
      </c>
      <c r="BZ23" s="45">
        <f t="shared" si="37"/>
        <v>1</v>
      </c>
      <c r="CA23" s="45">
        <f t="shared" si="38"/>
        <v>0</v>
      </c>
      <c r="CB23" s="45">
        <f t="shared" si="39"/>
        <v>1</v>
      </c>
      <c r="CC23" s="49">
        <f t="shared" si="41"/>
        <v>7</v>
      </c>
    </row>
    <row r="24" spans="1:81" ht="15.75" x14ac:dyDescent="0.25">
      <c r="A24" s="6">
        <v>43296</v>
      </c>
      <c r="B24">
        <v>22</v>
      </c>
      <c r="C24" t="s">
        <v>42</v>
      </c>
      <c r="D24">
        <v>34.5</v>
      </c>
      <c r="E24" s="4">
        <f t="shared" si="0"/>
        <v>38.790265486725659</v>
      </c>
      <c r="F24" t="s">
        <v>161</v>
      </c>
      <c r="G24" s="12">
        <v>10</v>
      </c>
      <c r="H24" s="12">
        <v>6</v>
      </c>
      <c r="I24" s="12">
        <v>7</v>
      </c>
      <c r="J24" s="12">
        <v>5</v>
      </c>
      <c r="K24" s="12">
        <v>10</v>
      </c>
      <c r="L24" s="12">
        <v>8</v>
      </c>
      <c r="M24" s="12">
        <v>10</v>
      </c>
      <c r="N24" s="12">
        <v>7</v>
      </c>
      <c r="O24" s="12">
        <v>7</v>
      </c>
      <c r="P24" s="12">
        <v>7</v>
      </c>
      <c r="Q24" s="12">
        <v>8</v>
      </c>
      <c r="R24" s="12">
        <v>7</v>
      </c>
      <c r="S24" s="12">
        <v>5</v>
      </c>
      <c r="T24" s="12">
        <v>5</v>
      </c>
      <c r="U24" s="12">
        <v>6</v>
      </c>
      <c r="V24" s="12">
        <v>6</v>
      </c>
      <c r="W24" s="12">
        <v>6</v>
      </c>
      <c r="X24" s="39">
        <v>4</v>
      </c>
      <c r="Y24" s="41">
        <f t="shared" si="44"/>
        <v>2</v>
      </c>
      <c r="Z24" s="41">
        <f t="shared" si="44"/>
        <v>2</v>
      </c>
      <c r="AA24" s="41">
        <f t="shared" si="44"/>
        <v>2</v>
      </c>
      <c r="AB24" s="41">
        <f t="shared" si="44"/>
        <v>2</v>
      </c>
      <c r="AC24" s="41">
        <f t="shared" si="44"/>
        <v>3</v>
      </c>
      <c r="AD24" s="41">
        <f t="shared" si="44"/>
        <v>2</v>
      </c>
      <c r="AE24" s="41">
        <f t="shared" si="44"/>
        <v>2</v>
      </c>
      <c r="AF24" s="41">
        <f t="shared" si="44"/>
        <v>2</v>
      </c>
      <c r="AG24" s="41">
        <f t="shared" si="44"/>
        <v>2</v>
      </c>
      <c r="AH24" s="41">
        <f t="shared" si="44"/>
        <v>2</v>
      </c>
      <c r="AI24" s="41">
        <f t="shared" si="45"/>
        <v>2</v>
      </c>
      <c r="AJ24" s="41">
        <f t="shared" si="45"/>
        <v>2</v>
      </c>
      <c r="AK24" s="41">
        <f t="shared" si="45"/>
        <v>2</v>
      </c>
      <c r="AL24" s="41">
        <f t="shared" si="45"/>
        <v>2</v>
      </c>
      <c r="AM24" s="41">
        <f t="shared" si="45"/>
        <v>3</v>
      </c>
      <c r="AN24" s="41">
        <f t="shared" si="45"/>
        <v>2</v>
      </c>
      <c r="AO24" s="41">
        <f t="shared" si="45"/>
        <v>2</v>
      </c>
      <c r="AP24" s="41">
        <f t="shared" si="45"/>
        <v>2</v>
      </c>
      <c r="AQ24" s="41">
        <f t="shared" si="3"/>
        <v>2.7902654867256587</v>
      </c>
      <c r="AR24" s="43">
        <f t="shared" si="4"/>
        <v>0</v>
      </c>
      <c r="AS24" s="43">
        <f t="shared" si="5"/>
        <v>3</v>
      </c>
      <c r="AT24" s="43">
        <f t="shared" si="6"/>
        <v>1</v>
      </c>
      <c r="AU24" s="43">
        <f t="shared" si="7"/>
        <v>2</v>
      </c>
      <c r="AV24" s="43">
        <f t="shared" si="8"/>
        <v>0</v>
      </c>
      <c r="AW24" s="43">
        <f t="shared" si="9"/>
        <v>1</v>
      </c>
      <c r="AX24" s="43">
        <f t="shared" si="10"/>
        <v>0</v>
      </c>
      <c r="AY24" s="43">
        <f t="shared" si="11"/>
        <v>1</v>
      </c>
      <c r="AZ24" s="43">
        <f t="shared" si="12"/>
        <v>0</v>
      </c>
      <c r="BA24" s="43">
        <f t="shared" si="13"/>
        <v>1</v>
      </c>
      <c r="BB24" s="43">
        <f t="shared" si="14"/>
        <v>0</v>
      </c>
      <c r="BC24" s="43">
        <f t="shared" si="15"/>
        <v>2</v>
      </c>
      <c r="BD24" s="43">
        <f t="shared" si="16"/>
        <v>3</v>
      </c>
      <c r="BE24" s="43">
        <f t="shared" si="17"/>
        <v>3</v>
      </c>
      <c r="BF24" s="43">
        <f t="shared" si="18"/>
        <v>2</v>
      </c>
      <c r="BG24" s="43">
        <f t="shared" si="19"/>
        <v>3</v>
      </c>
      <c r="BH24" s="43">
        <f t="shared" si="20"/>
        <v>1</v>
      </c>
      <c r="BI24" s="43">
        <f t="shared" si="21"/>
        <v>4</v>
      </c>
      <c r="BJ24" s="47">
        <f t="shared" si="40"/>
        <v>27</v>
      </c>
      <c r="BK24" s="45">
        <f t="shared" si="22"/>
        <v>0</v>
      </c>
      <c r="BL24" s="45">
        <f t="shared" si="23"/>
        <v>1</v>
      </c>
      <c r="BM24" s="45">
        <f t="shared" si="24"/>
        <v>0</v>
      </c>
      <c r="BN24" s="45">
        <f t="shared" si="25"/>
        <v>0</v>
      </c>
      <c r="BO24" s="45">
        <f t="shared" si="26"/>
        <v>0</v>
      </c>
      <c r="BP24" s="45">
        <f t="shared" si="27"/>
        <v>0</v>
      </c>
      <c r="BQ24" s="45">
        <f t="shared" si="28"/>
        <v>0</v>
      </c>
      <c r="BR24" s="45">
        <f t="shared" si="29"/>
        <v>0</v>
      </c>
      <c r="BS24" s="45">
        <f t="shared" si="30"/>
        <v>0</v>
      </c>
      <c r="BT24" s="45">
        <f t="shared" si="31"/>
        <v>0</v>
      </c>
      <c r="BU24" s="45">
        <f t="shared" si="32"/>
        <v>0</v>
      </c>
      <c r="BV24" s="45">
        <f t="shared" si="33"/>
        <v>0</v>
      </c>
      <c r="BW24" s="45">
        <f t="shared" si="34"/>
        <v>1</v>
      </c>
      <c r="BX24" s="45">
        <f t="shared" si="35"/>
        <v>1</v>
      </c>
      <c r="BY24" s="45">
        <f t="shared" si="36"/>
        <v>0</v>
      </c>
      <c r="BZ24" s="45">
        <f t="shared" si="37"/>
        <v>1</v>
      </c>
      <c r="CA24" s="45">
        <f t="shared" si="38"/>
        <v>0</v>
      </c>
      <c r="CB24" s="45">
        <f t="shared" si="39"/>
        <v>2</v>
      </c>
      <c r="CC24" s="49">
        <f t="shared" si="41"/>
        <v>6</v>
      </c>
    </row>
    <row r="25" spans="1:81" ht="15.75" x14ac:dyDescent="0.25">
      <c r="A25" s="6">
        <v>43296</v>
      </c>
      <c r="B25">
        <v>23</v>
      </c>
      <c r="C25" t="s">
        <v>44</v>
      </c>
      <c r="D25">
        <v>30.5</v>
      </c>
      <c r="E25" s="4">
        <f t="shared" si="0"/>
        <v>34.188495575221232</v>
      </c>
      <c r="F25" t="s">
        <v>161</v>
      </c>
      <c r="G25" s="12">
        <v>6</v>
      </c>
      <c r="H25" s="12">
        <v>8</v>
      </c>
      <c r="I25" s="12">
        <v>5</v>
      </c>
      <c r="J25" s="12">
        <v>6</v>
      </c>
      <c r="K25" s="12">
        <v>7</v>
      </c>
      <c r="L25" s="12">
        <v>8</v>
      </c>
      <c r="M25" s="12">
        <v>10</v>
      </c>
      <c r="N25" s="12">
        <v>10</v>
      </c>
      <c r="O25" s="12">
        <v>10</v>
      </c>
      <c r="P25" s="12">
        <v>7</v>
      </c>
      <c r="Q25" s="12">
        <v>10</v>
      </c>
      <c r="R25" s="12">
        <v>10</v>
      </c>
      <c r="S25" s="12">
        <v>6</v>
      </c>
      <c r="T25" s="12">
        <v>6</v>
      </c>
      <c r="U25" s="12">
        <v>7</v>
      </c>
      <c r="V25" s="12">
        <v>6</v>
      </c>
      <c r="W25" s="12">
        <v>5</v>
      </c>
      <c r="X25" s="39">
        <v>5</v>
      </c>
      <c r="Y25" s="41">
        <f t="shared" si="44"/>
        <v>2</v>
      </c>
      <c r="Z25" s="41">
        <f t="shared" si="44"/>
        <v>2</v>
      </c>
      <c r="AA25" s="41">
        <f t="shared" si="44"/>
        <v>2</v>
      </c>
      <c r="AB25" s="41">
        <f t="shared" si="44"/>
        <v>2</v>
      </c>
      <c r="AC25" s="41">
        <f t="shared" si="44"/>
        <v>2</v>
      </c>
      <c r="AD25" s="41">
        <f t="shared" si="44"/>
        <v>2</v>
      </c>
      <c r="AE25" s="41">
        <f t="shared" si="44"/>
        <v>2</v>
      </c>
      <c r="AF25" s="41">
        <f t="shared" si="44"/>
        <v>1</v>
      </c>
      <c r="AG25" s="41">
        <f t="shared" si="44"/>
        <v>2</v>
      </c>
      <c r="AH25" s="41">
        <f t="shared" si="44"/>
        <v>2</v>
      </c>
      <c r="AI25" s="41">
        <f t="shared" si="45"/>
        <v>2</v>
      </c>
      <c r="AJ25" s="41">
        <f t="shared" si="45"/>
        <v>1</v>
      </c>
      <c r="AK25" s="41">
        <f t="shared" si="45"/>
        <v>2</v>
      </c>
      <c r="AL25" s="41">
        <f t="shared" si="45"/>
        <v>2</v>
      </c>
      <c r="AM25" s="41">
        <f t="shared" si="45"/>
        <v>2</v>
      </c>
      <c r="AN25" s="41">
        <f t="shared" si="45"/>
        <v>2</v>
      </c>
      <c r="AO25" s="41">
        <f t="shared" si="45"/>
        <v>2</v>
      </c>
      <c r="AP25" s="41">
        <f t="shared" si="45"/>
        <v>2</v>
      </c>
      <c r="AQ25" s="41">
        <f t="shared" si="3"/>
        <v>16.188495575221232</v>
      </c>
      <c r="AR25" s="43">
        <f t="shared" si="4"/>
        <v>2</v>
      </c>
      <c r="AS25" s="43">
        <f t="shared" si="5"/>
        <v>1</v>
      </c>
      <c r="AT25" s="43">
        <f t="shared" si="6"/>
        <v>3</v>
      </c>
      <c r="AU25" s="43">
        <f t="shared" si="7"/>
        <v>1</v>
      </c>
      <c r="AV25" s="43">
        <f t="shared" si="8"/>
        <v>1</v>
      </c>
      <c r="AW25" s="43">
        <f t="shared" si="9"/>
        <v>1</v>
      </c>
      <c r="AX25" s="43">
        <f t="shared" si="10"/>
        <v>0</v>
      </c>
      <c r="AY25" s="43">
        <f t="shared" si="11"/>
        <v>0</v>
      </c>
      <c r="AZ25" s="43">
        <f t="shared" si="12"/>
        <v>0</v>
      </c>
      <c r="BA25" s="43">
        <f t="shared" si="13"/>
        <v>1</v>
      </c>
      <c r="BB25" s="43">
        <f t="shared" si="14"/>
        <v>0</v>
      </c>
      <c r="BC25" s="43">
        <f t="shared" si="15"/>
        <v>0</v>
      </c>
      <c r="BD25" s="43">
        <f t="shared" si="16"/>
        <v>2</v>
      </c>
      <c r="BE25" s="43">
        <f t="shared" si="17"/>
        <v>2</v>
      </c>
      <c r="BF25" s="43">
        <f t="shared" si="18"/>
        <v>1</v>
      </c>
      <c r="BG25" s="43">
        <f t="shared" si="19"/>
        <v>3</v>
      </c>
      <c r="BH25" s="43">
        <f t="shared" si="20"/>
        <v>2</v>
      </c>
      <c r="BI25" s="43">
        <f t="shared" si="21"/>
        <v>3</v>
      </c>
      <c r="BJ25" s="47">
        <f t="shared" si="40"/>
        <v>23</v>
      </c>
      <c r="BK25" s="45">
        <f t="shared" si="22"/>
        <v>0</v>
      </c>
      <c r="BL25" s="45">
        <f t="shared" si="23"/>
        <v>0</v>
      </c>
      <c r="BM25" s="45">
        <f t="shared" si="24"/>
        <v>1</v>
      </c>
      <c r="BN25" s="45">
        <f t="shared" si="25"/>
        <v>0</v>
      </c>
      <c r="BO25" s="45">
        <f t="shared" si="26"/>
        <v>0</v>
      </c>
      <c r="BP25" s="45">
        <f t="shared" si="27"/>
        <v>0</v>
      </c>
      <c r="BQ25" s="45">
        <f t="shared" si="28"/>
        <v>0</v>
      </c>
      <c r="BR25" s="45">
        <f t="shared" si="29"/>
        <v>0</v>
      </c>
      <c r="BS25" s="45">
        <f t="shared" si="30"/>
        <v>0</v>
      </c>
      <c r="BT25" s="45">
        <f t="shared" si="31"/>
        <v>0</v>
      </c>
      <c r="BU25" s="45">
        <f t="shared" si="32"/>
        <v>0</v>
      </c>
      <c r="BV25" s="45">
        <f t="shared" si="33"/>
        <v>0</v>
      </c>
      <c r="BW25" s="45">
        <f t="shared" si="34"/>
        <v>0</v>
      </c>
      <c r="BX25" s="45">
        <f t="shared" si="35"/>
        <v>0</v>
      </c>
      <c r="BY25" s="45">
        <f t="shared" si="36"/>
        <v>0</v>
      </c>
      <c r="BZ25" s="45">
        <f t="shared" si="37"/>
        <v>1</v>
      </c>
      <c r="CA25" s="45">
        <f t="shared" si="38"/>
        <v>0</v>
      </c>
      <c r="CB25" s="45">
        <f t="shared" si="39"/>
        <v>1</v>
      </c>
      <c r="CC25" s="49">
        <f t="shared" si="41"/>
        <v>3</v>
      </c>
    </row>
    <row r="26" spans="1:81" ht="15.75" x14ac:dyDescent="0.25">
      <c r="A26" s="6">
        <v>43303</v>
      </c>
      <c r="B26">
        <v>1</v>
      </c>
      <c r="C26" t="s">
        <v>68</v>
      </c>
      <c r="D26">
        <v>7.3</v>
      </c>
      <c r="E26" s="4">
        <f t="shared" si="0"/>
        <v>11.902654867256631</v>
      </c>
      <c r="F26" t="s">
        <v>157</v>
      </c>
      <c r="G26" s="12">
        <v>5</v>
      </c>
      <c r="H26" s="12">
        <v>4</v>
      </c>
      <c r="I26" s="12">
        <v>4</v>
      </c>
      <c r="J26" s="12">
        <v>3</v>
      </c>
      <c r="K26" s="12">
        <v>5</v>
      </c>
      <c r="L26" s="12">
        <v>6</v>
      </c>
      <c r="M26" s="12">
        <v>4</v>
      </c>
      <c r="N26" s="12">
        <v>4</v>
      </c>
      <c r="O26" s="12">
        <v>4</v>
      </c>
      <c r="P26" s="12">
        <v>4</v>
      </c>
      <c r="Q26" s="12">
        <v>4</v>
      </c>
      <c r="R26" s="12">
        <v>4</v>
      </c>
      <c r="S26" s="12">
        <v>4</v>
      </c>
      <c r="T26" s="12">
        <v>4</v>
      </c>
      <c r="U26" s="12">
        <v>5</v>
      </c>
      <c r="V26" s="12">
        <v>5</v>
      </c>
      <c r="W26" s="12">
        <v>3</v>
      </c>
      <c r="X26" s="39">
        <v>6</v>
      </c>
      <c r="Y26" s="41">
        <f t="shared" si="44"/>
        <v>0</v>
      </c>
      <c r="Z26" s="41">
        <f t="shared" si="44"/>
        <v>1</v>
      </c>
      <c r="AA26" s="41">
        <f t="shared" si="44"/>
        <v>1</v>
      </c>
      <c r="AB26" s="41">
        <f t="shared" si="44"/>
        <v>1</v>
      </c>
      <c r="AC26" s="41">
        <f t="shared" si="44"/>
        <v>1</v>
      </c>
      <c r="AD26" s="41">
        <f t="shared" si="44"/>
        <v>0</v>
      </c>
      <c r="AE26" s="41">
        <f t="shared" si="44"/>
        <v>1</v>
      </c>
      <c r="AF26" s="41">
        <f t="shared" si="44"/>
        <v>0</v>
      </c>
      <c r="AG26" s="41">
        <f t="shared" si="44"/>
        <v>0</v>
      </c>
      <c r="AH26" s="41">
        <f t="shared" si="44"/>
        <v>1</v>
      </c>
      <c r="AI26" s="41">
        <f t="shared" si="45"/>
        <v>1</v>
      </c>
      <c r="AJ26" s="41">
        <f t="shared" si="45"/>
        <v>0</v>
      </c>
      <c r="AK26" s="41">
        <f t="shared" si="45"/>
        <v>0</v>
      </c>
      <c r="AL26" s="41">
        <f t="shared" si="45"/>
        <v>1</v>
      </c>
      <c r="AM26" s="41">
        <f t="shared" si="45"/>
        <v>1</v>
      </c>
      <c r="AN26" s="41">
        <f t="shared" si="45"/>
        <v>1</v>
      </c>
      <c r="AO26" s="41">
        <f t="shared" si="45"/>
        <v>1</v>
      </c>
      <c r="AP26" s="41">
        <f t="shared" si="45"/>
        <v>0</v>
      </c>
      <c r="AQ26" s="41">
        <f t="shared" si="3"/>
        <v>11.902654867256631</v>
      </c>
      <c r="AR26" s="43">
        <f t="shared" si="4"/>
        <v>1</v>
      </c>
      <c r="AS26" s="43">
        <f t="shared" si="5"/>
        <v>3</v>
      </c>
      <c r="AT26" s="43">
        <f t="shared" si="6"/>
        <v>2</v>
      </c>
      <c r="AU26" s="43">
        <f t="shared" si="7"/>
        <v>2</v>
      </c>
      <c r="AV26" s="43">
        <f t="shared" si="8"/>
        <v>1</v>
      </c>
      <c r="AW26" s="43">
        <f t="shared" si="9"/>
        <v>1</v>
      </c>
      <c r="AX26" s="43">
        <f t="shared" si="10"/>
        <v>2</v>
      </c>
      <c r="AY26" s="43">
        <f t="shared" si="11"/>
        <v>2</v>
      </c>
      <c r="AZ26" s="43">
        <f t="shared" si="12"/>
        <v>1</v>
      </c>
      <c r="BA26" s="43">
        <f t="shared" si="13"/>
        <v>2</v>
      </c>
      <c r="BB26" s="43">
        <f t="shared" si="14"/>
        <v>1</v>
      </c>
      <c r="BC26" s="43">
        <f t="shared" si="15"/>
        <v>3</v>
      </c>
      <c r="BD26" s="43">
        <f t="shared" si="16"/>
        <v>2</v>
      </c>
      <c r="BE26" s="43">
        <f t="shared" si="17"/>
        <v>2</v>
      </c>
      <c r="BF26" s="43">
        <f t="shared" si="18"/>
        <v>1</v>
      </c>
      <c r="BG26" s="43">
        <f t="shared" si="19"/>
        <v>2</v>
      </c>
      <c r="BH26" s="43">
        <f t="shared" si="20"/>
        <v>2</v>
      </c>
      <c r="BI26" s="43">
        <f t="shared" si="21"/>
        <v>0</v>
      </c>
      <c r="BJ26" s="47">
        <f t="shared" si="40"/>
        <v>30</v>
      </c>
      <c r="BK26" s="45">
        <f t="shared" si="22"/>
        <v>1</v>
      </c>
      <c r="BL26" s="45">
        <f t="shared" si="23"/>
        <v>3</v>
      </c>
      <c r="BM26" s="45">
        <f t="shared" si="24"/>
        <v>2</v>
      </c>
      <c r="BN26" s="45">
        <f t="shared" si="25"/>
        <v>2</v>
      </c>
      <c r="BO26" s="45">
        <f t="shared" si="26"/>
        <v>1</v>
      </c>
      <c r="BP26" s="45">
        <f t="shared" si="27"/>
        <v>1</v>
      </c>
      <c r="BQ26" s="45">
        <f t="shared" si="28"/>
        <v>2</v>
      </c>
      <c r="BR26" s="45">
        <f t="shared" si="29"/>
        <v>2</v>
      </c>
      <c r="BS26" s="45">
        <f t="shared" si="30"/>
        <v>1</v>
      </c>
      <c r="BT26" s="45">
        <f t="shared" si="31"/>
        <v>2</v>
      </c>
      <c r="BU26" s="45">
        <f t="shared" si="32"/>
        <v>1</v>
      </c>
      <c r="BV26" s="45">
        <f t="shared" si="33"/>
        <v>3</v>
      </c>
      <c r="BW26" s="45">
        <f t="shared" si="34"/>
        <v>2</v>
      </c>
      <c r="BX26" s="45">
        <f t="shared" si="35"/>
        <v>2</v>
      </c>
      <c r="BY26" s="45">
        <f t="shared" si="36"/>
        <v>1</v>
      </c>
      <c r="BZ26" s="45">
        <f t="shared" si="37"/>
        <v>2</v>
      </c>
      <c r="CA26" s="45">
        <f t="shared" si="38"/>
        <v>2</v>
      </c>
      <c r="CB26" s="45">
        <f t="shared" si="39"/>
        <v>0</v>
      </c>
      <c r="CC26" s="49">
        <f t="shared" si="41"/>
        <v>30</v>
      </c>
    </row>
    <row r="27" spans="1:81" ht="15.75" x14ac:dyDescent="0.25">
      <c r="A27" s="6">
        <v>43303</v>
      </c>
      <c r="B27">
        <v>2</v>
      </c>
      <c r="C27" t="s">
        <v>69</v>
      </c>
      <c r="D27">
        <v>10.9</v>
      </c>
      <c r="E27" s="4">
        <f t="shared" si="0"/>
        <v>13.918584070796459</v>
      </c>
      <c r="F27" t="s">
        <v>158</v>
      </c>
      <c r="G27" s="12">
        <v>4</v>
      </c>
      <c r="H27" s="12">
        <v>4</v>
      </c>
      <c r="I27" s="12">
        <v>4</v>
      </c>
      <c r="J27" s="12">
        <v>4</v>
      </c>
      <c r="K27" s="12">
        <v>10</v>
      </c>
      <c r="L27" s="12">
        <v>10</v>
      </c>
      <c r="M27" s="12">
        <v>5</v>
      </c>
      <c r="N27" s="12">
        <v>4</v>
      </c>
      <c r="O27" s="12">
        <v>3</v>
      </c>
      <c r="P27" s="12">
        <v>3</v>
      </c>
      <c r="Q27" s="12">
        <v>5</v>
      </c>
      <c r="R27" s="12">
        <v>4</v>
      </c>
      <c r="S27" s="12">
        <v>5</v>
      </c>
      <c r="T27" s="12">
        <v>5</v>
      </c>
      <c r="U27" s="12">
        <v>7</v>
      </c>
      <c r="V27" s="12">
        <v>5</v>
      </c>
      <c r="W27" s="12">
        <v>4</v>
      </c>
      <c r="X27" s="39">
        <v>5</v>
      </c>
      <c r="Y27" s="41">
        <f t="shared" si="44"/>
        <v>0</v>
      </c>
      <c r="Z27" s="41">
        <f t="shared" si="44"/>
        <v>1</v>
      </c>
      <c r="AA27" s="41">
        <f t="shared" si="44"/>
        <v>1</v>
      </c>
      <c r="AB27" s="41">
        <f t="shared" si="44"/>
        <v>1</v>
      </c>
      <c r="AC27" s="41">
        <f t="shared" si="44"/>
        <v>1</v>
      </c>
      <c r="AD27" s="41">
        <f t="shared" si="44"/>
        <v>1</v>
      </c>
      <c r="AE27" s="41">
        <f t="shared" si="44"/>
        <v>1</v>
      </c>
      <c r="AF27" s="41">
        <f t="shared" si="44"/>
        <v>0</v>
      </c>
      <c r="AG27" s="41">
        <f t="shared" si="44"/>
        <v>0</v>
      </c>
      <c r="AH27" s="41">
        <f t="shared" si="44"/>
        <v>1</v>
      </c>
      <c r="AI27" s="41">
        <f t="shared" si="45"/>
        <v>1</v>
      </c>
      <c r="AJ27" s="41">
        <f t="shared" si="45"/>
        <v>0</v>
      </c>
      <c r="AK27" s="41">
        <f t="shared" si="45"/>
        <v>1</v>
      </c>
      <c r="AL27" s="41">
        <f t="shared" si="45"/>
        <v>1</v>
      </c>
      <c r="AM27" s="41">
        <f t="shared" si="45"/>
        <v>1</v>
      </c>
      <c r="AN27" s="41">
        <f t="shared" si="45"/>
        <v>1</v>
      </c>
      <c r="AO27" s="41">
        <f t="shared" si="45"/>
        <v>1</v>
      </c>
      <c r="AP27" s="41">
        <f t="shared" si="45"/>
        <v>0</v>
      </c>
      <c r="AQ27" s="41">
        <f t="shared" si="3"/>
        <v>13.918584070796459</v>
      </c>
      <c r="AR27" s="43">
        <f t="shared" si="4"/>
        <v>2</v>
      </c>
      <c r="AS27" s="43">
        <f t="shared" si="5"/>
        <v>3</v>
      </c>
      <c r="AT27" s="43">
        <f t="shared" si="6"/>
        <v>2</v>
      </c>
      <c r="AU27" s="43">
        <f t="shared" si="7"/>
        <v>1</v>
      </c>
      <c r="AV27" s="43">
        <f t="shared" si="8"/>
        <v>0</v>
      </c>
      <c r="AW27" s="43">
        <f t="shared" si="9"/>
        <v>0</v>
      </c>
      <c r="AX27" s="43">
        <f t="shared" si="10"/>
        <v>1</v>
      </c>
      <c r="AY27" s="43">
        <f t="shared" si="11"/>
        <v>2</v>
      </c>
      <c r="AZ27" s="43">
        <f t="shared" si="12"/>
        <v>2</v>
      </c>
      <c r="BA27" s="43">
        <f t="shared" si="13"/>
        <v>3</v>
      </c>
      <c r="BB27" s="43">
        <f t="shared" si="14"/>
        <v>0</v>
      </c>
      <c r="BC27" s="43">
        <f t="shared" si="15"/>
        <v>3</v>
      </c>
      <c r="BD27" s="43">
        <f t="shared" si="16"/>
        <v>1</v>
      </c>
      <c r="BE27" s="43">
        <f t="shared" si="17"/>
        <v>1</v>
      </c>
      <c r="BF27" s="43">
        <f t="shared" si="18"/>
        <v>0</v>
      </c>
      <c r="BG27" s="43">
        <f t="shared" si="19"/>
        <v>2</v>
      </c>
      <c r="BH27" s="43">
        <f t="shared" si="20"/>
        <v>1</v>
      </c>
      <c r="BI27" s="43">
        <f t="shared" si="21"/>
        <v>1</v>
      </c>
      <c r="BJ27" s="47">
        <f t="shared" si="40"/>
        <v>25</v>
      </c>
      <c r="BK27" s="45">
        <f t="shared" si="22"/>
        <v>2</v>
      </c>
      <c r="BL27" s="45">
        <f t="shared" si="23"/>
        <v>3</v>
      </c>
      <c r="BM27" s="45">
        <f t="shared" si="24"/>
        <v>2</v>
      </c>
      <c r="BN27" s="45">
        <f t="shared" si="25"/>
        <v>1</v>
      </c>
      <c r="BO27" s="45">
        <f t="shared" si="26"/>
        <v>0</v>
      </c>
      <c r="BP27" s="45">
        <f t="shared" si="27"/>
        <v>0</v>
      </c>
      <c r="BQ27" s="45">
        <f t="shared" si="28"/>
        <v>1</v>
      </c>
      <c r="BR27" s="45">
        <f t="shared" si="29"/>
        <v>2</v>
      </c>
      <c r="BS27" s="45">
        <f t="shared" si="30"/>
        <v>2</v>
      </c>
      <c r="BT27" s="45">
        <f t="shared" si="31"/>
        <v>3</v>
      </c>
      <c r="BU27" s="45">
        <f t="shared" si="32"/>
        <v>0</v>
      </c>
      <c r="BV27" s="45">
        <f t="shared" si="33"/>
        <v>3</v>
      </c>
      <c r="BW27" s="45">
        <f t="shared" si="34"/>
        <v>1</v>
      </c>
      <c r="BX27" s="45">
        <f t="shared" si="35"/>
        <v>1</v>
      </c>
      <c r="BY27" s="45">
        <f t="shared" si="36"/>
        <v>0</v>
      </c>
      <c r="BZ27" s="45">
        <f t="shared" si="37"/>
        <v>2</v>
      </c>
      <c r="CA27" s="45">
        <f t="shared" si="38"/>
        <v>1</v>
      </c>
      <c r="CB27" s="45">
        <f t="shared" si="39"/>
        <v>1</v>
      </c>
      <c r="CC27" s="49">
        <f t="shared" si="41"/>
        <v>25</v>
      </c>
    </row>
    <row r="28" spans="1:81" ht="15.75" x14ac:dyDescent="0.25">
      <c r="A28" s="6">
        <v>43303</v>
      </c>
      <c r="B28">
        <v>3</v>
      </c>
      <c r="C28" t="s">
        <v>14</v>
      </c>
      <c r="D28">
        <v>11.7</v>
      </c>
      <c r="E28" s="4">
        <f t="shared" si="0"/>
        <v>14.881415929203538</v>
      </c>
      <c r="F28" t="s">
        <v>158</v>
      </c>
      <c r="G28" s="12">
        <v>4</v>
      </c>
      <c r="H28" s="12">
        <v>4</v>
      </c>
      <c r="I28" s="12">
        <v>4</v>
      </c>
      <c r="J28" s="12">
        <v>3</v>
      </c>
      <c r="K28" s="12">
        <v>5</v>
      </c>
      <c r="L28" s="12">
        <v>8</v>
      </c>
      <c r="M28" s="12">
        <v>4</v>
      </c>
      <c r="N28" s="12">
        <v>4</v>
      </c>
      <c r="O28" s="12">
        <v>4</v>
      </c>
      <c r="P28" s="12">
        <v>5</v>
      </c>
      <c r="Q28" s="12">
        <v>3</v>
      </c>
      <c r="R28" s="12">
        <v>5</v>
      </c>
      <c r="S28" s="12">
        <v>7</v>
      </c>
      <c r="T28" s="12">
        <v>5</v>
      </c>
      <c r="U28" s="12">
        <v>6</v>
      </c>
      <c r="V28" s="12">
        <v>5</v>
      </c>
      <c r="W28" s="12">
        <v>4</v>
      </c>
      <c r="X28" s="39">
        <v>5</v>
      </c>
      <c r="Y28" s="41">
        <f t="shared" si="44"/>
        <v>1</v>
      </c>
      <c r="Z28" s="41">
        <f t="shared" si="44"/>
        <v>1</v>
      </c>
      <c r="AA28" s="41">
        <f t="shared" si="44"/>
        <v>1</v>
      </c>
      <c r="AB28" s="41">
        <f t="shared" si="44"/>
        <v>1</v>
      </c>
      <c r="AC28" s="41">
        <f t="shared" si="44"/>
        <v>1</v>
      </c>
      <c r="AD28" s="41">
        <f t="shared" si="44"/>
        <v>1</v>
      </c>
      <c r="AE28" s="41">
        <f t="shared" si="44"/>
        <v>1</v>
      </c>
      <c r="AF28" s="41">
        <f t="shared" si="44"/>
        <v>0</v>
      </c>
      <c r="AG28" s="41">
        <f t="shared" si="44"/>
        <v>0</v>
      </c>
      <c r="AH28" s="41">
        <f t="shared" si="44"/>
        <v>1</v>
      </c>
      <c r="AI28" s="41">
        <f t="shared" si="45"/>
        <v>1</v>
      </c>
      <c r="AJ28" s="41">
        <f t="shared" si="45"/>
        <v>0</v>
      </c>
      <c r="AK28" s="41">
        <f t="shared" si="45"/>
        <v>1</v>
      </c>
      <c r="AL28" s="41">
        <f t="shared" si="45"/>
        <v>1</v>
      </c>
      <c r="AM28" s="41">
        <f t="shared" si="45"/>
        <v>1</v>
      </c>
      <c r="AN28" s="41">
        <f t="shared" si="45"/>
        <v>1</v>
      </c>
      <c r="AO28" s="41">
        <f t="shared" si="45"/>
        <v>1</v>
      </c>
      <c r="AP28" s="41">
        <f t="shared" si="45"/>
        <v>0</v>
      </c>
      <c r="AQ28" s="41">
        <f t="shared" si="3"/>
        <v>14.881415929203538</v>
      </c>
      <c r="AR28" s="43">
        <f t="shared" si="4"/>
        <v>3</v>
      </c>
      <c r="AS28" s="43">
        <f t="shared" si="5"/>
        <v>4</v>
      </c>
      <c r="AT28" s="43">
        <f t="shared" si="6"/>
        <v>3</v>
      </c>
      <c r="AU28" s="43">
        <f t="shared" si="7"/>
        <v>3</v>
      </c>
      <c r="AV28" s="43">
        <f t="shared" si="8"/>
        <v>2</v>
      </c>
      <c r="AW28" s="43">
        <f t="shared" si="9"/>
        <v>0</v>
      </c>
      <c r="AX28" s="43">
        <f t="shared" si="10"/>
        <v>3</v>
      </c>
      <c r="AY28" s="43">
        <f t="shared" si="11"/>
        <v>3</v>
      </c>
      <c r="AZ28" s="43">
        <f t="shared" si="12"/>
        <v>2</v>
      </c>
      <c r="BA28" s="43">
        <f t="shared" si="13"/>
        <v>2</v>
      </c>
      <c r="BB28" s="43">
        <f t="shared" si="14"/>
        <v>3</v>
      </c>
      <c r="BC28" s="43">
        <f t="shared" si="15"/>
        <v>3</v>
      </c>
      <c r="BD28" s="43">
        <f t="shared" si="16"/>
        <v>0</v>
      </c>
      <c r="BE28" s="43">
        <f t="shared" si="17"/>
        <v>2</v>
      </c>
      <c r="BF28" s="43">
        <f t="shared" si="18"/>
        <v>1</v>
      </c>
      <c r="BG28" s="43">
        <f t="shared" si="19"/>
        <v>3</v>
      </c>
      <c r="BH28" s="43">
        <f t="shared" si="20"/>
        <v>2</v>
      </c>
      <c r="BI28" s="43">
        <f t="shared" si="21"/>
        <v>2</v>
      </c>
      <c r="BJ28" s="47">
        <f t="shared" si="40"/>
        <v>41</v>
      </c>
      <c r="BK28" s="45">
        <f t="shared" si="22"/>
        <v>2</v>
      </c>
      <c r="BL28" s="45">
        <f t="shared" si="23"/>
        <v>3</v>
      </c>
      <c r="BM28" s="45">
        <f t="shared" si="24"/>
        <v>2</v>
      </c>
      <c r="BN28" s="45">
        <f t="shared" si="25"/>
        <v>2</v>
      </c>
      <c r="BO28" s="45">
        <f t="shared" si="26"/>
        <v>1</v>
      </c>
      <c r="BP28" s="45">
        <f t="shared" si="27"/>
        <v>0</v>
      </c>
      <c r="BQ28" s="45">
        <f t="shared" si="28"/>
        <v>2</v>
      </c>
      <c r="BR28" s="45">
        <f t="shared" si="29"/>
        <v>2</v>
      </c>
      <c r="BS28" s="45">
        <f t="shared" si="30"/>
        <v>1</v>
      </c>
      <c r="BT28" s="45">
        <f t="shared" si="31"/>
        <v>1</v>
      </c>
      <c r="BU28" s="45">
        <f t="shared" si="32"/>
        <v>2</v>
      </c>
      <c r="BV28" s="45">
        <f t="shared" si="33"/>
        <v>2</v>
      </c>
      <c r="BW28" s="45">
        <f t="shared" si="34"/>
        <v>0</v>
      </c>
      <c r="BX28" s="45">
        <f t="shared" si="35"/>
        <v>1</v>
      </c>
      <c r="BY28" s="45">
        <f t="shared" si="36"/>
        <v>0</v>
      </c>
      <c r="BZ28" s="45">
        <f t="shared" si="37"/>
        <v>2</v>
      </c>
      <c r="CA28" s="45">
        <f t="shared" si="38"/>
        <v>1</v>
      </c>
      <c r="CB28" s="45">
        <f t="shared" si="39"/>
        <v>1</v>
      </c>
      <c r="CC28" s="49">
        <f t="shared" si="41"/>
        <v>25</v>
      </c>
    </row>
    <row r="29" spans="1:81" ht="15.75" x14ac:dyDescent="0.25">
      <c r="A29" s="6">
        <v>43303</v>
      </c>
      <c r="B29">
        <v>4</v>
      </c>
      <c r="C29" t="s">
        <v>70</v>
      </c>
      <c r="D29">
        <v>13.9</v>
      </c>
      <c r="E29" s="4">
        <f t="shared" si="0"/>
        <v>17.529203539823008</v>
      </c>
      <c r="F29" t="s">
        <v>158</v>
      </c>
      <c r="G29" s="12">
        <v>5</v>
      </c>
      <c r="H29" s="12">
        <v>4</v>
      </c>
      <c r="I29" s="12">
        <v>5</v>
      </c>
      <c r="J29" s="12">
        <v>10</v>
      </c>
      <c r="K29" s="12">
        <v>6</v>
      </c>
      <c r="L29" s="12">
        <v>5</v>
      </c>
      <c r="M29" s="12">
        <v>4</v>
      </c>
      <c r="N29" s="12">
        <v>4</v>
      </c>
      <c r="O29" s="12">
        <v>4</v>
      </c>
      <c r="P29" s="12">
        <v>4</v>
      </c>
      <c r="Q29" s="12">
        <v>3</v>
      </c>
      <c r="R29" s="12">
        <v>6</v>
      </c>
      <c r="S29" s="12">
        <v>5</v>
      </c>
      <c r="T29" s="12">
        <v>5</v>
      </c>
      <c r="U29" s="12">
        <v>6</v>
      </c>
      <c r="V29" s="12">
        <v>7</v>
      </c>
      <c r="W29" s="12">
        <v>3</v>
      </c>
      <c r="X29" s="39">
        <v>4</v>
      </c>
      <c r="Y29" s="41">
        <f t="shared" si="44"/>
        <v>1</v>
      </c>
      <c r="Z29" s="41">
        <f t="shared" si="44"/>
        <v>1</v>
      </c>
      <c r="AA29" s="41">
        <f t="shared" si="44"/>
        <v>1</v>
      </c>
      <c r="AB29" s="41">
        <f t="shared" si="44"/>
        <v>1</v>
      </c>
      <c r="AC29" s="41">
        <f t="shared" si="44"/>
        <v>1</v>
      </c>
      <c r="AD29" s="41">
        <f t="shared" si="44"/>
        <v>1</v>
      </c>
      <c r="AE29" s="41">
        <f t="shared" si="44"/>
        <v>1</v>
      </c>
      <c r="AF29" s="41">
        <f t="shared" si="44"/>
        <v>0</v>
      </c>
      <c r="AG29" s="41">
        <f t="shared" si="44"/>
        <v>1</v>
      </c>
      <c r="AH29" s="41">
        <f t="shared" si="44"/>
        <v>1</v>
      </c>
      <c r="AI29" s="41">
        <f t="shared" si="45"/>
        <v>1</v>
      </c>
      <c r="AJ29" s="41">
        <f t="shared" si="45"/>
        <v>1</v>
      </c>
      <c r="AK29" s="41">
        <f t="shared" si="45"/>
        <v>1</v>
      </c>
      <c r="AL29" s="41">
        <f t="shared" si="45"/>
        <v>1</v>
      </c>
      <c r="AM29" s="41">
        <f t="shared" si="45"/>
        <v>1</v>
      </c>
      <c r="AN29" s="41">
        <f t="shared" si="45"/>
        <v>1</v>
      </c>
      <c r="AO29" s="41">
        <f t="shared" si="45"/>
        <v>1</v>
      </c>
      <c r="AP29" s="41">
        <f t="shared" si="45"/>
        <v>1</v>
      </c>
      <c r="AQ29" s="41">
        <f t="shared" si="3"/>
        <v>17.529203539823008</v>
      </c>
      <c r="AR29" s="43">
        <f t="shared" si="4"/>
        <v>2</v>
      </c>
      <c r="AS29" s="43">
        <f t="shared" si="5"/>
        <v>4</v>
      </c>
      <c r="AT29" s="43">
        <f t="shared" si="6"/>
        <v>2</v>
      </c>
      <c r="AU29" s="43">
        <f t="shared" si="7"/>
        <v>0</v>
      </c>
      <c r="AV29" s="43">
        <f t="shared" si="8"/>
        <v>1</v>
      </c>
      <c r="AW29" s="43">
        <f t="shared" si="9"/>
        <v>3</v>
      </c>
      <c r="AX29" s="43">
        <f t="shared" si="10"/>
        <v>3</v>
      </c>
      <c r="AY29" s="43">
        <f t="shared" si="11"/>
        <v>3</v>
      </c>
      <c r="AZ29" s="43">
        <f t="shared" si="12"/>
        <v>2</v>
      </c>
      <c r="BA29" s="43">
        <f t="shared" si="13"/>
        <v>3</v>
      </c>
      <c r="BB29" s="43">
        <f t="shared" si="14"/>
        <v>3</v>
      </c>
      <c r="BC29" s="43">
        <f t="shared" si="15"/>
        <v>2</v>
      </c>
      <c r="BD29" s="43">
        <f t="shared" si="16"/>
        <v>2</v>
      </c>
      <c r="BE29" s="43">
        <f t="shared" si="17"/>
        <v>2</v>
      </c>
      <c r="BF29" s="43">
        <f t="shared" si="18"/>
        <v>1</v>
      </c>
      <c r="BG29" s="43">
        <f t="shared" si="19"/>
        <v>1</v>
      </c>
      <c r="BH29" s="43">
        <f t="shared" si="20"/>
        <v>3</v>
      </c>
      <c r="BI29" s="43">
        <f t="shared" si="21"/>
        <v>3</v>
      </c>
      <c r="BJ29" s="47">
        <f t="shared" si="40"/>
        <v>40</v>
      </c>
      <c r="BK29" s="45">
        <f t="shared" si="22"/>
        <v>1</v>
      </c>
      <c r="BL29" s="45">
        <f t="shared" si="23"/>
        <v>3</v>
      </c>
      <c r="BM29" s="45">
        <f t="shared" si="24"/>
        <v>1</v>
      </c>
      <c r="BN29" s="45">
        <f t="shared" si="25"/>
        <v>0</v>
      </c>
      <c r="BO29" s="45">
        <f t="shared" si="26"/>
        <v>0</v>
      </c>
      <c r="BP29" s="45">
        <f t="shared" si="27"/>
        <v>2</v>
      </c>
      <c r="BQ29" s="45">
        <f t="shared" si="28"/>
        <v>2</v>
      </c>
      <c r="BR29" s="45">
        <f t="shared" si="29"/>
        <v>2</v>
      </c>
      <c r="BS29" s="45">
        <f t="shared" si="30"/>
        <v>1</v>
      </c>
      <c r="BT29" s="45">
        <f t="shared" si="31"/>
        <v>2</v>
      </c>
      <c r="BU29" s="45">
        <f t="shared" si="32"/>
        <v>2</v>
      </c>
      <c r="BV29" s="45">
        <f t="shared" si="33"/>
        <v>1</v>
      </c>
      <c r="BW29" s="45">
        <f t="shared" si="34"/>
        <v>1</v>
      </c>
      <c r="BX29" s="45">
        <f t="shared" si="35"/>
        <v>1</v>
      </c>
      <c r="BY29" s="45">
        <f t="shared" si="36"/>
        <v>0</v>
      </c>
      <c r="BZ29" s="45">
        <f t="shared" si="37"/>
        <v>0</v>
      </c>
      <c r="CA29" s="45">
        <f t="shared" si="38"/>
        <v>2</v>
      </c>
      <c r="CB29" s="45">
        <f t="shared" si="39"/>
        <v>2</v>
      </c>
      <c r="CC29" s="49">
        <f t="shared" si="41"/>
        <v>23</v>
      </c>
    </row>
    <row r="30" spans="1:81" ht="15.75" x14ac:dyDescent="0.25">
      <c r="A30" s="6">
        <v>43303</v>
      </c>
      <c r="B30">
        <v>5</v>
      </c>
      <c r="C30" t="s">
        <v>71</v>
      </c>
      <c r="D30">
        <v>15.8</v>
      </c>
      <c r="E30" s="4">
        <f t="shared" si="0"/>
        <v>19.815929203539824</v>
      </c>
      <c r="F30" t="s">
        <v>158</v>
      </c>
      <c r="G30" s="12">
        <v>5</v>
      </c>
      <c r="H30" s="12">
        <v>6</v>
      </c>
      <c r="I30" s="12">
        <v>10</v>
      </c>
      <c r="J30" s="12">
        <v>4</v>
      </c>
      <c r="K30" s="12">
        <v>7</v>
      </c>
      <c r="L30" s="12">
        <v>5</v>
      </c>
      <c r="M30" s="12">
        <v>4</v>
      </c>
      <c r="N30" s="12">
        <v>4</v>
      </c>
      <c r="O30" s="12">
        <v>3</v>
      </c>
      <c r="P30" s="12">
        <v>10</v>
      </c>
      <c r="Q30" s="12">
        <v>5</v>
      </c>
      <c r="R30" s="12">
        <v>4</v>
      </c>
      <c r="S30" s="12">
        <v>4</v>
      </c>
      <c r="T30" s="12">
        <v>5</v>
      </c>
      <c r="U30" s="12">
        <v>5</v>
      </c>
      <c r="V30" s="12">
        <v>5</v>
      </c>
      <c r="W30" s="12">
        <v>4</v>
      </c>
      <c r="X30" s="39">
        <v>5</v>
      </c>
      <c r="Y30" s="41">
        <f t="shared" si="44"/>
        <v>1</v>
      </c>
      <c r="Z30" s="41">
        <f t="shared" si="44"/>
        <v>1</v>
      </c>
      <c r="AA30" s="41">
        <f t="shared" si="44"/>
        <v>1</v>
      </c>
      <c r="AB30" s="41">
        <f t="shared" si="44"/>
        <v>1</v>
      </c>
      <c r="AC30" s="41">
        <f t="shared" si="44"/>
        <v>1</v>
      </c>
      <c r="AD30" s="41">
        <f t="shared" si="44"/>
        <v>1</v>
      </c>
      <c r="AE30" s="41">
        <f t="shared" si="44"/>
        <v>1</v>
      </c>
      <c r="AF30" s="41">
        <f t="shared" si="44"/>
        <v>1</v>
      </c>
      <c r="AG30" s="41">
        <f t="shared" si="44"/>
        <v>1</v>
      </c>
      <c r="AH30" s="41">
        <f t="shared" si="44"/>
        <v>1</v>
      </c>
      <c r="AI30" s="41">
        <f t="shared" si="45"/>
        <v>1</v>
      </c>
      <c r="AJ30" s="41">
        <f t="shared" si="45"/>
        <v>1</v>
      </c>
      <c r="AK30" s="41">
        <f t="shared" si="45"/>
        <v>1</v>
      </c>
      <c r="AL30" s="41">
        <f t="shared" si="45"/>
        <v>1</v>
      </c>
      <c r="AM30" s="41">
        <f t="shared" si="45"/>
        <v>2</v>
      </c>
      <c r="AN30" s="41">
        <f t="shared" si="45"/>
        <v>1</v>
      </c>
      <c r="AO30" s="41">
        <f t="shared" si="45"/>
        <v>1</v>
      </c>
      <c r="AP30" s="41">
        <f t="shared" si="45"/>
        <v>1</v>
      </c>
      <c r="AQ30" s="41">
        <f t="shared" si="3"/>
        <v>1.8159292035398238</v>
      </c>
      <c r="AR30" s="43">
        <f t="shared" si="4"/>
        <v>2</v>
      </c>
      <c r="AS30" s="43">
        <f t="shared" si="5"/>
        <v>2</v>
      </c>
      <c r="AT30" s="43">
        <f t="shared" si="6"/>
        <v>0</v>
      </c>
      <c r="AU30" s="43">
        <f t="shared" si="7"/>
        <v>2</v>
      </c>
      <c r="AV30" s="43">
        <f t="shared" si="8"/>
        <v>0</v>
      </c>
      <c r="AW30" s="43">
        <f t="shared" si="9"/>
        <v>3</v>
      </c>
      <c r="AX30" s="43">
        <f t="shared" si="10"/>
        <v>3</v>
      </c>
      <c r="AY30" s="43">
        <f t="shared" si="11"/>
        <v>3</v>
      </c>
      <c r="AZ30" s="43">
        <f t="shared" si="12"/>
        <v>3</v>
      </c>
      <c r="BA30" s="43">
        <f t="shared" si="13"/>
        <v>0</v>
      </c>
      <c r="BB30" s="43">
        <f t="shared" si="14"/>
        <v>1</v>
      </c>
      <c r="BC30" s="43">
        <f t="shared" si="15"/>
        <v>4</v>
      </c>
      <c r="BD30" s="43">
        <f t="shared" si="16"/>
        <v>3</v>
      </c>
      <c r="BE30" s="43">
        <f t="shared" si="17"/>
        <v>2</v>
      </c>
      <c r="BF30" s="43">
        <f t="shared" si="18"/>
        <v>2</v>
      </c>
      <c r="BG30" s="43">
        <f t="shared" si="19"/>
        <v>3</v>
      </c>
      <c r="BH30" s="43">
        <f t="shared" si="20"/>
        <v>2</v>
      </c>
      <c r="BI30" s="43">
        <f t="shared" si="21"/>
        <v>2</v>
      </c>
      <c r="BJ30" s="47">
        <f t="shared" si="40"/>
        <v>37</v>
      </c>
      <c r="BK30" s="45">
        <f t="shared" si="22"/>
        <v>1</v>
      </c>
      <c r="BL30" s="45">
        <f t="shared" si="23"/>
        <v>1</v>
      </c>
      <c r="BM30" s="45">
        <f t="shared" si="24"/>
        <v>0</v>
      </c>
      <c r="BN30" s="45">
        <f t="shared" si="25"/>
        <v>1</v>
      </c>
      <c r="BO30" s="45">
        <f t="shared" si="26"/>
        <v>0</v>
      </c>
      <c r="BP30" s="45">
        <f t="shared" si="27"/>
        <v>2</v>
      </c>
      <c r="BQ30" s="45">
        <f t="shared" si="28"/>
        <v>2</v>
      </c>
      <c r="BR30" s="45">
        <f t="shared" si="29"/>
        <v>2</v>
      </c>
      <c r="BS30" s="45">
        <f t="shared" si="30"/>
        <v>2</v>
      </c>
      <c r="BT30" s="45">
        <f t="shared" si="31"/>
        <v>0</v>
      </c>
      <c r="BU30" s="45">
        <f t="shared" si="32"/>
        <v>0</v>
      </c>
      <c r="BV30" s="45">
        <f t="shared" si="33"/>
        <v>3</v>
      </c>
      <c r="BW30" s="45">
        <f t="shared" si="34"/>
        <v>2</v>
      </c>
      <c r="BX30" s="45">
        <f t="shared" si="35"/>
        <v>1</v>
      </c>
      <c r="BY30" s="45">
        <f t="shared" si="36"/>
        <v>1</v>
      </c>
      <c r="BZ30" s="45">
        <f t="shared" si="37"/>
        <v>2</v>
      </c>
      <c r="CA30" s="45">
        <f t="shared" si="38"/>
        <v>1</v>
      </c>
      <c r="CB30" s="45">
        <f t="shared" si="39"/>
        <v>1</v>
      </c>
      <c r="CC30" s="49">
        <f t="shared" si="41"/>
        <v>22</v>
      </c>
    </row>
    <row r="31" spans="1:81" ht="15.75" x14ac:dyDescent="0.25">
      <c r="A31" s="6">
        <v>43303</v>
      </c>
      <c r="B31">
        <v>6</v>
      </c>
      <c r="C31" t="s">
        <v>72</v>
      </c>
      <c r="D31">
        <v>7.1</v>
      </c>
      <c r="E31" s="4">
        <f t="shared" si="0"/>
        <v>11.647787610619464</v>
      </c>
      <c r="F31" t="s">
        <v>157</v>
      </c>
      <c r="G31" s="12">
        <v>4</v>
      </c>
      <c r="H31" s="12">
        <v>7</v>
      </c>
      <c r="I31" s="12">
        <v>5</v>
      </c>
      <c r="J31" s="12">
        <v>3</v>
      </c>
      <c r="K31" s="12">
        <v>5</v>
      </c>
      <c r="L31" s="12">
        <v>10</v>
      </c>
      <c r="M31" s="12">
        <v>5</v>
      </c>
      <c r="N31" s="12">
        <v>4</v>
      </c>
      <c r="O31" s="12">
        <v>3</v>
      </c>
      <c r="P31" s="12">
        <v>5</v>
      </c>
      <c r="Q31" s="12">
        <v>4</v>
      </c>
      <c r="R31" s="12">
        <v>6</v>
      </c>
      <c r="S31" s="12">
        <v>4</v>
      </c>
      <c r="T31" s="12">
        <v>4</v>
      </c>
      <c r="U31" s="12">
        <v>10</v>
      </c>
      <c r="V31" s="12">
        <v>4</v>
      </c>
      <c r="W31" s="12">
        <v>4</v>
      </c>
      <c r="X31" s="39">
        <v>6</v>
      </c>
      <c r="Y31" s="41">
        <f t="shared" si="44"/>
        <v>0</v>
      </c>
      <c r="Z31" s="41">
        <f t="shared" si="44"/>
        <v>1</v>
      </c>
      <c r="AA31" s="41">
        <f t="shared" si="44"/>
        <v>1</v>
      </c>
      <c r="AB31" s="41">
        <f t="shared" si="44"/>
        <v>1</v>
      </c>
      <c r="AC31" s="41">
        <f t="shared" si="44"/>
        <v>1</v>
      </c>
      <c r="AD31" s="41">
        <f t="shared" si="44"/>
        <v>0</v>
      </c>
      <c r="AE31" s="41">
        <f t="shared" si="44"/>
        <v>1</v>
      </c>
      <c r="AF31" s="41">
        <f t="shared" si="44"/>
        <v>0</v>
      </c>
      <c r="AG31" s="41">
        <f t="shared" si="44"/>
        <v>0</v>
      </c>
      <c r="AH31" s="41">
        <f t="shared" si="44"/>
        <v>1</v>
      </c>
      <c r="AI31" s="41">
        <f t="shared" si="45"/>
        <v>1</v>
      </c>
      <c r="AJ31" s="41">
        <f t="shared" si="45"/>
        <v>0</v>
      </c>
      <c r="AK31" s="41">
        <f t="shared" si="45"/>
        <v>0</v>
      </c>
      <c r="AL31" s="41">
        <f t="shared" si="45"/>
        <v>1</v>
      </c>
      <c r="AM31" s="41">
        <f t="shared" si="45"/>
        <v>1</v>
      </c>
      <c r="AN31" s="41">
        <f t="shared" si="45"/>
        <v>1</v>
      </c>
      <c r="AO31" s="41">
        <f t="shared" si="45"/>
        <v>1</v>
      </c>
      <c r="AP31" s="41">
        <f t="shared" si="45"/>
        <v>0</v>
      </c>
      <c r="AQ31" s="41">
        <f t="shared" si="3"/>
        <v>11.647787610619464</v>
      </c>
      <c r="AR31" s="43">
        <f t="shared" si="4"/>
        <v>2</v>
      </c>
      <c r="AS31" s="43">
        <f t="shared" si="5"/>
        <v>0</v>
      </c>
      <c r="AT31" s="43">
        <f t="shared" si="6"/>
        <v>1</v>
      </c>
      <c r="AU31" s="43">
        <f t="shared" si="7"/>
        <v>2</v>
      </c>
      <c r="AV31" s="43">
        <f t="shared" si="8"/>
        <v>1</v>
      </c>
      <c r="AW31" s="43">
        <f t="shared" si="9"/>
        <v>0</v>
      </c>
      <c r="AX31" s="43">
        <f t="shared" si="10"/>
        <v>1</v>
      </c>
      <c r="AY31" s="43">
        <f t="shared" si="11"/>
        <v>2</v>
      </c>
      <c r="AZ31" s="43">
        <f t="shared" si="12"/>
        <v>2</v>
      </c>
      <c r="BA31" s="43">
        <f t="shared" si="13"/>
        <v>1</v>
      </c>
      <c r="BB31" s="43">
        <f t="shared" si="14"/>
        <v>1</v>
      </c>
      <c r="BC31" s="43">
        <f t="shared" si="15"/>
        <v>1</v>
      </c>
      <c r="BD31" s="43">
        <f t="shared" si="16"/>
        <v>2</v>
      </c>
      <c r="BE31" s="43">
        <f t="shared" si="17"/>
        <v>2</v>
      </c>
      <c r="BF31" s="43">
        <f t="shared" si="18"/>
        <v>0</v>
      </c>
      <c r="BG31" s="43">
        <f t="shared" si="19"/>
        <v>3</v>
      </c>
      <c r="BH31" s="43">
        <f t="shared" si="20"/>
        <v>1</v>
      </c>
      <c r="BI31" s="43">
        <f t="shared" si="21"/>
        <v>0</v>
      </c>
      <c r="BJ31" s="47">
        <f t="shared" si="40"/>
        <v>22</v>
      </c>
      <c r="BK31" s="45">
        <f t="shared" si="22"/>
        <v>2</v>
      </c>
      <c r="BL31" s="45">
        <f t="shared" si="23"/>
        <v>0</v>
      </c>
      <c r="BM31" s="45">
        <f t="shared" si="24"/>
        <v>1</v>
      </c>
      <c r="BN31" s="45">
        <f t="shared" si="25"/>
        <v>2</v>
      </c>
      <c r="BO31" s="45">
        <f t="shared" si="26"/>
        <v>1</v>
      </c>
      <c r="BP31" s="45">
        <f t="shared" si="27"/>
        <v>0</v>
      </c>
      <c r="BQ31" s="45">
        <f t="shared" si="28"/>
        <v>1</v>
      </c>
      <c r="BR31" s="45">
        <f t="shared" si="29"/>
        <v>2</v>
      </c>
      <c r="BS31" s="45">
        <f t="shared" si="30"/>
        <v>2</v>
      </c>
      <c r="BT31" s="45">
        <f t="shared" si="31"/>
        <v>1</v>
      </c>
      <c r="BU31" s="45">
        <f t="shared" si="32"/>
        <v>1</v>
      </c>
      <c r="BV31" s="45">
        <f t="shared" si="33"/>
        <v>1</v>
      </c>
      <c r="BW31" s="45">
        <f t="shared" si="34"/>
        <v>2</v>
      </c>
      <c r="BX31" s="45">
        <f t="shared" si="35"/>
        <v>2</v>
      </c>
      <c r="BY31" s="45">
        <f t="shared" si="36"/>
        <v>0</v>
      </c>
      <c r="BZ31" s="45">
        <f t="shared" si="37"/>
        <v>3</v>
      </c>
      <c r="CA31" s="45">
        <f t="shared" si="38"/>
        <v>1</v>
      </c>
      <c r="CB31" s="45">
        <f t="shared" si="39"/>
        <v>0</v>
      </c>
      <c r="CC31" s="49">
        <f t="shared" si="41"/>
        <v>22</v>
      </c>
    </row>
    <row r="32" spans="1:81" ht="15.75" x14ac:dyDescent="0.25">
      <c r="A32" s="6">
        <v>43303</v>
      </c>
      <c r="B32">
        <v>7</v>
      </c>
      <c r="C32" t="s">
        <v>3</v>
      </c>
      <c r="D32">
        <v>10.6</v>
      </c>
      <c r="E32" s="4">
        <f t="shared" si="0"/>
        <v>13.557522123893802</v>
      </c>
      <c r="F32" t="s">
        <v>158</v>
      </c>
      <c r="G32" s="12">
        <v>5</v>
      </c>
      <c r="H32" s="12">
        <v>5</v>
      </c>
      <c r="I32" s="12">
        <v>10</v>
      </c>
      <c r="J32" s="12">
        <v>4</v>
      </c>
      <c r="K32" s="12">
        <v>4</v>
      </c>
      <c r="L32" s="12">
        <v>4</v>
      </c>
      <c r="M32" s="12">
        <v>10</v>
      </c>
      <c r="N32" s="12">
        <v>4</v>
      </c>
      <c r="O32" s="12">
        <v>10</v>
      </c>
      <c r="P32" s="12">
        <v>5</v>
      </c>
      <c r="Q32" s="12">
        <v>4</v>
      </c>
      <c r="R32" s="12">
        <v>5</v>
      </c>
      <c r="S32" s="12">
        <v>4</v>
      </c>
      <c r="T32" s="12">
        <v>4</v>
      </c>
      <c r="U32" s="12">
        <v>10</v>
      </c>
      <c r="V32" s="12">
        <v>7</v>
      </c>
      <c r="W32" s="12">
        <v>4</v>
      </c>
      <c r="X32" s="39">
        <v>4</v>
      </c>
      <c r="Y32" s="41">
        <f t="shared" si="44"/>
        <v>0</v>
      </c>
      <c r="Z32" s="41">
        <f t="shared" si="44"/>
        <v>1</v>
      </c>
      <c r="AA32" s="41">
        <f t="shared" si="44"/>
        <v>1</v>
      </c>
      <c r="AB32" s="41">
        <f t="shared" si="44"/>
        <v>1</v>
      </c>
      <c r="AC32" s="41">
        <f t="shared" si="44"/>
        <v>1</v>
      </c>
      <c r="AD32" s="41">
        <f t="shared" si="44"/>
        <v>1</v>
      </c>
      <c r="AE32" s="41">
        <f t="shared" si="44"/>
        <v>1</v>
      </c>
      <c r="AF32" s="41">
        <f t="shared" si="44"/>
        <v>0</v>
      </c>
      <c r="AG32" s="41">
        <f t="shared" si="44"/>
        <v>0</v>
      </c>
      <c r="AH32" s="41">
        <f t="shared" si="44"/>
        <v>1</v>
      </c>
      <c r="AI32" s="41">
        <f t="shared" si="45"/>
        <v>1</v>
      </c>
      <c r="AJ32" s="41">
        <f t="shared" si="45"/>
        <v>0</v>
      </c>
      <c r="AK32" s="41">
        <f t="shared" si="45"/>
        <v>1</v>
      </c>
      <c r="AL32" s="41">
        <f t="shared" si="45"/>
        <v>1</v>
      </c>
      <c r="AM32" s="41">
        <f t="shared" si="45"/>
        <v>1</v>
      </c>
      <c r="AN32" s="41">
        <f t="shared" si="45"/>
        <v>1</v>
      </c>
      <c r="AO32" s="41">
        <f t="shared" si="45"/>
        <v>1</v>
      </c>
      <c r="AP32" s="41">
        <f t="shared" si="45"/>
        <v>0</v>
      </c>
      <c r="AQ32" s="41">
        <f t="shared" si="3"/>
        <v>13.557522123893802</v>
      </c>
      <c r="AR32" s="43">
        <f t="shared" si="4"/>
        <v>1</v>
      </c>
      <c r="AS32" s="43">
        <f t="shared" si="5"/>
        <v>2</v>
      </c>
      <c r="AT32" s="43">
        <f t="shared" si="6"/>
        <v>0</v>
      </c>
      <c r="AU32" s="43">
        <f t="shared" si="7"/>
        <v>1</v>
      </c>
      <c r="AV32" s="43">
        <f t="shared" si="8"/>
        <v>2</v>
      </c>
      <c r="AW32" s="43">
        <f t="shared" si="9"/>
        <v>3</v>
      </c>
      <c r="AX32" s="43">
        <f t="shared" si="10"/>
        <v>0</v>
      </c>
      <c r="AY32" s="43">
        <f t="shared" si="11"/>
        <v>2</v>
      </c>
      <c r="AZ32" s="43">
        <f t="shared" si="12"/>
        <v>0</v>
      </c>
      <c r="BA32" s="43">
        <f t="shared" si="13"/>
        <v>1</v>
      </c>
      <c r="BB32" s="43">
        <f t="shared" si="14"/>
        <v>1</v>
      </c>
      <c r="BC32" s="43">
        <f t="shared" si="15"/>
        <v>2</v>
      </c>
      <c r="BD32" s="43">
        <f t="shared" si="16"/>
        <v>2</v>
      </c>
      <c r="BE32" s="43">
        <f t="shared" si="17"/>
        <v>2</v>
      </c>
      <c r="BF32" s="43">
        <f t="shared" si="18"/>
        <v>0</v>
      </c>
      <c r="BG32" s="43">
        <f t="shared" si="19"/>
        <v>0</v>
      </c>
      <c r="BH32" s="43">
        <f t="shared" si="20"/>
        <v>1</v>
      </c>
      <c r="BI32" s="43">
        <f t="shared" si="21"/>
        <v>2</v>
      </c>
      <c r="BJ32" s="47">
        <f t="shared" si="40"/>
        <v>22</v>
      </c>
      <c r="BK32" s="45">
        <f t="shared" si="22"/>
        <v>1</v>
      </c>
      <c r="BL32" s="45">
        <f t="shared" si="23"/>
        <v>2</v>
      </c>
      <c r="BM32" s="45">
        <f t="shared" si="24"/>
        <v>0</v>
      </c>
      <c r="BN32" s="45">
        <f t="shared" si="25"/>
        <v>1</v>
      </c>
      <c r="BO32" s="45">
        <f t="shared" si="26"/>
        <v>2</v>
      </c>
      <c r="BP32" s="45">
        <f t="shared" si="27"/>
        <v>3</v>
      </c>
      <c r="BQ32" s="45">
        <f t="shared" si="28"/>
        <v>0</v>
      </c>
      <c r="BR32" s="45">
        <f t="shared" si="29"/>
        <v>2</v>
      </c>
      <c r="BS32" s="45">
        <f t="shared" si="30"/>
        <v>0</v>
      </c>
      <c r="BT32" s="45">
        <f t="shared" si="31"/>
        <v>1</v>
      </c>
      <c r="BU32" s="45">
        <f t="shared" si="32"/>
        <v>1</v>
      </c>
      <c r="BV32" s="45">
        <f t="shared" si="33"/>
        <v>2</v>
      </c>
      <c r="BW32" s="45">
        <f t="shared" si="34"/>
        <v>2</v>
      </c>
      <c r="BX32" s="45">
        <f t="shared" si="35"/>
        <v>2</v>
      </c>
      <c r="BY32" s="45">
        <f t="shared" si="36"/>
        <v>0</v>
      </c>
      <c r="BZ32" s="45">
        <f t="shared" si="37"/>
        <v>0</v>
      </c>
      <c r="CA32" s="45">
        <f t="shared" si="38"/>
        <v>1</v>
      </c>
      <c r="CB32" s="45">
        <f t="shared" si="39"/>
        <v>2</v>
      </c>
      <c r="CC32" s="49">
        <f t="shared" si="41"/>
        <v>22</v>
      </c>
    </row>
    <row r="33" spans="1:81" ht="15.75" x14ac:dyDescent="0.25">
      <c r="A33" s="6">
        <v>43303</v>
      </c>
      <c r="B33">
        <v>8</v>
      </c>
      <c r="C33" t="s">
        <v>74</v>
      </c>
      <c r="D33">
        <v>14.5</v>
      </c>
      <c r="E33" s="4">
        <f t="shared" si="0"/>
        <v>18.251327433628319</v>
      </c>
      <c r="F33" t="s">
        <v>158</v>
      </c>
      <c r="G33" s="12">
        <v>3</v>
      </c>
      <c r="H33" s="12">
        <v>5</v>
      </c>
      <c r="I33" s="12">
        <v>5</v>
      </c>
      <c r="J33" s="12">
        <v>5</v>
      </c>
      <c r="K33" s="12">
        <v>6</v>
      </c>
      <c r="L33" s="12">
        <v>6</v>
      </c>
      <c r="M33" s="12">
        <v>6</v>
      </c>
      <c r="N33" s="12">
        <v>3</v>
      </c>
      <c r="O33" s="12">
        <v>4</v>
      </c>
      <c r="P33" s="12">
        <v>5</v>
      </c>
      <c r="Q33" s="12">
        <v>5</v>
      </c>
      <c r="R33" s="12">
        <v>5</v>
      </c>
      <c r="S33" s="12">
        <v>4</v>
      </c>
      <c r="T33" s="12">
        <v>6</v>
      </c>
      <c r="U33" s="12">
        <v>5</v>
      </c>
      <c r="V33" s="12">
        <v>4</v>
      </c>
      <c r="W33" s="12">
        <v>6</v>
      </c>
      <c r="X33" s="39">
        <v>7</v>
      </c>
      <c r="Y33" s="41">
        <f t="shared" ref="Y33:AH42" si="46">IF((Y$2-$AQ33)&lt;=0, INT(($E33/18))+1, INT(($E33/18)))</f>
        <v>1</v>
      </c>
      <c r="Z33" s="41">
        <f t="shared" si="46"/>
        <v>1</v>
      </c>
      <c r="AA33" s="41">
        <f t="shared" si="46"/>
        <v>1</v>
      </c>
      <c r="AB33" s="41">
        <f t="shared" si="46"/>
        <v>1</v>
      </c>
      <c r="AC33" s="41">
        <f t="shared" si="46"/>
        <v>1</v>
      </c>
      <c r="AD33" s="41">
        <f t="shared" si="46"/>
        <v>1</v>
      </c>
      <c r="AE33" s="41">
        <f t="shared" si="46"/>
        <v>1</v>
      </c>
      <c r="AF33" s="41">
        <f t="shared" si="46"/>
        <v>1</v>
      </c>
      <c r="AG33" s="41">
        <f t="shared" si="46"/>
        <v>1</v>
      </c>
      <c r="AH33" s="41">
        <f t="shared" si="46"/>
        <v>1</v>
      </c>
      <c r="AI33" s="41">
        <f t="shared" ref="AI33:AP42" si="47">IF((AI$2-$AQ33)&lt;=0, INT(($E33/18))+1, INT(($E33/18)))</f>
        <v>1</v>
      </c>
      <c r="AJ33" s="41">
        <f t="shared" si="47"/>
        <v>1</v>
      </c>
      <c r="AK33" s="41">
        <f t="shared" si="47"/>
        <v>1</v>
      </c>
      <c r="AL33" s="41">
        <f t="shared" si="47"/>
        <v>1</v>
      </c>
      <c r="AM33" s="41">
        <f t="shared" si="47"/>
        <v>1</v>
      </c>
      <c r="AN33" s="41">
        <f t="shared" si="47"/>
        <v>1</v>
      </c>
      <c r="AO33" s="41">
        <f t="shared" si="47"/>
        <v>1</v>
      </c>
      <c r="AP33" s="41">
        <f t="shared" si="47"/>
        <v>1</v>
      </c>
      <c r="AQ33" s="41">
        <f t="shared" si="3"/>
        <v>0.25132743362831889</v>
      </c>
      <c r="AR33" s="43">
        <f t="shared" si="4"/>
        <v>4</v>
      </c>
      <c r="AS33" s="43">
        <f t="shared" si="5"/>
        <v>3</v>
      </c>
      <c r="AT33" s="43">
        <f t="shared" si="6"/>
        <v>2</v>
      </c>
      <c r="AU33" s="43">
        <f t="shared" si="7"/>
        <v>1</v>
      </c>
      <c r="AV33" s="43">
        <f t="shared" si="8"/>
        <v>1</v>
      </c>
      <c r="AW33" s="43">
        <f t="shared" si="9"/>
        <v>2</v>
      </c>
      <c r="AX33" s="43">
        <f t="shared" si="10"/>
        <v>1</v>
      </c>
      <c r="AY33" s="43">
        <f t="shared" si="11"/>
        <v>4</v>
      </c>
      <c r="AZ33" s="43">
        <f t="shared" si="12"/>
        <v>2</v>
      </c>
      <c r="BA33" s="43">
        <f t="shared" si="13"/>
        <v>2</v>
      </c>
      <c r="BB33" s="43">
        <f t="shared" si="14"/>
        <v>1</v>
      </c>
      <c r="BC33" s="43">
        <f t="shared" si="15"/>
        <v>3</v>
      </c>
      <c r="BD33" s="43">
        <f t="shared" si="16"/>
        <v>3</v>
      </c>
      <c r="BE33" s="43">
        <f t="shared" si="17"/>
        <v>1</v>
      </c>
      <c r="BF33" s="43">
        <f t="shared" si="18"/>
        <v>2</v>
      </c>
      <c r="BG33" s="43">
        <f t="shared" si="19"/>
        <v>4</v>
      </c>
      <c r="BH33" s="43">
        <f t="shared" si="20"/>
        <v>0</v>
      </c>
      <c r="BI33" s="43">
        <f t="shared" si="21"/>
        <v>0</v>
      </c>
      <c r="BJ33" s="47">
        <f t="shared" si="40"/>
        <v>36</v>
      </c>
      <c r="BK33" s="45">
        <f t="shared" si="22"/>
        <v>3</v>
      </c>
      <c r="BL33" s="45">
        <f t="shared" si="23"/>
        <v>2</v>
      </c>
      <c r="BM33" s="45">
        <f t="shared" si="24"/>
        <v>1</v>
      </c>
      <c r="BN33" s="45">
        <f t="shared" si="25"/>
        <v>0</v>
      </c>
      <c r="BO33" s="45">
        <f t="shared" si="26"/>
        <v>0</v>
      </c>
      <c r="BP33" s="45">
        <f t="shared" si="27"/>
        <v>1</v>
      </c>
      <c r="BQ33" s="45">
        <f t="shared" si="28"/>
        <v>0</v>
      </c>
      <c r="BR33" s="45">
        <f t="shared" si="29"/>
        <v>3</v>
      </c>
      <c r="BS33" s="45">
        <f t="shared" si="30"/>
        <v>1</v>
      </c>
      <c r="BT33" s="45">
        <f t="shared" si="31"/>
        <v>1</v>
      </c>
      <c r="BU33" s="45">
        <f t="shared" si="32"/>
        <v>0</v>
      </c>
      <c r="BV33" s="45">
        <f t="shared" si="33"/>
        <v>2</v>
      </c>
      <c r="BW33" s="45">
        <f t="shared" si="34"/>
        <v>2</v>
      </c>
      <c r="BX33" s="45">
        <f t="shared" si="35"/>
        <v>0</v>
      </c>
      <c r="BY33" s="45">
        <f t="shared" si="36"/>
        <v>1</v>
      </c>
      <c r="BZ33" s="45">
        <f t="shared" si="37"/>
        <v>3</v>
      </c>
      <c r="CA33" s="45">
        <f t="shared" si="38"/>
        <v>0</v>
      </c>
      <c r="CB33" s="45">
        <f t="shared" si="39"/>
        <v>0</v>
      </c>
      <c r="CC33" s="49">
        <f t="shared" si="41"/>
        <v>20</v>
      </c>
    </row>
    <row r="34" spans="1:81" ht="15.75" x14ac:dyDescent="0.25">
      <c r="A34" s="6">
        <v>43303</v>
      </c>
      <c r="B34">
        <v>9</v>
      </c>
      <c r="C34" t="s">
        <v>8</v>
      </c>
      <c r="D34">
        <v>18.5</v>
      </c>
      <c r="E34" s="4">
        <f t="shared" si="0"/>
        <v>23.065486725663717</v>
      </c>
      <c r="F34" t="s">
        <v>158</v>
      </c>
      <c r="G34" s="12">
        <v>4</v>
      </c>
      <c r="H34" s="12">
        <v>6</v>
      </c>
      <c r="I34" s="12">
        <v>5</v>
      </c>
      <c r="J34" s="12">
        <v>4</v>
      </c>
      <c r="K34" s="12">
        <v>7</v>
      </c>
      <c r="L34" s="12">
        <v>5</v>
      </c>
      <c r="M34" s="12">
        <v>8</v>
      </c>
      <c r="N34" s="12">
        <v>7</v>
      </c>
      <c r="O34" s="12">
        <v>10</v>
      </c>
      <c r="P34" s="12">
        <v>5</v>
      </c>
      <c r="Q34" s="12">
        <v>6</v>
      </c>
      <c r="R34" s="12">
        <v>4</v>
      </c>
      <c r="S34" s="12">
        <v>4</v>
      </c>
      <c r="T34" s="12">
        <v>4</v>
      </c>
      <c r="U34" s="12">
        <v>5</v>
      </c>
      <c r="V34" s="12">
        <v>10</v>
      </c>
      <c r="W34" s="12">
        <v>3</v>
      </c>
      <c r="X34" s="39">
        <v>5</v>
      </c>
      <c r="Y34" s="41">
        <f t="shared" si="46"/>
        <v>1</v>
      </c>
      <c r="Z34" s="41">
        <f t="shared" si="46"/>
        <v>1</v>
      </c>
      <c r="AA34" s="41">
        <f t="shared" si="46"/>
        <v>1</v>
      </c>
      <c r="AB34" s="41">
        <f t="shared" si="46"/>
        <v>2</v>
      </c>
      <c r="AC34" s="41">
        <f t="shared" si="46"/>
        <v>2</v>
      </c>
      <c r="AD34" s="41">
        <f t="shared" si="46"/>
        <v>1</v>
      </c>
      <c r="AE34" s="41">
        <f t="shared" si="46"/>
        <v>1</v>
      </c>
      <c r="AF34" s="41">
        <f t="shared" si="46"/>
        <v>1</v>
      </c>
      <c r="AG34" s="41">
        <f t="shared" si="46"/>
        <v>1</v>
      </c>
      <c r="AH34" s="41">
        <f t="shared" si="46"/>
        <v>2</v>
      </c>
      <c r="AI34" s="41">
        <f t="shared" si="47"/>
        <v>1</v>
      </c>
      <c r="AJ34" s="41">
        <f t="shared" si="47"/>
        <v>1</v>
      </c>
      <c r="AK34" s="41">
        <f t="shared" si="47"/>
        <v>1</v>
      </c>
      <c r="AL34" s="41">
        <f t="shared" si="47"/>
        <v>1</v>
      </c>
      <c r="AM34" s="41">
        <f t="shared" si="47"/>
        <v>2</v>
      </c>
      <c r="AN34" s="41">
        <f t="shared" si="47"/>
        <v>1</v>
      </c>
      <c r="AO34" s="41">
        <f t="shared" si="47"/>
        <v>2</v>
      </c>
      <c r="AP34" s="41">
        <f t="shared" si="47"/>
        <v>1</v>
      </c>
      <c r="AQ34" s="41">
        <f t="shared" si="3"/>
        <v>5.0654867256637175</v>
      </c>
      <c r="AR34" s="43">
        <f t="shared" si="4"/>
        <v>3</v>
      </c>
      <c r="AS34" s="43">
        <f t="shared" si="5"/>
        <v>2</v>
      </c>
      <c r="AT34" s="43">
        <f t="shared" si="6"/>
        <v>2</v>
      </c>
      <c r="AU34" s="43">
        <f t="shared" si="7"/>
        <v>2</v>
      </c>
      <c r="AV34" s="43">
        <f t="shared" si="8"/>
        <v>0</v>
      </c>
      <c r="AW34" s="43">
        <f t="shared" si="9"/>
        <v>3</v>
      </c>
      <c r="AX34" s="43">
        <f t="shared" si="10"/>
        <v>0</v>
      </c>
      <c r="AY34" s="43">
        <f t="shared" si="11"/>
        <v>0</v>
      </c>
      <c r="AZ34" s="43">
        <f t="shared" si="12"/>
        <v>0</v>
      </c>
      <c r="BA34" s="43">
        <f t="shared" si="13"/>
        <v>2</v>
      </c>
      <c r="BB34" s="43">
        <f t="shared" si="14"/>
        <v>0</v>
      </c>
      <c r="BC34" s="43">
        <f t="shared" si="15"/>
        <v>4</v>
      </c>
      <c r="BD34" s="43">
        <f t="shared" si="16"/>
        <v>3</v>
      </c>
      <c r="BE34" s="43">
        <f t="shared" si="17"/>
        <v>3</v>
      </c>
      <c r="BF34" s="43">
        <f t="shared" si="18"/>
        <v>2</v>
      </c>
      <c r="BG34" s="43">
        <f t="shared" si="19"/>
        <v>0</v>
      </c>
      <c r="BH34" s="43">
        <f t="shared" si="20"/>
        <v>3</v>
      </c>
      <c r="BI34" s="43">
        <f t="shared" si="21"/>
        <v>2</v>
      </c>
      <c r="BJ34" s="47">
        <f t="shared" si="40"/>
        <v>31</v>
      </c>
      <c r="BK34" s="45">
        <f t="shared" si="22"/>
        <v>2</v>
      </c>
      <c r="BL34" s="45">
        <f t="shared" si="23"/>
        <v>1</v>
      </c>
      <c r="BM34" s="45">
        <f t="shared" si="24"/>
        <v>1</v>
      </c>
      <c r="BN34" s="45">
        <f t="shared" si="25"/>
        <v>1</v>
      </c>
      <c r="BO34" s="45">
        <f t="shared" si="26"/>
        <v>0</v>
      </c>
      <c r="BP34" s="45">
        <f t="shared" si="27"/>
        <v>2</v>
      </c>
      <c r="BQ34" s="45">
        <f t="shared" si="28"/>
        <v>0</v>
      </c>
      <c r="BR34" s="45">
        <f t="shared" si="29"/>
        <v>0</v>
      </c>
      <c r="BS34" s="45">
        <f t="shared" si="30"/>
        <v>0</v>
      </c>
      <c r="BT34" s="45">
        <f t="shared" si="31"/>
        <v>1</v>
      </c>
      <c r="BU34" s="45">
        <f t="shared" si="32"/>
        <v>0</v>
      </c>
      <c r="BV34" s="45">
        <f t="shared" si="33"/>
        <v>3</v>
      </c>
      <c r="BW34" s="45">
        <f t="shared" si="34"/>
        <v>2</v>
      </c>
      <c r="BX34" s="45">
        <f t="shared" si="35"/>
        <v>2</v>
      </c>
      <c r="BY34" s="45">
        <f t="shared" si="36"/>
        <v>1</v>
      </c>
      <c r="BZ34" s="45">
        <f t="shared" si="37"/>
        <v>0</v>
      </c>
      <c r="CA34" s="45">
        <f t="shared" si="38"/>
        <v>2</v>
      </c>
      <c r="CB34" s="45">
        <f t="shared" si="39"/>
        <v>1</v>
      </c>
      <c r="CC34" s="49">
        <f t="shared" si="41"/>
        <v>19</v>
      </c>
    </row>
    <row r="35" spans="1:81" ht="15.75" x14ac:dyDescent="0.25">
      <c r="A35" s="6">
        <v>43303</v>
      </c>
      <c r="B35">
        <v>10</v>
      </c>
      <c r="C35" t="s">
        <v>75</v>
      </c>
      <c r="D35">
        <v>10.6</v>
      </c>
      <c r="E35" s="4">
        <f t="shared" ref="E35:E66" si="48">SUM(D35*(VLOOKUP(F35,TeesSlope,3,FALSE)/113)+(VLOOKUP(F35,TeesSlope,4,FALSE)-72))</f>
        <v>13.557522123893802</v>
      </c>
      <c r="F35" t="s">
        <v>158</v>
      </c>
      <c r="G35" s="12">
        <v>4</v>
      </c>
      <c r="H35" s="12">
        <v>6</v>
      </c>
      <c r="I35" s="12">
        <v>4</v>
      </c>
      <c r="J35" s="12">
        <v>5</v>
      </c>
      <c r="K35" s="12">
        <v>5</v>
      </c>
      <c r="L35" s="12">
        <v>5</v>
      </c>
      <c r="M35" s="12">
        <v>6</v>
      </c>
      <c r="N35" s="12">
        <v>5</v>
      </c>
      <c r="O35" s="12">
        <v>4</v>
      </c>
      <c r="P35" s="12">
        <v>5</v>
      </c>
      <c r="Q35" s="12">
        <v>10</v>
      </c>
      <c r="R35" s="12">
        <v>5</v>
      </c>
      <c r="S35" s="12">
        <v>4</v>
      </c>
      <c r="T35" s="12">
        <v>6</v>
      </c>
      <c r="U35" s="12">
        <v>6</v>
      </c>
      <c r="V35" s="12">
        <v>5</v>
      </c>
      <c r="W35" s="12">
        <v>3</v>
      </c>
      <c r="X35" s="39">
        <v>10</v>
      </c>
      <c r="Y35" s="41">
        <f t="shared" si="46"/>
        <v>0</v>
      </c>
      <c r="Z35" s="41">
        <f t="shared" si="46"/>
        <v>1</v>
      </c>
      <c r="AA35" s="41">
        <f t="shared" si="46"/>
        <v>1</v>
      </c>
      <c r="AB35" s="41">
        <f t="shared" si="46"/>
        <v>1</v>
      </c>
      <c r="AC35" s="41">
        <f t="shared" si="46"/>
        <v>1</v>
      </c>
      <c r="AD35" s="41">
        <f t="shared" si="46"/>
        <v>1</v>
      </c>
      <c r="AE35" s="41">
        <f t="shared" si="46"/>
        <v>1</v>
      </c>
      <c r="AF35" s="41">
        <f t="shared" si="46"/>
        <v>0</v>
      </c>
      <c r="AG35" s="41">
        <f t="shared" si="46"/>
        <v>0</v>
      </c>
      <c r="AH35" s="41">
        <f t="shared" si="46"/>
        <v>1</v>
      </c>
      <c r="AI35" s="41">
        <f t="shared" si="47"/>
        <v>1</v>
      </c>
      <c r="AJ35" s="41">
        <f t="shared" si="47"/>
        <v>0</v>
      </c>
      <c r="AK35" s="41">
        <f t="shared" si="47"/>
        <v>1</v>
      </c>
      <c r="AL35" s="41">
        <f t="shared" si="47"/>
        <v>1</v>
      </c>
      <c r="AM35" s="41">
        <f t="shared" si="47"/>
        <v>1</v>
      </c>
      <c r="AN35" s="41">
        <f t="shared" si="47"/>
        <v>1</v>
      </c>
      <c r="AO35" s="41">
        <f t="shared" si="47"/>
        <v>1</v>
      </c>
      <c r="AP35" s="41">
        <f t="shared" si="47"/>
        <v>0</v>
      </c>
      <c r="AQ35" s="41">
        <f t="shared" ref="AQ35:AQ66" si="49">MOD(E35,18)</f>
        <v>13.557522123893802</v>
      </c>
      <c r="AR35" s="43">
        <f t="shared" ref="AR35:AR66" si="50">IF(G35="X",0,IF(G35&gt;=1,MAX(0,G$2+$Y35-G35+2),0))</f>
        <v>2</v>
      </c>
      <c r="AS35" s="43">
        <f t="shared" ref="AS35:AS66" si="51">IF(H35="X",0,IF(H35&gt;=1,MAX(0,H$2+$Y35-H35+2),0))</f>
        <v>1</v>
      </c>
      <c r="AT35" s="43">
        <f t="shared" ref="AT35:AT66" si="52">IF(I35="X",0,IF(I35&gt;=1,MAX(0,I$2+$Y35-I35+2),0))</f>
        <v>2</v>
      </c>
      <c r="AU35" s="43">
        <f t="shared" ref="AU35:AU66" si="53">IF(J35="X",0,IF(J35&gt;=1,MAX(0,J$2+$Y35-J35+2),0))</f>
        <v>0</v>
      </c>
      <c r="AV35" s="43">
        <f t="shared" ref="AV35:AV66" si="54">IF(K35="X",0,IF(K35&gt;=1,MAX(0,K$2+$Y35-K35+2),0))</f>
        <v>1</v>
      </c>
      <c r="AW35" s="43">
        <f t="shared" ref="AW35:AW66" si="55">IF(L35="X",0,IF(L35&gt;=1,MAX(0,L$2+$Y35-L35+2),0))</f>
        <v>2</v>
      </c>
      <c r="AX35" s="43">
        <f t="shared" ref="AX35:AX66" si="56">IF(M35="X",0,IF(M35&gt;=1,MAX(0,M$2+$Y35-M35+2),0))</f>
        <v>0</v>
      </c>
      <c r="AY35" s="43">
        <f t="shared" ref="AY35:AY66" si="57">IF(N35="X",0,IF(N35&gt;=1,MAX(0,N$2+$Y35-N35+2),0))</f>
        <v>1</v>
      </c>
      <c r="AZ35" s="43">
        <f t="shared" ref="AZ35:AZ66" si="58">IF(O35="X",0,IF(O35&gt;=1,MAX(0,O$2+$Y35-O35+2),0))</f>
        <v>1</v>
      </c>
      <c r="BA35" s="43">
        <f t="shared" ref="BA35:BA66" si="59">IF(P35="X",0,IF(P35&gt;=1,MAX(0,P$2+$Y35-P35+2),0))</f>
        <v>1</v>
      </c>
      <c r="BB35" s="43">
        <f t="shared" ref="BB35:BB66" si="60">IF(Q35="X",0,IF(Q35&gt;=1,MAX(0,Q$2+$Y35-Q35+2),0))</f>
        <v>0</v>
      </c>
      <c r="BC35" s="43">
        <f t="shared" ref="BC35:BC66" si="61">IF(R35="X",0,IF(R35&gt;=1,MAX(0,R$2+$Y35-R35+2),0))</f>
        <v>2</v>
      </c>
      <c r="BD35" s="43">
        <f t="shared" ref="BD35:BD66" si="62">IF(S35="X",0,IF(S35&gt;=1,MAX(0,S$2+$Y35-S35+2),0))</f>
        <v>2</v>
      </c>
      <c r="BE35" s="43">
        <f t="shared" ref="BE35:BE66" si="63">IF(T35="X",0,IF(T35&gt;=1,MAX(0,T$2+$Y35-T35+2),0))</f>
        <v>0</v>
      </c>
      <c r="BF35" s="43">
        <f t="shared" ref="BF35:BF66" si="64">IF(U35="X",0,IF(U35&gt;=1,MAX(0,U$2+$Y35-U35+2),0))</f>
        <v>0</v>
      </c>
      <c r="BG35" s="43">
        <f t="shared" ref="BG35:BG66" si="65">IF(V35="X",0,IF(V35&gt;=1,MAX(0,V$2+$Y35-V35+2),0))</f>
        <v>2</v>
      </c>
      <c r="BH35" s="43">
        <f t="shared" ref="BH35:BH66" si="66">IF(W35="X",0,IF(W35&gt;=1,MAX(0,W$2+$Y35-W35+2),0))</f>
        <v>2</v>
      </c>
      <c r="BI35" s="43">
        <f t="shared" ref="BI35:BI66" si="67">IF(X35="X",0,IF(X35&gt;=1,MAX(0,X$2+$Y35-X35+2),0))</f>
        <v>0</v>
      </c>
      <c r="BJ35" s="47">
        <f t="shared" si="40"/>
        <v>19</v>
      </c>
      <c r="BK35" s="45">
        <f t="shared" ref="BK35:BK66" si="68">IF(G35="X",0,IF(G35&gt;=1,MAX(0,G$2+BK$2-G35+2),0))</f>
        <v>2</v>
      </c>
      <c r="BL35" s="45">
        <f t="shared" ref="BL35:BL66" si="69">IF(H35="X",0,IF(H35&gt;=1,MAX(0,H$2+BL$2-H35+2),0))</f>
        <v>1</v>
      </c>
      <c r="BM35" s="45">
        <f t="shared" ref="BM35:BM66" si="70">IF(I35="X",0,IF(I35&gt;=1,MAX(0,I$2+BM$2-I35+2),0))</f>
        <v>2</v>
      </c>
      <c r="BN35" s="45">
        <f t="shared" ref="BN35:BN66" si="71">IF(J35="X",0,IF(J35&gt;=1,MAX(0,J$2+BN$2-J35+2),0))</f>
        <v>0</v>
      </c>
      <c r="BO35" s="45">
        <f t="shared" ref="BO35:BO66" si="72">IF(K35="X",0,IF(K35&gt;=1,MAX(0,K$2+BO$2-K35+2),0))</f>
        <v>1</v>
      </c>
      <c r="BP35" s="45">
        <f t="shared" ref="BP35:BP66" si="73">IF(L35="X",0,IF(L35&gt;=1,MAX(0,L$2+BP$2-L35+2),0))</f>
        <v>2</v>
      </c>
      <c r="BQ35" s="45">
        <f t="shared" ref="BQ35:BQ66" si="74">IF(M35="X",0,IF(M35&gt;=1,MAX(0,M$2+BQ$2-M35+2),0))</f>
        <v>0</v>
      </c>
      <c r="BR35" s="45">
        <f t="shared" ref="BR35:BR66" si="75">IF(N35="X",0,IF(N35&gt;=1,MAX(0,N$2+BR$2-N35+2),0))</f>
        <v>1</v>
      </c>
      <c r="BS35" s="45">
        <f t="shared" ref="BS35:BS66" si="76">IF(O35="X",0,IF(O35&gt;=1,MAX(0,O$2+BS$2-O35+2),0))</f>
        <v>1</v>
      </c>
      <c r="BT35" s="45">
        <f t="shared" ref="BT35:BT66" si="77">IF(P35="X",0,IF(P35&gt;=1,MAX(0,P$2+BT$2-P35+2),0))</f>
        <v>1</v>
      </c>
      <c r="BU35" s="45">
        <f t="shared" ref="BU35:BU66" si="78">IF(Q35="X",0,IF(Q35&gt;=1,MAX(0,Q$2+BU$2-Q35+2),0))</f>
        <v>0</v>
      </c>
      <c r="BV35" s="45">
        <f t="shared" ref="BV35:BV66" si="79">IF(R35="X",0,IF(R35&gt;=1,MAX(0,R$2+BV$2-R35+2),0))</f>
        <v>2</v>
      </c>
      <c r="BW35" s="45">
        <f t="shared" ref="BW35:BW66" si="80">IF(S35="X",0,IF(S35&gt;=1,MAX(0,S$2+BW$2-S35+2),0))</f>
        <v>2</v>
      </c>
      <c r="BX35" s="45">
        <f t="shared" ref="BX35:BX66" si="81">IF(T35="X",0,IF(T35&gt;=1,MAX(0,T$2+BX$2-T35+2),0))</f>
        <v>0</v>
      </c>
      <c r="BY35" s="45">
        <f t="shared" ref="BY35:BY66" si="82">IF(U35="X",0,IF(U35&gt;=1,MAX(0,U$2+BY$2-U35+2),0))</f>
        <v>0</v>
      </c>
      <c r="BZ35" s="45">
        <f t="shared" ref="BZ35:BZ66" si="83">IF(V35="X",0,IF(V35&gt;=1,MAX(0,V$2+BZ$2-V35+2),0))</f>
        <v>2</v>
      </c>
      <c r="CA35" s="45">
        <f t="shared" ref="CA35:CA66" si="84">IF(W35="X",0,IF(W35&gt;=1,MAX(0,W$2+CA$2-W35+2),0))</f>
        <v>2</v>
      </c>
      <c r="CB35" s="45">
        <f t="shared" ref="CB35:CB66" si="85">IF(X35="X",0,IF(X35&gt;=1,MAX(0,X$2+CB$2-X35+2),0))</f>
        <v>0</v>
      </c>
      <c r="CC35" s="49">
        <f t="shared" si="41"/>
        <v>19</v>
      </c>
    </row>
    <row r="36" spans="1:81" ht="15.75" x14ac:dyDescent="0.25">
      <c r="A36" s="6">
        <v>43303</v>
      </c>
      <c r="B36">
        <v>11</v>
      </c>
      <c r="C36" t="s">
        <v>5</v>
      </c>
      <c r="D36">
        <v>8.1999999999999993</v>
      </c>
      <c r="E36" s="4">
        <f t="shared" si="48"/>
        <v>13.049557522123887</v>
      </c>
      <c r="F36" t="s">
        <v>157</v>
      </c>
      <c r="G36" s="12">
        <v>4</v>
      </c>
      <c r="H36" s="12">
        <v>5</v>
      </c>
      <c r="I36" s="12">
        <v>4</v>
      </c>
      <c r="J36" s="12">
        <v>7</v>
      </c>
      <c r="K36" s="12">
        <v>6</v>
      </c>
      <c r="L36" s="12">
        <v>10</v>
      </c>
      <c r="M36" s="12">
        <v>7</v>
      </c>
      <c r="N36" s="12">
        <v>4</v>
      </c>
      <c r="O36" s="12">
        <v>4</v>
      </c>
      <c r="P36" s="12">
        <v>4</v>
      </c>
      <c r="Q36" s="12">
        <v>5</v>
      </c>
      <c r="R36" s="12">
        <v>5</v>
      </c>
      <c r="S36" s="12">
        <v>4</v>
      </c>
      <c r="T36" s="12">
        <v>6</v>
      </c>
      <c r="U36" s="12">
        <v>6</v>
      </c>
      <c r="V36" s="12">
        <v>10</v>
      </c>
      <c r="W36" s="12">
        <v>3</v>
      </c>
      <c r="X36" s="39">
        <v>5</v>
      </c>
      <c r="Y36" s="41">
        <f t="shared" si="46"/>
        <v>0</v>
      </c>
      <c r="Z36" s="41">
        <f t="shared" si="46"/>
        <v>1</v>
      </c>
      <c r="AA36" s="41">
        <f t="shared" si="46"/>
        <v>1</v>
      </c>
      <c r="AB36" s="41">
        <f t="shared" si="46"/>
        <v>1</v>
      </c>
      <c r="AC36" s="41">
        <f t="shared" si="46"/>
        <v>1</v>
      </c>
      <c r="AD36" s="41">
        <f t="shared" si="46"/>
        <v>1</v>
      </c>
      <c r="AE36" s="41">
        <f t="shared" si="46"/>
        <v>1</v>
      </c>
      <c r="AF36" s="41">
        <f t="shared" si="46"/>
        <v>0</v>
      </c>
      <c r="AG36" s="41">
        <f t="shared" si="46"/>
        <v>0</v>
      </c>
      <c r="AH36" s="41">
        <f t="shared" si="46"/>
        <v>1</v>
      </c>
      <c r="AI36" s="41">
        <f t="shared" si="47"/>
        <v>1</v>
      </c>
      <c r="AJ36" s="41">
        <f t="shared" si="47"/>
        <v>0</v>
      </c>
      <c r="AK36" s="41">
        <f t="shared" si="47"/>
        <v>1</v>
      </c>
      <c r="AL36" s="41">
        <f t="shared" si="47"/>
        <v>1</v>
      </c>
      <c r="AM36" s="41">
        <f t="shared" si="47"/>
        <v>1</v>
      </c>
      <c r="AN36" s="41">
        <f t="shared" si="47"/>
        <v>1</v>
      </c>
      <c r="AO36" s="41">
        <f t="shared" si="47"/>
        <v>1</v>
      </c>
      <c r="AP36" s="41">
        <f t="shared" si="47"/>
        <v>0</v>
      </c>
      <c r="AQ36" s="41">
        <f t="shared" si="49"/>
        <v>13.049557522123887</v>
      </c>
      <c r="AR36" s="43">
        <f t="shared" si="50"/>
        <v>2</v>
      </c>
      <c r="AS36" s="43">
        <f t="shared" si="51"/>
        <v>2</v>
      </c>
      <c r="AT36" s="43">
        <f t="shared" si="52"/>
        <v>2</v>
      </c>
      <c r="AU36" s="43">
        <f t="shared" si="53"/>
        <v>0</v>
      </c>
      <c r="AV36" s="43">
        <f t="shared" si="54"/>
        <v>0</v>
      </c>
      <c r="AW36" s="43">
        <f t="shared" si="55"/>
        <v>0</v>
      </c>
      <c r="AX36" s="43">
        <f t="shared" si="56"/>
        <v>0</v>
      </c>
      <c r="AY36" s="43">
        <f t="shared" si="57"/>
        <v>2</v>
      </c>
      <c r="AZ36" s="43">
        <f t="shared" si="58"/>
        <v>1</v>
      </c>
      <c r="BA36" s="43">
        <f t="shared" si="59"/>
        <v>2</v>
      </c>
      <c r="BB36" s="43">
        <f t="shared" si="60"/>
        <v>0</v>
      </c>
      <c r="BC36" s="43">
        <f t="shared" si="61"/>
        <v>2</v>
      </c>
      <c r="BD36" s="43">
        <f t="shared" si="62"/>
        <v>2</v>
      </c>
      <c r="BE36" s="43">
        <f t="shared" si="63"/>
        <v>0</v>
      </c>
      <c r="BF36" s="43">
        <f t="shared" si="64"/>
        <v>0</v>
      </c>
      <c r="BG36" s="43">
        <f t="shared" si="65"/>
        <v>0</v>
      </c>
      <c r="BH36" s="43">
        <f t="shared" si="66"/>
        <v>2</v>
      </c>
      <c r="BI36" s="43">
        <f t="shared" si="67"/>
        <v>1</v>
      </c>
      <c r="BJ36" s="47">
        <f t="shared" si="40"/>
        <v>18</v>
      </c>
      <c r="BK36" s="45">
        <f t="shared" si="68"/>
        <v>2</v>
      </c>
      <c r="BL36" s="45">
        <f t="shared" si="69"/>
        <v>2</v>
      </c>
      <c r="BM36" s="45">
        <f t="shared" si="70"/>
        <v>2</v>
      </c>
      <c r="BN36" s="45">
        <f t="shared" si="71"/>
        <v>0</v>
      </c>
      <c r="BO36" s="45">
        <f t="shared" si="72"/>
        <v>0</v>
      </c>
      <c r="BP36" s="45">
        <f t="shared" si="73"/>
        <v>0</v>
      </c>
      <c r="BQ36" s="45">
        <f t="shared" si="74"/>
        <v>0</v>
      </c>
      <c r="BR36" s="45">
        <f t="shared" si="75"/>
        <v>2</v>
      </c>
      <c r="BS36" s="45">
        <f t="shared" si="76"/>
        <v>1</v>
      </c>
      <c r="BT36" s="45">
        <f t="shared" si="77"/>
        <v>2</v>
      </c>
      <c r="BU36" s="45">
        <f t="shared" si="78"/>
        <v>0</v>
      </c>
      <c r="BV36" s="45">
        <f t="shared" si="79"/>
        <v>2</v>
      </c>
      <c r="BW36" s="45">
        <f t="shared" si="80"/>
        <v>2</v>
      </c>
      <c r="BX36" s="45">
        <f t="shared" si="81"/>
        <v>0</v>
      </c>
      <c r="BY36" s="45">
        <f t="shared" si="82"/>
        <v>0</v>
      </c>
      <c r="BZ36" s="45">
        <f t="shared" si="83"/>
        <v>0</v>
      </c>
      <c r="CA36" s="45">
        <f t="shared" si="84"/>
        <v>2</v>
      </c>
      <c r="CB36" s="45">
        <f t="shared" si="85"/>
        <v>1</v>
      </c>
      <c r="CC36" s="49">
        <f t="shared" si="41"/>
        <v>18</v>
      </c>
    </row>
    <row r="37" spans="1:81" ht="15.75" x14ac:dyDescent="0.25">
      <c r="A37" s="6">
        <v>43303</v>
      </c>
      <c r="B37">
        <v>12</v>
      </c>
      <c r="C37" t="s">
        <v>12</v>
      </c>
      <c r="D37">
        <v>15</v>
      </c>
      <c r="E37" s="4">
        <f t="shared" si="48"/>
        <v>18.853097345132742</v>
      </c>
      <c r="F37" t="s">
        <v>158</v>
      </c>
      <c r="G37" s="12">
        <v>4</v>
      </c>
      <c r="H37" s="12">
        <v>5</v>
      </c>
      <c r="I37" s="12">
        <v>5</v>
      </c>
      <c r="J37" s="12">
        <v>4</v>
      </c>
      <c r="K37" s="12">
        <v>10</v>
      </c>
      <c r="L37" s="12">
        <v>6</v>
      </c>
      <c r="M37" s="12">
        <v>5</v>
      </c>
      <c r="N37" s="12">
        <v>4</v>
      </c>
      <c r="O37" s="12">
        <v>5</v>
      </c>
      <c r="P37" s="12">
        <v>4</v>
      </c>
      <c r="Q37" s="12">
        <v>10</v>
      </c>
      <c r="R37" s="12">
        <v>4</v>
      </c>
      <c r="S37" s="12">
        <v>6</v>
      </c>
      <c r="T37" s="12">
        <v>5</v>
      </c>
      <c r="U37" s="12">
        <v>7</v>
      </c>
      <c r="V37" s="12">
        <v>7</v>
      </c>
      <c r="W37" s="12">
        <v>3</v>
      </c>
      <c r="X37" s="39">
        <v>6</v>
      </c>
      <c r="Y37" s="41">
        <f t="shared" si="46"/>
        <v>1</v>
      </c>
      <c r="Z37" s="41">
        <f t="shared" si="46"/>
        <v>1</v>
      </c>
      <c r="AA37" s="41">
        <f t="shared" si="46"/>
        <v>1</v>
      </c>
      <c r="AB37" s="41">
        <f t="shared" si="46"/>
        <v>1</v>
      </c>
      <c r="AC37" s="41">
        <f t="shared" si="46"/>
        <v>1</v>
      </c>
      <c r="AD37" s="41">
        <f t="shared" si="46"/>
        <v>1</v>
      </c>
      <c r="AE37" s="41">
        <f t="shared" si="46"/>
        <v>1</v>
      </c>
      <c r="AF37" s="41">
        <f t="shared" si="46"/>
        <v>1</v>
      </c>
      <c r="AG37" s="41">
        <f t="shared" si="46"/>
        <v>1</v>
      </c>
      <c r="AH37" s="41">
        <f t="shared" si="46"/>
        <v>1</v>
      </c>
      <c r="AI37" s="41">
        <f t="shared" si="47"/>
        <v>1</v>
      </c>
      <c r="AJ37" s="41">
        <f t="shared" si="47"/>
        <v>1</v>
      </c>
      <c r="AK37" s="41">
        <f t="shared" si="47"/>
        <v>1</v>
      </c>
      <c r="AL37" s="41">
        <f t="shared" si="47"/>
        <v>1</v>
      </c>
      <c r="AM37" s="41">
        <f t="shared" si="47"/>
        <v>1</v>
      </c>
      <c r="AN37" s="41">
        <f t="shared" si="47"/>
        <v>1</v>
      </c>
      <c r="AO37" s="41">
        <f t="shared" si="47"/>
        <v>1</v>
      </c>
      <c r="AP37" s="41">
        <f t="shared" si="47"/>
        <v>1</v>
      </c>
      <c r="AQ37" s="41">
        <f t="shared" si="49"/>
        <v>0.85309734513274194</v>
      </c>
      <c r="AR37" s="43">
        <f t="shared" si="50"/>
        <v>3</v>
      </c>
      <c r="AS37" s="43">
        <f t="shared" si="51"/>
        <v>3</v>
      </c>
      <c r="AT37" s="43">
        <f t="shared" si="52"/>
        <v>2</v>
      </c>
      <c r="AU37" s="43">
        <f t="shared" si="53"/>
        <v>2</v>
      </c>
      <c r="AV37" s="43">
        <f t="shared" si="54"/>
        <v>0</v>
      </c>
      <c r="AW37" s="43">
        <f t="shared" si="55"/>
        <v>2</v>
      </c>
      <c r="AX37" s="43">
        <f t="shared" si="56"/>
        <v>2</v>
      </c>
      <c r="AY37" s="43">
        <f t="shared" si="57"/>
        <v>3</v>
      </c>
      <c r="AZ37" s="43">
        <f t="shared" si="58"/>
        <v>1</v>
      </c>
      <c r="BA37" s="43">
        <f t="shared" si="59"/>
        <v>3</v>
      </c>
      <c r="BB37" s="43">
        <f t="shared" si="60"/>
        <v>0</v>
      </c>
      <c r="BC37" s="43">
        <f t="shared" si="61"/>
        <v>4</v>
      </c>
      <c r="BD37" s="43">
        <f t="shared" si="62"/>
        <v>1</v>
      </c>
      <c r="BE37" s="43">
        <f t="shared" si="63"/>
        <v>2</v>
      </c>
      <c r="BF37" s="43">
        <f t="shared" si="64"/>
        <v>0</v>
      </c>
      <c r="BG37" s="43">
        <f t="shared" si="65"/>
        <v>1</v>
      </c>
      <c r="BH37" s="43">
        <f t="shared" si="66"/>
        <v>3</v>
      </c>
      <c r="BI37" s="43">
        <f t="shared" si="67"/>
        <v>1</v>
      </c>
      <c r="BJ37" s="47">
        <f t="shared" si="40"/>
        <v>33</v>
      </c>
      <c r="BK37" s="45">
        <f t="shared" si="68"/>
        <v>2</v>
      </c>
      <c r="BL37" s="45">
        <f t="shared" si="69"/>
        <v>2</v>
      </c>
      <c r="BM37" s="45">
        <f t="shared" si="70"/>
        <v>1</v>
      </c>
      <c r="BN37" s="45">
        <f t="shared" si="71"/>
        <v>1</v>
      </c>
      <c r="BO37" s="45">
        <f t="shared" si="72"/>
        <v>0</v>
      </c>
      <c r="BP37" s="45">
        <f t="shared" si="73"/>
        <v>1</v>
      </c>
      <c r="BQ37" s="45">
        <f t="shared" si="74"/>
        <v>1</v>
      </c>
      <c r="BR37" s="45">
        <f t="shared" si="75"/>
        <v>2</v>
      </c>
      <c r="BS37" s="45">
        <f t="shared" si="76"/>
        <v>0</v>
      </c>
      <c r="BT37" s="45">
        <f t="shared" si="77"/>
        <v>2</v>
      </c>
      <c r="BU37" s="45">
        <f t="shared" si="78"/>
        <v>0</v>
      </c>
      <c r="BV37" s="45">
        <f t="shared" si="79"/>
        <v>3</v>
      </c>
      <c r="BW37" s="45">
        <f t="shared" si="80"/>
        <v>0</v>
      </c>
      <c r="BX37" s="45">
        <f t="shared" si="81"/>
        <v>1</v>
      </c>
      <c r="BY37" s="45">
        <f t="shared" si="82"/>
        <v>0</v>
      </c>
      <c r="BZ37" s="45">
        <f t="shared" si="83"/>
        <v>0</v>
      </c>
      <c r="CA37" s="45">
        <f t="shared" si="84"/>
        <v>2</v>
      </c>
      <c r="CB37" s="45">
        <f t="shared" si="85"/>
        <v>0</v>
      </c>
      <c r="CC37" s="49">
        <f t="shared" si="41"/>
        <v>18</v>
      </c>
    </row>
    <row r="38" spans="1:81" ht="15.75" x14ac:dyDescent="0.25">
      <c r="A38" s="6">
        <v>43303</v>
      </c>
      <c r="B38">
        <v>13</v>
      </c>
      <c r="C38" t="s">
        <v>10</v>
      </c>
      <c r="D38">
        <v>13.9</v>
      </c>
      <c r="E38" s="4">
        <f t="shared" si="48"/>
        <v>17.529203539823008</v>
      </c>
      <c r="F38" t="s">
        <v>158</v>
      </c>
      <c r="G38" s="12">
        <v>5</v>
      </c>
      <c r="H38" s="12">
        <v>6</v>
      </c>
      <c r="I38" s="12">
        <v>10</v>
      </c>
      <c r="J38" s="12">
        <v>5</v>
      </c>
      <c r="K38" s="12">
        <v>10</v>
      </c>
      <c r="L38" s="12">
        <v>5</v>
      </c>
      <c r="M38" s="12">
        <v>5</v>
      </c>
      <c r="N38" s="12">
        <v>5</v>
      </c>
      <c r="O38" s="12">
        <v>3</v>
      </c>
      <c r="P38" s="12">
        <v>5</v>
      </c>
      <c r="Q38" s="12">
        <v>5</v>
      </c>
      <c r="R38" s="12">
        <v>5</v>
      </c>
      <c r="S38" s="12">
        <v>6</v>
      </c>
      <c r="T38" s="12">
        <v>5</v>
      </c>
      <c r="U38" s="12">
        <v>5</v>
      </c>
      <c r="V38" s="12">
        <v>6</v>
      </c>
      <c r="W38" s="12">
        <v>3</v>
      </c>
      <c r="X38" s="39">
        <v>5</v>
      </c>
      <c r="Y38" s="41">
        <f t="shared" si="46"/>
        <v>1</v>
      </c>
      <c r="Z38" s="41">
        <f t="shared" si="46"/>
        <v>1</v>
      </c>
      <c r="AA38" s="41">
        <f t="shared" si="46"/>
        <v>1</v>
      </c>
      <c r="AB38" s="41">
        <f t="shared" si="46"/>
        <v>1</v>
      </c>
      <c r="AC38" s="41">
        <f t="shared" si="46"/>
        <v>1</v>
      </c>
      <c r="AD38" s="41">
        <f t="shared" si="46"/>
        <v>1</v>
      </c>
      <c r="AE38" s="41">
        <f t="shared" si="46"/>
        <v>1</v>
      </c>
      <c r="AF38" s="41">
        <f t="shared" si="46"/>
        <v>0</v>
      </c>
      <c r="AG38" s="41">
        <f t="shared" si="46"/>
        <v>1</v>
      </c>
      <c r="AH38" s="41">
        <f t="shared" si="46"/>
        <v>1</v>
      </c>
      <c r="AI38" s="41">
        <f t="shared" si="47"/>
        <v>1</v>
      </c>
      <c r="AJ38" s="41">
        <f t="shared" si="47"/>
        <v>1</v>
      </c>
      <c r="AK38" s="41">
        <f t="shared" si="47"/>
        <v>1</v>
      </c>
      <c r="AL38" s="41">
        <f t="shared" si="47"/>
        <v>1</v>
      </c>
      <c r="AM38" s="41">
        <f t="shared" si="47"/>
        <v>1</v>
      </c>
      <c r="AN38" s="41">
        <f t="shared" si="47"/>
        <v>1</v>
      </c>
      <c r="AO38" s="41">
        <f t="shared" si="47"/>
        <v>1</v>
      </c>
      <c r="AP38" s="41">
        <f t="shared" si="47"/>
        <v>1</v>
      </c>
      <c r="AQ38" s="41">
        <f t="shared" si="49"/>
        <v>17.529203539823008</v>
      </c>
      <c r="AR38" s="43">
        <f t="shared" si="50"/>
        <v>2</v>
      </c>
      <c r="AS38" s="43">
        <f t="shared" si="51"/>
        <v>2</v>
      </c>
      <c r="AT38" s="43">
        <f t="shared" si="52"/>
        <v>0</v>
      </c>
      <c r="AU38" s="43">
        <f t="shared" si="53"/>
        <v>1</v>
      </c>
      <c r="AV38" s="43">
        <f t="shared" si="54"/>
        <v>0</v>
      </c>
      <c r="AW38" s="43">
        <f t="shared" si="55"/>
        <v>3</v>
      </c>
      <c r="AX38" s="43">
        <f t="shared" si="56"/>
        <v>2</v>
      </c>
      <c r="AY38" s="43">
        <f t="shared" si="57"/>
        <v>2</v>
      </c>
      <c r="AZ38" s="43">
        <f t="shared" si="58"/>
        <v>3</v>
      </c>
      <c r="BA38" s="43">
        <f t="shared" si="59"/>
        <v>2</v>
      </c>
      <c r="BB38" s="43">
        <f t="shared" si="60"/>
        <v>1</v>
      </c>
      <c r="BC38" s="43">
        <f t="shared" si="61"/>
        <v>3</v>
      </c>
      <c r="BD38" s="43">
        <f t="shared" si="62"/>
        <v>1</v>
      </c>
      <c r="BE38" s="43">
        <f t="shared" si="63"/>
        <v>2</v>
      </c>
      <c r="BF38" s="43">
        <f t="shared" si="64"/>
        <v>2</v>
      </c>
      <c r="BG38" s="43">
        <f t="shared" si="65"/>
        <v>2</v>
      </c>
      <c r="BH38" s="43">
        <f t="shared" si="66"/>
        <v>3</v>
      </c>
      <c r="BI38" s="43">
        <f t="shared" si="67"/>
        <v>2</v>
      </c>
      <c r="BJ38" s="47">
        <f t="shared" si="40"/>
        <v>33</v>
      </c>
      <c r="BK38" s="45">
        <f t="shared" si="68"/>
        <v>1</v>
      </c>
      <c r="BL38" s="45">
        <f t="shared" si="69"/>
        <v>1</v>
      </c>
      <c r="BM38" s="45">
        <f t="shared" si="70"/>
        <v>0</v>
      </c>
      <c r="BN38" s="45">
        <f t="shared" si="71"/>
        <v>0</v>
      </c>
      <c r="BO38" s="45">
        <f t="shared" si="72"/>
        <v>0</v>
      </c>
      <c r="BP38" s="45">
        <f t="shared" si="73"/>
        <v>2</v>
      </c>
      <c r="BQ38" s="45">
        <f t="shared" si="74"/>
        <v>1</v>
      </c>
      <c r="BR38" s="45">
        <f t="shared" si="75"/>
        <v>1</v>
      </c>
      <c r="BS38" s="45">
        <f t="shared" si="76"/>
        <v>2</v>
      </c>
      <c r="BT38" s="45">
        <f t="shared" si="77"/>
        <v>1</v>
      </c>
      <c r="BU38" s="45">
        <f t="shared" si="78"/>
        <v>0</v>
      </c>
      <c r="BV38" s="45">
        <f t="shared" si="79"/>
        <v>2</v>
      </c>
      <c r="BW38" s="45">
        <f t="shared" si="80"/>
        <v>0</v>
      </c>
      <c r="BX38" s="45">
        <f t="shared" si="81"/>
        <v>1</v>
      </c>
      <c r="BY38" s="45">
        <f t="shared" si="82"/>
        <v>1</v>
      </c>
      <c r="BZ38" s="45">
        <f t="shared" si="83"/>
        <v>1</v>
      </c>
      <c r="CA38" s="45">
        <f t="shared" si="84"/>
        <v>2</v>
      </c>
      <c r="CB38" s="45">
        <f t="shared" si="85"/>
        <v>1</v>
      </c>
      <c r="CC38" s="49">
        <f t="shared" si="41"/>
        <v>17</v>
      </c>
    </row>
    <row r="39" spans="1:81" ht="15.75" x14ac:dyDescent="0.25">
      <c r="A39" s="6">
        <v>43303</v>
      </c>
      <c r="B39">
        <v>14</v>
      </c>
      <c r="C39" t="s">
        <v>77</v>
      </c>
      <c r="D39">
        <v>14.3</v>
      </c>
      <c r="E39" s="4">
        <f t="shared" si="48"/>
        <v>18.010619469026548</v>
      </c>
      <c r="F39" t="s">
        <v>158</v>
      </c>
      <c r="G39" s="12">
        <v>4</v>
      </c>
      <c r="H39" s="12">
        <v>5</v>
      </c>
      <c r="I39" s="12">
        <v>6</v>
      </c>
      <c r="J39" s="12">
        <v>4</v>
      </c>
      <c r="K39" s="12">
        <v>10</v>
      </c>
      <c r="L39" s="12">
        <v>6</v>
      </c>
      <c r="M39" s="12">
        <v>5</v>
      </c>
      <c r="N39" s="12">
        <v>3</v>
      </c>
      <c r="O39" s="12">
        <v>3</v>
      </c>
      <c r="P39" s="12">
        <v>6</v>
      </c>
      <c r="Q39" s="12">
        <v>5</v>
      </c>
      <c r="R39" s="12">
        <v>6</v>
      </c>
      <c r="S39" s="12">
        <v>5</v>
      </c>
      <c r="T39" s="12">
        <v>10</v>
      </c>
      <c r="U39" s="12">
        <v>5</v>
      </c>
      <c r="V39" s="12">
        <v>6</v>
      </c>
      <c r="W39" s="12">
        <v>4</v>
      </c>
      <c r="X39" s="39">
        <v>6</v>
      </c>
      <c r="Y39" s="41">
        <f t="shared" si="46"/>
        <v>1</v>
      </c>
      <c r="Z39" s="41">
        <f t="shared" si="46"/>
        <v>1</v>
      </c>
      <c r="AA39" s="41">
        <f t="shared" si="46"/>
        <v>1</v>
      </c>
      <c r="AB39" s="41">
        <f t="shared" si="46"/>
        <v>1</v>
      </c>
      <c r="AC39" s="41">
        <f t="shared" si="46"/>
        <v>1</v>
      </c>
      <c r="AD39" s="41">
        <f t="shared" si="46"/>
        <v>1</v>
      </c>
      <c r="AE39" s="41">
        <f t="shared" si="46"/>
        <v>1</v>
      </c>
      <c r="AF39" s="41">
        <f t="shared" si="46"/>
        <v>1</v>
      </c>
      <c r="AG39" s="41">
        <f t="shared" si="46"/>
        <v>1</v>
      </c>
      <c r="AH39" s="41">
        <f t="shared" si="46"/>
        <v>1</v>
      </c>
      <c r="AI39" s="41">
        <f t="shared" si="47"/>
        <v>1</v>
      </c>
      <c r="AJ39" s="41">
        <f t="shared" si="47"/>
        <v>1</v>
      </c>
      <c r="AK39" s="41">
        <f t="shared" si="47"/>
        <v>1</v>
      </c>
      <c r="AL39" s="41">
        <f t="shared" si="47"/>
        <v>1</v>
      </c>
      <c r="AM39" s="41">
        <f t="shared" si="47"/>
        <v>1</v>
      </c>
      <c r="AN39" s="41">
        <f t="shared" si="47"/>
        <v>1</v>
      </c>
      <c r="AO39" s="41">
        <f t="shared" si="47"/>
        <v>1</v>
      </c>
      <c r="AP39" s="41">
        <f t="shared" si="47"/>
        <v>1</v>
      </c>
      <c r="AQ39" s="41">
        <f t="shared" si="49"/>
        <v>1.0619469026547534E-2</v>
      </c>
      <c r="AR39" s="43">
        <f t="shared" si="50"/>
        <v>3</v>
      </c>
      <c r="AS39" s="43">
        <f t="shared" si="51"/>
        <v>3</v>
      </c>
      <c r="AT39" s="43">
        <f t="shared" si="52"/>
        <v>1</v>
      </c>
      <c r="AU39" s="43">
        <f t="shared" si="53"/>
        <v>2</v>
      </c>
      <c r="AV39" s="43">
        <f t="shared" si="54"/>
        <v>0</v>
      </c>
      <c r="AW39" s="43">
        <f t="shared" si="55"/>
        <v>2</v>
      </c>
      <c r="AX39" s="43">
        <f t="shared" si="56"/>
        <v>2</v>
      </c>
      <c r="AY39" s="43">
        <f t="shared" si="57"/>
        <v>4</v>
      </c>
      <c r="AZ39" s="43">
        <f t="shared" si="58"/>
        <v>3</v>
      </c>
      <c r="BA39" s="43">
        <f t="shared" si="59"/>
        <v>1</v>
      </c>
      <c r="BB39" s="43">
        <f t="shared" si="60"/>
        <v>1</v>
      </c>
      <c r="BC39" s="43">
        <f t="shared" si="61"/>
        <v>2</v>
      </c>
      <c r="BD39" s="43">
        <f t="shared" si="62"/>
        <v>2</v>
      </c>
      <c r="BE39" s="43">
        <f t="shared" si="63"/>
        <v>0</v>
      </c>
      <c r="BF39" s="43">
        <f t="shared" si="64"/>
        <v>2</v>
      </c>
      <c r="BG39" s="43">
        <f t="shared" si="65"/>
        <v>2</v>
      </c>
      <c r="BH39" s="43">
        <f t="shared" si="66"/>
        <v>2</v>
      </c>
      <c r="BI39" s="43">
        <f t="shared" si="67"/>
        <v>1</v>
      </c>
      <c r="BJ39" s="47">
        <f t="shared" si="40"/>
        <v>33</v>
      </c>
      <c r="BK39" s="45">
        <f t="shared" si="68"/>
        <v>2</v>
      </c>
      <c r="BL39" s="45">
        <f t="shared" si="69"/>
        <v>2</v>
      </c>
      <c r="BM39" s="45">
        <f t="shared" si="70"/>
        <v>0</v>
      </c>
      <c r="BN39" s="45">
        <f t="shared" si="71"/>
        <v>1</v>
      </c>
      <c r="BO39" s="45">
        <f t="shared" si="72"/>
        <v>0</v>
      </c>
      <c r="BP39" s="45">
        <f t="shared" si="73"/>
        <v>1</v>
      </c>
      <c r="BQ39" s="45">
        <f t="shared" si="74"/>
        <v>1</v>
      </c>
      <c r="BR39" s="45">
        <f t="shared" si="75"/>
        <v>3</v>
      </c>
      <c r="BS39" s="45">
        <f t="shared" si="76"/>
        <v>2</v>
      </c>
      <c r="BT39" s="45">
        <f t="shared" si="77"/>
        <v>0</v>
      </c>
      <c r="BU39" s="45">
        <f t="shared" si="78"/>
        <v>0</v>
      </c>
      <c r="BV39" s="45">
        <f t="shared" si="79"/>
        <v>1</v>
      </c>
      <c r="BW39" s="45">
        <f t="shared" si="80"/>
        <v>1</v>
      </c>
      <c r="BX39" s="45">
        <f t="shared" si="81"/>
        <v>0</v>
      </c>
      <c r="BY39" s="45">
        <f t="shared" si="82"/>
        <v>1</v>
      </c>
      <c r="BZ39" s="45">
        <f t="shared" si="83"/>
        <v>1</v>
      </c>
      <c r="CA39" s="45">
        <f t="shared" si="84"/>
        <v>1</v>
      </c>
      <c r="CB39" s="45">
        <f t="shared" si="85"/>
        <v>0</v>
      </c>
      <c r="CC39" s="49">
        <f t="shared" si="41"/>
        <v>17</v>
      </c>
    </row>
    <row r="40" spans="1:81" ht="15.75" x14ac:dyDescent="0.25">
      <c r="A40" s="6">
        <v>43303</v>
      </c>
      <c r="B40">
        <v>15</v>
      </c>
      <c r="C40" t="s">
        <v>78</v>
      </c>
      <c r="D40">
        <v>12.1</v>
      </c>
      <c r="E40" s="4">
        <f t="shared" si="48"/>
        <v>15.362831858407077</v>
      </c>
      <c r="F40" t="s">
        <v>158</v>
      </c>
      <c r="G40" s="12">
        <v>10</v>
      </c>
      <c r="H40" s="12">
        <v>7</v>
      </c>
      <c r="I40" s="12">
        <v>10</v>
      </c>
      <c r="J40" s="12">
        <v>4</v>
      </c>
      <c r="K40" s="12">
        <v>5</v>
      </c>
      <c r="L40" s="12">
        <v>5</v>
      </c>
      <c r="M40" s="12">
        <v>10</v>
      </c>
      <c r="N40" s="12">
        <v>5</v>
      </c>
      <c r="O40" s="12">
        <v>4</v>
      </c>
      <c r="P40" s="12">
        <v>5</v>
      </c>
      <c r="Q40" s="12">
        <v>4</v>
      </c>
      <c r="R40" s="12">
        <v>5</v>
      </c>
      <c r="S40" s="12">
        <v>6</v>
      </c>
      <c r="T40" s="12">
        <v>4</v>
      </c>
      <c r="U40" s="12">
        <v>4</v>
      </c>
      <c r="V40" s="12">
        <v>7</v>
      </c>
      <c r="W40" s="12">
        <v>5</v>
      </c>
      <c r="X40" s="39">
        <v>4</v>
      </c>
      <c r="Y40" s="41">
        <f t="shared" si="46"/>
        <v>1</v>
      </c>
      <c r="Z40" s="41">
        <f t="shared" si="46"/>
        <v>1</v>
      </c>
      <c r="AA40" s="41">
        <f t="shared" si="46"/>
        <v>1</v>
      </c>
      <c r="AB40" s="41">
        <f t="shared" si="46"/>
        <v>1</v>
      </c>
      <c r="AC40" s="41">
        <f t="shared" si="46"/>
        <v>1</v>
      </c>
      <c r="AD40" s="41">
        <f t="shared" si="46"/>
        <v>1</v>
      </c>
      <c r="AE40" s="41">
        <f t="shared" si="46"/>
        <v>1</v>
      </c>
      <c r="AF40" s="41">
        <f t="shared" si="46"/>
        <v>0</v>
      </c>
      <c r="AG40" s="41">
        <f t="shared" si="46"/>
        <v>0</v>
      </c>
      <c r="AH40" s="41">
        <f t="shared" si="46"/>
        <v>1</v>
      </c>
      <c r="AI40" s="41">
        <f t="shared" si="47"/>
        <v>1</v>
      </c>
      <c r="AJ40" s="41">
        <f t="shared" si="47"/>
        <v>0</v>
      </c>
      <c r="AK40" s="41">
        <f t="shared" si="47"/>
        <v>1</v>
      </c>
      <c r="AL40" s="41">
        <f t="shared" si="47"/>
        <v>1</v>
      </c>
      <c r="AM40" s="41">
        <f t="shared" si="47"/>
        <v>1</v>
      </c>
      <c r="AN40" s="41">
        <f t="shared" si="47"/>
        <v>1</v>
      </c>
      <c r="AO40" s="41">
        <f t="shared" si="47"/>
        <v>1</v>
      </c>
      <c r="AP40" s="41">
        <f t="shared" si="47"/>
        <v>1</v>
      </c>
      <c r="AQ40" s="41">
        <f t="shared" si="49"/>
        <v>15.362831858407077</v>
      </c>
      <c r="AR40" s="43">
        <f t="shared" si="50"/>
        <v>0</v>
      </c>
      <c r="AS40" s="43">
        <f t="shared" si="51"/>
        <v>1</v>
      </c>
      <c r="AT40" s="43">
        <f t="shared" si="52"/>
        <v>0</v>
      </c>
      <c r="AU40" s="43">
        <f t="shared" si="53"/>
        <v>2</v>
      </c>
      <c r="AV40" s="43">
        <f t="shared" si="54"/>
        <v>2</v>
      </c>
      <c r="AW40" s="43">
        <f t="shared" si="55"/>
        <v>3</v>
      </c>
      <c r="AX40" s="43">
        <f t="shared" si="56"/>
        <v>0</v>
      </c>
      <c r="AY40" s="43">
        <f t="shared" si="57"/>
        <v>2</v>
      </c>
      <c r="AZ40" s="43">
        <f t="shared" si="58"/>
        <v>2</v>
      </c>
      <c r="BA40" s="43">
        <f t="shared" si="59"/>
        <v>2</v>
      </c>
      <c r="BB40" s="43">
        <f t="shared" si="60"/>
        <v>2</v>
      </c>
      <c r="BC40" s="43">
        <f t="shared" si="61"/>
        <v>3</v>
      </c>
      <c r="BD40" s="43">
        <f t="shared" si="62"/>
        <v>1</v>
      </c>
      <c r="BE40" s="43">
        <f t="shared" si="63"/>
        <v>3</v>
      </c>
      <c r="BF40" s="43">
        <f t="shared" si="64"/>
        <v>3</v>
      </c>
      <c r="BG40" s="43">
        <f t="shared" si="65"/>
        <v>1</v>
      </c>
      <c r="BH40" s="43">
        <f t="shared" si="66"/>
        <v>1</v>
      </c>
      <c r="BI40" s="43">
        <f t="shared" si="67"/>
        <v>3</v>
      </c>
      <c r="BJ40" s="47">
        <f t="shared" si="40"/>
        <v>31</v>
      </c>
      <c r="BK40" s="45">
        <f t="shared" si="68"/>
        <v>0</v>
      </c>
      <c r="BL40" s="45">
        <f t="shared" si="69"/>
        <v>0</v>
      </c>
      <c r="BM40" s="45">
        <f t="shared" si="70"/>
        <v>0</v>
      </c>
      <c r="BN40" s="45">
        <f t="shared" si="71"/>
        <v>1</v>
      </c>
      <c r="BO40" s="45">
        <f t="shared" si="72"/>
        <v>1</v>
      </c>
      <c r="BP40" s="45">
        <f t="shared" si="73"/>
        <v>2</v>
      </c>
      <c r="BQ40" s="45">
        <f t="shared" si="74"/>
        <v>0</v>
      </c>
      <c r="BR40" s="45">
        <f t="shared" si="75"/>
        <v>1</v>
      </c>
      <c r="BS40" s="45">
        <f t="shared" si="76"/>
        <v>1</v>
      </c>
      <c r="BT40" s="45">
        <f t="shared" si="77"/>
        <v>1</v>
      </c>
      <c r="BU40" s="45">
        <f t="shared" si="78"/>
        <v>1</v>
      </c>
      <c r="BV40" s="45">
        <f t="shared" si="79"/>
        <v>2</v>
      </c>
      <c r="BW40" s="45">
        <f t="shared" si="80"/>
        <v>0</v>
      </c>
      <c r="BX40" s="45">
        <f t="shared" si="81"/>
        <v>2</v>
      </c>
      <c r="BY40" s="45">
        <f t="shared" si="82"/>
        <v>2</v>
      </c>
      <c r="BZ40" s="45">
        <f t="shared" si="83"/>
        <v>0</v>
      </c>
      <c r="CA40" s="45">
        <f t="shared" si="84"/>
        <v>0</v>
      </c>
      <c r="CB40" s="45">
        <f t="shared" si="85"/>
        <v>2</v>
      </c>
      <c r="CC40" s="49">
        <f t="shared" si="41"/>
        <v>16</v>
      </c>
    </row>
    <row r="41" spans="1:81" ht="15.75" x14ac:dyDescent="0.25">
      <c r="A41" s="6">
        <v>43303</v>
      </c>
      <c r="B41">
        <v>16</v>
      </c>
      <c r="C41" t="s">
        <v>79</v>
      </c>
      <c r="D41">
        <v>14.6</v>
      </c>
      <c r="E41" s="4">
        <f t="shared" si="48"/>
        <v>18.371681415929203</v>
      </c>
      <c r="F41" t="s">
        <v>158</v>
      </c>
      <c r="G41" s="12">
        <v>7</v>
      </c>
      <c r="H41" s="12">
        <v>7</v>
      </c>
      <c r="I41" s="12">
        <v>5</v>
      </c>
      <c r="J41" s="12">
        <v>2</v>
      </c>
      <c r="K41" s="12">
        <v>6</v>
      </c>
      <c r="L41" s="12">
        <v>5</v>
      </c>
      <c r="M41" s="12">
        <v>7</v>
      </c>
      <c r="N41" s="12">
        <v>5</v>
      </c>
      <c r="O41" s="12">
        <v>3</v>
      </c>
      <c r="P41" s="12">
        <v>10</v>
      </c>
      <c r="Q41" s="12">
        <v>4</v>
      </c>
      <c r="R41" s="12">
        <v>7</v>
      </c>
      <c r="S41" s="12">
        <v>6</v>
      </c>
      <c r="T41" s="12">
        <v>10</v>
      </c>
      <c r="U41" s="12">
        <v>10</v>
      </c>
      <c r="V41" s="12">
        <v>5</v>
      </c>
      <c r="W41" s="12">
        <v>3</v>
      </c>
      <c r="X41" s="39">
        <v>5</v>
      </c>
      <c r="Y41" s="41">
        <f t="shared" si="46"/>
        <v>1</v>
      </c>
      <c r="Z41" s="41">
        <f t="shared" si="46"/>
        <v>1</v>
      </c>
      <c r="AA41" s="41">
        <f t="shared" si="46"/>
        <v>1</v>
      </c>
      <c r="AB41" s="41">
        <f t="shared" si="46"/>
        <v>1</v>
      </c>
      <c r="AC41" s="41">
        <f t="shared" si="46"/>
        <v>1</v>
      </c>
      <c r="AD41" s="41">
        <f t="shared" si="46"/>
        <v>1</v>
      </c>
      <c r="AE41" s="41">
        <f t="shared" si="46"/>
        <v>1</v>
      </c>
      <c r="AF41" s="41">
        <f t="shared" si="46"/>
        <v>1</v>
      </c>
      <c r="AG41" s="41">
        <f t="shared" si="46"/>
        <v>1</v>
      </c>
      <c r="AH41" s="41">
        <f t="shared" si="46"/>
        <v>1</v>
      </c>
      <c r="AI41" s="41">
        <f t="shared" si="47"/>
        <v>1</v>
      </c>
      <c r="AJ41" s="41">
        <f t="shared" si="47"/>
        <v>1</v>
      </c>
      <c r="AK41" s="41">
        <f t="shared" si="47"/>
        <v>1</v>
      </c>
      <c r="AL41" s="41">
        <f t="shared" si="47"/>
        <v>1</v>
      </c>
      <c r="AM41" s="41">
        <f t="shared" si="47"/>
        <v>1</v>
      </c>
      <c r="AN41" s="41">
        <f t="shared" si="47"/>
        <v>1</v>
      </c>
      <c r="AO41" s="41">
        <f t="shared" si="47"/>
        <v>1</v>
      </c>
      <c r="AP41" s="41">
        <f t="shared" si="47"/>
        <v>1</v>
      </c>
      <c r="AQ41" s="41">
        <f t="shared" si="49"/>
        <v>0.37168141592920279</v>
      </c>
      <c r="AR41" s="43">
        <f t="shared" si="50"/>
        <v>0</v>
      </c>
      <c r="AS41" s="43">
        <f t="shared" si="51"/>
        <v>1</v>
      </c>
      <c r="AT41" s="43">
        <f t="shared" si="52"/>
        <v>2</v>
      </c>
      <c r="AU41" s="43">
        <f t="shared" si="53"/>
        <v>4</v>
      </c>
      <c r="AV41" s="43">
        <f t="shared" si="54"/>
        <v>1</v>
      </c>
      <c r="AW41" s="43">
        <f t="shared" si="55"/>
        <v>3</v>
      </c>
      <c r="AX41" s="43">
        <f t="shared" si="56"/>
        <v>0</v>
      </c>
      <c r="AY41" s="43">
        <f t="shared" si="57"/>
        <v>2</v>
      </c>
      <c r="AZ41" s="43">
        <f t="shared" si="58"/>
        <v>3</v>
      </c>
      <c r="BA41" s="43">
        <f t="shared" si="59"/>
        <v>0</v>
      </c>
      <c r="BB41" s="43">
        <f t="shared" si="60"/>
        <v>2</v>
      </c>
      <c r="BC41" s="43">
        <f t="shared" si="61"/>
        <v>1</v>
      </c>
      <c r="BD41" s="43">
        <f t="shared" si="62"/>
        <v>1</v>
      </c>
      <c r="BE41" s="43">
        <f t="shared" si="63"/>
        <v>0</v>
      </c>
      <c r="BF41" s="43">
        <f t="shared" si="64"/>
        <v>0</v>
      </c>
      <c r="BG41" s="43">
        <f t="shared" si="65"/>
        <v>3</v>
      </c>
      <c r="BH41" s="43">
        <f t="shared" si="66"/>
        <v>3</v>
      </c>
      <c r="BI41" s="43">
        <f t="shared" si="67"/>
        <v>2</v>
      </c>
      <c r="BJ41" s="47">
        <f t="shared" si="40"/>
        <v>28</v>
      </c>
      <c r="BK41" s="45">
        <f t="shared" si="68"/>
        <v>0</v>
      </c>
      <c r="BL41" s="45">
        <f t="shared" si="69"/>
        <v>0</v>
      </c>
      <c r="BM41" s="45">
        <f t="shared" si="70"/>
        <v>1</v>
      </c>
      <c r="BN41" s="45">
        <f t="shared" si="71"/>
        <v>3</v>
      </c>
      <c r="BO41" s="45">
        <f t="shared" si="72"/>
        <v>0</v>
      </c>
      <c r="BP41" s="45">
        <f t="shared" si="73"/>
        <v>2</v>
      </c>
      <c r="BQ41" s="45">
        <f t="shared" si="74"/>
        <v>0</v>
      </c>
      <c r="BR41" s="45">
        <f t="shared" si="75"/>
        <v>1</v>
      </c>
      <c r="BS41" s="45">
        <f t="shared" si="76"/>
        <v>2</v>
      </c>
      <c r="BT41" s="45">
        <f t="shared" si="77"/>
        <v>0</v>
      </c>
      <c r="BU41" s="45">
        <f t="shared" si="78"/>
        <v>1</v>
      </c>
      <c r="BV41" s="45">
        <f t="shared" si="79"/>
        <v>0</v>
      </c>
      <c r="BW41" s="45">
        <f t="shared" si="80"/>
        <v>0</v>
      </c>
      <c r="BX41" s="45">
        <f t="shared" si="81"/>
        <v>0</v>
      </c>
      <c r="BY41" s="45">
        <f t="shared" si="82"/>
        <v>0</v>
      </c>
      <c r="BZ41" s="45">
        <f t="shared" si="83"/>
        <v>2</v>
      </c>
      <c r="CA41" s="45">
        <f t="shared" si="84"/>
        <v>2</v>
      </c>
      <c r="CB41" s="45">
        <f t="shared" si="85"/>
        <v>1</v>
      </c>
      <c r="CC41" s="49">
        <f t="shared" si="41"/>
        <v>15</v>
      </c>
    </row>
    <row r="42" spans="1:81" ht="15.75" x14ac:dyDescent="0.25">
      <c r="A42" s="6">
        <v>43303</v>
      </c>
      <c r="B42">
        <v>17</v>
      </c>
      <c r="C42" t="s">
        <v>80</v>
      </c>
      <c r="D42">
        <v>18.2</v>
      </c>
      <c r="E42" s="4">
        <f t="shared" si="48"/>
        <v>22.704424778761059</v>
      </c>
      <c r="F42" t="s">
        <v>158</v>
      </c>
      <c r="G42" s="12">
        <v>6</v>
      </c>
      <c r="H42" s="12">
        <v>6</v>
      </c>
      <c r="I42" s="12">
        <v>6</v>
      </c>
      <c r="J42" s="12">
        <v>5</v>
      </c>
      <c r="K42" s="12">
        <v>10</v>
      </c>
      <c r="L42" s="12">
        <v>6</v>
      </c>
      <c r="M42" s="12">
        <v>10</v>
      </c>
      <c r="N42" s="12">
        <v>10</v>
      </c>
      <c r="O42" s="12">
        <v>4</v>
      </c>
      <c r="P42" s="12">
        <v>5</v>
      </c>
      <c r="Q42" s="12">
        <v>5</v>
      </c>
      <c r="R42" s="12">
        <v>6</v>
      </c>
      <c r="S42" s="12">
        <v>5</v>
      </c>
      <c r="T42" s="12">
        <v>5</v>
      </c>
      <c r="U42" s="12">
        <v>7</v>
      </c>
      <c r="V42" s="12">
        <v>7</v>
      </c>
      <c r="W42" s="12">
        <v>4</v>
      </c>
      <c r="X42" s="39">
        <v>6</v>
      </c>
      <c r="Y42" s="41">
        <f t="shared" si="46"/>
        <v>1</v>
      </c>
      <c r="Z42" s="41">
        <f t="shared" si="46"/>
        <v>1</v>
      </c>
      <c r="AA42" s="41">
        <f t="shared" si="46"/>
        <v>1</v>
      </c>
      <c r="AB42" s="41">
        <f t="shared" si="46"/>
        <v>2</v>
      </c>
      <c r="AC42" s="41">
        <f t="shared" si="46"/>
        <v>2</v>
      </c>
      <c r="AD42" s="41">
        <f t="shared" si="46"/>
        <v>1</v>
      </c>
      <c r="AE42" s="41">
        <f t="shared" si="46"/>
        <v>1</v>
      </c>
      <c r="AF42" s="41">
        <f t="shared" si="46"/>
        <v>1</v>
      </c>
      <c r="AG42" s="41">
        <f t="shared" si="46"/>
        <v>1</v>
      </c>
      <c r="AH42" s="41">
        <f t="shared" si="46"/>
        <v>2</v>
      </c>
      <c r="AI42" s="41">
        <f t="shared" si="47"/>
        <v>1</v>
      </c>
      <c r="AJ42" s="41">
        <f t="shared" si="47"/>
        <v>1</v>
      </c>
      <c r="AK42" s="41">
        <f t="shared" si="47"/>
        <v>1</v>
      </c>
      <c r="AL42" s="41">
        <f t="shared" si="47"/>
        <v>1</v>
      </c>
      <c r="AM42" s="41">
        <f t="shared" si="47"/>
        <v>2</v>
      </c>
      <c r="AN42" s="41">
        <f t="shared" si="47"/>
        <v>1</v>
      </c>
      <c r="AO42" s="41">
        <f t="shared" si="47"/>
        <v>1</v>
      </c>
      <c r="AP42" s="41">
        <f t="shared" si="47"/>
        <v>1</v>
      </c>
      <c r="AQ42" s="41">
        <f t="shared" si="49"/>
        <v>4.7044247787610587</v>
      </c>
      <c r="AR42" s="43">
        <f t="shared" si="50"/>
        <v>1</v>
      </c>
      <c r="AS42" s="43">
        <f t="shared" si="51"/>
        <v>2</v>
      </c>
      <c r="AT42" s="43">
        <f t="shared" si="52"/>
        <v>1</v>
      </c>
      <c r="AU42" s="43">
        <f t="shared" si="53"/>
        <v>1</v>
      </c>
      <c r="AV42" s="43">
        <f t="shared" si="54"/>
        <v>0</v>
      </c>
      <c r="AW42" s="43">
        <f t="shared" si="55"/>
        <v>2</v>
      </c>
      <c r="AX42" s="43">
        <f t="shared" si="56"/>
        <v>0</v>
      </c>
      <c r="AY42" s="43">
        <f t="shared" si="57"/>
        <v>0</v>
      </c>
      <c r="AZ42" s="43">
        <f t="shared" si="58"/>
        <v>2</v>
      </c>
      <c r="BA42" s="43">
        <f t="shared" si="59"/>
        <v>2</v>
      </c>
      <c r="BB42" s="43">
        <f t="shared" si="60"/>
        <v>1</v>
      </c>
      <c r="BC42" s="43">
        <f t="shared" si="61"/>
        <v>2</v>
      </c>
      <c r="BD42" s="43">
        <f t="shared" si="62"/>
        <v>2</v>
      </c>
      <c r="BE42" s="43">
        <f t="shared" si="63"/>
        <v>2</v>
      </c>
      <c r="BF42" s="43">
        <f t="shared" si="64"/>
        <v>0</v>
      </c>
      <c r="BG42" s="43">
        <f t="shared" si="65"/>
        <v>1</v>
      </c>
      <c r="BH42" s="43">
        <f t="shared" si="66"/>
        <v>2</v>
      </c>
      <c r="BI42" s="43">
        <f t="shared" si="67"/>
        <v>1</v>
      </c>
      <c r="BJ42" s="47">
        <f t="shared" si="40"/>
        <v>22</v>
      </c>
      <c r="BK42" s="45">
        <f t="shared" si="68"/>
        <v>0</v>
      </c>
      <c r="BL42" s="45">
        <f t="shared" si="69"/>
        <v>1</v>
      </c>
      <c r="BM42" s="45">
        <f t="shared" si="70"/>
        <v>0</v>
      </c>
      <c r="BN42" s="45">
        <f t="shared" si="71"/>
        <v>0</v>
      </c>
      <c r="BO42" s="45">
        <f t="shared" si="72"/>
        <v>0</v>
      </c>
      <c r="BP42" s="45">
        <f t="shared" si="73"/>
        <v>1</v>
      </c>
      <c r="BQ42" s="45">
        <f t="shared" si="74"/>
        <v>0</v>
      </c>
      <c r="BR42" s="45">
        <f t="shared" si="75"/>
        <v>0</v>
      </c>
      <c r="BS42" s="45">
        <f t="shared" si="76"/>
        <v>1</v>
      </c>
      <c r="BT42" s="45">
        <f t="shared" si="77"/>
        <v>1</v>
      </c>
      <c r="BU42" s="45">
        <f t="shared" si="78"/>
        <v>0</v>
      </c>
      <c r="BV42" s="45">
        <f t="shared" si="79"/>
        <v>1</v>
      </c>
      <c r="BW42" s="45">
        <f t="shared" si="80"/>
        <v>1</v>
      </c>
      <c r="BX42" s="45">
        <f t="shared" si="81"/>
        <v>1</v>
      </c>
      <c r="BY42" s="45">
        <f t="shared" si="82"/>
        <v>0</v>
      </c>
      <c r="BZ42" s="45">
        <f t="shared" si="83"/>
        <v>0</v>
      </c>
      <c r="CA42" s="45">
        <f t="shared" si="84"/>
        <v>1</v>
      </c>
      <c r="CB42" s="45">
        <f t="shared" si="85"/>
        <v>0</v>
      </c>
      <c r="CC42" s="49">
        <f t="shared" si="41"/>
        <v>8</v>
      </c>
    </row>
    <row r="43" spans="1:81" ht="15.75" x14ac:dyDescent="0.25">
      <c r="A43" s="6">
        <v>43303</v>
      </c>
      <c r="B43">
        <v>18</v>
      </c>
      <c r="C43" t="s">
        <v>32</v>
      </c>
      <c r="D43">
        <v>30</v>
      </c>
      <c r="E43" s="4">
        <f t="shared" si="48"/>
        <v>33.544247787610622</v>
      </c>
      <c r="F43" t="s">
        <v>159</v>
      </c>
      <c r="G43" s="12">
        <v>6</v>
      </c>
      <c r="H43" s="12">
        <v>6</v>
      </c>
      <c r="I43" s="12">
        <v>5</v>
      </c>
      <c r="J43" s="12">
        <v>7</v>
      </c>
      <c r="K43" s="12">
        <v>10</v>
      </c>
      <c r="L43" s="12">
        <v>5</v>
      </c>
      <c r="M43" s="12">
        <v>5</v>
      </c>
      <c r="N43" s="12">
        <v>4</v>
      </c>
      <c r="O43" s="12">
        <v>5</v>
      </c>
      <c r="P43" s="12">
        <v>6</v>
      </c>
      <c r="Q43" s="12">
        <v>4</v>
      </c>
      <c r="R43" s="12">
        <v>4</v>
      </c>
      <c r="S43" s="12">
        <v>6</v>
      </c>
      <c r="T43" s="12">
        <v>5</v>
      </c>
      <c r="U43" s="12">
        <v>10</v>
      </c>
      <c r="V43" s="12">
        <v>4</v>
      </c>
      <c r="W43" s="12">
        <v>4</v>
      </c>
      <c r="X43" s="39">
        <v>5</v>
      </c>
      <c r="Y43" s="41">
        <f t="shared" ref="Y43:AH52" si="86">IF((Y$2-$AQ43)&lt;=0, INT(($E43/18))+1, INT(($E43/18)))</f>
        <v>2</v>
      </c>
      <c r="Z43" s="41">
        <f t="shared" si="86"/>
        <v>2</v>
      </c>
      <c r="AA43" s="41">
        <f t="shared" si="86"/>
        <v>2</v>
      </c>
      <c r="AB43" s="41">
        <f t="shared" si="86"/>
        <v>2</v>
      </c>
      <c r="AC43" s="41">
        <f t="shared" si="86"/>
        <v>2</v>
      </c>
      <c r="AD43" s="41">
        <f t="shared" si="86"/>
        <v>2</v>
      </c>
      <c r="AE43" s="41">
        <f t="shared" si="86"/>
        <v>2</v>
      </c>
      <c r="AF43" s="41">
        <f t="shared" si="86"/>
        <v>1</v>
      </c>
      <c r="AG43" s="41">
        <f t="shared" si="86"/>
        <v>1</v>
      </c>
      <c r="AH43" s="41">
        <f t="shared" si="86"/>
        <v>2</v>
      </c>
      <c r="AI43" s="41">
        <f t="shared" ref="AI43:AP52" si="87">IF((AI$2-$AQ43)&lt;=0, INT(($E43/18))+1, INT(($E43/18)))</f>
        <v>2</v>
      </c>
      <c r="AJ43" s="41">
        <f t="shared" si="87"/>
        <v>1</v>
      </c>
      <c r="AK43" s="41">
        <f t="shared" si="87"/>
        <v>2</v>
      </c>
      <c r="AL43" s="41">
        <f t="shared" si="87"/>
        <v>2</v>
      </c>
      <c r="AM43" s="41">
        <f t="shared" si="87"/>
        <v>2</v>
      </c>
      <c r="AN43" s="41">
        <f t="shared" si="87"/>
        <v>2</v>
      </c>
      <c r="AO43" s="41">
        <f t="shared" si="87"/>
        <v>2</v>
      </c>
      <c r="AP43" s="41">
        <f t="shared" si="87"/>
        <v>2</v>
      </c>
      <c r="AQ43" s="41">
        <f t="shared" si="49"/>
        <v>15.544247787610622</v>
      </c>
      <c r="AR43" s="43">
        <f t="shared" si="50"/>
        <v>2</v>
      </c>
      <c r="AS43" s="43">
        <f t="shared" si="51"/>
        <v>3</v>
      </c>
      <c r="AT43" s="43">
        <f t="shared" si="52"/>
        <v>3</v>
      </c>
      <c r="AU43" s="43">
        <f t="shared" si="53"/>
        <v>0</v>
      </c>
      <c r="AV43" s="43">
        <f t="shared" si="54"/>
        <v>0</v>
      </c>
      <c r="AW43" s="43">
        <f t="shared" si="55"/>
        <v>4</v>
      </c>
      <c r="AX43" s="43">
        <f t="shared" si="56"/>
        <v>3</v>
      </c>
      <c r="AY43" s="43">
        <f t="shared" si="57"/>
        <v>4</v>
      </c>
      <c r="AZ43" s="43">
        <f t="shared" si="58"/>
        <v>2</v>
      </c>
      <c r="BA43" s="43">
        <f t="shared" si="59"/>
        <v>2</v>
      </c>
      <c r="BB43" s="43">
        <f t="shared" si="60"/>
        <v>3</v>
      </c>
      <c r="BC43" s="43">
        <f t="shared" si="61"/>
        <v>5</v>
      </c>
      <c r="BD43" s="43">
        <f t="shared" si="62"/>
        <v>2</v>
      </c>
      <c r="BE43" s="43">
        <f t="shared" si="63"/>
        <v>3</v>
      </c>
      <c r="BF43" s="43">
        <f t="shared" si="64"/>
        <v>0</v>
      </c>
      <c r="BG43" s="43">
        <f t="shared" si="65"/>
        <v>5</v>
      </c>
      <c r="BH43" s="43">
        <f t="shared" si="66"/>
        <v>3</v>
      </c>
      <c r="BI43" s="43">
        <f t="shared" si="67"/>
        <v>3</v>
      </c>
      <c r="BJ43" s="47">
        <f t="shared" si="40"/>
        <v>47</v>
      </c>
      <c r="BK43" s="45">
        <f t="shared" si="68"/>
        <v>0</v>
      </c>
      <c r="BL43" s="45">
        <f t="shared" si="69"/>
        <v>1</v>
      </c>
      <c r="BM43" s="45">
        <f t="shared" si="70"/>
        <v>1</v>
      </c>
      <c r="BN43" s="45">
        <f t="shared" si="71"/>
        <v>0</v>
      </c>
      <c r="BO43" s="45">
        <f t="shared" si="72"/>
        <v>0</v>
      </c>
      <c r="BP43" s="45">
        <f t="shared" si="73"/>
        <v>2</v>
      </c>
      <c r="BQ43" s="45">
        <f t="shared" si="74"/>
        <v>1</v>
      </c>
      <c r="BR43" s="45">
        <f t="shared" si="75"/>
        <v>2</v>
      </c>
      <c r="BS43" s="45">
        <f t="shared" si="76"/>
        <v>0</v>
      </c>
      <c r="BT43" s="45">
        <f t="shared" si="77"/>
        <v>0</v>
      </c>
      <c r="BU43" s="45">
        <f t="shared" si="78"/>
        <v>1</v>
      </c>
      <c r="BV43" s="45">
        <f t="shared" si="79"/>
        <v>3</v>
      </c>
      <c r="BW43" s="45">
        <f t="shared" si="80"/>
        <v>0</v>
      </c>
      <c r="BX43" s="45">
        <f t="shared" si="81"/>
        <v>1</v>
      </c>
      <c r="BY43" s="45">
        <f t="shared" si="82"/>
        <v>0</v>
      </c>
      <c r="BZ43" s="45">
        <f t="shared" si="83"/>
        <v>3</v>
      </c>
      <c r="CA43" s="45">
        <f t="shared" si="84"/>
        <v>1</v>
      </c>
      <c r="CB43" s="45">
        <f t="shared" si="85"/>
        <v>1</v>
      </c>
      <c r="CC43" s="49">
        <f t="shared" si="41"/>
        <v>17</v>
      </c>
    </row>
    <row r="44" spans="1:81" ht="15.75" x14ac:dyDescent="0.25">
      <c r="A44" s="6">
        <v>43303</v>
      </c>
      <c r="B44">
        <v>19</v>
      </c>
      <c r="C44" t="s">
        <v>81</v>
      </c>
      <c r="D44">
        <v>20.8</v>
      </c>
      <c r="E44" s="4">
        <f t="shared" si="48"/>
        <v>22.797345132743363</v>
      </c>
      <c r="F44" t="s">
        <v>159</v>
      </c>
      <c r="G44" s="12">
        <v>5</v>
      </c>
      <c r="H44" s="12">
        <v>10</v>
      </c>
      <c r="I44" s="12">
        <v>10</v>
      </c>
      <c r="J44" s="12">
        <v>10</v>
      </c>
      <c r="K44" s="12">
        <v>10</v>
      </c>
      <c r="L44" s="12">
        <v>5</v>
      </c>
      <c r="M44" s="12">
        <v>4</v>
      </c>
      <c r="N44" s="12">
        <v>5</v>
      </c>
      <c r="O44" s="12">
        <v>3</v>
      </c>
      <c r="P44" s="12">
        <v>7</v>
      </c>
      <c r="Q44" s="12">
        <v>6</v>
      </c>
      <c r="R44" s="12">
        <v>5</v>
      </c>
      <c r="S44" s="12">
        <v>4</v>
      </c>
      <c r="T44" s="12">
        <v>7</v>
      </c>
      <c r="U44" s="12">
        <v>5</v>
      </c>
      <c r="V44" s="12">
        <v>6</v>
      </c>
      <c r="W44" s="12">
        <v>3</v>
      </c>
      <c r="X44" s="39">
        <v>5</v>
      </c>
      <c r="Y44" s="41">
        <f t="shared" si="86"/>
        <v>1</v>
      </c>
      <c r="Z44" s="41">
        <f t="shared" si="86"/>
        <v>1</v>
      </c>
      <c r="AA44" s="41">
        <f t="shared" si="86"/>
        <v>1</v>
      </c>
      <c r="AB44" s="41">
        <f t="shared" si="86"/>
        <v>2</v>
      </c>
      <c r="AC44" s="41">
        <f t="shared" si="86"/>
        <v>2</v>
      </c>
      <c r="AD44" s="41">
        <f t="shared" si="86"/>
        <v>1</v>
      </c>
      <c r="AE44" s="41">
        <f t="shared" si="86"/>
        <v>1</v>
      </c>
      <c r="AF44" s="41">
        <f t="shared" si="86"/>
        <v>1</v>
      </c>
      <c r="AG44" s="41">
        <f t="shared" si="86"/>
        <v>1</v>
      </c>
      <c r="AH44" s="41">
        <f t="shared" si="86"/>
        <v>2</v>
      </c>
      <c r="AI44" s="41">
        <f t="shared" si="87"/>
        <v>1</v>
      </c>
      <c r="AJ44" s="41">
        <f t="shared" si="87"/>
        <v>1</v>
      </c>
      <c r="AK44" s="41">
        <f t="shared" si="87"/>
        <v>1</v>
      </c>
      <c r="AL44" s="41">
        <f t="shared" si="87"/>
        <v>1</v>
      </c>
      <c r="AM44" s="41">
        <f t="shared" si="87"/>
        <v>2</v>
      </c>
      <c r="AN44" s="41">
        <f t="shared" si="87"/>
        <v>1</v>
      </c>
      <c r="AO44" s="41">
        <f t="shared" si="87"/>
        <v>1</v>
      </c>
      <c r="AP44" s="41">
        <f t="shared" si="87"/>
        <v>1</v>
      </c>
      <c r="AQ44" s="41">
        <f t="shared" si="49"/>
        <v>4.7973451327433629</v>
      </c>
      <c r="AR44" s="43">
        <f t="shared" si="50"/>
        <v>2</v>
      </c>
      <c r="AS44" s="43">
        <f t="shared" si="51"/>
        <v>0</v>
      </c>
      <c r="AT44" s="43">
        <f t="shared" si="52"/>
        <v>0</v>
      </c>
      <c r="AU44" s="43">
        <f t="shared" si="53"/>
        <v>0</v>
      </c>
      <c r="AV44" s="43">
        <f t="shared" si="54"/>
        <v>0</v>
      </c>
      <c r="AW44" s="43">
        <f t="shared" si="55"/>
        <v>3</v>
      </c>
      <c r="AX44" s="43">
        <f t="shared" si="56"/>
        <v>3</v>
      </c>
      <c r="AY44" s="43">
        <f t="shared" si="57"/>
        <v>2</v>
      </c>
      <c r="AZ44" s="43">
        <f t="shared" si="58"/>
        <v>3</v>
      </c>
      <c r="BA44" s="43">
        <f t="shared" si="59"/>
        <v>0</v>
      </c>
      <c r="BB44" s="43">
        <f t="shared" si="60"/>
        <v>0</v>
      </c>
      <c r="BC44" s="43">
        <f t="shared" si="61"/>
        <v>3</v>
      </c>
      <c r="BD44" s="43">
        <f t="shared" si="62"/>
        <v>3</v>
      </c>
      <c r="BE44" s="43">
        <f t="shared" si="63"/>
        <v>0</v>
      </c>
      <c r="BF44" s="43">
        <f t="shared" si="64"/>
        <v>2</v>
      </c>
      <c r="BG44" s="43">
        <f t="shared" si="65"/>
        <v>2</v>
      </c>
      <c r="BH44" s="43">
        <f t="shared" si="66"/>
        <v>3</v>
      </c>
      <c r="BI44" s="43">
        <f t="shared" si="67"/>
        <v>2</v>
      </c>
      <c r="BJ44" s="47">
        <f t="shared" si="40"/>
        <v>28</v>
      </c>
      <c r="BK44" s="45">
        <f t="shared" si="68"/>
        <v>1</v>
      </c>
      <c r="BL44" s="45">
        <f t="shared" si="69"/>
        <v>0</v>
      </c>
      <c r="BM44" s="45">
        <f t="shared" si="70"/>
        <v>0</v>
      </c>
      <c r="BN44" s="45">
        <f t="shared" si="71"/>
        <v>0</v>
      </c>
      <c r="BO44" s="45">
        <f t="shared" si="72"/>
        <v>0</v>
      </c>
      <c r="BP44" s="45">
        <f t="shared" si="73"/>
        <v>2</v>
      </c>
      <c r="BQ44" s="45">
        <f t="shared" si="74"/>
        <v>2</v>
      </c>
      <c r="BR44" s="45">
        <f t="shared" si="75"/>
        <v>1</v>
      </c>
      <c r="BS44" s="45">
        <f t="shared" si="76"/>
        <v>2</v>
      </c>
      <c r="BT44" s="45">
        <f t="shared" si="77"/>
        <v>0</v>
      </c>
      <c r="BU44" s="45">
        <f t="shared" si="78"/>
        <v>0</v>
      </c>
      <c r="BV44" s="45">
        <f t="shared" si="79"/>
        <v>2</v>
      </c>
      <c r="BW44" s="45">
        <f t="shared" si="80"/>
        <v>2</v>
      </c>
      <c r="BX44" s="45">
        <f t="shared" si="81"/>
        <v>0</v>
      </c>
      <c r="BY44" s="45">
        <f t="shared" si="82"/>
        <v>1</v>
      </c>
      <c r="BZ44" s="45">
        <f t="shared" si="83"/>
        <v>1</v>
      </c>
      <c r="CA44" s="45">
        <f t="shared" si="84"/>
        <v>2</v>
      </c>
      <c r="CB44" s="45">
        <f t="shared" si="85"/>
        <v>1</v>
      </c>
      <c r="CC44" s="49">
        <f t="shared" si="41"/>
        <v>17</v>
      </c>
    </row>
    <row r="45" spans="1:81" ht="15.75" x14ac:dyDescent="0.25">
      <c r="A45" s="6">
        <v>43303</v>
      </c>
      <c r="B45">
        <v>20</v>
      </c>
      <c r="C45" t="s">
        <v>22</v>
      </c>
      <c r="D45">
        <v>22.8</v>
      </c>
      <c r="E45" s="4">
        <f t="shared" si="48"/>
        <v>25.133628318584073</v>
      </c>
      <c r="F45" t="s">
        <v>159</v>
      </c>
      <c r="G45" s="12">
        <v>5</v>
      </c>
      <c r="H45" s="12">
        <v>5</v>
      </c>
      <c r="I45" s="12">
        <v>4</v>
      </c>
      <c r="J45" s="12">
        <v>6</v>
      </c>
      <c r="K45" s="12">
        <v>6</v>
      </c>
      <c r="L45" s="12">
        <v>6</v>
      </c>
      <c r="M45" s="12">
        <v>6</v>
      </c>
      <c r="N45" s="12">
        <v>4</v>
      </c>
      <c r="O45" s="12">
        <v>3</v>
      </c>
      <c r="P45" s="12">
        <v>6</v>
      </c>
      <c r="Q45" s="12">
        <v>4</v>
      </c>
      <c r="R45" s="12">
        <v>5</v>
      </c>
      <c r="S45" s="12">
        <v>5</v>
      </c>
      <c r="T45" s="12">
        <v>7</v>
      </c>
      <c r="U45" s="12">
        <v>6</v>
      </c>
      <c r="V45" s="12">
        <v>6</v>
      </c>
      <c r="W45" s="12">
        <v>4</v>
      </c>
      <c r="X45" s="39">
        <v>7</v>
      </c>
      <c r="Y45" s="41">
        <f t="shared" si="86"/>
        <v>1</v>
      </c>
      <c r="Z45" s="41">
        <f t="shared" si="86"/>
        <v>2</v>
      </c>
      <c r="AA45" s="41">
        <f t="shared" si="86"/>
        <v>1</v>
      </c>
      <c r="AB45" s="41">
        <f t="shared" si="86"/>
        <v>2</v>
      </c>
      <c r="AC45" s="41">
        <f t="shared" si="86"/>
        <v>2</v>
      </c>
      <c r="AD45" s="41">
        <f t="shared" si="86"/>
        <v>1</v>
      </c>
      <c r="AE45" s="41">
        <f t="shared" si="86"/>
        <v>1</v>
      </c>
      <c r="AF45" s="41">
        <f t="shared" si="86"/>
        <v>1</v>
      </c>
      <c r="AG45" s="41">
        <f t="shared" si="86"/>
        <v>1</v>
      </c>
      <c r="AH45" s="41">
        <f t="shared" si="86"/>
        <v>2</v>
      </c>
      <c r="AI45" s="41">
        <f t="shared" si="87"/>
        <v>2</v>
      </c>
      <c r="AJ45" s="41">
        <f t="shared" si="87"/>
        <v>1</v>
      </c>
      <c r="AK45" s="41">
        <f t="shared" si="87"/>
        <v>1</v>
      </c>
      <c r="AL45" s="41">
        <f t="shared" si="87"/>
        <v>1</v>
      </c>
      <c r="AM45" s="41">
        <f t="shared" si="87"/>
        <v>2</v>
      </c>
      <c r="AN45" s="41">
        <f t="shared" si="87"/>
        <v>1</v>
      </c>
      <c r="AO45" s="41">
        <f t="shared" si="87"/>
        <v>2</v>
      </c>
      <c r="AP45" s="41">
        <f t="shared" si="87"/>
        <v>1</v>
      </c>
      <c r="AQ45" s="41">
        <f t="shared" si="49"/>
        <v>7.1336283185840728</v>
      </c>
      <c r="AR45" s="43">
        <f t="shared" si="50"/>
        <v>2</v>
      </c>
      <c r="AS45" s="43">
        <f t="shared" si="51"/>
        <v>3</v>
      </c>
      <c r="AT45" s="43">
        <f t="shared" si="52"/>
        <v>3</v>
      </c>
      <c r="AU45" s="43">
        <f t="shared" si="53"/>
        <v>0</v>
      </c>
      <c r="AV45" s="43">
        <f t="shared" si="54"/>
        <v>1</v>
      </c>
      <c r="AW45" s="43">
        <f t="shared" si="55"/>
        <v>2</v>
      </c>
      <c r="AX45" s="43">
        <f t="shared" si="56"/>
        <v>1</v>
      </c>
      <c r="AY45" s="43">
        <f t="shared" si="57"/>
        <v>3</v>
      </c>
      <c r="AZ45" s="43">
        <f t="shared" si="58"/>
        <v>3</v>
      </c>
      <c r="BA45" s="43">
        <f t="shared" si="59"/>
        <v>1</v>
      </c>
      <c r="BB45" s="43">
        <f t="shared" si="60"/>
        <v>2</v>
      </c>
      <c r="BC45" s="43">
        <f t="shared" si="61"/>
        <v>3</v>
      </c>
      <c r="BD45" s="43">
        <f t="shared" si="62"/>
        <v>2</v>
      </c>
      <c r="BE45" s="43">
        <f t="shared" si="63"/>
        <v>0</v>
      </c>
      <c r="BF45" s="43">
        <f t="shared" si="64"/>
        <v>1</v>
      </c>
      <c r="BG45" s="43">
        <f t="shared" si="65"/>
        <v>2</v>
      </c>
      <c r="BH45" s="43">
        <f t="shared" si="66"/>
        <v>2</v>
      </c>
      <c r="BI45" s="43">
        <f t="shared" si="67"/>
        <v>0</v>
      </c>
      <c r="BJ45" s="47">
        <f t="shared" si="40"/>
        <v>31</v>
      </c>
      <c r="BK45" s="45">
        <f t="shared" si="68"/>
        <v>1</v>
      </c>
      <c r="BL45" s="45">
        <f t="shared" si="69"/>
        <v>2</v>
      </c>
      <c r="BM45" s="45">
        <f t="shared" si="70"/>
        <v>2</v>
      </c>
      <c r="BN45" s="45">
        <f t="shared" si="71"/>
        <v>0</v>
      </c>
      <c r="BO45" s="45">
        <f t="shared" si="72"/>
        <v>0</v>
      </c>
      <c r="BP45" s="45">
        <f t="shared" si="73"/>
        <v>1</v>
      </c>
      <c r="BQ45" s="45">
        <f t="shared" si="74"/>
        <v>0</v>
      </c>
      <c r="BR45" s="45">
        <f t="shared" si="75"/>
        <v>2</v>
      </c>
      <c r="BS45" s="45">
        <f t="shared" si="76"/>
        <v>2</v>
      </c>
      <c r="BT45" s="45">
        <f t="shared" si="77"/>
        <v>0</v>
      </c>
      <c r="BU45" s="45">
        <f t="shared" si="78"/>
        <v>1</v>
      </c>
      <c r="BV45" s="45">
        <f t="shared" si="79"/>
        <v>2</v>
      </c>
      <c r="BW45" s="45">
        <f t="shared" si="80"/>
        <v>1</v>
      </c>
      <c r="BX45" s="45">
        <f t="shared" si="81"/>
        <v>0</v>
      </c>
      <c r="BY45" s="45">
        <f t="shared" si="82"/>
        <v>0</v>
      </c>
      <c r="BZ45" s="45">
        <f t="shared" si="83"/>
        <v>1</v>
      </c>
      <c r="CA45" s="45">
        <f t="shared" si="84"/>
        <v>1</v>
      </c>
      <c r="CB45" s="45">
        <f t="shared" si="85"/>
        <v>0</v>
      </c>
      <c r="CC45" s="49">
        <f t="shared" si="41"/>
        <v>16</v>
      </c>
    </row>
    <row r="46" spans="1:81" ht="15.75" x14ac:dyDescent="0.25">
      <c r="A46" s="6">
        <v>43303</v>
      </c>
      <c r="B46">
        <v>21</v>
      </c>
      <c r="C46" t="s">
        <v>24</v>
      </c>
      <c r="D46">
        <v>27</v>
      </c>
      <c r="E46" s="4">
        <f t="shared" si="48"/>
        <v>30.039823008849559</v>
      </c>
      <c r="F46" t="s">
        <v>159</v>
      </c>
      <c r="G46" s="12">
        <v>5</v>
      </c>
      <c r="H46" s="12">
        <v>5</v>
      </c>
      <c r="I46" s="12">
        <v>7</v>
      </c>
      <c r="J46" s="12">
        <v>3</v>
      </c>
      <c r="K46" s="12">
        <v>6</v>
      </c>
      <c r="L46" s="12">
        <v>10</v>
      </c>
      <c r="M46" s="12">
        <v>6</v>
      </c>
      <c r="N46" s="12">
        <v>6</v>
      </c>
      <c r="O46" s="12">
        <v>4</v>
      </c>
      <c r="P46" s="12">
        <v>7</v>
      </c>
      <c r="Q46" s="12">
        <v>4</v>
      </c>
      <c r="R46" s="12">
        <v>5</v>
      </c>
      <c r="S46" s="12">
        <v>5</v>
      </c>
      <c r="T46" s="12">
        <v>6</v>
      </c>
      <c r="U46" s="12">
        <v>6</v>
      </c>
      <c r="V46" s="12">
        <v>6</v>
      </c>
      <c r="W46" s="12">
        <v>3</v>
      </c>
      <c r="X46" s="39">
        <v>10</v>
      </c>
      <c r="Y46" s="41">
        <f t="shared" si="86"/>
        <v>1</v>
      </c>
      <c r="Z46" s="41">
        <f t="shared" si="86"/>
        <v>2</v>
      </c>
      <c r="AA46" s="41">
        <f t="shared" si="86"/>
        <v>2</v>
      </c>
      <c r="AB46" s="41">
        <f t="shared" si="86"/>
        <v>2</v>
      </c>
      <c r="AC46" s="41">
        <f t="shared" si="86"/>
        <v>2</v>
      </c>
      <c r="AD46" s="41">
        <f t="shared" si="86"/>
        <v>2</v>
      </c>
      <c r="AE46" s="41">
        <f t="shared" si="86"/>
        <v>2</v>
      </c>
      <c r="AF46" s="41">
        <f t="shared" si="86"/>
        <v>1</v>
      </c>
      <c r="AG46" s="41">
        <f t="shared" si="86"/>
        <v>1</v>
      </c>
      <c r="AH46" s="41">
        <f t="shared" si="86"/>
        <v>2</v>
      </c>
      <c r="AI46" s="41">
        <f t="shared" si="87"/>
        <v>2</v>
      </c>
      <c r="AJ46" s="41">
        <f t="shared" si="87"/>
        <v>1</v>
      </c>
      <c r="AK46" s="41">
        <f t="shared" si="87"/>
        <v>1</v>
      </c>
      <c r="AL46" s="41">
        <f t="shared" si="87"/>
        <v>2</v>
      </c>
      <c r="AM46" s="41">
        <f t="shared" si="87"/>
        <v>2</v>
      </c>
      <c r="AN46" s="41">
        <f t="shared" si="87"/>
        <v>2</v>
      </c>
      <c r="AO46" s="41">
        <f t="shared" si="87"/>
        <v>2</v>
      </c>
      <c r="AP46" s="41">
        <f t="shared" si="87"/>
        <v>1</v>
      </c>
      <c r="AQ46" s="41">
        <f t="shared" si="49"/>
        <v>12.039823008849559</v>
      </c>
      <c r="AR46" s="43">
        <f t="shared" si="50"/>
        <v>2</v>
      </c>
      <c r="AS46" s="43">
        <f t="shared" si="51"/>
        <v>3</v>
      </c>
      <c r="AT46" s="43">
        <f t="shared" si="52"/>
        <v>0</v>
      </c>
      <c r="AU46" s="43">
        <f t="shared" si="53"/>
        <v>3</v>
      </c>
      <c r="AV46" s="43">
        <f t="shared" si="54"/>
        <v>1</v>
      </c>
      <c r="AW46" s="43">
        <f t="shared" si="55"/>
        <v>0</v>
      </c>
      <c r="AX46" s="43">
        <f t="shared" si="56"/>
        <v>1</v>
      </c>
      <c r="AY46" s="43">
        <f t="shared" si="57"/>
        <v>1</v>
      </c>
      <c r="AZ46" s="43">
        <f t="shared" si="58"/>
        <v>2</v>
      </c>
      <c r="BA46" s="43">
        <f t="shared" si="59"/>
        <v>0</v>
      </c>
      <c r="BB46" s="43">
        <f t="shared" si="60"/>
        <v>2</v>
      </c>
      <c r="BC46" s="43">
        <f t="shared" si="61"/>
        <v>3</v>
      </c>
      <c r="BD46" s="43">
        <f t="shared" si="62"/>
        <v>2</v>
      </c>
      <c r="BE46" s="43">
        <f t="shared" si="63"/>
        <v>1</v>
      </c>
      <c r="BF46" s="43">
        <f t="shared" si="64"/>
        <v>1</v>
      </c>
      <c r="BG46" s="43">
        <f t="shared" si="65"/>
        <v>2</v>
      </c>
      <c r="BH46" s="43">
        <f t="shared" si="66"/>
        <v>3</v>
      </c>
      <c r="BI46" s="43">
        <f t="shared" si="67"/>
        <v>0</v>
      </c>
      <c r="BJ46" s="47">
        <f t="shared" si="40"/>
        <v>27</v>
      </c>
      <c r="BK46" s="45">
        <f t="shared" si="68"/>
        <v>1</v>
      </c>
      <c r="BL46" s="45">
        <f t="shared" si="69"/>
        <v>2</v>
      </c>
      <c r="BM46" s="45">
        <f t="shared" si="70"/>
        <v>0</v>
      </c>
      <c r="BN46" s="45">
        <f t="shared" si="71"/>
        <v>2</v>
      </c>
      <c r="BO46" s="45">
        <f t="shared" si="72"/>
        <v>0</v>
      </c>
      <c r="BP46" s="45">
        <f t="shared" si="73"/>
        <v>0</v>
      </c>
      <c r="BQ46" s="45">
        <f t="shared" si="74"/>
        <v>0</v>
      </c>
      <c r="BR46" s="45">
        <f t="shared" si="75"/>
        <v>0</v>
      </c>
      <c r="BS46" s="45">
        <f t="shared" si="76"/>
        <v>1</v>
      </c>
      <c r="BT46" s="45">
        <f t="shared" si="77"/>
        <v>0</v>
      </c>
      <c r="BU46" s="45">
        <f t="shared" si="78"/>
        <v>1</v>
      </c>
      <c r="BV46" s="45">
        <f t="shared" si="79"/>
        <v>2</v>
      </c>
      <c r="BW46" s="45">
        <f t="shared" si="80"/>
        <v>1</v>
      </c>
      <c r="BX46" s="45">
        <f t="shared" si="81"/>
        <v>0</v>
      </c>
      <c r="BY46" s="45">
        <f t="shared" si="82"/>
        <v>0</v>
      </c>
      <c r="BZ46" s="45">
        <f t="shared" si="83"/>
        <v>1</v>
      </c>
      <c r="CA46" s="45">
        <f t="shared" si="84"/>
        <v>2</v>
      </c>
      <c r="CB46" s="45">
        <f t="shared" si="85"/>
        <v>0</v>
      </c>
      <c r="CC46" s="49">
        <f t="shared" si="41"/>
        <v>13</v>
      </c>
    </row>
    <row r="47" spans="1:81" ht="15.75" x14ac:dyDescent="0.25">
      <c r="A47" s="6">
        <v>43303</v>
      </c>
      <c r="B47">
        <v>22</v>
      </c>
      <c r="C47" t="s">
        <v>82</v>
      </c>
      <c r="D47">
        <v>25.2</v>
      </c>
      <c r="E47" s="4">
        <f t="shared" si="48"/>
        <v>27.93716814159292</v>
      </c>
      <c r="F47" t="s">
        <v>159</v>
      </c>
      <c r="G47" s="12">
        <v>4</v>
      </c>
      <c r="H47" s="12">
        <v>5</v>
      </c>
      <c r="I47" s="12">
        <v>6</v>
      </c>
      <c r="J47" s="12">
        <v>4</v>
      </c>
      <c r="K47" s="12">
        <v>5</v>
      </c>
      <c r="L47" s="12">
        <v>8</v>
      </c>
      <c r="M47" s="12">
        <v>6</v>
      </c>
      <c r="N47" s="12">
        <v>7</v>
      </c>
      <c r="O47" s="12">
        <v>3</v>
      </c>
      <c r="P47" s="12">
        <v>5</v>
      </c>
      <c r="Q47" s="12">
        <v>6</v>
      </c>
      <c r="R47" s="12">
        <v>4</v>
      </c>
      <c r="S47" s="12">
        <v>6</v>
      </c>
      <c r="T47" s="12">
        <v>7</v>
      </c>
      <c r="U47" s="12">
        <v>5</v>
      </c>
      <c r="V47" s="12">
        <v>8</v>
      </c>
      <c r="W47" s="12">
        <v>10</v>
      </c>
      <c r="X47" s="39">
        <v>5</v>
      </c>
      <c r="Y47" s="41">
        <f t="shared" si="86"/>
        <v>1</v>
      </c>
      <c r="Z47" s="41">
        <f t="shared" si="86"/>
        <v>2</v>
      </c>
      <c r="AA47" s="41">
        <f t="shared" si="86"/>
        <v>2</v>
      </c>
      <c r="AB47" s="41">
        <f t="shared" si="86"/>
        <v>2</v>
      </c>
      <c r="AC47" s="41">
        <f t="shared" si="86"/>
        <v>2</v>
      </c>
      <c r="AD47" s="41">
        <f t="shared" si="86"/>
        <v>1</v>
      </c>
      <c r="AE47" s="41">
        <f t="shared" si="86"/>
        <v>1</v>
      </c>
      <c r="AF47" s="41">
        <f t="shared" si="86"/>
        <v>1</v>
      </c>
      <c r="AG47" s="41">
        <f t="shared" si="86"/>
        <v>1</v>
      </c>
      <c r="AH47" s="41">
        <f t="shared" si="86"/>
        <v>2</v>
      </c>
      <c r="AI47" s="41">
        <f t="shared" si="87"/>
        <v>2</v>
      </c>
      <c r="AJ47" s="41">
        <f t="shared" si="87"/>
        <v>1</v>
      </c>
      <c r="AK47" s="41">
        <f t="shared" si="87"/>
        <v>1</v>
      </c>
      <c r="AL47" s="41">
        <f t="shared" si="87"/>
        <v>1</v>
      </c>
      <c r="AM47" s="41">
        <f t="shared" si="87"/>
        <v>2</v>
      </c>
      <c r="AN47" s="41">
        <f t="shared" si="87"/>
        <v>2</v>
      </c>
      <c r="AO47" s="41">
        <f t="shared" si="87"/>
        <v>2</v>
      </c>
      <c r="AP47" s="41">
        <f t="shared" si="87"/>
        <v>1</v>
      </c>
      <c r="AQ47" s="41">
        <f t="shared" si="49"/>
        <v>9.9371681415929203</v>
      </c>
      <c r="AR47" s="43">
        <f t="shared" si="50"/>
        <v>3</v>
      </c>
      <c r="AS47" s="43">
        <f t="shared" si="51"/>
        <v>3</v>
      </c>
      <c r="AT47" s="43">
        <f t="shared" si="52"/>
        <v>1</v>
      </c>
      <c r="AU47" s="43">
        <f t="shared" si="53"/>
        <v>2</v>
      </c>
      <c r="AV47" s="43">
        <f t="shared" si="54"/>
        <v>2</v>
      </c>
      <c r="AW47" s="43">
        <f t="shared" si="55"/>
        <v>0</v>
      </c>
      <c r="AX47" s="43">
        <f t="shared" si="56"/>
        <v>1</v>
      </c>
      <c r="AY47" s="43">
        <f t="shared" si="57"/>
        <v>0</v>
      </c>
      <c r="AZ47" s="43">
        <f t="shared" si="58"/>
        <v>3</v>
      </c>
      <c r="BA47" s="43">
        <f t="shared" si="59"/>
        <v>2</v>
      </c>
      <c r="BB47" s="43">
        <f t="shared" si="60"/>
        <v>0</v>
      </c>
      <c r="BC47" s="43">
        <f t="shared" si="61"/>
        <v>4</v>
      </c>
      <c r="BD47" s="43">
        <f t="shared" si="62"/>
        <v>1</v>
      </c>
      <c r="BE47" s="43">
        <f t="shared" si="63"/>
        <v>0</v>
      </c>
      <c r="BF47" s="43">
        <f t="shared" si="64"/>
        <v>2</v>
      </c>
      <c r="BG47" s="43">
        <f t="shared" si="65"/>
        <v>0</v>
      </c>
      <c r="BH47" s="43">
        <f t="shared" si="66"/>
        <v>0</v>
      </c>
      <c r="BI47" s="43">
        <f t="shared" si="67"/>
        <v>2</v>
      </c>
      <c r="BJ47" s="47">
        <f t="shared" si="40"/>
        <v>26</v>
      </c>
      <c r="BK47" s="45">
        <f t="shared" si="68"/>
        <v>2</v>
      </c>
      <c r="BL47" s="45">
        <f t="shared" si="69"/>
        <v>2</v>
      </c>
      <c r="BM47" s="45">
        <f t="shared" si="70"/>
        <v>0</v>
      </c>
      <c r="BN47" s="45">
        <f t="shared" si="71"/>
        <v>1</v>
      </c>
      <c r="BO47" s="45">
        <f t="shared" si="72"/>
        <v>1</v>
      </c>
      <c r="BP47" s="45">
        <f t="shared" si="73"/>
        <v>0</v>
      </c>
      <c r="BQ47" s="45">
        <f t="shared" si="74"/>
        <v>0</v>
      </c>
      <c r="BR47" s="45">
        <f t="shared" si="75"/>
        <v>0</v>
      </c>
      <c r="BS47" s="45">
        <f t="shared" si="76"/>
        <v>2</v>
      </c>
      <c r="BT47" s="45">
        <f t="shared" si="77"/>
        <v>1</v>
      </c>
      <c r="BU47" s="45">
        <f t="shared" si="78"/>
        <v>0</v>
      </c>
      <c r="BV47" s="45">
        <f t="shared" si="79"/>
        <v>3</v>
      </c>
      <c r="BW47" s="45">
        <f t="shared" si="80"/>
        <v>0</v>
      </c>
      <c r="BX47" s="45">
        <f t="shared" si="81"/>
        <v>0</v>
      </c>
      <c r="BY47" s="45">
        <f t="shared" si="82"/>
        <v>1</v>
      </c>
      <c r="BZ47" s="45">
        <f t="shared" si="83"/>
        <v>0</v>
      </c>
      <c r="CA47" s="45">
        <f t="shared" si="84"/>
        <v>0</v>
      </c>
      <c r="CB47" s="45">
        <f t="shared" si="85"/>
        <v>1</v>
      </c>
      <c r="CC47" s="49">
        <f t="shared" si="41"/>
        <v>14</v>
      </c>
    </row>
    <row r="48" spans="1:81" ht="15.75" x14ac:dyDescent="0.25">
      <c r="A48" s="6">
        <v>43303</v>
      </c>
      <c r="B48">
        <v>23</v>
      </c>
      <c r="C48" t="s">
        <v>83</v>
      </c>
      <c r="D48">
        <v>19.600000000000001</v>
      </c>
      <c r="E48" s="4">
        <f t="shared" si="48"/>
        <v>21.395575221238939</v>
      </c>
      <c r="F48" t="s">
        <v>159</v>
      </c>
      <c r="G48" s="12">
        <v>5</v>
      </c>
      <c r="H48" s="12">
        <v>6</v>
      </c>
      <c r="I48" s="12">
        <v>4</v>
      </c>
      <c r="J48" s="12">
        <v>4</v>
      </c>
      <c r="K48" s="12">
        <v>6</v>
      </c>
      <c r="L48" s="12">
        <v>10</v>
      </c>
      <c r="M48" s="12">
        <v>6</v>
      </c>
      <c r="N48" s="12">
        <v>5</v>
      </c>
      <c r="O48" s="12">
        <v>4</v>
      </c>
      <c r="P48" s="12">
        <v>6</v>
      </c>
      <c r="Q48" s="12">
        <v>4</v>
      </c>
      <c r="R48" s="12">
        <v>8</v>
      </c>
      <c r="S48" s="12">
        <v>7</v>
      </c>
      <c r="T48" s="12">
        <v>5</v>
      </c>
      <c r="U48" s="12">
        <v>5</v>
      </c>
      <c r="V48" s="12">
        <v>7</v>
      </c>
      <c r="W48" s="12">
        <v>3</v>
      </c>
      <c r="X48" s="39">
        <v>10</v>
      </c>
      <c r="Y48" s="41">
        <f t="shared" si="86"/>
        <v>1</v>
      </c>
      <c r="Z48" s="41">
        <f t="shared" si="86"/>
        <v>1</v>
      </c>
      <c r="AA48" s="41">
        <f t="shared" si="86"/>
        <v>1</v>
      </c>
      <c r="AB48" s="41">
        <f t="shared" si="86"/>
        <v>1</v>
      </c>
      <c r="AC48" s="41">
        <f t="shared" si="86"/>
        <v>2</v>
      </c>
      <c r="AD48" s="41">
        <f t="shared" si="86"/>
        <v>1</v>
      </c>
      <c r="AE48" s="41">
        <f t="shared" si="86"/>
        <v>1</v>
      </c>
      <c r="AF48" s="41">
        <f t="shared" si="86"/>
        <v>1</v>
      </c>
      <c r="AG48" s="41">
        <f t="shared" si="86"/>
        <v>1</v>
      </c>
      <c r="AH48" s="41">
        <f t="shared" si="86"/>
        <v>2</v>
      </c>
      <c r="AI48" s="41">
        <f t="shared" si="87"/>
        <v>1</v>
      </c>
      <c r="AJ48" s="41">
        <f t="shared" si="87"/>
        <v>1</v>
      </c>
      <c r="AK48" s="41">
        <f t="shared" si="87"/>
        <v>1</v>
      </c>
      <c r="AL48" s="41">
        <f t="shared" si="87"/>
        <v>1</v>
      </c>
      <c r="AM48" s="41">
        <f t="shared" si="87"/>
        <v>2</v>
      </c>
      <c r="AN48" s="41">
        <f t="shared" si="87"/>
        <v>1</v>
      </c>
      <c r="AO48" s="41">
        <f t="shared" si="87"/>
        <v>1</v>
      </c>
      <c r="AP48" s="41">
        <f t="shared" si="87"/>
        <v>1</v>
      </c>
      <c r="AQ48" s="41">
        <f t="shared" si="49"/>
        <v>3.3955752212389392</v>
      </c>
      <c r="AR48" s="43">
        <f t="shared" si="50"/>
        <v>2</v>
      </c>
      <c r="AS48" s="43">
        <f t="shared" si="51"/>
        <v>2</v>
      </c>
      <c r="AT48" s="43">
        <f t="shared" si="52"/>
        <v>3</v>
      </c>
      <c r="AU48" s="43">
        <f t="shared" si="53"/>
        <v>2</v>
      </c>
      <c r="AV48" s="43">
        <f t="shared" si="54"/>
        <v>1</v>
      </c>
      <c r="AW48" s="43">
        <f t="shared" si="55"/>
        <v>0</v>
      </c>
      <c r="AX48" s="43">
        <f t="shared" si="56"/>
        <v>1</v>
      </c>
      <c r="AY48" s="43">
        <f t="shared" si="57"/>
        <v>2</v>
      </c>
      <c r="AZ48" s="43">
        <f t="shared" si="58"/>
        <v>2</v>
      </c>
      <c r="BA48" s="43">
        <f t="shared" si="59"/>
        <v>1</v>
      </c>
      <c r="BB48" s="43">
        <f t="shared" si="60"/>
        <v>2</v>
      </c>
      <c r="BC48" s="43">
        <f t="shared" si="61"/>
        <v>0</v>
      </c>
      <c r="BD48" s="43">
        <f t="shared" si="62"/>
        <v>0</v>
      </c>
      <c r="BE48" s="43">
        <f t="shared" si="63"/>
        <v>2</v>
      </c>
      <c r="BF48" s="43">
        <f t="shared" si="64"/>
        <v>2</v>
      </c>
      <c r="BG48" s="43">
        <f t="shared" si="65"/>
        <v>1</v>
      </c>
      <c r="BH48" s="43">
        <f t="shared" si="66"/>
        <v>3</v>
      </c>
      <c r="BI48" s="43">
        <f t="shared" si="67"/>
        <v>0</v>
      </c>
      <c r="BJ48" s="47">
        <f t="shared" si="40"/>
        <v>26</v>
      </c>
      <c r="BK48" s="45">
        <f t="shared" si="68"/>
        <v>1</v>
      </c>
      <c r="BL48" s="45">
        <f t="shared" si="69"/>
        <v>1</v>
      </c>
      <c r="BM48" s="45">
        <f t="shared" si="70"/>
        <v>2</v>
      </c>
      <c r="BN48" s="45">
        <f t="shared" si="71"/>
        <v>1</v>
      </c>
      <c r="BO48" s="45">
        <f t="shared" si="72"/>
        <v>0</v>
      </c>
      <c r="BP48" s="45">
        <f t="shared" si="73"/>
        <v>0</v>
      </c>
      <c r="BQ48" s="45">
        <f t="shared" si="74"/>
        <v>0</v>
      </c>
      <c r="BR48" s="45">
        <f t="shared" si="75"/>
        <v>1</v>
      </c>
      <c r="BS48" s="45">
        <f t="shared" si="76"/>
        <v>1</v>
      </c>
      <c r="BT48" s="45">
        <f t="shared" si="77"/>
        <v>0</v>
      </c>
      <c r="BU48" s="45">
        <f t="shared" si="78"/>
        <v>1</v>
      </c>
      <c r="BV48" s="45">
        <f t="shared" si="79"/>
        <v>0</v>
      </c>
      <c r="BW48" s="45">
        <f t="shared" si="80"/>
        <v>0</v>
      </c>
      <c r="BX48" s="45">
        <f t="shared" si="81"/>
        <v>1</v>
      </c>
      <c r="BY48" s="45">
        <f t="shared" si="82"/>
        <v>1</v>
      </c>
      <c r="BZ48" s="45">
        <f t="shared" si="83"/>
        <v>0</v>
      </c>
      <c r="CA48" s="45">
        <f t="shared" si="84"/>
        <v>2</v>
      </c>
      <c r="CB48" s="45">
        <f t="shared" si="85"/>
        <v>0</v>
      </c>
      <c r="CC48" s="49">
        <f t="shared" si="41"/>
        <v>12</v>
      </c>
    </row>
    <row r="49" spans="1:81" ht="15.75" x14ac:dyDescent="0.25">
      <c r="A49" s="6">
        <v>43303</v>
      </c>
      <c r="B49">
        <v>24</v>
      </c>
      <c r="C49" t="s">
        <v>85</v>
      </c>
      <c r="D49">
        <v>26.5</v>
      </c>
      <c r="E49" s="4">
        <f t="shared" si="48"/>
        <v>29.455752212389381</v>
      </c>
      <c r="F49" t="s">
        <v>159</v>
      </c>
      <c r="G49" s="12">
        <v>5</v>
      </c>
      <c r="H49" s="12">
        <v>7</v>
      </c>
      <c r="I49" s="12">
        <v>8</v>
      </c>
      <c r="J49" s="12">
        <v>5</v>
      </c>
      <c r="K49" s="12">
        <v>6</v>
      </c>
      <c r="L49" s="12">
        <v>6</v>
      </c>
      <c r="M49" s="12">
        <v>7</v>
      </c>
      <c r="N49" s="12">
        <v>4</v>
      </c>
      <c r="O49" s="12">
        <v>4</v>
      </c>
      <c r="P49" s="12">
        <v>5</v>
      </c>
      <c r="Q49" s="12">
        <v>3</v>
      </c>
      <c r="R49" s="12">
        <v>7</v>
      </c>
      <c r="S49" s="12">
        <v>6</v>
      </c>
      <c r="T49" s="12">
        <v>6</v>
      </c>
      <c r="U49" s="12">
        <v>10</v>
      </c>
      <c r="V49" s="12">
        <v>10</v>
      </c>
      <c r="W49" s="12">
        <v>3</v>
      </c>
      <c r="X49" s="39">
        <v>6</v>
      </c>
      <c r="Y49" s="41">
        <f t="shared" si="86"/>
        <v>1</v>
      </c>
      <c r="Z49" s="41">
        <f t="shared" si="86"/>
        <v>2</v>
      </c>
      <c r="AA49" s="41">
        <f t="shared" si="86"/>
        <v>2</v>
      </c>
      <c r="AB49" s="41">
        <f t="shared" si="86"/>
        <v>2</v>
      </c>
      <c r="AC49" s="41">
        <f t="shared" si="86"/>
        <v>2</v>
      </c>
      <c r="AD49" s="41">
        <f t="shared" si="86"/>
        <v>1</v>
      </c>
      <c r="AE49" s="41">
        <f t="shared" si="86"/>
        <v>2</v>
      </c>
      <c r="AF49" s="41">
        <f t="shared" si="86"/>
        <v>1</v>
      </c>
      <c r="AG49" s="41">
        <f t="shared" si="86"/>
        <v>1</v>
      </c>
      <c r="AH49" s="41">
        <f t="shared" si="86"/>
        <v>2</v>
      </c>
      <c r="AI49" s="41">
        <f t="shared" si="87"/>
        <v>2</v>
      </c>
      <c r="AJ49" s="41">
        <f t="shared" si="87"/>
        <v>1</v>
      </c>
      <c r="AK49" s="41">
        <f t="shared" si="87"/>
        <v>1</v>
      </c>
      <c r="AL49" s="41">
        <f t="shared" si="87"/>
        <v>2</v>
      </c>
      <c r="AM49" s="41">
        <f t="shared" si="87"/>
        <v>2</v>
      </c>
      <c r="AN49" s="41">
        <f t="shared" si="87"/>
        <v>2</v>
      </c>
      <c r="AO49" s="41">
        <f t="shared" si="87"/>
        <v>2</v>
      </c>
      <c r="AP49" s="41">
        <f t="shared" si="87"/>
        <v>1</v>
      </c>
      <c r="AQ49" s="41">
        <f t="shared" si="49"/>
        <v>11.455752212389381</v>
      </c>
      <c r="AR49" s="43">
        <f t="shared" si="50"/>
        <v>2</v>
      </c>
      <c r="AS49" s="43">
        <f t="shared" si="51"/>
        <v>1</v>
      </c>
      <c r="AT49" s="43">
        <f t="shared" si="52"/>
        <v>0</v>
      </c>
      <c r="AU49" s="43">
        <f t="shared" si="53"/>
        <v>1</v>
      </c>
      <c r="AV49" s="43">
        <f t="shared" si="54"/>
        <v>1</v>
      </c>
      <c r="AW49" s="43">
        <f t="shared" si="55"/>
        <v>2</v>
      </c>
      <c r="AX49" s="43">
        <f t="shared" si="56"/>
        <v>0</v>
      </c>
      <c r="AY49" s="43">
        <f t="shared" si="57"/>
        <v>3</v>
      </c>
      <c r="AZ49" s="43">
        <f t="shared" si="58"/>
        <v>2</v>
      </c>
      <c r="BA49" s="43">
        <f t="shared" si="59"/>
        <v>2</v>
      </c>
      <c r="BB49" s="43">
        <f t="shared" si="60"/>
        <v>3</v>
      </c>
      <c r="BC49" s="43">
        <f t="shared" si="61"/>
        <v>1</v>
      </c>
      <c r="BD49" s="43">
        <f t="shared" si="62"/>
        <v>1</v>
      </c>
      <c r="BE49" s="43">
        <f t="shared" si="63"/>
        <v>1</v>
      </c>
      <c r="BF49" s="43">
        <f t="shared" si="64"/>
        <v>0</v>
      </c>
      <c r="BG49" s="43">
        <f t="shared" si="65"/>
        <v>0</v>
      </c>
      <c r="BH49" s="43">
        <f t="shared" si="66"/>
        <v>3</v>
      </c>
      <c r="BI49" s="43">
        <f t="shared" si="67"/>
        <v>1</v>
      </c>
      <c r="BJ49" s="47">
        <f t="shared" si="40"/>
        <v>24</v>
      </c>
      <c r="BK49" s="45">
        <f t="shared" si="68"/>
        <v>1</v>
      </c>
      <c r="BL49" s="45">
        <f t="shared" si="69"/>
        <v>0</v>
      </c>
      <c r="BM49" s="45">
        <f t="shared" si="70"/>
        <v>0</v>
      </c>
      <c r="BN49" s="45">
        <f t="shared" si="71"/>
        <v>0</v>
      </c>
      <c r="BO49" s="45">
        <f t="shared" si="72"/>
        <v>0</v>
      </c>
      <c r="BP49" s="45">
        <f t="shared" si="73"/>
        <v>1</v>
      </c>
      <c r="BQ49" s="45">
        <f t="shared" si="74"/>
        <v>0</v>
      </c>
      <c r="BR49" s="45">
        <f t="shared" si="75"/>
        <v>2</v>
      </c>
      <c r="BS49" s="45">
        <f t="shared" si="76"/>
        <v>1</v>
      </c>
      <c r="BT49" s="45">
        <f t="shared" si="77"/>
        <v>1</v>
      </c>
      <c r="BU49" s="45">
        <f t="shared" si="78"/>
        <v>2</v>
      </c>
      <c r="BV49" s="45">
        <f t="shared" si="79"/>
        <v>0</v>
      </c>
      <c r="BW49" s="45">
        <f t="shared" si="80"/>
        <v>0</v>
      </c>
      <c r="BX49" s="45">
        <f t="shared" si="81"/>
        <v>0</v>
      </c>
      <c r="BY49" s="45">
        <f t="shared" si="82"/>
        <v>0</v>
      </c>
      <c r="BZ49" s="45">
        <f t="shared" si="83"/>
        <v>0</v>
      </c>
      <c r="CA49" s="45">
        <f t="shared" si="84"/>
        <v>2</v>
      </c>
      <c r="CB49" s="45">
        <f t="shared" si="85"/>
        <v>0</v>
      </c>
      <c r="CC49" s="49">
        <f t="shared" si="41"/>
        <v>10</v>
      </c>
    </row>
    <row r="50" spans="1:81" ht="15.75" x14ac:dyDescent="0.25">
      <c r="A50" s="6">
        <v>43303</v>
      </c>
      <c r="B50">
        <v>25</v>
      </c>
      <c r="C50" t="s">
        <v>87</v>
      </c>
      <c r="D50">
        <v>39</v>
      </c>
      <c r="E50" s="4">
        <f t="shared" si="48"/>
        <v>44.057522123893804</v>
      </c>
      <c r="F50" t="s">
        <v>159</v>
      </c>
      <c r="G50" s="12">
        <v>4</v>
      </c>
      <c r="H50" s="12">
        <v>8</v>
      </c>
      <c r="I50" s="12">
        <v>5</v>
      </c>
      <c r="J50" s="12">
        <v>4</v>
      </c>
      <c r="K50" s="12">
        <v>5</v>
      </c>
      <c r="L50" s="12">
        <v>8</v>
      </c>
      <c r="M50" s="12">
        <v>5</v>
      </c>
      <c r="N50" s="12">
        <v>10</v>
      </c>
      <c r="O50" s="12">
        <v>6</v>
      </c>
      <c r="P50" s="12">
        <v>10</v>
      </c>
      <c r="Q50" s="12">
        <v>6</v>
      </c>
      <c r="R50" s="12">
        <v>8</v>
      </c>
      <c r="S50" s="12">
        <v>10</v>
      </c>
      <c r="T50" s="12">
        <v>10</v>
      </c>
      <c r="U50" s="12">
        <v>10</v>
      </c>
      <c r="V50" s="12">
        <v>7</v>
      </c>
      <c r="W50" s="12">
        <v>4</v>
      </c>
      <c r="X50" s="39">
        <v>7</v>
      </c>
      <c r="Y50" s="41">
        <f t="shared" si="86"/>
        <v>2</v>
      </c>
      <c r="Z50" s="41">
        <f t="shared" si="86"/>
        <v>3</v>
      </c>
      <c r="AA50" s="41">
        <f t="shared" si="86"/>
        <v>3</v>
      </c>
      <c r="AB50" s="41">
        <f t="shared" si="86"/>
        <v>3</v>
      </c>
      <c r="AC50" s="41">
        <f t="shared" si="86"/>
        <v>3</v>
      </c>
      <c r="AD50" s="41">
        <f t="shared" si="86"/>
        <v>2</v>
      </c>
      <c r="AE50" s="41">
        <f t="shared" si="86"/>
        <v>2</v>
      </c>
      <c r="AF50" s="41">
        <f t="shared" si="86"/>
        <v>2</v>
      </c>
      <c r="AG50" s="41">
        <f t="shared" si="86"/>
        <v>2</v>
      </c>
      <c r="AH50" s="41">
        <f t="shared" si="86"/>
        <v>3</v>
      </c>
      <c r="AI50" s="41">
        <f t="shared" si="87"/>
        <v>3</v>
      </c>
      <c r="AJ50" s="41">
        <f t="shared" si="87"/>
        <v>2</v>
      </c>
      <c r="AK50" s="41">
        <f t="shared" si="87"/>
        <v>2</v>
      </c>
      <c r="AL50" s="41">
        <f t="shared" si="87"/>
        <v>2</v>
      </c>
      <c r="AM50" s="41">
        <f t="shared" si="87"/>
        <v>3</v>
      </c>
      <c r="AN50" s="41">
        <f t="shared" si="87"/>
        <v>2</v>
      </c>
      <c r="AO50" s="41">
        <f t="shared" si="87"/>
        <v>3</v>
      </c>
      <c r="AP50" s="41">
        <f t="shared" si="87"/>
        <v>2</v>
      </c>
      <c r="AQ50" s="41">
        <f t="shared" si="49"/>
        <v>8.0575221238938042</v>
      </c>
      <c r="AR50" s="43">
        <f t="shared" si="50"/>
        <v>4</v>
      </c>
      <c r="AS50" s="43">
        <f t="shared" si="51"/>
        <v>1</v>
      </c>
      <c r="AT50" s="43">
        <f t="shared" si="52"/>
        <v>3</v>
      </c>
      <c r="AU50" s="43">
        <f t="shared" si="53"/>
        <v>3</v>
      </c>
      <c r="AV50" s="43">
        <f t="shared" si="54"/>
        <v>3</v>
      </c>
      <c r="AW50" s="43">
        <f t="shared" si="55"/>
        <v>1</v>
      </c>
      <c r="AX50" s="43">
        <f t="shared" si="56"/>
        <v>3</v>
      </c>
      <c r="AY50" s="43">
        <f t="shared" si="57"/>
        <v>0</v>
      </c>
      <c r="AZ50" s="43">
        <f t="shared" si="58"/>
        <v>1</v>
      </c>
      <c r="BA50" s="43">
        <f t="shared" si="59"/>
        <v>0</v>
      </c>
      <c r="BB50" s="43">
        <f t="shared" si="60"/>
        <v>1</v>
      </c>
      <c r="BC50" s="43">
        <f t="shared" si="61"/>
        <v>1</v>
      </c>
      <c r="BD50" s="43">
        <f t="shared" si="62"/>
        <v>0</v>
      </c>
      <c r="BE50" s="43">
        <f t="shared" si="63"/>
        <v>0</v>
      </c>
      <c r="BF50" s="43">
        <f t="shared" si="64"/>
        <v>0</v>
      </c>
      <c r="BG50" s="43">
        <f t="shared" si="65"/>
        <v>2</v>
      </c>
      <c r="BH50" s="43">
        <f t="shared" si="66"/>
        <v>3</v>
      </c>
      <c r="BI50" s="43">
        <f t="shared" si="67"/>
        <v>1</v>
      </c>
      <c r="BJ50" s="47">
        <f t="shared" si="40"/>
        <v>27</v>
      </c>
      <c r="BK50" s="45">
        <f t="shared" si="68"/>
        <v>2</v>
      </c>
      <c r="BL50" s="45">
        <f t="shared" si="69"/>
        <v>0</v>
      </c>
      <c r="BM50" s="45">
        <f t="shared" si="70"/>
        <v>1</v>
      </c>
      <c r="BN50" s="45">
        <f t="shared" si="71"/>
        <v>1</v>
      </c>
      <c r="BO50" s="45">
        <f t="shared" si="72"/>
        <v>1</v>
      </c>
      <c r="BP50" s="45">
        <f t="shared" si="73"/>
        <v>0</v>
      </c>
      <c r="BQ50" s="45">
        <f t="shared" si="74"/>
        <v>1</v>
      </c>
      <c r="BR50" s="45">
        <f t="shared" si="75"/>
        <v>0</v>
      </c>
      <c r="BS50" s="45">
        <f t="shared" si="76"/>
        <v>0</v>
      </c>
      <c r="BT50" s="45">
        <f t="shared" si="77"/>
        <v>0</v>
      </c>
      <c r="BU50" s="45">
        <f t="shared" si="78"/>
        <v>0</v>
      </c>
      <c r="BV50" s="45">
        <f t="shared" si="79"/>
        <v>0</v>
      </c>
      <c r="BW50" s="45">
        <f t="shared" si="80"/>
        <v>0</v>
      </c>
      <c r="BX50" s="45">
        <f t="shared" si="81"/>
        <v>0</v>
      </c>
      <c r="BY50" s="45">
        <f t="shared" si="82"/>
        <v>0</v>
      </c>
      <c r="BZ50" s="45">
        <f t="shared" si="83"/>
        <v>0</v>
      </c>
      <c r="CA50" s="45">
        <f t="shared" si="84"/>
        <v>1</v>
      </c>
      <c r="CB50" s="45">
        <f t="shared" si="85"/>
        <v>0</v>
      </c>
      <c r="CC50" s="49">
        <f t="shared" si="41"/>
        <v>7</v>
      </c>
    </row>
    <row r="51" spans="1:81" ht="15.75" x14ac:dyDescent="0.25">
      <c r="A51" s="6">
        <v>43303</v>
      </c>
      <c r="B51">
        <v>26</v>
      </c>
      <c r="C51" t="s">
        <v>88</v>
      </c>
      <c r="D51">
        <v>31.5</v>
      </c>
      <c r="E51" s="4">
        <f t="shared" si="48"/>
        <v>35.296460176991154</v>
      </c>
      <c r="F51" t="s">
        <v>159</v>
      </c>
      <c r="G51" s="12">
        <v>7</v>
      </c>
      <c r="H51" s="12">
        <v>6</v>
      </c>
      <c r="I51" s="12">
        <v>10</v>
      </c>
      <c r="J51" s="12">
        <v>5</v>
      </c>
      <c r="K51" s="12">
        <v>7</v>
      </c>
      <c r="L51" s="12">
        <v>7</v>
      </c>
      <c r="M51" s="12">
        <v>7</v>
      </c>
      <c r="N51" s="12">
        <v>4</v>
      </c>
      <c r="O51" s="12">
        <v>5</v>
      </c>
      <c r="P51" s="12">
        <v>6</v>
      </c>
      <c r="Q51" s="12">
        <v>5</v>
      </c>
      <c r="R51" s="12">
        <v>7</v>
      </c>
      <c r="S51" s="12">
        <v>5</v>
      </c>
      <c r="T51" s="12">
        <v>10</v>
      </c>
      <c r="U51" s="12">
        <v>4</v>
      </c>
      <c r="V51" s="12">
        <v>7</v>
      </c>
      <c r="W51" s="12">
        <v>6</v>
      </c>
      <c r="X51" s="39">
        <v>10</v>
      </c>
      <c r="Y51" s="41">
        <f t="shared" si="86"/>
        <v>2</v>
      </c>
      <c r="Z51" s="41">
        <f t="shared" si="86"/>
        <v>2</v>
      </c>
      <c r="AA51" s="41">
        <f t="shared" si="86"/>
        <v>2</v>
      </c>
      <c r="AB51" s="41">
        <f t="shared" si="86"/>
        <v>2</v>
      </c>
      <c r="AC51" s="41">
        <f t="shared" si="86"/>
        <v>2</v>
      </c>
      <c r="AD51" s="41">
        <f t="shared" si="86"/>
        <v>2</v>
      </c>
      <c r="AE51" s="41">
        <f t="shared" si="86"/>
        <v>2</v>
      </c>
      <c r="AF51" s="41">
        <f t="shared" si="86"/>
        <v>1</v>
      </c>
      <c r="AG51" s="41">
        <f t="shared" si="86"/>
        <v>2</v>
      </c>
      <c r="AH51" s="41">
        <f t="shared" si="86"/>
        <v>2</v>
      </c>
      <c r="AI51" s="41">
        <f t="shared" si="87"/>
        <v>2</v>
      </c>
      <c r="AJ51" s="41">
        <f t="shared" si="87"/>
        <v>2</v>
      </c>
      <c r="AK51" s="41">
        <f t="shared" si="87"/>
        <v>2</v>
      </c>
      <c r="AL51" s="41">
        <f t="shared" si="87"/>
        <v>2</v>
      </c>
      <c r="AM51" s="41">
        <f t="shared" si="87"/>
        <v>2</v>
      </c>
      <c r="AN51" s="41">
        <f t="shared" si="87"/>
        <v>2</v>
      </c>
      <c r="AO51" s="41">
        <f t="shared" si="87"/>
        <v>2</v>
      </c>
      <c r="AP51" s="41">
        <f t="shared" si="87"/>
        <v>2</v>
      </c>
      <c r="AQ51" s="41">
        <f t="shared" si="49"/>
        <v>17.296460176991154</v>
      </c>
      <c r="AR51" s="43">
        <f t="shared" si="50"/>
        <v>1</v>
      </c>
      <c r="AS51" s="43">
        <f t="shared" si="51"/>
        <v>3</v>
      </c>
      <c r="AT51" s="43">
        <f t="shared" si="52"/>
        <v>0</v>
      </c>
      <c r="AU51" s="43">
        <f t="shared" si="53"/>
        <v>2</v>
      </c>
      <c r="AV51" s="43">
        <f t="shared" si="54"/>
        <v>1</v>
      </c>
      <c r="AW51" s="43">
        <f t="shared" si="55"/>
        <v>2</v>
      </c>
      <c r="AX51" s="43">
        <f t="shared" si="56"/>
        <v>1</v>
      </c>
      <c r="AY51" s="43">
        <f t="shared" si="57"/>
        <v>4</v>
      </c>
      <c r="AZ51" s="43">
        <f t="shared" si="58"/>
        <v>2</v>
      </c>
      <c r="BA51" s="43">
        <f t="shared" si="59"/>
        <v>2</v>
      </c>
      <c r="BB51" s="43">
        <f t="shared" si="60"/>
        <v>2</v>
      </c>
      <c r="BC51" s="43">
        <f t="shared" si="61"/>
        <v>2</v>
      </c>
      <c r="BD51" s="43">
        <f t="shared" si="62"/>
        <v>3</v>
      </c>
      <c r="BE51" s="43">
        <f t="shared" si="63"/>
        <v>0</v>
      </c>
      <c r="BF51" s="43">
        <f t="shared" si="64"/>
        <v>4</v>
      </c>
      <c r="BG51" s="43">
        <f t="shared" si="65"/>
        <v>2</v>
      </c>
      <c r="BH51" s="43">
        <f t="shared" si="66"/>
        <v>1</v>
      </c>
      <c r="BI51" s="43">
        <f t="shared" si="67"/>
        <v>0</v>
      </c>
      <c r="BJ51" s="47">
        <f t="shared" si="40"/>
        <v>32</v>
      </c>
      <c r="BK51" s="45">
        <f t="shared" si="68"/>
        <v>0</v>
      </c>
      <c r="BL51" s="45">
        <f t="shared" si="69"/>
        <v>1</v>
      </c>
      <c r="BM51" s="45">
        <f t="shared" si="70"/>
        <v>0</v>
      </c>
      <c r="BN51" s="45">
        <f t="shared" si="71"/>
        <v>0</v>
      </c>
      <c r="BO51" s="45">
        <f t="shared" si="72"/>
        <v>0</v>
      </c>
      <c r="BP51" s="45">
        <f t="shared" si="73"/>
        <v>0</v>
      </c>
      <c r="BQ51" s="45">
        <f t="shared" si="74"/>
        <v>0</v>
      </c>
      <c r="BR51" s="45">
        <f t="shared" si="75"/>
        <v>2</v>
      </c>
      <c r="BS51" s="45">
        <f t="shared" si="76"/>
        <v>0</v>
      </c>
      <c r="BT51" s="45">
        <f t="shared" si="77"/>
        <v>0</v>
      </c>
      <c r="BU51" s="45">
        <f t="shared" si="78"/>
        <v>0</v>
      </c>
      <c r="BV51" s="45">
        <f t="shared" si="79"/>
        <v>0</v>
      </c>
      <c r="BW51" s="45">
        <f t="shared" si="80"/>
        <v>1</v>
      </c>
      <c r="BX51" s="45">
        <f t="shared" si="81"/>
        <v>0</v>
      </c>
      <c r="BY51" s="45">
        <f t="shared" si="82"/>
        <v>2</v>
      </c>
      <c r="BZ51" s="45">
        <f t="shared" si="83"/>
        <v>0</v>
      </c>
      <c r="CA51" s="45">
        <f t="shared" si="84"/>
        <v>0</v>
      </c>
      <c r="CB51" s="45">
        <f t="shared" si="85"/>
        <v>0</v>
      </c>
      <c r="CC51" s="49">
        <f t="shared" si="41"/>
        <v>6</v>
      </c>
    </row>
    <row r="52" spans="1:81" ht="15.75" x14ac:dyDescent="0.25">
      <c r="A52" s="6">
        <v>43303</v>
      </c>
      <c r="B52">
        <v>27</v>
      </c>
      <c r="C52" t="s">
        <v>30</v>
      </c>
      <c r="D52">
        <v>26</v>
      </c>
      <c r="E52" s="4">
        <f t="shared" si="48"/>
        <v>28.871681415929203</v>
      </c>
      <c r="F52" t="s">
        <v>159</v>
      </c>
      <c r="G52" s="12">
        <v>10</v>
      </c>
      <c r="H52" s="12">
        <v>10</v>
      </c>
      <c r="I52" s="12">
        <v>10</v>
      </c>
      <c r="J52" s="12">
        <v>10</v>
      </c>
      <c r="K52" s="12">
        <v>10</v>
      </c>
      <c r="L52" s="12">
        <v>10</v>
      </c>
      <c r="M52" s="12">
        <v>10</v>
      </c>
      <c r="N52" s="12">
        <v>10</v>
      </c>
      <c r="O52" s="12">
        <v>10</v>
      </c>
      <c r="P52" s="12">
        <v>10</v>
      </c>
      <c r="Q52" s="12">
        <v>10</v>
      </c>
      <c r="R52" s="12">
        <v>10</v>
      </c>
      <c r="S52" s="12">
        <v>10</v>
      </c>
      <c r="T52" s="12">
        <v>10</v>
      </c>
      <c r="U52" s="12">
        <v>10</v>
      </c>
      <c r="V52" s="12">
        <v>10</v>
      </c>
      <c r="W52" s="12">
        <v>10</v>
      </c>
      <c r="X52" s="39">
        <v>10</v>
      </c>
      <c r="Y52" s="41">
        <f t="shared" si="86"/>
        <v>1</v>
      </c>
      <c r="Z52" s="41">
        <f t="shared" si="86"/>
        <v>2</v>
      </c>
      <c r="AA52" s="41">
        <f t="shared" si="86"/>
        <v>2</v>
      </c>
      <c r="AB52" s="41">
        <f t="shared" si="86"/>
        <v>2</v>
      </c>
      <c r="AC52" s="41">
        <f t="shared" si="86"/>
        <v>2</v>
      </c>
      <c r="AD52" s="41">
        <f t="shared" si="86"/>
        <v>1</v>
      </c>
      <c r="AE52" s="41">
        <f t="shared" si="86"/>
        <v>2</v>
      </c>
      <c r="AF52" s="41">
        <f t="shared" si="86"/>
        <v>1</v>
      </c>
      <c r="AG52" s="41">
        <f t="shared" si="86"/>
        <v>1</v>
      </c>
      <c r="AH52" s="41">
        <f t="shared" si="86"/>
        <v>2</v>
      </c>
      <c r="AI52" s="41">
        <f t="shared" si="87"/>
        <v>2</v>
      </c>
      <c r="AJ52" s="41">
        <f t="shared" si="87"/>
        <v>1</v>
      </c>
      <c r="AK52" s="41">
        <f t="shared" si="87"/>
        <v>1</v>
      </c>
      <c r="AL52" s="41">
        <f t="shared" si="87"/>
        <v>1</v>
      </c>
      <c r="AM52" s="41">
        <f t="shared" si="87"/>
        <v>2</v>
      </c>
      <c r="AN52" s="41">
        <f t="shared" si="87"/>
        <v>2</v>
      </c>
      <c r="AO52" s="41">
        <f t="shared" si="87"/>
        <v>2</v>
      </c>
      <c r="AP52" s="41">
        <f t="shared" si="87"/>
        <v>1</v>
      </c>
      <c r="AQ52" s="41">
        <f t="shared" si="49"/>
        <v>10.871681415929203</v>
      </c>
      <c r="AR52" s="43">
        <f t="shared" si="50"/>
        <v>0</v>
      </c>
      <c r="AS52" s="43">
        <f t="shared" si="51"/>
        <v>0</v>
      </c>
      <c r="AT52" s="43">
        <f t="shared" si="52"/>
        <v>0</v>
      </c>
      <c r="AU52" s="43">
        <f t="shared" si="53"/>
        <v>0</v>
      </c>
      <c r="AV52" s="43">
        <f t="shared" si="54"/>
        <v>0</v>
      </c>
      <c r="AW52" s="43">
        <f t="shared" si="55"/>
        <v>0</v>
      </c>
      <c r="AX52" s="43">
        <f t="shared" si="56"/>
        <v>0</v>
      </c>
      <c r="AY52" s="43">
        <f t="shared" si="57"/>
        <v>0</v>
      </c>
      <c r="AZ52" s="43">
        <f t="shared" si="58"/>
        <v>0</v>
      </c>
      <c r="BA52" s="43">
        <f t="shared" si="59"/>
        <v>0</v>
      </c>
      <c r="BB52" s="43">
        <f t="shared" si="60"/>
        <v>0</v>
      </c>
      <c r="BC52" s="43">
        <f t="shared" si="61"/>
        <v>0</v>
      </c>
      <c r="BD52" s="43">
        <f t="shared" si="62"/>
        <v>0</v>
      </c>
      <c r="BE52" s="43">
        <f t="shared" si="63"/>
        <v>0</v>
      </c>
      <c r="BF52" s="43">
        <f t="shared" si="64"/>
        <v>0</v>
      </c>
      <c r="BG52" s="43">
        <f t="shared" si="65"/>
        <v>0</v>
      </c>
      <c r="BH52" s="43">
        <f t="shared" si="66"/>
        <v>0</v>
      </c>
      <c r="BI52" s="43">
        <f t="shared" si="67"/>
        <v>0</v>
      </c>
      <c r="BJ52" s="47">
        <f t="shared" si="40"/>
        <v>0</v>
      </c>
      <c r="BK52" s="45">
        <f t="shared" si="68"/>
        <v>0</v>
      </c>
      <c r="BL52" s="45">
        <f t="shared" si="69"/>
        <v>0</v>
      </c>
      <c r="BM52" s="45">
        <f t="shared" si="70"/>
        <v>0</v>
      </c>
      <c r="BN52" s="45">
        <f t="shared" si="71"/>
        <v>0</v>
      </c>
      <c r="BO52" s="45">
        <f t="shared" si="72"/>
        <v>0</v>
      </c>
      <c r="BP52" s="45">
        <f t="shared" si="73"/>
        <v>0</v>
      </c>
      <c r="BQ52" s="45">
        <f t="shared" si="74"/>
        <v>0</v>
      </c>
      <c r="BR52" s="45">
        <f t="shared" si="75"/>
        <v>0</v>
      </c>
      <c r="BS52" s="45">
        <f t="shared" si="76"/>
        <v>0</v>
      </c>
      <c r="BT52" s="45">
        <f t="shared" si="77"/>
        <v>0</v>
      </c>
      <c r="BU52" s="45">
        <f t="shared" si="78"/>
        <v>0</v>
      </c>
      <c r="BV52" s="45">
        <f t="shared" si="79"/>
        <v>0</v>
      </c>
      <c r="BW52" s="45">
        <f t="shared" si="80"/>
        <v>0</v>
      </c>
      <c r="BX52" s="45">
        <f t="shared" si="81"/>
        <v>0</v>
      </c>
      <c r="BY52" s="45">
        <f t="shared" si="82"/>
        <v>0</v>
      </c>
      <c r="BZ52" s="45">
        <f t="shared" si="83"/>
        <v>0</v>
      </c>
      <c r="CA52" s="45">
        <f t="shared" si="84"/>
        <v>0</v>
      </c>
      <c r="CB52" s="45">
        <f t="shared" si="85"/>
        <v>0</v>
      </c>
      <c r="CC52" s="49">
        <f t="shared" si="41"/>
        <v>0</v>
      </c>
    </row>
    <row r="53" spans="1:81" ht="15.75" x14ac:dyDescent="0.25">
      <c r="A53" s="6">
        <v>43303</v>
      </c>
      <c r="B53">
        <v>28</v>
      </c>
      <c r="C53" t="s">
        <v>90</v>
      </c>
      <c r="D53">
        <v>36</v>
      </c>
      <c r="E53" s="4">
        <f t="shared" si="48"/>
        <v>35.615929203539828</v>
      </c>
      <c r="F53" t="s">
        <v>162</v>
      </c>
      <c r="G53" s="12">
        <v>7</v>
      </c>
      <c r="H53" s="12">
        <v>6</v>
      </c>
      <c r="I53" s="12">
        <v>6</v>
      </c>
      <c r="J53" s="12">
        <v>4</v>
      </c>
      <c r="K53" s="12">
        <v>7</v>
      </c>
      <c r="L53" s="12">
        <v>10</v>
      </c>
      <c r="M53" s="12">
        <v>4</v>
      </c>
      <c r="N53" s="12">
        <v>5</v>
      </c>
      <c r="O53" s="12">
        <v>6</v>
      </c>
      <c r="P53" s="12">
        <v>4</v>
      </c>
      <c r="Q53" s="12">
        <v>6</v>
      </c>
      <c r="R53" s="12">
        <v>8</v>
      </c>
      <c r="S53" s="12">
        <v>8</v>
      </c>
      <c r="T53" s="12">
        <v>10</v>
      </c>
      <c r="U53" s="12">
        <v>7</v>
      </c>
      <c r="V53" s="12">
        <v>7</v>
      </c>
      <c r="W53" s="12">
        <v>5</v>
      </c>
      <c r="X53" s="39">
        <v>6</v>
      </c>
      <c r="Y53" s="41">
        <f t="shared" ref="Y53:AH62" si="88">IF((Y$2-$AQ53)&lt;=0, INT(($E53/18))+1, INT(($E53/18)))</f>
        <v>2</v>
      </c>
      <c r="Z53" s="41">
        <f t="shared" si="88"/>
        <v>2</v>
      </c>
      <c r="AA53" s="41">
        <f t="shared" si="88"/>
        <v>2</v>
      </c>
      <c r="AB53" s="41">
        <f t="shared" si="88"/>
        <v>2</v>
      </c>
      <c r="AC53" s="41">
        <f t="shared" si="88"/>
        <v>2</v>
      </c>
      <c r="AD53" s="41">
        <f t="shared" si="88"/>
        <v>2</v>
      </c>
      <c r="AE53" s="41">
        <f t="shared" si="88"/>
        <v>2</v>
      </c>
      <c r="AF53" s="41">
        <f t="shared" si="88"/>
        <v>1</v>
      </c>
      <c r="AG53" s="41">
        <f t="shared" si="88"/>
        <v>2</v>
      </c>
      <c r="AH53" s="41">
        <f t="shared" si="88"/>
        <v>2</v>
      </c>
      <c r="AI53" s="41">
        <f t="shared" ref="AI53:AP62" si="89">IF((AI$2-$AQ53)&lt;=0, INT(($E53/18))+1, INT(($E53/18)))</f>
        <v>2</v>
      </c>
      <c r="AJ53" s="41">
        <f t="shared" si="89"/>
        <v>2</v>
      </c>
      <c r="AK53" s="41">
        <f t="shared" si="89"/>
        <v>2</v>
      </c>
      <c r="AL53" s="41">
        <f t="shared" si="89"/>
        <v>2</v>
      </c>
      <c r="AM53" s="41">
        <f t="shared" si="89"/>
        <v>2</v>
      </c>
      <c r="AN53" s="41">
        <f t="shared" si="89"/>
        <v>2</v>
      </c>
      <c r="AO53" s="41">
        <f t="shared" si="89"/>
        <v>2</v>
      </c>
      <c r="AP53" s="41">
        <f t="shared" si="89"/>
        <v>2</v>
      </c>
      <c r="AQ53" s="41">
        <f t="shared" si="49"/>
        <v>17.615929203539828</v>
      </c>
      <c r="AR53" s="43">
        <f t="shared" si="50"/>
        <v>1</v>
      </c>
      <c r="AS53" s="43">
        <f t="shared" si="51"/>
        <v>3</v>
      </c>
      <c r="AT53" s="43">
        <f t="shared" si="52"/>
        <v>2</v>
      </c>
      <c r="AU53" s="43">
        <f t="shared" si="53"/>
        <v>3</v>
      </c>
      <c r="AV53" s="43">
        <f t="shared" si="54"/>
        <v>1</v>
      </c>
      <c r="AW53" s="43">
        <f t="shared" si="55"/>
        <v>0</v>
      </c>
      <c r="AX53" s="43">
        <f t="shared" si="56"/>
        <v>4</v>
      </c>
      <c r="AY53" s="43">
        <f t="shared" si="57"/>
        <v>3</v>
      </c>
      <c r="AZ53" s="43">
        <f t="shared" si="58"/>
        <v>1</v>
      </c>
      <c r="BA53" s="43">
        <f t="shared" si="59"/>
        <v>4</v>
      </c>
      <c r="BB53" s="43">
        <f t="shared" si="60"/>
        <v>1</v>
      </c>
      <c r="BC53" s="43">
        <f t="shared" si="61"/>
        <v>1</v>
      </c>
      <c r="BD53" s="43">
        <f t="shared" si="62"/>
        <v>0</v>
      </c>
      <c r="BE53" s="43">
        <f t="shared" si="63"/>
        <v>0</v>
      </c>
      <c r="BF53" s="43">
        <f t="shared" si="64"/>
        <v>1</v>
      </c>
      <c r="BG53" s="43">
        <f t="shared" si="65"/>
        <v>2</v>
      </c>
      <c r="BH53" s="43">
        <f t="shared" si="66"/>
        <v>2</v>
      </c>
      <c r="BI53" s="43">
        <f t="shared" si="67"/>
        <v>2</v>
      </c>
      <c r="BJ53" s="47">
        <f t="shared" si="40"/>
        <v>31</v>
      </c>
      <c r="BK53" s="45">
        <f t="shared" si="68"/>
        <v>0</v>
      </c>
      <c r="BL53" s="45">
        <f t="shared" si="69"/>
        <v>1</v>
      </c>
      <c r="BM53" s="45">
        <f t="shared" si="70"/>
        <v>0</v>
      </c>
      <c r="BN53" s="45">
        <f t="shared" si="71"/>
        <v>1</v>
      </c>
      <c r="BO53" s="45">
        <f t="shared" si="72"/>
        <v>0</v>
      </c>
      <c r="BP53" s="45">
        <f t="shared" si="73"/>
        <v>0</v>
      </c>
      <c r="BQ53" s="45">
        <f t="shared" si="74"/>
        <v>2</v>
      </c>
      <c r="BR53" s="45">
        <f t="shared" si="75"/>
        <v>1</v>
      </c>
      <c r="BS53" s="45">
        <f t="shared" si="76"/>
        <v>0</v>
      </c>
      <c r="BT53" s="45">
        <f t="shared" si="77"/>
        <v>2</v>
      </c>
      <c r="BU53" s="45">
        <f t="shared" si="78"/>
        <v>0</v>
      </c>
      <c r="BV53" s="45">
        <f t="shared" si="79"/>
        <v>0</v>
      </c>
      <c r="BW53" s="45">
        <f t="shared" si="80"/>
        <v>0</v>
      </c>
      <c r="BX53" s="45">
        <f t="shared" si="81"/>
        <v>0</v>
      </c>
      <c r="BY53" s="45">
        <f t="shared" si="82"/>
        <v>0</v>
      </c>
      <c r="BZ53" s="45">
        <f t="shared" si="83"/>
        <v>0</v>
      </c>
      <c r="CA53" s="45">
        <f t="shared" si="84"/>
        <v>0</v>
      </c>
      <c r="CB53" s="45">
        <f t="shared" si="85"/>
        <v>0</v>
      </c>
      <c r="CC53" s="49">
        <f t="shared" si="41"/>
        <v>7</v>
      </c>
    </row>
    <row r="54" spans="1:81" ht="15.75" x14ac:dyDescent="0.25">
      <c r="A54" s="6">
        <v>43303</v>
      </c>
      <c r="B54">
        <v>29</v>
      </c>
      <c r="C54" t="s">
        <v>91</v>
      </c>
      <c r="D54">
        <v>11.9</v>
      </c>
      <c r="E54" s="4">
        <f t="shared" si="48"/>
        <v>15.406194690265494</v>
      </c>
      <c r="F54" t="s">
        <v>160</v>
      </c>
      <c r="G54" s="12">
        <v>5</v>
      </c>
      <c r="H54" s="12">
        <v>6</v>
      </c>
      <c r="I54" s="12">
        <v>10</v>
      </c>
      <c r="J54" s="12">
        <v>4</v>
      </c>
      <c r="K54" s="12">
        <v>4</v>
      </c>
      <c r="L54" s="12">
        <v>5</v>
      </c>
      <c r="M54" s="12">
        <v>4</v>
      </c>
      <c r="N54" s="12">
        <v>10</v>
      </c>
      <c r="O54" s="12">
        <v>3</v>
      </c>
      <c r="P54" s="12">
        <v>4</v>
      </c>
      <c r="Q54" s="12">
        <v>4</v>
      </c>
      <c r="R54" s="12">
        <v>5</v>
      </c>
      <c r="S54" s="12">
        <v>4</v>
      </c>
      <c r="T54" s="12">
        <v>4</v>
      </c>
      <c r="U54" s="12">
        <v>5</v>
      </c>
      <c r="V54" s="12">
        <v>5</v>
      </c>
      <c r="W54" s="12">
        <v>2</v>
      </c>
      <c r="X54" s="39">
        <v>4</v>
      </c>
      <c r="Y54" s="41">
        <f t="shared" si="88"/>
        <v>1</v>
      </c>
      <c r="Z54" s="41">
        <f t="shared" si="88"/>
        <v>1</v>
      </c>
      <c r="AA54" s="41">
        <f t="shared" si="88"/>
        <v>1</v>
      </c>
      <c r="AB54" s="41">
        <f t="shared" si="88"/>
        <v>1</v>
      </c>
      <c r="AC54" s="41">
        <f t="shared" si="88"/>
        <v>1</v>
      </c>
      <c r="AD54" s="41">
        <f t="shared" si="88"/>
        <v>1</v>
      </c>
      <c r="AE54" s="41">
        <f t="shared" si="88"/>
        <v>1</v>
      </c>
      <c r="AF54" s="41">
        <f t="shared" si="88"/>
        <v>0</v>
      </c>
      <c r="AG54" s="41">
        <f t="shared" si="88"/>
        <v>0</v>
      </c>
      <c r="AH54" s="41">
        <f t="shared" si="88"/>
        <v>1</v>
      </c>
      <c r="AI54" s="41">
        <f t="shared" si="89"/>
        <v>1</v>
      </c>
      <c r="AJ54" s="41">
        <f t="shared" si="89"/>
        <v>0</v>
      </c>
      <c r="AK54" s="41">
        <f t="shared" si="89"/>
        <v>1</v>
      </c>
      <c r="AL54" s="41">
        <f t="shared" si="89"/>
        <v>1</v>
      </c>
      <c r="AM54" s="41">
        <f t="shared" si="89"/>
        <v>1</v>
      </c>
      <c r="AN54" s="41">
        <f t="shared" si="89"/>
        <v>1</v>
      </c>
      <c r="AO54" s="41">
        <f t="shared" si="89"/>
        <v>1</v>
      </c>
      <c r="AP54" s="41">
        <f t="shared" si="89"/>
        <v>1</v>
      </c>
      <c r="AQ54" s="41">
        <f t="shared" si="49"/>
        <v>15.406194690265494</v>
      </c>
      <c r="AR54" s="43">
        <f t="shared" si="50"/>
        <v>2</v>
      </c>
      <c r="AS54" s="43">
        <f t="shared" si="51"/>
        <v>2</v>
      </c>
      <c r="AT54" s="43">
        <f t="shared" si="52"/>
        <v>0</v>
      </c>
      <c r="AU54" s="43">
        <f t="shared" si="53"/>
        <v>2</v>
      </c>
      <c r="AV54" s="43">
        <f t="shared" si="54"/>
        <v>3</v>
      </c>
      <c r="AW54" s="43">
        <f t="shared" si="55"/>
        <v>3</v>
      </c>
      <c r="AX54" s="43">
        <f t="shared" si="56"/>
        <v>3</v>
      </c>
      <c r="AY54" s="43">
        <f t="shared" si="57"/>
        <v>0</v>
      </c>
      <c r="AZ54" s="43">
        <f t="shared" si="58"/>
        <v>3</v>
      </c>
      <c r="BA54" s="43">
        <f t="shared" si="59"/>
        <v>3</v>
      </c>
      <c r="BB54" s="43">
        <f t="shared" si="60"/>
        <v>2</v>
      </c>
      <c r="BC54" s="43">
        <f t="shared" si="61"/>
        <v>3</v>
      </c>
      <c r="BD54" s="43">
        <f t="shared" si="62"/>
        <v>3</v>
      </c>
      <c r="BE54" s="43">
        <f t="shared" si="63"/>
        <v>3</v>
      </c>
      <c r="BF54" s="43">
        <f t="shared" si="64"/>
        <v>2</v>
      </c>
      <c r="BG54" s="43">
        <f t="shared" si="65"/>
        <v>3</v>
      </c>
      <c r="BH54" s="43">
        <f t="shared" si="66"/>
        <v>4</v>
      </c>
      <c r="BI54" s="43">
        <f t="shared" si="67"/>
        <v>3</v>
      </c>
      <c r="BJ54" s="47">
        <f t="shared" si="40"/>
        <v>44</v>
      </c>
      <c r="BK54" s="45">
        <f t="shared" si="68"/>
        <v>1</v>
      </c>
      <c r="BL54" s="45">
        <f t="shared" si="69"/>
        <v>1</v>
      </c>
      <c r="BM54" s="45">
        <f t="shared" si="70"/>
        <v>0</v>
      </c>
      <c r="BN54" s="45">
        <f t="shared" si="71"/>
        <v>1</v>
      </c>
      <c r="BO54" s="45">
        <f t="shared" si="72"/>
        <v>2</v>
      </c>
      <c r="BP54" s="45">
        <f t="shared" si="73"/>
        <v>2</v>
      </c>
      <c r="BQ54" s="45">
        <f t="shared" si="74"/>
        <v>2</v>
      </c>
      <c r="BR54" s="45">
        <f t="shared" si="75"/>
        <v>0</v>
      </c>
      <c r="BS54" s="45">
        <f t="shared" si="76"/>
        <v>2</v>
      </c>
      <c r="BT54" s="45">
        <f t="shared" si="77"/>
        <v>2</v>
      </c>
      <c r="BU54" s="45">
        <f t="shared" si="78"/>
        <v>1</v>
      </c>
      <c r="BV54" s="45">
        <f t="shared" si="79"/>
        <v>2</v>
      </c>
      <c r="BW54" s="45">
        <f t="shared" si="80"/>
        <v>2</v>
      </c>
      <c r="BX54" s="45">
        <f t="shared" si="81"/>
        <v>2</v>
      </c>
      <c r="BY54" s="45">
        <f t="shared" si="82"/>
        <v>1</v>
      </c>
      <c r="BZ54" s="45">
        <f t="shared" si="83"/>
        <v>2</v>
      </c>
      <c r="CA54" s="45">
        <f t="shared" si="84"/>
        <v>3</v>
      </c>
      <c r="CB54" s="45">
        <f t="shared" si="85"/>
        <v>2</v>
      </c>
      <c r="CC54" s="49">
        <f t="shared" si="41"/>
        <v>28</v>
      </c>
    </row>
    <row r="55" spans="1:81" ht="15.75" x14ac:dyDescent="0.25">
      <c r="A55" s="6">
        <v>43303</v>
      </c>
      <c r="B55">
        <v>30</v>
      </c>
      <c r="C55" t="s">
        <v>92</v>
      </c>
      <c r="D55">
        <v>8.6999999999999993</v>
      </c>
      <c r="E55" s="4">
        <f t="shared" si="48"/>
        <v>11.639823008849563</v>
      </c>
      <c r="F55" t="s">
        <v>160</v>
      </c>
      <c r="G55" s="12">
        <v>4</v>
      </c>
      <c r="H55" s="12">
        <v>6</v>
      </c>
      <c r="I55" s="12">
        <v>4</v>
      </c>
      <c r="J55" s="12">
        <v>3</v>
      </c>
      <c r="K55" s="12">
        <v>5</v>
      </c>
      <c r="L55" s="12">
        <v>5</v>
      </c>
      <c r="M55" s="12">
        <v>6</v>
      </c>
      <c r="N55" s="12">
        <v>5</v>
      </c>
      <c r="O55" s="12">
        <v>3</v>
      </c>
      <c r="P55" s="12">
        <v>6</v>
      </c>
      <c r="Q55" s="12">
        <v>5</v>
      </c>
      <c r="R55" s="12">
        <v>6</v>
      </c>
      <c r="S55" s="12">
        <v>6</v>
      </c>
      <c r="T55" s="12">
        <v>4</v>
      </c>
      <c r="U55" s="12">
        <v>5</v>
      </c>
      <c r="V55" s="12">
        <v>6</v>
      </c>
      <c r="W55" s="12">
        <v>3</v>
      </c>
      <c r="X55" s="39">
        <v>4</v>
      </c>
      <c r="Y55" s="41">
        <f t="shared" si="88"/>
        <v>0</v>
      </c>
      <c r="Z55" s="41">
        <f t="shared" si="88"/>
        <v>1</v>
      </c>
      <c r="AA55" s="41">
        <f t="shared" si="88"/>
        <v>1</v>
      </c>
      <c r="AB55" s="41">
        <f t="shared" si="88"/>
        <v>1</v>
      </c>
      <c r="AC55" s="41">
        <f t="shared" si="88"/>
        <v>1</v>
      </c>
      <c r="AD55" s="41">
        <f t="shared" si="88"/>
        <v>0</v>
      </c>
      <c r="AE55" s="41">
        <f t="shared" si="88"/>
        <v>1</v>
      </c>
      <c r="AF55" s="41">
        <f t="shared" si="88"/>
        <v>0</v>
      </c>
      <c r="AG55" s="41">
        <f t="shared" si="88"/>
        <v>0</v>
      </c>
      <c r="AH55" s="41">
        <f t="shared" si="88"/>
        <v>1</v>
      </c>
      <c r="AI55" s="41">
        <f t="shared" si="89"/>
        <v>1</v>
      </c>
      <c r="AJ55" s="41">
        <f t="shared" si="89"/>
        <v>0</v>
      </c>
      <c r="AK55" s="41">
        <f t="shared" si="89"/>
        <v>0</v>
      </c>
      <c r="AL55" s="41">
        <f t="shared" si="89"/>
        <v>1</v>
      </c>
      <c r="AM55" s="41">
        <f t="shared" si="89"/>
        <v>1</v>
      </c>
      <c r="AN55" s="41">
        <f t="shared" si="89"/>
        <v>1</v>
      </c>
      <c r="AO55" s="41">
        <f t="shared" si="89"/>
        <v>1</v>
      </c>
      <c r="AP55" s="41">
        <f t="shared" si="89"/>
        <v>0</v>
      </c>
      <c r="AQ55" s="41">
        <f t="shared" si="49"/>
        <v>11.639823008849563</v>
      </c>
      <c r="AR55" s="43">
        <f t="shared" si="50"/>
        <v>2</v>
      </c>
      <c r="AS55" s="43">
        <f t="shared" si="51"/>
        <v>1</v>
      </c>
      <c r="AT55" s="43">
        <f t="shared" si="52"/>
        <v>2</v>
      </c>
      <c r="AU55" s="43">
        <f t="shared" si="53"/>
        <v>2</v>
      </c>
      <c r="AV55" s="43">
        <f t="shared" si="54"/>
        <v>1</v>
      </c>
      <c r="AW55" s="43">
        <f t="shared" si="55"/>
        <v>2</v>
      </c>
      <c r="AX55" s="43">
        <f t="shared" si="56"/>
        <v>0</v>
      </c>
      <c r="AY55" s="43">
        <f t="shared" si="57"/>
        <v>1</v>
      </c>
      <c r="AZ55" s="43">
        <f t="shared" si="58"/>
        <v>2</v>
      </c>
      <c r="BA55" s="43">
        <f t="shared" si="59"/>
        <v>0</v>
      </c>
      <c r="BB55" s="43">
        <f t="shared" si="60"/>
        <v>0</v>
      </c>
      <c r="BC55" s="43">
        <f t="shared" si="61"/>
        <v>1</v>
      </c>
      <c r="BD55" s="43">
        <f t="shared" si="62"/>
        <v>0</v>
      </c>
      <c r="BE55" s="43">
        <f t="shared" si="63"/>
        <v>2</v>
      </c>
      <c r="BF55" s="43">
        <f t="shared" si="64"/>
        <v>1</v>
      </c>
      <c r="BG55" s="43">
        <f t="shared" si="65"/>
        <v>1</v>
      </c>
      <c r="BH55" s="43">
        <f t="shared" si="66"/>
        <v>2</v>
      </c>
      <c r="BI55" s="43">
        <f t="shared" si="67"/>
        <v>2</v>
      </c>
      <c r="BJ55" s="47">
        <f t="shared" si="40"/>
        <v>22</v>
      </c>
      <c r="BK55" s="45">
        <f t="shared" si="68"/>
        <v>2</v>
      </c>
      <c r="BL55" s="45">
        <f t="shared" si="69"/>
        <v>1</v>
      </c>
      <c r="BM55" s="45">
        <f t="shared" si="70"/>
        <v>2</v>
      </c>
      <c r="BN55" s="45">
        <f t="shared" si="71"/>
        <v>2</v>
      </c>
      <c r="BO55" s="45">
        <f t="shared" si="72"/>
        <v>1</v>
      </c>
      <c r="BP55" s="45">
        <f t="shared" si="73"/>
        <v>2</v>
      </c>
      <c r="BQ55" s="45">
        <f t="shared" si="74"/>
        <v>0</v>
      </c>
      <c r="BR55" s="45">
        <f t="shared" si="75"/>
        <v>1</v>
      </c>
      <c r="BS55" s="45">
        <f t="shared" si="76"/>
        <v>2</v>
      </c>
      <c r="BT55" s="45">
        <f t="shared" si="77"/>
        <v>0</v>
      </c>
      <c r="BU55" s="45">
        <f t="shared" si="78"/>
        <v>0</v>
      </c>
      <c r="BV55" s="45">
        <f t="shared" si="79"/>
        <v>1</v>
      </c>
      <c r="BW55" s="45">
        <f t="shared" si="80"/>
        <v>0</v>
      </c>
      <c r="BX55" s="45">
        <f t="shared" si="81"/>
        <v>2</v>
      </c>
      <c r="BY55" s="45">
        <f t="shared" si="82"/>
        <v>1</v>
      </c>
      <c r="BZ55" s="45">
        <f t="shared" si="83"/>
        <v>1</v>
      </c>
      <c r="CA55" s="45">
        <f t="shared" si="84"/>
        <v>2</v>
      </c>
      <c r="CB55" s="45">
        <f t="shared" si="85"/>
        <v>2</v>
      </c>
      <c r="CC55" s="49">
        <f t="shared" si="41"/>
        <v>22</v>
      </c>
    </row>
    <row r="56" spans="1:81" ht="15.75" x14ac:dyDescent="0.25">
      <c r="A56" s="6">
        <v>43303</v>
      </c>
      <c r="B56">
        <v>31</v>
      </c>
      <c r="C56" t="s">
        <v>94</v>
      </c>
      <c r="D56">
        <v>15.9</v>
      </c>
      <c r="E56" s="4">
        <f t="shared" si="48"/>
        <v>20.114159292035406</v>
      </c>
      <c r="F56" t="s">
        <v>160</v>
      </c>
      <c r="G56" s="12">
        <v>5</v>
      </c>
      <c r="H56" s="12">
        <v>6</v>
      </c>
      <c r="I56" s="12">
        <v>4</v>
      </c>
      <c r="J56" s="12">
        <v>4</v>
      </c>
      <c r="K56" s="12">
        <v>6</v>
      </c>
      <c r="L56" s="12">
        <v>6</v>
      </c>
      <c r="M56" s="12">
        <v>5</v>
      </c>
      <c r="N56" s="12">
        <v>6</v>
      </c>
      <c r="O56" s="12">
        <v>3</v>
      </c>
      <c r="P56" s="12">
        <v>7</v>
      </c>
      <c r="Q56" s="12">
        <v>5</v>
      </c>
      <c r="R56" s="12">
        <v>7</v>
      </c>
      <c r="S56" s="12">
        <v>5</v>
      </c>
      <c r="T56" s="12">
        <v>6</v>
      </c>
      <c r="U56" s="12">
        <v>5</v>
      </c>
      <c r="V56" s="12">
        <v>5</v>
      </c>
      <c r="W56" s="12">
        <v>3</v>
      </c>
      <c r="X56" s="39">
        <v>4</v>
      </c>
      <c r="Y56" s="41">
        <f t="shared" si="88"/>
        <v>1</v>
      </c>
      <c r="Z56" s="41">
        <f t="shared" si="88"/>
        <v>1</v>
      </c>
      <c r="AA56" s="41">
        <f t="shared" si="88"/>
        <v>1</v>
      </c>
      <c r="AB56" s="41">
        <f t="shared" si="88"/>
        <v>1</v>
      </c>
      <c r="AC56" s="41">
        <f t="shared" si="88"/>
        <v>2</v>
      </c>
      <c r="AD56" s="41">
        <f t="shared" si="88"/>
        <v>1</v>
      </c>
      <c r="AE56" s="41">
        <f t="shared" si="88"/>
        <v>1</v>
      </c>
      <c r="AF56" s="41">
        <f t="shared" si="88"/>
        <v>1</v>
      </c>
      <c r="AG56" s="41">
        <f t="shared" si="88"/>
        <v>1</v>
      </c>
      <c r="AH56" s="41">
        <f t="shared" si="88"/>
        <v>1</v>
      </c>
      <c r="AI56" s="41">
        <f t="shared" si="89"/>
        <v>1</v>
      </c>
      <c r="AJ56" s="41">
        <f t="shared" si="89"/>
        <v>1</v>
      </c>
      <c r="AK56" s="41">
        <f t="shared" si="89"/>
        <v>1</v>
      </c>
      <c r="AL56" s="41">
        <f t="shared" si="89"/>
        <v>1</v>
      </c>
      <c r="AM56" s="41">
        <f t="shared" si="89"/>
        <v>2</v>
      </c>
      <c r="AN56" s="41">
        <f t="shared" si="89"/>
        <v>1</v>
      </c>
      <c r="AO56" s="41">
        <f t="shared" si="89"/>
        <v>1</v>
      </c>
      <c r="AP56" s="41">
        <f t="shared" si="89"/>
        <v>1</v>
      </c>
      <c r="AQ56" s="41">
        <f t="shared" si="49"/>
        <v>2.1141592920354064</v>
      </c>
      <c r="AR56" s="43">
        <f t="shared" si="50"/>
        <v>2</v>
      </c>
      <c r="AS56" s="43">
        <f t="shared" si="51"/>
        <v>2</v>
      </c>
      <c r="AT56" s="43">
        <f t="shared" si="52"/>
        <v>3</v>
      </c>
      <c r="AU56" s="43">
        <f t="shared" si="53"/>
        <v>2</v>
      </c>
      <c r="AV56" s="43">
        <f t="shared" si="54"/>
        <v>1</v>
      </c>
      <c r="AW56" s="43">
        <f t="shared" si="55"/>
        <v>2</v>
      </c>
      <c r="AX56" s="43">
        <f t="shared" si="56"/>
        <v>2</v>
      </c>
      <c r="AY56" s="43">
        <f t="shared" si="57"/>
        <v>1</v>
      </c>
      <c r="AZ56" s="43">
        <f t="shared" si="58"/>
        <v>3</v>
      </c>
      <c r="BA56" s="43">
        <f t="shared" si="59"/>
        <v>0</v>
      </c>
      <c r="BB56" s="43">
        <f t="shared" si="60"/>
        <v>1</v>
      </c>
      <c r="BC56" s="43">
        <f t="shared" si="61"/>
        <v>1</v>
      </c>
      <c r="BD56" s="43">
        <f t="shared" si="62"/>
        <v>2</v>
      </c>
      <c r="BE56" s="43">
        <f t="shared" si="63"/>
        <v>1</v>
      </c>
      <c r="BF56" s="43">
        <f t="shared" si="64"/>
        <v>2</v>
      </c>
      <c r="BG56" s="43">
        <f t="shared" si="65"/>
        <v>3</v>
      </c>
      <c r="BH56" s="43">
        <f t="shared" si="66"/>
        <v>3</v>
      </c>
      <c r="BI56" s="43">
        <f t="shared" si="67"/>
        <v>3</v>
      </c>
      <c r="BJ56" s="47">
        <f t="shared" si="40"/>
        <v>34</v>
      </c>
      <c r="BK56" s="45">
        <f t="shared" si="68"/>
        <v>1</v>
      </c>
      <c r="BL56" s="45">
        <f t="shared" si="69"/>
        <v>1</v>
      </c>
      <c r="BM56" s="45">
        <f t="shared" si="70"/>
        <v>2</v>
      </c>
      <c r="BN56" s="45">
        <f t="shared" si="71"/>
        <v>1</v>
      </c>
      <c r="BO56" s="45">
        <f t="shared" si="72"/>
        <v>0</v>
      </c>
      <c r="BP56" s="45">
        <f t="shared" si="73"/>
        <v>1</v>
      </c>
      <c r="BQ56" s="45">
        <f t="shared" si="74"/>
        <v>1</v>
      </c>
      <c r="BR56" s="45">
        <f t="shared" si="75"/>
        <v>0</v>
      </c>
      <c r="BS56" s="45">
        <f t="shared" si="76"/>
        <v>2</v>
      </c>
      <c r="BT56" s="45">
        <f t="shared" si="77"/>
        <v>0</v>
      </c>
      <c r="BU56" s="45">
        <f t="shared" si="78"/>
        <v>0</v>
      </c>
      <c r="BV56" s="45">
        <f t="shared" si="79"/>
        <v>0</v>
      </c>
      <c r="BW56" s="45">
        <f t="shared" si="80"/>
        <v>1</v>
      </c>
      <c r="BX56" s="45">
        <f t="shared" si="81"/>
        <v>0</v>
      </c>
      <c r="BY56" s="45">
        <f t="shared" si="82"/>
        <v>1</v>
      </c>
      <c r="BZ56" s="45">
        <f t="shared" si="83"/>
        <v>2</v>
      </c>
      <c r="CA56" s="45">
        <f t="shared" si="84"/>
        <v>2</v>
      </c>
      <c r="CB56" s="45">
        <f t="shared" si="85"/>
        <v>2</v>
      </c>
      <c r="CC56" s="49">
        <f t="shared" si="41"/>
        <v>17</v>
      </c>
    </row>
    <row r="57" spans="1:81" ht="15.75" x14ac:dyDescent="0.25">
      <c r="A57" s="6">
        <v>43303</v>
      </c>
      <c r="B57">
        <v>32</v>
      </c>
      <c r="C57" t="s">
        <v>34</v>
      </c>
      <c r="D57">
        <v>14.3</v>
      </c>
      <c r="E57" s="4">
        <f t="shared" si="48"/>
        <v>18.23097345132744</v>
      </c>
      <c r="F57" t="s">
        <v>160</v>
      </c>
      <c r="G57" s="12">
        <v>4</v>
      </c>
      <c r="H57" s="12">
        <v>5</v>
      </c>
      <c r="I57" s="12">
        <v>6</v>
      </c>
      <c r="J57" s="12">
        <v>4</v>
      </c>
      <c r="K57" s="12">
        <v>10</v>
      </c>
      <c r="L57" s="12">
        <v>5</v>
      </c>
      <c r="M57" s="12">
        <v>6</v>
      </c>
      <c r="N57" s="12">
        <v>3</v>
      </c>
      <c r="O57" s="12">
        <v>4</v>
      </c>
      <c r="P57" s="12">
        <v>6</v>
      </c>
      <c r="Q57" s="12">
        <v>4</v>
      </c>
      <c r="R57" s="12">
        <v>7</v>
      </c>
      <c r="S57" s="12">
        <v>10</v>
      </c>
      <c r="T57" s="12">
        <v>6</v>
      </c>
      <c r="U57" s="12">
        <v>4</v>
      </c>
      <c r="V57" s="12">
        <v>5</v>
      </c>
      <c r="W57" s="12">
        <v>6</v>
      </c>
      <c r="X57" s="39">
        <v>6</v>
      </c>
      <c r="Y57" s="41">
        <f t="shared" si="88"/>
        <v>1</v>
      </c>
      <c r="Z57" s="41">
        <f t="shared" si="88"/>
        <v>1</v>
      </c>
      <c r="AA57" s="41">
        <f t="shared" si="88"/>
        <v>1</v>
      </c>
      <c r="AB57" s="41">
        <f t="shared" si="88"/>
        <v>1</v>
      </c>
      <c r="AC57" s="41">
        <f t="shared" si="88"/>
        <v>1</v>
      </c>
      <c r="AD57" s="41">
        <f t="shared" si="88"/>
        <v>1</v>
      </c>
      <c r="AE57" s="41">
        <f t="shared" si="88"/>
        <v>1</v>
      </c>
      <c r="AF57" s="41">
        <f t="shared" si="88"/>
        <v>1</v>
      </c>
      <c r="AG57" s="41">
        <f t="shared" si="88"/>
        <v>1</v>
      </c>
      <c r="AH57" s="41">
        <f t="shared" si="88"/>
        <v>1</v>
      </c>
      <c r="AI57" s="41">
        <f t="shared" si="89"/>
        <v>1</v>
      </c>
      <c r="AJ57" s="41">
        <f t="shared" si="89"/>
        <v>1</v>
      </c>
      <c r="AK57" s="41">
        <f t="shared" si="89"/>
        <v>1</v>
      </c>
      <c r="AL57" s="41">
        <f t="shared" si="89"/>
        <v>1</v>
      </c>
      <c r="AM57" s="41">
        <f t="shared" si="89"/>
        <v>1</v>
      </c>
      <c r="AN57" s="41">
        <f t="shared" si="89"/>
        <v>1</v>
      </c>
      <c r="AO57" s="41">
        <f t="shared" si="89"/>
        <v>1</v>
      </c>
      <c r="AP57" s="41">
        <f t="shared" si="89"/>
        <v>1</v>
      </c>
      <c r="AQ57" s="41">
        <f t="shared" si="49"/>
        <v>0.23097345132743996</v>
      </c>
      <c r="AR57" s="43">
        <f t="shared" si="50"/>
        <v>3</v>
      </c>
      <c r="AS57" s="43">
        <f t="shared" si="51"/>
        <v>3</v>
      </c>
      <c r="AT57" s="43">
        <f t="shared" si="52"/>
        <v>1</v>
      </c>
      <c r="AU57" s="43">
        <f t="shared" si="53"/>
        <v>2</v>
      </c>
      <c r="AV57" s="43">
        <f t="shared" si="54"/>
        <v>0</v>
      </c>
      <c r="AW57" s="43">
        <f t="shared" si="55"/>
        <v>3</v>
      </c>
      <c r="AX57" s="43">
        <f t="shared" si="56"/>
        <v>1</v>
      </c>
      <c r="AY57" s="43">
        <f t="shared" si="57"/>
        <v>4</v>
      </c>
      <c r="AZ57" s="43">
        <f t="shared" si="58"/>
        <v>2</v>
      </c>
      <c r="BA57" s="43">
        <f t="shared" si="59"/>
        <v>1</v>
      </c>
      <c r="BB57" s="43">
        <f t="shared" si="60"/>
        <v>2</v>
      </c>
      <c r="BC57" s="43">
        <f t="shared" si="61"/>
        <v>1</v>
      </c>
      <c r="BD57" s="43">
        <f t="shared" si="62"/>
        <v>0</v>
      </c>
      <c r="BE57" s="43">
        <f t="shared" si="63"/>
        <v>1</v>
      </c>
      <c r="BF57" s="43">
        <f t="shared" si="64"/>
        <v>3</v>
      </c>
      <c r="BG57" s="43">
        <f t="shared" si="65"/>
        <v>3</v>
      </c>
      <c r="BH57" s="43">
        <f t="shared" si="66"/>
        <v>0</v>
      </c>
      <c r="BI57" s="43">
        <f t="shared" si="67"/>
        <v>1</v>
      </c>
      <c r="BJ57" s="47">
        <f t="shared" si="40"/>
        <v>31</v>
      </c>
      <c r="BK57" s="45">
        <f t="shared" si="68"/>
        <v>2</v>
      </c>
      <c r="BL57" s="45">
        <f t="shared" si="69"/>
        <v>2</v>
      </c>
      <c r="BM57" s="45">
        <f t="shared" si="70"/>
        <v>0</v>
      </c>
      <c r="BN57" s="45">
        <f t="shared" si="71"/>
        <v>1</v>
      </c>
      <c r="BO57" s="45">
        <f t="shared" si="72"/>
        <v>0</v>
      </c>
      <c r="BP57" s="45">
        <f t="shared" si="73"/>
        <v>2</v>
      </c>
      <c r="BQ57" s="45">
        <f t="shared" si="74"/>
        <v>0</v>
      </c>
      <c r="BR57" s="45">
        <f t="shared" si="75"/>
        <v>3</v>
      </c>
      <c r="BS57" s="45">
        <f t="shared" si="76"/>
        <v>1</v>
      </c>
      <c r="BT57" s="45">
        <f t="shared" si="77"/>
        <v>0</v>
      </c>
      <c r="BU57" s="45">
        <f t="shared" si="78"/>
        <v>1</v>
      </c>
      <c r="BV57" s="45">
        <f t="shared" si="79"/>
        <v>0</v>
      </c>
      <c r="BW57" s="45">
        <f t="shared" si="80"/>
        <v>0</v>
      </c>
      <c r="BX57" s="45">
        <f t="shared" si="81"/>
        <v>0</v>
      </c>
      <c r="BY57" s="45">
        <f t="shared" si="82"/>
        <v>2</v>
      </c>
      <c r="BZ57" s="45">
        <f t="shared" si="83"/>
        <v>2</v>
      </c>
      <c r="CA57" s="45">
        <f t="shared" si="84"/>
        <v>0</v>
      </c>
      <c r="CB57" s="45">
        <f t="shared" si="85"/>
        <v>0</v>
      </c>
      <c r="CC57" s="49">
        <f t="shared" si="41"/>
        <v>16</v>
      </c>
    </row>
    <row r="58" spans="1:81" ht="15.75" x14ac:dyDescent="0.25">
      <c r="A58" s="6">
        <v>43303</v>
      </c>
      <c r="B58">
        <v>33</v>
      </c>
      <c r="C58" t="s">
        <v>36</v>
      </c>
      <c r="D58">
        <v>23.6</v>
      </c>
      <c r="E58" s="4">
        <f t="shared" si="48"/>
        <v>26.250442477876103</v>
      </c>
      <c r="F58" t="s">
        <v>161</v>
      </c>
      <c r="G58" s="12">
        <v>4</v>
      </c>
      <c r="H58" s="12">
        <v>5</v>
      </c>
      <c r="I58" s="12">
        <v>4</v>
      </c>
      <c r="J58" s="12">
        <v>4</v>
      </c>
      <c r="K58" s="12">
        <v>6</v>
      </c>
      <c r="L58" s="12">
        <v>7</v>
      </c>
      <c r="M58" s="12">
        <v>6</v>
      </c>
      <c r="N58" s="12">
        <v>5</v>
      </c>
      <c r="O58" s="12">
        <v>3</v>
      </c>
      <c r="P58" s="12">
        <v>6</v>
      </c>
      <c r="Q58" s="12">
        <v>5</v>
      </c>
      <c r="R58" s="12">
        <v>7</v>
      </c>
      <c r="S58" s="12">
        <v>6</v>
      </c>
      <c r="T58" s="12">
        <v>7</v>
      </c>
      <c r="U58" s="12">
        <v>5</v>
      </c>
      <c r="V58" s="12">
        <v>6</v>
      </c>
      <c r="W58" s="12">
        <v>4</v>
      </c>
      <c r="X58" s="39">
        <v>5</v>
      </c>
      <c r="Y58" s="41">
        <f t="shared" si="88"/>
        <v>1</v>
      </c>
      <c r="Z58" s="41">
        <f t="shared" si="88"/>
        <v>2</v>
      </c>
      <c r="AA58" s="41">
        <f t="shared" si="88"/>
        <v>2</v>
      </c>
      <c r="AB58" s="41">
        <f t="shared" si="88"/>
        <v>2</v>
      </c>
      <c r="AC58" s="41">
        <f t="shared" si="88"/>
        <v>2</v>
      </c>
      <c r="AD58" s="41">
        <f t="shared" si="88"/>
        <v>1</v>
      </c>
      <c r="AE58" s="41">
        <f t="shared" si="88"/>
        <v>1</v>
      </c>
      <c r="AF58" s="41">
        <f t="shared" si="88"/>
        <v>1</v>
      </c>
      <c r="AG58" s="41">
        <f t="shared" si="88"/>
        <v>1</v>
      </c>
      <c r="AH58" s="41">
        <f t="shared" si="88"/>
        <v>2</v>
      </c>
      <c r="AI58" s="41">
        <f t="shared" si="89"/>
        <v>2</v>
      </c>
      <c r="AJ58" s="41">
        <f t="shared" si="89"/>
        <v>1</v>
      </c>
      <c r="AK58" s="41">
        <f t="shared" si="89"/>
        <v>1</v>
      </c>
      <c r="AL58" s="41">
        <f t="shared" si="89"/>
        <v>1</v>
      </c>
      <c r="AM58" s="41">
        <f t="shared" si="89"/>
        <v>2</v>
      </c>
      <c r="AN58" s="41">
        <f t="shared" si="89"/>
        <v>1</v>
      </c>
      <c r="AO58" s="41">
        <f t="shared" si="89"/>
        <v>2</v>
      </c>
      <c r="AP58" s="41">
        <f t="shared" si="89"/>
        <v>1</v>
      </c>
      <c r="AQ58" s="41">
        <f t="shared" si="49"/>
        <v>8.2504424778761027</v>
      </c>
      <c r="AR58" s="43">
        <f t="shared" si="50"/>
        <v>3</v>
      </c>
      <c r="AS58" s="43">
        <f t="shared" si="51"/>
        <v>3</v>
      </c>
      <c r="AT58" s="43">
        <f t="shared" si="52"/>
        <v>3</v>
      </c>
      <c r="AU58" s="43">
        <f t="shared" si="53"/>
        <v>2</v>
      </c>
      <c r="AV58" s="43">
        <f t="shared" si="54"/>
        <v>1</v>
      </c>
      <c r="AW58" s="43">
        <f t="shared" si="55"/>
        <v>1</v>
      </c>
      <c r="AX58" s="43">
        <f t="shared" si="56"/>
        <v>1</v>
      </c>
      <c r="AY58" s="43">
        <f t="shared" si="57"/>
        <v>2</v>
      </c>
      <c r="AZ58" s="43">
        <f t="shared" si="58"/>
        <v>3</v>
      </c>
      <c r="BA58" s="43">
        <f t="shared" si="59"/>
        <v>1</v>
      </c>
      <c r="BB58" s="43">
        <f t="shared" si="60"/>
        <v>1</v>
      </c>
      <c r="BC58" s="43">
        <f t="shared" si="61"/>
        <v>1</v>
      </c>
      <c r="BD58" s="43">
        <f t="shared" si="62"/>
        <v>1</v>
      </c>
      <c r="BE58" s="43">
        <f t="shared" si="63"/>
        <v>0</v>
      </c>
      <c r="BF58" s="43">
        <f t="shared" si="64"/>
        <v>2</v>
      </c>
      <c r="BG58" s="43">
        <f t="shared" si="65"/>
        <v>2</v>
      </c>
      <c r="BH58" s="43">
        <f t="shared" si="66"/>
        <v>2</v>
      </c>
      <c r="BI58" s="43">
        <f t="shared" si="67"/>
        <v>2</v>
      </c>
      <c r="BJ58" s="47">
        <f t="shared" si="40"/>
        <v>31</v>
      </c>
      <c r="BK58" s="45">
        <f t="shared" si="68"/>
        <v>2</v>
      </c>
      <c r="BL58" s="45">
        <f t="shared" si="69"/>
        <v>2</v>
      </c>
      <c r="BM58" s="45">
        <f t="shared" si="70"/>
        <v>2</v>
      </c>
      <c r="BN58" s="45">
        <f t="shared" si="71"/>
        <v>1</v>
      </c>
      <c r="BO58" s="45">
        <f t="shared" si="72"/>
        <v>0</v>
      </c>
      <c r="BP58" s="45">
        <f t="shared" si="73"/>
        <v>0</v>
      </c>
      <c r="BQ58" s="45">
        <f t="shared" si="74"/>
        <v>0</v>
      </c>
      <c r="BR58" s="45">
        <f t="shared" si="75"/>
        <v>1</v>
      </c>
      <c r="BS58" s="45">
        <f t="shared" si="76"/>
        <v>2</v>
      </c>
      <c r="BT58" s="45">
        <f t="shared" si="77"/>
        <v>0</v>
      </c>
      <c r="BU58" s="45">
        <f t="shared" si="78"/>
        <v>0</v>
      </c>
      <c r="BV58" s="45">
        <f t="shared" si="79"/>
        <v>0</v>
      </c>
      <c r="BW58" s="45">
        <f t="shared" si="80"/>
        <v>0</v>
      </c>
      <c r="BX58" s="45">
        <f t="shared" si="81"/>
        <v>0</v>
      </c>
      <c r="BY58" s="45">
        <f t="shared" si="82"/>
        <v>1</v>
      </c>
      <c r="BZ58" s="45">
        <f t="shared" si="83"/>
        <v>1</v>
      </c>
      <c r="CA58" s="45">
        <f t="shared" si="84"/>
        <v>1</v>
      </c>
      <c r="CB58" s="45">
        <f t="shared" si="85"/>
        <v>1</v>
      </c>
      <c r="CC58" s="49">
        <f t="shared" si="41"/>
        <v>14</v>
      </c>
    </row>
    <row r="59" spans="1:81" ht="15.75" x14ac:dyDescent="0.25">
      <c r="A59" s="6">
        <v>43303</v>
      </c>
      <c r="B59">
        <v>34</v>
      </c>
      <c r="C59" t="s">
        <v>96</v>
      </c>
      <c r="D59">
        <v>29.5</v>
      </c>
      <c r="E59" s="4">
        <f t="shared" si="48"/>
        <v>33.038053097345127</v>
      </c>
      <c r="F59" t="s">
        <v>161</v>
      </c>
      <c r="G59" s="12">
        <v>5</v>
      </c>
      <c r="H59" s="12">
        <v>7</v>
      </c>
      <c r="I59" s="12">
        <v>5</v>
      </c>
      <c r="J59" s="12">
        <v>3</v>
      </c>
      <c r="K59" s="12">
        <v>6</v>
      </c>
      <c r="L59" s="12">
        <v>8</v>
      </c>
      <c r="M59" s="12">
        <v>10</v>
      </c>
      <c r="N59" s="12">
        <v>6</v>
      </c>
      <c r="O59" s="12">
        <v>3</v>
      </c>
      <c r="P59" s="12">
        <v>4</v>
      </c>
      <c r="Q59" s="12">
        <v>4</v>
      </c>
      <c r="R59" s="12">
        <v>6</v>
      </c>
      <c r="S59" s="12">
        <v>6</v>
      </c>
      <c r="T59" s="12">
        <v>7</v>
      </c>
      <c r="U59" s="12">
        <v>6</v>
      </c>
      <c r="V59" s="12">
        <v>6</v>
      </c>
      <c r="W59" s="12">
        <v>5</v>
      </c>
      <c r="X59" s="39">
        <v>5</v>
      </c>
      <c r="Y59" s="41">
        <f t="shared" si="88"/>
        <v>2</v>
      </c>
      <c r="Z59" s="41">
        <f t="shared" si="88"/>
        <v>2</v>
      </c>
      <c r="AA59" s="41">
        <f t="shared" si="88"/>
        <v>2</v>
      </c>
      <c r="AB59" s="41">
        <f t="shared" si="88"/>
        <v>2</v>
      </c>
      <c r="AC59" s="41">
        <f t="shared" si="88"/>
        <v>2</v>
      </c>
      <c r="AD59" s="41">
        <f t="shared" si="88"/>
        <v>2</v>
      </c>
      <c r="AE59" s="41">
        <f t="shared" si="88"/>
        <v>2</v>
      </c>
      <c r="AF59" s="41">
        <f t="shared" si="88"/>
        <v>1</v>
      </c>
      <c r="AG59" s="41">
        <f t="shared" si="88"/>
        <v>1</v>
      </c>
      <c r="AH59" s="41">
        <f t="shared" si="88"/>
        <v>2</v>
      </c>
      <c r="AI59" s="41">
        <f t="shared" si="89"/>
        <v>2</v>
      </c>
      <c r="AJ59" s="41">
        <f t="shared" si="89"/>
        <v>1</v>
      </c>
      <c r="AK59" s="41">
        <f t="shared" si="89"/>
        <v>2</v>
      </c>
      <c r="AL59" s="41">
        <f t="shared" si="89"/>
        <v>2</v>
      </c>
      <c r="AM59" s="41">
        <f t="shared" si="89"/>
        <v>2</v>
      </c>
      <c r="AN59" s="41">
        <f t="shared" si="89"/>
        <v>2</v>
      </c>
      <c r="AO59" s="41">
        <f t="shared" si="89"/>
        <v>2</v>
      </c>
      <c r="AP59" s="41">
        <f t="shared" si="89"/>
        <v>2</v>
      </c>
      <c r="AQ59" s="41">
        <f t="shared" si="49"/>
        <v>15.038053097345127</v>
      </c>
      <c r="AR59" s="43">
        <f t="shared" si="50"/>
        <v>3</v>
      </c>
      <c r="AS59" s="43">
        <f t="shared" si="51"/>
        <v>2</v>
      </c>
      <c r="AT59" s="43">
        <f t="shared" si="52"/>
        <v>3</v>
      </c>
      <c r="AU59" s="43">
        <f t="shared" si="53"/>
        <v>4</v>
      </c>
      <c r="AV59" s="43">
        <f t="shared" si="54"/>
        <v>2</v>
      </c>
      <c r="AW59" s="43">
        <f t="shared" si="55"/>
        <v>1</v>
      </c>
      <c r="AX59" s="43">
        <f t="shared" si="56"/>
        <v>0</v>
      </c>
      <c r="AY59" s="43">
        <f t="shared" si="57"/>
        <v>2</v>
      </c>
      <c r="AZ59" s="43">
        <f t="shared" si="58"/>
        <v>4</v>
      </c>
      <c r="BA59" s="43">
        <f t="shared" si="59"/>
        <v>4</v>
      </c>
      <c r="BB59" s="43">
        <f t="shared" si="60"/>
        <v>3</v>
      </c>
      <c r="BC59" s="43">
        <f t="shared" si="61"/>
        <v>3</v>
      </c>
      <c r="BD59" s="43">
        <f t="shared" si="62"/>
        <v>2</v>
      </c>
      <c r="BE59" s="43">
        <f t="shared" si="63"/>
        <v>1</v>
      </c>
      <c r="BF59" s="43">
        <f t="shared" si="64"/>
        <v>2</v>
      </c>
      <c r="BG59" s="43">
        <f t="shared" si="65"/>
        <v>3</v>
      </c>
      <c r="BH59" s="43">
        <f t="shared" si="66"/>
        <v>2</v>
      </c>
      <c r="BI59" s="43">
        <f t="shared" si="67"/>
        <v>3</v>
      </c>
      <c r="BJ59" s="47">
        <f t="shared" si="40"/>
        <v>44</v>
      </c>
      <c r="BK59" s="45">
        <f t="shared" si="68"/>
        <v>1</v>
      </c>
      <c r="BL59" s="45">
        <f t="shared" si="69"/>
        <v>0</v>
      </c>
      <c r="BM59" s="45">
        <f t="shared" si="70"/>
        <v>1</v>
      </c>
      <c r="BN59" s="45">
        <f t="shared" si="71"/>
        <v>2</v>
      </c>
      <c r="BO59" s="45">
        <f t="shared" si="72"/>
        <v>0</v>
      </c>
      <c r="BP59" s="45">
        <f t="shared" si="73"/>
        <v>0</v>
      </c>
      <c r="BQ59" s="45">
        <f t="shared" si="74"/>
        <v>0</v>
      </c>
      <c r="BR59" s="45">
        <f t="shared" si="75"/>
        <v>0</v>
      </c>
      <c r="BS59" s="45">
        <f t="shared" si="76"/>
        <v>2</v>
      </c>
      <c r="BT59" s="45">
        <f t="shared" si="77"/>
        <v>2</v>
      </c>
      <c r="BU59" s="45">
        <f t="shared" si="78"/>
        <v>1</v>
      </c>
      <c r="BV59" s="45">
        <f t="shared" si="79"/>
        <v>1</v>
      </c>
      <c r="BW59" s="45">
        <f t="shared" si="80"/>
        <v>0</v>
      </c>
      <c r="BX59" s="45">
        <f t="shared" si="81"/>
        <v>0</v>
      </c>
      <c r="BY59" s="45">
        <f t="shared" si="82"/>
        <v>0</v>
      </c>
      <c r="BZ59" s="45">
        <f t="shared" si="83"/>
        <v>1</v>
      </c>
      <c r="CA59" s="45">
        <f t="shared" si="84"/>
        <v>0</v>
      </c>
      <c r="CB59" s="45">
        <f t="shared" si="85"/>
        <v>1</v>
      </c>
      <c r="CC59" s="49">
        <f t="shared" si="41"/>
        <v>12</v>
      </c>
    </row>
    <row r="60" spans="1:81" ht="15.75" x14ac:dyDescent="0.25">
      <c r="A60" s="6">
        <v>43303</v>
      </c>
      <c r="B60">
        <v>35</v>
      </c>
      <c r="C60" t="s">
        <v>44</v>
      </c>
      <c r="D60">
        <v>30.5</v>
      </c>
      <c r="E60" s="4">
        <f t="shared" si="48"/>
        <v>34.188495575221232</v>
      </c>
      <c r="F60" t="s">
        <v>161</v>
      </c>
      <c r="G60" s="12">
        <v>6</v>
      </c>
      <c r="H60" s="12">
        <v>7</v>
      </c>
      <c r="I60" s="12">
        <v>6</v>
      </c>
      <c r="J60" s="12">
        <v>4</v>
      </c>
      <c r="K60" s="12">
        <v>6</v>
      </c>
      <c r="L60" s="12">
        <v>10</v>
      </c>
      <c r="M60" s="12">
        <v>7</v>
      </c>
      <c r="N60" s="12">
        <v>10</v>
      </c>
      <c r="O60" s="12">
        <v>2</v>
      </c>
      <c r="P60" s="12">
        <v>5</v>
      </c>
      <c r="Q60" s="12">
        <v>5</v>
      </c>
      <c r="R60" s="12">
        <v>6</v>
      </c>
      <c r="S60" s="12">
        <v>7</v>
      </c>
      <c r="T60" s="12">
        <v>5</v>
      </c>
      <c r="U60" s="12">
        <v>6</v>
      </c>
      <c r="V60" s="12">
        <v>7</v>
      </c>
      <c r="W60" s="12">
        <v>4</v>
      </c>
      <c r="X60" s="39">
        <v>5</v>
      </c>
      <c r="Y60" s="41">
        <f t="shared" si="88"/>
        <v>2</v>
      </c>
      <c r="Z60" s="41">
        <f t="shared" si="88"/>
        <v>2</v>
      </c>
      <c r="AA60" s="41">
        <f t="shared" si="88"/>
        <v>2</v>
      </c>
      <c r="AB60" s="41">
        <f t="shared" si="88"/>
        <v>2</v>
      </c>
      <c r="AC60" s="41">
        <f t="shared" si="88"/>
        <v>2</v>
      </c>
      <c r="AD60" s="41">
        <f t="shared" si="88"/>
        <v>2</v>
      </c>
      <c r="AE60" s="41">
        <f t="shared" si="88"/>
        <v>2</v>
      </c>
      <c r="AF60" s="41">
        <f t="shared" si="88"/>
        <v>1</v>
      </c>
      <c r="AG60" s="41">
        <f t="shared" si="88"/>
        <v>2</v>
      </c>
      <c r="AH60" s="41">
        <f t="shared" si="88"/>
        <v>2</v>
      </c>
      <c r="AI60" s="41">
        <f t="shared" si="89"/>
        <v>2</v>
      </c>
      <c r="AJ60" s="41">
        <f t="shared" si="89"/>
        <v>1</v>
      </c>
      <c r="AK60" s="41">
        <f t="shared" si="89"/>
        <v>2</v>
      </c>
      <c r="AL60" s="41">
        <f t="shared" si="89"/>
        <v>2</v>
      </c>
      <c r="AM60" s="41">
        <f t="shared" si="89"/>
        <v>2</v>
      </c>
      <c r="AN60" s="41">
        <f t="shared" si="89"/>
        <v>2</v>
      </c>
      <c r="AO60" s="41">
        <f t="shared" si="89"/>
        <v>2</v>
      </c>
      <c r="AP60" s="41">
        <f t="shared" si="89"/>
        <v>2</v>
      </c>
      <c r="AQ60" s="41">
        <f t="shared" si="49"/>
        <v>16.188495575221232</v>
      </c>
      <c r="AR60" s="43">
        <f t="shared" si="50"/>
        <v>2</v>
      </c>
      <c r="AS60" s="43">
        <f t="shared" si="51"/>
        <v>2</v>
      </c>
      <c r="AT60" s="43">
        <f t="shared" si="52"/>
        <v>2</v>
      </c>
      <c r="AU60" s="43">
        <f t="shared" si="53"/>
        <v>3</v>
      </c>
      <c r="AV60" s="43">
        <f t="shared" si="54"/>
        <v>2</v>
      </c>
      <c r="AW60" s="43">
        <f t="shared" si="55"/>
        <v>0</v>
      </c>
      <c r="AX60" s="43">
        <f t="shared" si="56"/>
        <v>1</v>
      </c>
      <c r="AY60" s="43">
        <f t="shared" si="57"/>
        <v>0</v>
      </c>
      <c r="AZ60" s="43">
        <f t="shared" si="58"/>
        <v>5</v>
      </c>
      <c r="BA60" s="43">
        <f t="shared" si="59"/>
        <v>3</v>
      </c>
      <c r="BB60" s="43">
        <f t="shared" si="60"/>
        <v>2</v>
      </c>
      <c r="BC60" s="43">
        <f t="shared" si="61"/>
        <v>3</v>
      </c>
      <c r="BD60" s="43">
        <f t="shared" si="62"/>
        <v>1</v>
      </c>
      <c r="BE60" s="43">
        <f t="shared" si="63"/>
        <v>3</v>
      </c>
      <c r="BF60" s="43">
        <f t="shared" si="64"/>
        <v>2</v>
      </c>
      <c r="BG60" s="43">
        <f t="shared" si="65"/>
        <v>2</v>
      </c>
      <c r="BH60" s="43">
        <f t="shared" si="66"/>
        <v>3</v>
      </c>
      <c r="BI60" s="43">
        <f t="shared" si="67"/>
        <v>3</v>
      </c>
      <c r="BJ60" s="47">
        <f t="shared" si="40"/>
        <v>39</v>
      </c>
      <c r="BK60" s="45">
        <f t="shared" si="68"/>
        <v>0</v>
      </c>
      <c r="BL60" s="45">
        <f t="shared" si="69"/>
        <v>0</v>
      </c>
      <c r="BM60" s="45">
        <f t="shared" si="70"/>
        <v>0</v>
      </c>
      <c r="BN60" s="45">
        <f t="shared" si="71"/>
        <v>1</v>
      </c>
      <c r="BO60" s="45">
        <f t="shared" si="72"/>
        <v>0</v>
      </c>
      <c r="BP60" s="45">
        <f t="shared" si="73"/>
        <v>0</v>
      </c>
      <c r="BQ60" s="45">
        <f t="shared" si="74"/>
        <v>0</v>
      </c>
      <c r="BR60" s="45">
        <f t="shared" si="75"/>
        <v>0</v>
      </c>
      <c r="BS60" s="45">
        <f t="shared" si="76"/>
        <v>3</v>
      </c>
      <c r="BT60" s="45">
        <f t="shared" si="77"/>
        <v>1</v>
      </c>
      <c r="BU60" s="45">
        <f t="shared" si="78"/>
        <v>0</v>
      </c>
      <c r="BV60" s="45">
        <f t="shared" si="79"/>
        <v>1</v>
      </c>
      <c r="BW60" s="45">
        <f t="shared" si="80"/>
        <v>0</v>
      </c>
      <c r="BX60" s="45">
        <f t="shared" si="81"/>
        <v>1</v>
      </c>
      <c r="BY60" s="45">
        <f t="shared" si="82"/>
        <v>0</v>
      </c>
      <c r="BZ60" s="45">
        <f t="shared" si="83"/>
        <v>0</v>
      </c>
      <c r="CA60" s="45">
        <f t="shared" si="84"/>
        <v>1</v>
      </c>
      <c r="CB60" s="45">
        <f t="shared" si="85"/>
        <v>1</v>
      </c>
      <c r="CC60" s="49">
        <f t="shared" si="41"/>
        <v>9</v>
      </c>
    </row>
    <row r="61" spans="1:81" ht="15.75" x14ac:dyDescent="0.25">
      <c r="A61" s="6">
        <v>43303</v>
      </c>
      <c r="B61">
        <v>36</v>
      </c>
      <c r="C61" t="s">
        <v>40</v>
      </c>
      <c r="D61">
        <v>33</v>
      </c>
      <c r="E61" s="4">
        <f t="shared" si="48"/>
        <v>37.064601769911498</v>
      </c>
      <c r="F61" t="s">
        <v>161</v>
      </c>
      <c r="G61" s="12">
        <v>5</v>
      </c>
      <c r="H61" s="12">
        <v>9</v>
      </c>
      <c r="I61" s="12">
        <v>6</v>
      </c>
      <c r="J61" s="12">
        <v>5</v>
      </c>
      <c r="K61" s="12">
        <v>7</v>
      </c>
      <c r="L61" s="12">
        <v>7</v>
      </c>
      <c r="M61" s="12">
        <v>6</v>
      </c>
      <c r="N61" s="12">
        <v>5</v>
      </c>
      <c r="O61" s="12">
        <v>6</v>
      </c>
      <c r="P61" s="12">
        <v>10</v>
      </c>
      <c r="Q61" s="12">
        <v>5</v>
      </c>
      <c r="R61" s="12">
        <v>6</v>
      </c>
      <c r="S61" s="12">
        <v>5</v>
      </c>
      <c r="T61" s="12">
        <v>7</v>
      </c>
      <c r="U61" s="12">
        <v>5</v>
      </c>
      <c r="V61" s="12">
        <v>7</v>
      </c>
      <c r="W61" s="12">
        <v>5</v>
      </c>
      <c r="X61" s="39">
        <v>7</v>
      </c>
      <c r="Y61" s="41">
        <f t="shared" si="88"/>
        <v>2</v>
      </c>
      <c r="Z61" s="41">
        <f t="shared" si="88"/>
        <v>2</v>
      </c>
      <c r="AA61" s="41">
        <f t="shared" si="88"/>
        <v>2</v>
      </c>
      <c r="AB61" s="41">
        <f t="shared" si="88"/>
        <v>2</v>
      </c>
      <c r="AC61" s="41">
        <f t="shared" si="88"/>
        <v>2</v>
      </c>
      <c r="AD61" s="41">
        <f t="shared" si="88"/>
        <v>2</v>
      </c>
      <c r="AE61" s="41">
        <f t="shared" si="88"/>
        <v>2</v>
      </c>
      <c r="AF61" s="41">
        <f t="shared" si="88"/>
        <v>2</v>
      </c>
      <c r="AG61" s="41">
        <f t="shared" si="88"/>
        <v>2</v>
      </c>
      <c r="AH61" s="41">
        <f t="shared" si="88"/>
        <v>2</v>
      </c>
      <c r="AI61" s="41">
        <f t="shared" si="89"/>
        <v>2</v>
      </c>
      <c r="AJ61" s="41">
        <f t="shared" si="89"/>
        <v>2</v>
      </c>
      <c r="AK61" s="41">
        <f t="shared" si="89"/>
        <v>2</v>
      </c>
      <c r="AL61" s="41">
        <f t="shared" si="89"/>
        <v>2</v>
      </c>
      <c r="AM61" s="41">
        <f t="shared" si="89"/>
        <v>3</v>
      </c>
      <c r="AN61" s="41">
        <f t="shared" si="89"/>
        <v>2</v>
      </c>
      <c r="AO61" s="41">
        <f t="shared" si="89"/>
        <v>2</v>
      </c>
      <c r="AP61" s="41">
        <f t="shared" si="89"/>
        <v>2</v>
      </c>
      <c r="AQ61" s="41">
        <f t="shared" si="49"/>
        <v>1.0646017699114978</v>
      </c>
      <c r="AR61" s="43">
        <f t="shared" si="50"/>
        <v>3</v>
      </c>
      <c r="AS61" s="43">
        <f t="shared" si="51"/>
        <v>0</v>
      </c>
      <c r="AT61" s="43">
        <f t="shared" si="52"/>
        <v>2</v>
      </c>
      <c r="AU61" s="43">
        <f t="shared" si="53"/>
        <v>2</v>
      </c>
      <c r="AV61" s="43">
        <f t="shared" si="54"/>
        <v>1</v>
      </c>
      <c r="AW61" s="43">
        <f t="shared" si="55"/>
        <v>2</v>
      </c>
      <c r="AX61" s="43">
        <f t="shared" si="56"/>
        <v>2</v>
      </c>
      <c r="AY61" s="43">
        <f t="shared" si="57"/>
        <v>3</v>
      </c>
      <c r="AZ61" s="43">
        <f t="shared" si="58"/>
        <v>1</v>
      </c>
      <c r="BA61" s="43">
        <f t="shared" si="59"/>
        <v>0</v>
      </c>
      <c r="BB61" s="43">
        <f t="shared" si="60"/>
        <v>2</v>
      </c>
      <c r="BC61" s="43">
        <f t="shared" si="61"/>
        <v>3</v>
      </c>
      <c r="BD61" s="43">
        <f t="shared" si="62"/>
        <v>3</v>
      </c>
      <c r="BE61" s="43">
        <f t="shared" si="63"/>
        <v>1</v>
      </c>
      <c r="BF61" s="43">
        <f t="shared" si="64"/>
        <v>3</v>
      </c>
      <c r="BG61" s="43">
        <f t="shared" si="65"/>
        <v>2</v>
      </c>
      <c r="BH61" s="43">
        <f t="shared" si="66"/>
        <v>2</v>
      </c>
      <c r="BI61" s="43">
        <f t="shared" si="67"/>
        <v>1</v>
      </c>
      <c r="BJ61" s="47">
        <f t="shared" si="40"/>
        <v>33</v>
      </c>
      <c r="BK61" s="45">
        <f t="shared" si="68"/>
        <v>1</v>
      </c>
      <c r="BL61" s="45">
        <f t="shared" si="69"/>
        <v>0</v>
      </c>
      <c r="BM61" s="45">
        <f t="shared" si="70"/>
        <v>0</v>
      </c>
      <c r="BN61" s="45">
        <f t="shared" si="71"/>
        <v>0</v>
      </c>
      <c r="BO61" s="45">
        <f t="shared" si="72"/>
        <v>0</v>
      </c>
      <c r="BP61" s="45">
        <f t="shared" si="73"/>
        <v>0</v>
      </c>
      <c r="BQ61" s="45">
        <f t="shared" si="74"/>
        <v>0</v>
      </c>
      <c r="BR61" s="45">
        <f t="shared" si="75"/>
        <v>1</v>
      </c>
      <c r="BS61" s="45">
        <f t="shared" si="76"/>
        <v>0</v>
      </c>
      <c r="BT61" s="45">
        <f t="shared" si="77"/>
        <v>0</v>
      </c>
      <c r="BU61" s="45">
        <f t="shared" si="78"/>
        <v>0</v>
      </c>
      <c r="BV61" s="45">
        <f t="shared" si="79"/>
        <v>1</v>
      </c>
      <c r="BW61" s="45">
        <f t="shared" si="80"/>
        <v>1</v>
      </c>
      <c r="BX61" s="45">
        <f t="shared" si="81"/>
        <v>0</v>
      </c>
      <c r="BY61" s="45">
        <f t="shared" si="82"/>
        <v>1</v>
      </c>
      <c r="BZ61" s="45">
        <f t="shared" si="83"/>
        <v>0</v>
      </c>
      <c r="CA61" s="45">
        <f t="shared" si="84"/>
        <v>0</v>
      </c>
      <c r="CB61" s="45">
        <f t="shared" si="85"/>
        <v>0</v>
      </c>
      <c r="CC61" s="49">
        <f t="shared" si="41"/>
        <v>5</v>
      </c>
    </row>
    <row r="62" spans="1:81" ht="15.75" x14ac:dyDescent="0.25">
      <c r="A62" s="6">
        <v>43303</v>
      </c>
      <c r="B62">
        <v>37</v>
      </c>
      <c r="C62" t="s">
        <v>97</v>
      </c>
      <c r="D62">
        <v>32</v>
      </c>
      <c r="E62" s="4">
        <f t="shared" si="48"/>
        <v>35.914159292035393</v>
      </c>
      <c r="F62" t="s">
        <v>161</v>
      </c>
      <c r="G62" s="12">
        <v>10</v>
      </c>
      <c r="H62" s="12">
        <v>8</v>
      </c>
      <c r="I62" s="12">
        <v>8</v>
      </c>
      <c r="J62" s="12">
        <v>6</v>
      </c>
      <c r="K62" s="12">
        <v>6</v>
      </c>
      <c r="L62" s="12">
        <v>10</v>
      </c>
      <c r="M62" s="12">
        <v>10</v>
      </c>
      <c r="N62" s="12">
        <v>7</v>
      </c>
      <c r="O62" s="12">
        <v>10</v>
      </c>
      <c r="P62" s="12">
        <v>7</v>
      </c>
      <c r="Q62" s="12">
        <v>5</v>
      </c>
      <c r="R62" s="12">
        <v>6</v>
      </c>
      <c r="S62" s="12">
        <v>6</v>
      </c>
      <c r="T62" s="12">
        <v>10</v>
      </c>
      <c r="U62" s="12">
        <v>10</v>
      </c>
      <c r="V62" s="12">
        <v>6</v>
      </c>
      <c r="W62" s="12">
        <v>4</v>
      </c>
      <c r="X62" s="39">
        <v>5</v>
      </c>
      <c r="Y62" s="41">
        <f t="shared" si="88"/>
        <v>2</v>
      </c>
      <c r="Z62" s="41">
        <f t="shared" si="88"/>
        <v>2</v>
      </c>
      <c r="AA62" s="41">
        <f t="shared" si="88"/>
        <v>2</v>
      </c>
      <c r="AB62" s="41">
        <f t="shared" si="88"/>
        <v>2</v>
      </c>
      <c r="AC62" s="41">
        <f t="shared" si="88"/>
        <v>2</v>
      </c>
      <c r="AD62" s="41">
        <f t="shared" si="88"/>
        <v>2</v>
      </c>
      <c r="AE62" s="41">
        <f t="shared" si="88"/>
        <v>2</v>
      </c>
      <c r="AF62" s="41">
        <f t="shared" si="88"/>
        <v>1</v>
      </c>
      <c r="AG62" s="41">
        <f t="shared" si="88"/>
        <v>2</v>
      </c>
      <c r="AH62" s="41">
        <f t="shared" si="88"/>
        <v>2</v>
      </c>
      <c r="AI62" s="41">
        <f t="shared" si="89"/>
        <v>2</v>
      </c>
      <c r="AJ62" s="41">
        <f t="shared" si="89"/>
        <v>2</v>
      </c>
      <c r="AK62" s="41">
        <f t="shared" si="89"/>
        <v>2</v>
      </c>
      <c r="AL62" s="41">
        <f t="shared" si="89"/>
        <v>2</v>
      </c>
      <c r="AM62" s="41">
        <f t="shared" si="89"/>
        <v>2</v>
      </c>
      <c r="AN62" s="41">
        <f t="shared" si="89"/>
        <v>2</v>
      </c>
      <c r="AO62" s="41">
        <f t="shared" si="89"/>
        <v>2</v>
      </c>
      <c r="AP62" s="41">
        <f t="shared" si="89"/>
        <v>2</v>
      </c>
      <c r="AQ62" s="41">
        <f t="shared" si="49"/>
        <v>17.914159292035393</v>
      </c>
      <c r="AR62" s="43">
        <f t="shared" si="50"/>
        <v>0</v>
      </c>
      <c r="AS62" s="43">
        <f t="shared" si="51"/>
        <v>1</v>
      </c>
      <c r="AT62" s="43">
        <f t="shared" si="52"/>
        <v>0</v>
      </c>
      <c r="AU62" s="43">
        <f t="shared" si="53"/>
        <v>1</v>
      </c>
      <c r="AV62" s="43">
        <f t="shared" si="54"/>
        <v>2</v>
      </c>
      <c r="AW62" s="43">
        <f t="shared" si="55"/>
        <v>0</v>
      </c>
      <c r="AX62" s="43">
        <f t="shared" si="56"/>
        <v>0</v>
      </c>
      <c r="AY62" s="43">
        <f t="shared" si="57"/>
        <v>1</v>
      </c>
      <c r="AZ62" s="43">
        <f t="shared" si="58"/>
        <v>0</v>
      </c>
      <c r="BA62" s="43">
        <f t="shared" si="59"/>
        <v>1</v>
      </c>
      <c r="BB62" s="43">
        <f t="shared" si="60"/>
        <v>2</v>
      </c>
      <c r="BC62" s="43">
        <f t="shared" si="61"/>
        <v>3</v>
      </c>
      <c r="BD62" s="43">
        <f t="shared" si="62"/>
        <v>2</v>
      </c>
      <c r="BE62" s="43">
        <f t="shared" si="63"/>
        <v>0</v>
      </c>
      <c r="BF62" s="43">
        <f t="shared" si="64"/>
        <v>0</v>
      </c>
      <c r="BG62" s="43">
        <f t="shared" si="65"/>
        <v>3</v>
      </c>
      <c r="BH62" s="43">
        <f t="shared" si="66"/>
        <v>3</v>
      </c>
      <c r="BI62" s="43">
        <f t="shared" si="67"/>
        <v>3</v>
      </c>
      <c r="BJ62" s="47">
        <f t="shared" si="40"/>
        <v>22</v>
      </c>
      <c r="BK62" s="45">
        <f t="shared" si="68"/>
        <v>0</v>
      </c>
      <c r="BL62" s="45">
        <f t="shared" si="69"/>
        <v>0</v>
      </c>
      <c r="BM62" s="45">
        <f t="shared" si="70"/>
        <v>0</v>
      </c>
      <c r="BN62" s="45">
        <f t="shared" si="71"/>
        <v>0</v>
      </c>
      <c r="BO62" s="45">
        <f t="shared" si="72"/>
        <v>0</v>
      </c>
      <c r="BP62" s="45">
        <f t="shared" si="73"/>
        <v>0</v>
      </c>
      <c r="BQ62" s="45">
        <f t="shared" si="74"/>
        <v>0</v>
      </c>
      <c r="BR62" s="45">
        <f t="shared" si="75"/>
        <v>0</v>
      </c>
      <c r="BS62" s="45">
        <f t="shared" si="76"/>
        <v>0</v>
      </c>
      <c r="BT62" s="45">
        <f t="shared" si="77"/>
        <v>0</v>
      </c>
      <c r="BU62" s="45">
        <f t="shared" si="78"/>
        <v>0</v>
      </c>
      <c r="BV62" s="45">
        <f t="shared" si="79"/>
        <v>1</v>
      </c>
      <c r="BW62" s="45">
        <f t="shared" si="80"/>
        <v>0</v>
      </c>
      <c r="BX62" s="45">
        <f t="shared" si="81"/>
        <v>0</v>
      </c>
      <c r="BY62" s="45">
        <f t="shared" si="82"/>
        <v>0</v>
      </c>
      <c r="BZ62" s="45">
        <f t="shared" si="83"/>
        <v>1</v>
      </c>
      <c r="CA62" s="45">
        <f t="shared" si="84"/>
        <v>1</v>
      </c>
      <c r="CB62" s="45">
        <f t="shared" si="85"/>
        <v>1</v>
      </c>
      <c r="CC62" s="49">
        <f t="shared" si="41"/>
        <v>4</v>
      </c>
    </row>
    <row r="63" spans="1:81" ht="15.75" x14ac:dyDescent="0.25">
      <c r="A63" s="6">
        <v>43310</v>
      </c>
      <c r="B63">
        <v>1</v>
      </c>
      <c r="C63" t="s">
        <v>99</v>
      </c>
      <c r="D63">
        <v>4.9000000000000004</v>
      </c>
      <c r="E63" s="4">
        <f t="shared" si="48"/>
        <v>8.8442477876106143</v>
      </c>
      <c r="F63" t="s">
        <v>157</v>
      </c>
      <c r="G63" s="12">
        <v>4</v>
      </c>
      <c r="H63" s="12">
        <v>5</v>
      </c>
      <c r="I63" s="12">
        <v>4</v>
      </c>
      <c r="J63" s="12">
        <v>6</v>
      </c>
      <c r="K63" s="12">
        <v>4</v>
      </c>
      <c r="L63" s="12">
        <v>5</v>
      </c>
      <c r="M63" s="12">
        <v>4</v>
      </c>
      <c r="N63" s="12">
        <v>4</v>
      </c>
      <c r="O63" s="12">
        <v>3</v>
      </c>
      <c r="P63" s="12">
        <v>6</v>
      </c>
      <c r="Q63" s="12">
        <v>6</v>
      </c>
      <c r="R63" s="12">
        <v>4</v>
      </c>
      <c r="S63" s="12">
        <v>4</v>
      </c>
      <c r="T63" s="12">
        <v>4</v>
      </c>
      <c r="U63" s="12">
        <v>4</v>
      </c>
      <c r="V63" s="12">
        <v>8</v>
      </c>
      <c r="W63" s="12">
        <v>3</v>
      </c>
      <c r="X63" s="39">
        <v>4</v>
      </c>
      <c r="Y63" s="41">
        <f t="shared" ref="Y63:AH72" si="90">IF((Y$2-$AQ63)&lt;=0, INT(($E63/18))+1, INT(($E63/18)))</f>
        <v>0</v>
      </c>
      <c r="Z63" s="41">
        <f t="shared" si="90"/>
        <v>1</v>
      </c>
      <c r="AA63" s="41">
        <f t="shared" si="90"/>
        <v>1</v>
      </c>
      <c r="AB63" s="41">
        <f t="shared" si="90"/>
        <v>1</v>
      </c>
      <c r="AC63" s="41">
        <f t="shared" si="90"/>
        <v>1</v>
      </c>
      <c r="AD63" s="41">
        <f t="shared" si="90"/>
        <v>0</v>
      </c>
      <c r="AE63" s="41">
        <f t="shared" si="90"/>
        <v>0</v>
      </c>
      <c r="AF63" s="41">
        <f t="shared" si="90"/>
        <v>0</v>
      </c>
      <c r="AG63" s="41">
        <f t="shared" si="90"/>
        <v>0</v>
      </c>
      <c r="AH63" s="41">
        <f t="shared" si="90"/>
        <v>1</v>
      </c>
      <c r="AI63" s="41">
        <f t="shared" ref="AI63:AP72" si="91">IF((AI$2-$AQ63)&lt;=0, INT(($E63/18))+1, INT(($E63/18)))</f>
        <v>1</v>
      </c>
      <c r="AJ63" s="41">
        <f t="shared" si="91"/>
        <v>0</v>
      </c>
      <c r="AK63" s="41">
        <f t="shared" si="91"/>
        <v>0</v>
      </c>
      <c r="AL63" s="41">
        <f t="shared" si="91"/>
        <v>0</v>
      </c>
      <c r="AM63" s="41">
        <f t="shared" si="91"/>
        <v>1</v>
      </c>
      <c r="AN63" s="41">
        <f t="shared" si="91"/>
        <v>0</v>
      </c>
      <c r="AO63" s="41">
        <f t="shared" si="91"/>
        <v>1</v>
      </c>
      <c r="AP63" s="41">
        <f t="shared" si="91"/>
        <v>0</v>
      </c>
      <c r="AQ63" s="41">
        <f t="shared" si="49"/>
        <v>8.8442477876106143</v>
      </c>
      <c r="AR63" s="43">
        <f t="shared" si="50"/>
        <v>2</v>
      </c>
      <c r="AS63" s="43">
        <f t="shared" si="51"/>
        <v>2</v>
      </c>
      <c r="AT63" s="43">
        <f t="shared" si="52"/>
        <v>2</v>
      </c>
      <c r="AU63" s="43">
        <f t="shared" si="53"/>
        <v>0</v>
      </c>
      <c r="AV63" s="43">
        <f t="shared" si="54"/>
        <v>2</v>
      </c>
      <c r="AW63" s="43">
        <f t="shared" si="55"/>
        <v>2</v>
      </c>
      <c r="AX63" s="43">
        <f t="shared" si="56"/>
        <v>2</v>
      </c>
      <c r="AY63" s="43">
        <f t="shared" si="57"/>
        <v>2</v>
      </c>
      <c r="AZ63" s="43">
        <f t="shared" si="58"/>
        <v>2</v>
      </c>
      <c r="BA63" s="43">
        <f t="shared" si="59"/>
        <v>0</v>
      </c>
      <c r="BB63" s="43">
        <f t="shared" si="60"/>
        <v>0</v>
      </c>
      <c r="BC63" s="43">
        <f t="shared" si="61"/>
        <v>3</v>
      </c>
      <c r="BD63" s="43">
        <f t="shared" si="62"/>
        <v>2</v>
      </c>
      <c r="BE63" s="43">
        <f t="shared" si="63"/>
        <v>2</v>
      </c>
      <c r="BF63" s="43">
        <f t="shared" si="64"/>
        <v>2</v>
      </c>
      <c r="BG63" s="43">
        <f t="shared" si="65"/>
        <v>0</v>
      </c>
      <c r="BH63" s="43">
        <f t="shared" si="66"/>
        <v>2</v>
      </c>
      <c r="BI63" s="43">
        <f t="shared" si="67"/>
        <v>2</v>
      </c>
      <c r="BJ63" s="47">
        <f t="shared" si="40"/>
        <v>29</v>
      </c>
      <c r="BK63" s="45">
        <f t="shared" si="68"/>
        <v>2</v>
      </c>
      <c r="BL63" s="45">
        <f t="shared" si="69"/>
        <v>2</v>
      </c>
      <c r="BM63" s="45">
        <f t="shared" si="70"/>
        <v>2</v>
      </c>
      <c r="BN63" s="45">
        <f t="shared" si="71"/>
        <v>0</v>
      </c>
      <c r="BO63" s="45">
        <f t="shared" si="72"/>
        <v>2</v>
      </c>
      <c r="BP63" s="45">
        <f t="shared" si="73"/>
        <v>2</v>
      </c>
      <c r="BQ63" s="45">
        <f t="shared" si="74"/>
        <v>2</v>
      </c>
      <c r="BR63" s="45">
        <f t="shared" si="75"/>
        <v>2</v>
      </c>
      <c r="BS63" s="45">
        <f t="shared" si="76"/>
        <v>2</v>
      </c>
      <c r="BT63" s="45">
        <f t="shared" si="77"/>
        <v>0</v>
      </c>
      <c r="BU63" s="45">
        <f t="shared" si="78"/>
        <v>0</v>
      </c>
      <c r="BV63" s="45">
        <f t="shared" si="79"/>
        <v>3</v>
      </c>
      <c r="BW63" s="45">
        <f t="shared" si="80"/>
        <v>2</v>
      </c>
      <c r="BX63" s="45">
        <f t="shared" si="81"/>
        <v>2</v>
      </c>
      <c r="BY63" s="45">
        <f t="shared" si="82"/>
        <v>2</v>
      </c>
      <c r="BZ63" s="45">
        <f t="shared" si="83"/>
        <v>0</v>
      </c>
      <c r="CA63" s="45">
        <f t="shared" si="84"/>
        <v>2</v>
      </c>
      <c r="CB63" s="45">
        <f t="shared" si="85"/>
        <v>2</v>
      </c>
      <c r="CC63" s="49">
        <f t="shared" si="41"/>
        <v>29</v>
      </c>
    </row>
    <row r="64" spans="1:81" ht="15.75" x14ac:dyDescent="0.25">
      <c r="A64" s="6">
        <v>43310</v>
      </c>
      <c r="B64">
        <v>2</v>
      </c>
      <c r="C64" t="s">
        <v>0</v>
      </c>
      <c r="D64">
        <v>4.3</v>
      </c>
      <c r="E64" s="4">
        <f t="shared" si="48"/>
        <v>8.0796460176991083</v>
      </c>
      <c r="F64" t="s">
        <v>157</v>
      </c>
      <c r="G64" s="12">
        <v>5</v>
      </c>
      <c r="H64" s="12">
        <v>6</v>
      </c>
      <c r="I64" s="12">
        <v>5</v>
      </c>
      <c r="J64" s="12">
        <v>5</v>
      </c>
      <c r="K64" s="12">
        <v>5</v>
      </c>
      <c r="L64" s="12">
        <v>5</v>
      </c>
      <c r="M64" s="12">
        <v>4</v>
      </c>
      <c r="N64" s="12">
        <v>4</v>
      </c>
      <c r="O64" s="12">
        <v>3</v>
      </c>
      <c r="P64" s="12">
        <v>4</v>
      </c>
      <c r="Q64" s="12">
        <v>6</v>
      </c>
      <c r="R64" s="12">
        <v>6</v>
      </c>
      <c r="S64" s="12">
        <v>5</v>
      </c>
      <c r="T64" s="12">
        <v>5</v>
      </c>
      <c r="U64" s="12">
        <v>10</v>
      </c>
      <c r="V64" s="12">
        <v>10</v>
      </c>
      <c r="W64" s="12">
        <v>4</v>
      </c>
      <c r="X64" s="39">
        <v>6</v>
      </c>
      <c r="Y64" s="41">
        <f t="shared" si="90"/>
        <v>0</v>
      </c>
      <c r="Z64" s="41">
        <f t="shared" si="90"/>
        <v>1</v>
      </c>
      <c r="AA64" s="41">
        <f t="shared" si="90"/>
        <v>1</v>
      </c>
      <c r="AB64" s="41">
        <f t="shared" si="90"/>
        <v>1</v>
      </c>
      <c r="AC64" s="41">
        <f t="shared" si="90"/>
        <v>1</v>
      </c>
      <c r="AD64" s="41">
        <f t="shared" si="90"/>
        <v>0</v>
      </c>
      <c r="AE64" s="41">
        <f t="shared" si="90"/>
        <v>0</v>
      </c>
      <c r="AF64" s="41">
        <f t="shared" si="90"/>
        <v>0</v>
      </c>
      <c r="AG64" s="41">
        <f t="shared" si="90"/>
        <v>0</v>
      </c>
      <c r="AH64" s="41">
        <f t="shared" si="90"/>
        <v>1</v>
      </c>
      <c r="AI64" s="41">
        <f t="shared" si="91"/>
        <v>1</v>
      </c>
      <c r="AJ64" s="41">
        <f t="shared" si="91"/>
        <v>0</v>
      </c>
      <c r="AK64" s="41">
        <f t="shared" si="91"/>
        <v>0</v>
      </c>
      <c r="AL64" s="41">
        <f t="shared" si="91"/>
        <v>0</v>
      </c>
      <c r="AM64" s="41">
        <f t="shared" si="91"/>
        <v>1</v>
      </c>
      <c r="AN64" s="41">
        <f t="shared" si="91"/>
        <v>0</v>
      </c>
      <c r="AO64" s="41">
        <f t="shared" si="91"/>
        <v>1</v>
      </c>
      <c r="AP64" s="41">
        <f t="shared" si="91"/>
        <v>0</v>
      </c>
      <c r="AQ64" s="41">
        <f t="shared" si="49"/>
        <v>8.0796460176991083</v>
      </c>
      <c r="AR64" s="43">
        <f t="shared" si="50"/>
        <v>1</v>
      </c>
      <c r="AS64" s="43">
        <f t="shared" si="51"/>
        <v>1</v>
      </c>
      <c r="AT64" s="43">
        <f t="shared" si="52"/>
        <v>1</v>
      </c>
      <c r="AU64" s="43">
        <f t="shared" si="53"/>
        <v>0</v>
      </c>
      <c r="AV64" s="43">
        <f t="shared" si="54"/>
        <v>1</v>
      </c>
      <c r="AW64" s="43">
        <f t="shared" si="55"/>
        <v>2</v>
      </c>
      <c r="AX64" s="43">
        <f t="shared" si="56"/>
        <v>2</v>
      </c>
      <c r="AY64" s="43">
        <f t="shared" si="57"/>
        <v>2</v>
      </c>
      <c r="AZ64" s="43">
        <f t="shared" si="58"/>
        <v>2</v>
      </c>
      <c r="BA64" s="43">
        <f t="shared" si="59"/>
        <v>2</v>
      </c>
      <c r="BB64" s="43">
        <f t="shared" si="60"/>
        <v>0</v>
      </c>
      <c r="BC64" s="43">
        <f t="shared" si="61"/>
        <v>1</v>
      </c>
      <c r="BD64" s="43">
        <f t="shared" si="62"/>
        <v>1</v>
      </c>
      <c r="BE64" s="43">
        <f t="shared" si="63"/>
        <v>1</v>
      </c>
      <c r="BF64" s="43">
        <f t="shared" si="64"/>
        <v>0</v>
      </c>
      <c r="BG64" s="43">
        <f t="shared" si="65"/>
        <v>0</v>
      </c>
      <c r="BH64" s="43">
        <f t="shared" si="66"/>
        <v>1</v>
      </c>
      <c r="BI64" s="43">
        <f t="shared" si="67"/>
        <v>0</v>
      </c>
      <c r="BJ64" s="47">
        <f t="shared" si="40"/>
        <v>18</v>
      </c>
      <c r="BK64" s="45">
        <f t="shared" si="68"/>
        <v>1</v>
      </c>
      <c r="BL64" s="45">
        <f t="shared" si="69"/>
        <v>1</v>
      </c>
      <c r="BM64" s="45">
        <f t="shared" si="70"/>
        <v>1</v>
      </c>
      <c r="BN64" s="45">
        <f t="shared" si="71"/>
        <v>0</v>
      </c>
      <c r="BO64" s="45">
        <f t="shared" si="72"/>
        <v>1</v>
      </c>
      <c r="BP64" s="45">
        <f t="shared" si="73"/>
        <v>2</v>
      </c>
      <c r="BQ64" s="45">
        <f t="shared" si="74"/>
        <v>2</v>
      </c>
      <c r="BR64" s="45">
        <f t="shared" si="75"/>
        <v>2</v>
      </c>
      <c r="BS64" s="45">
        <f t="shared" si="76"/>
        <v>2</v>
      </c>
      <c r="BT64" s="45">
        <f t="shared" si="77"/>
        <v>2</v>
      </c>
      <c r="BU64" s="45">
        <f t="shared" si="78"/>
        <v>0</v>
      </c>
      <c r="BV64" s="45">
        <f t="shared" si="79"/>
        <v>1</v>
      </c>
      <c r="BW64" s="45">
        <f t="shared" si="80"/>
        <v>1</v>
      </c>
      <c r="BX64" s="45">
        <f t="shared" si="81"/>
        <v>1</v>
      </c>
      <c r="BY64" s="45">
        <f t="shared" si="82"/>
        <v>0</v>
      </c>
      <c r="BZ64" s="45">
        <f t="shared" si="83"/>
        <v>0</v>
      </c>
      <c r="CA64" s="45">
        <f t="shared" si="84"/>
        <v>1</v>
      </c>
      <c r="CB64" s="45">
        <f t="shared" si="85"/>
        <v>0</v>
      </c>
      <c r="CC64" s="49">
        <f t="shared" si="41"/>
        <v>18</v>
      </c>
    </row>
    <row r="65" spans="1:81" ht="15.75" x14ac:dyDescent="0.25">
      <c r="A65" s="6">
        <v>43310</v>
      </c>
      <c r="B65">
        <v>3</v>
      </c>
      <c r="C65" t="s">
        <v>72</v>
      </c>
      <c r="D65">
        <v>7.2</v>
      </c>
      <c r="E65" s="4">
        <f t="shared" si="48"/>
        <v>11.775221238938048</v>
      </c>
      <c r="F65" t="s">
        <v>157</v>
      </c>
      <c r="G65" s="12">
        <v>10</v>
      </c>
      <c r="H65" s="12">
        <v>4</v>
      </c>
      <c r="I65" s="12">
        <v>4</v>
      </c>
      <c r="J65" s="12">
        <v>4</v>
      </c>
      <c r="K65" s="12">
        <v>6</v>
      </c>
      <c r="L65" s="12">
        <v>4</v>
      </c>
      <c r="M65" s="12">
        <v>5</v>
      </c>
      <c r="N65" s="12">
        <v>10</v>
      </c>
      <c r="O65" s="12">
        <v>4</v>
      </c>
      <c r="P65" s="12">
        <v>4</v>
      </c>
      <c r="Q65" s="12">
        <v>3</v>
      </c>
      <c r="R65" s="12">
        <v>5</v>
      </c>
      <c r="S65" s="12">
        <v>4</v>
      </c>
      <c r="T65" s="12">
        <v>10</v>
      </c>
      <c r="U65" s="12">
        <v>3</v>
      </c>
      <c r="V65" s="12">
        <v>5</v>
      </c>
      <c r="W65" s="12">
        <v>3</v>
      </c>
      <c r="X65" s="39">
        <v>4</v>
      </c>
      <c r="Y65" s="41">
        <f t="shared" si="90"/>
        <v>0</v>
      </c>
      <c r="Z65" s="41">
        <f t="shared" si="90"/>
        <v>1</v>
      </c>
      <c r="AA65" s="41">
        <f t="shared" si="90"/>
        <v>1</v>
      </c>
      <c r="AB65" s="41">
        <f t="shared" si="90"/>
        <v>1</v>
      </c>
      <c r="AC65" s="41">
        <f t="shared" si="90"/>
        <v>1</v>
      </c>
      <c r="AD65" s="41">
        <f t="shared" si="90"/>
        <v>0</v>
      </c>
      <c r="AE65" s="41">
        <f t="shared" si="90"/>
        <v>1</v>
      </c>
      <c r="AF65" s="41">
        <f t="shared" si="90"/>
        <v>0</v>
      </c>
      <c r="AG65" s="41">
        <f t="shared" si="90"/>
        <v>0</v>
      </c>
      <c r="AH65" s="41">
        <f t="shared" si="90"/>
        <v>1</v>
      </c>
      <c r="AI65" s="41">
        <f t="shared" si="91"/>
        <v>1</v>
      </c>
      <c r="AJ65" s="41">
        <f t="shared" si="91"/>
        <v>0</v>
      </c>
      <c r="AK65" s="41">
        <f t="shared" si="91"/>
        <v>0</v>
      </c>
      <c r="AL65" s="41">
        <f t="shared" si="91"/>
        <v>1</v>
      </c>
      <c r="AM65" s="41">
        <f t="shared" si="91"/>
        <v>1</v>
      </c>
      <c r="AN65" s="41">
        <f t="shared" si="91"/>
        <v>1</v>
      </c>
      <c r="AO65" s="41">
        <f t="shared" si="91"/>
        <v>1</v>
      </c>
      <c r="AP65" s="41">
        <f t="shared" si="91"/>
        <v>0</v>
      </c>
      <c r="AQ65" s="41">
        <f t="shared" si="49"/>
        <v>11.775221238938048</v>
      </c>
      <c r="AR65" s="43">
        <f t="shared" si="50"/>
        <v>0</v>
      </c>
      <c r="AS65" s="43">
        <f t="shared" si="51"/>
        <v>3</v>
      </c>
      <c r="AT65" s="43">
        <f t="shared" si="52"/>
        <v>2</v>
      </c>
      <c r="AU65" s="43">
        <f t="shared" si="53"/>
        <v>1</v>
      </c>
      <c r="AV65" s="43">
        <f t="shared" si="54"/>
        <v>0</v>
      </c>
      <c r="AW65" s="43">
        <f t="shared" si="55"/>
        <v>3</v>
      </c>
      <c r="AX65" s="43">
        <f t="shared" si="56"/>
        <v>1</v>
      </c>
      <c r="AY65" s="43">
        <f t="shared" si="57"/>
        <v>0</v>
      </c>
      <c r="AZ65" s="43">
        <f t="shared" si="58"/>
        <v>1</v>
      </c>
      <c r="BA65" s="43">
        <f t="shared" si="59"/>
        <v>2</v>
      </c>
      <c r="BB65" s="43">
        <f t="shared" si="60"/>
        <v>2</v>
      </c>
      <c r="BC65" s="43">
        <f t="shared" si="61"/>
        <v>2</v>
      </c>
      <c r="BD65" s="43">
        <f t="shared" si="62"/>
        <v>2</v>
      </c>
      <c r="BE65" s="43">
        <f t="shared" si="63"/>
        <v>0</v>
      </c>
      <c r="BF65" s="43">
        <f t="shared" si="64"/>
        <v>3</v>
      </c>
      <c r="BG65" s="43">
        <f t="shared" si="65"/>
        <v>2</v>
      </c>
      <c r="BH65" s="43">
        <f t="shared" si="66"/>
        <v>2</v>
      </c>
      <c r="BI65" s="43">
        <f t="shared" si="67"/>
        <v>2</v>
      </c>
      <c r="BJ65" s="47">
        <f t="shared" si="40"/>
        <v>28</v>
      </c>
      <c r="BK65" s="45">
        <f t="shared" si="68"/>
        <v>0</v>
      </c>
      <c r="BL65" s="45">
        <f t="shared" si="69"/>
        <v>3</v>
      </c>
      <c r="BM65" s="45">
        <f t="shared" si="70"/>
        <v>2</v>
      </c>
      <c r="BN65" s="45">
        <f t="shared" si="71"/>
        <v>1</v>
      </c>
      <c r="BO65" s="45">
        <f t="shared" si="72"/>
        <v>0</v>
      </c>
      <c r="BP65" s="45">
        <f t="shared" si="73"/>
        <v>3</v>
      </c>
      <c r="BQ65" s="45">
        <f t="shared" si="74"/>
        <v>1</v>
      </c>
      <c r="BR65" s="45">
        <f t="shared" si="75"/>
        <v>0</v>
      </c>
      <c r="BS65" s="45">
        <f t="shared" si="76"/>
        <v>1</v>
      </c>
      <c r="BT65" s="45">
        <f t="shared" si="77"/>
        <v>2</v>
      </c>
      <c r="BU65" s="45">
        <f t="shared" si="78"/>
        <v>2</v>
      </c>
      <c r="BV65" s="45">
        <f t="shared" si="79"/>
        <v>2</v>
      </c>
      <c r="BW65" s="45">
        <f t="shared" si="80"/>
        <v>2</v>
      </c>
      <c r="BX65" s="45">
        <f t="shared" si="81"/>
        <v>0</v>
      </c>
      <c r="BY65" s="45">
        <f t="shared" si="82"/>
        <v>3</v>
      </c>
      <c r="BZ65" s="45">
        <f t="shared" si="83"/>
        <v>2</v>
      </c>
      <c r="CA65" s="45">
        <f t="shared" si="84"/>
        <v>2</v>
      </c>
      <c r="CB65" s="45">
        <f t="shared" si="85"/>
        <v>2</v>
      </c>
      <c r="CC65" s="49">
        <f t="shared" si="41"/>
        <v>28</v>
      </c>
    </row>
    <row r="66" spans="1:81" ht="15.75" x14ac:dyDescent="0.25">
      <c r="A66" s="6">
        <v>43310</v>
      </c>
      <c r="B66">
        <v>4</v>
      </c>
      <c r="C66" t="s">
        <v>70</v>
      </c>
      <c r="D66">
        <v>12.7</v>
      </c>
      <c r="E66" s="4">
        <f t="shared" si="48"/>
        <v>16.084955752212387</v>
      </c>
      <c r="F66" t="s">
        <v>158</v>
      </c>
      <c r="G66" s="12">
        <v>5</v>
      </c>
      <c r="H66" s="12">
        <v>5</v>
      </c>
      <c r="I66" s="12">
        <v>10</v>
      </c>
      <c r="J66" s="12">
        <v>5</v>
      </c>
      <c r="K66" s="12">
        <v>10</v>
      </c>
      <c r="L66" s="12">
        <v>6</v>
      </c>
      <c r="M66" s="12">
        <v>10</v>
      </c>
      <c r="N66" s="12">
        <v>4</v>
      </c>
      <c r="O66" s="12">
        <v>5</v>
      </c>
      <c r="P66" s="12">
        <v>4</v>
      </c>
      <c r="Q66" s="12">
        <v>3</v>
      </c>
      <c r="R66" s="12">
        <v>4</v>
      </c>
      <c r="S66" s="12">
        <v>4</v>
      </c>
      <c r="T66" s="12">
        <v>4</v>
      </c>
      <c r="U66" s="12">
        <v>10</v>
      </c>
      <c r="V66" s="12">
        <v>5</v>
      </c>
      <c r="W66" s="12">
        <v>4</v>
      </c>
      <c r="X66" s="39">
        <v>5</v>
      </c>
      <c r="Y66" s="41">
        <f t="shared" si="90"/>
        <v>1</v>
      </c>
      <c r="Z66" s="41">
        <f t="shared" si="90"/>
        <v>1</v>
      </c>
      <c r="AA66" s="41">
        <f t="shared" si="90"/>
        <v>1</v>
      </c>
      <c r="AB66" s="41">
        <f t="shared" si="90"/>
        <v>1</v>
      </c>
      <c r="AC66" s="41">
        <f t="shared" si="90"/>
        <v>1</v>
      </c>
      <c r="AD66" s="41">
        <f t="shared" si="90"/>
        <v>1</v>
      </c>
      <c r="AE66" s="41">
        <f t="shared" si="90"/>
        <v>1</v>
      </c>
      <c r="AF66" s="41">
        <f t="shared" si="90"/>
        <v>0</v>
      </c>
      <c r="AG66" s="41">
        <f t="shared" si="90"/>
        <v>1</v>
      </c>
      <c r="AH66" s="41">
        <f t="shared" si="90"/>
        <v>1</v>
      </c>
      <c r="AI66" s="41">
        <f t="shared" si="91"/>
        <v>1</v>
      </c>
      <c r="AJ66" s="41">
        <f t="shared" si="91"/>
        <v>0</v>
      </c>
      <c r="AK66" s="41">
        <f t="shared" si="91"/>
        <v>1</v>
      </c>
      <c r="AL66" s="41">
        <f t="shared" si="91"/>
        <v>1</v>
      </c>
      <c r="AM66" s="41">
        <f t="shared" si="91"/>
        <v>1</v>
      </c>
      <c r="AN66" s="41">
        <f t="shared" si="91"/>
        <v>1</v>
      </c>
      <c r="AO66" s="41">
        <f t="shared" si="91"/>
        <v>1</v>
      </c>
      <c r="AP66" s="41">
        <f t="shared" si="91"/>
        <v>1</v>
      </c>
      <c r="AQ66" s="41">
        <f t="shared" si="49"/>
        <v>16.084955752212387</v>
      </c>
      <c r="AR66" s="43">
        <f t="shared" si="50"/>
        <v>2</v>
      </c>
      <c r="AS66" s="43">
        <f t="shared" si="51"/>
        <v>3</v>
      </c>
      <c r="AT66" s="43">
        <f t="shared" si="52"/>
        <v>0</v>
      </c>
      <c r="AU66" s="43">
        <f t="shared" si="53"/>
        <v>1</v>
      </c>
      <c r="AV66" s="43">
        <f t="shared" si="54"/>
        <v>0</v>
      </c>
      <c r="AW66" s="43">
        <f t="shared" si="55"/>
        <v>2</v>
      </c>
      <c r="AX66" s="43">
        <f t="shared" si="56"/>
        <v>0</v>
      </c>
      <c r="AY66" s="43">
        <f t="shared" si="57"/>
        <v>3</v>
      </c>
      <c r="AZ66" s="43">
        <f t="shared" si="58"/>
        <v>1</v>
      </c>
      <c r="BA66" s="43">
        <f t="shared" si="59"/>
        <v>3</v>
      </c>
      <c r="BB66" s="43">
        <f t="shared" si="60"/>
        <v>3</v>
      </c>
      <c r="BC66" s="43">
        <f t="shared" si="61"/>
        <v>4</v>
      </c>
      <c r="BD66" s="43">
        <f t="shared" si="62"/>
        <v>3</v>
      </c>
      <c r="BE66" s="43">
        <f t="shared" si="63"/>
        <v>3</v>
      </c>
      <c r="BF66" s="43">
        <f t="shared" si="64"/>
        <v>0</v>
      </c>
      <c r="BG66" s="43">
        <f t="shared" si="65"/>
        <v>3</v>
      </c>
      <c r="BH66" s="43">
        <f t="shared" si="66"/>
        <v>2</v>
      </c>
      <c r="BI66" s="43">
        <f t="shared" si="67"/>
        <v>2</v>
      </c>
      <c r="BJ66" s="47">
        <f t="shared" si="40"/>
        <v>35</v>
      </c>
      <c r="BK66" s="45">
        <f t="shared" si="68"/>
        <v>1</v>
      </c>
      <c r="BL66" s="45">
        <f t="shared" si="69"/>
        <v>2</v>
      </c>
      <c r="BM66" s="45">
        <f t="shared" si="70"/>
        <v>0</v>
      </c>
      <c r="BN66" s="45">
        <f t="shared" si="71"/>
        <v>0</v>
      </c>
      <c r="BO66" s="45">
        <f t="shared" si="72"/>
        <v>0</v>
      </c>
      <c r="BP66" s="45">
        <f t="shared" si="73"/>
        <v>1</v>
      </c>
      <c r="BQ66" s="45">
        <f t="shared" si="74"/>
        <v>0</v>
      </c>
      <c r="BR66" s="45">
        <f t="shared" si="75"/>
        <v>2</v>
      </c>
      <c r="BS66" s="45">
        <f t="shared" si="76"/>
        <v>0</v>
      </c>
      <c r="BT66" s="45">
        <f t="shared" si="77"/>
        <v>2</v>
      </c>
      <c r="BU66" s="45">
        <f t="shared" si="78"/>
        <v>2</v>
      </c>
      <c r="BV66" s="45">
        <f t="shared" si="79"/>
        <v>3</v>
      </c>
      <c r="BW66" s="45">
        <f t="shared" si="80"/>
        <v>2</v>
      </c>
      <c r="BX66" s="45">
        <f t="shared" si="81"/>
        <v>2</v>
      </c>
      <c r="BY66" s="45">
        <f t="shared" si="82"/>
        <v>0</v>
      </c>
      <c r="BZ66" s="45">
        <f t="shared" si="83"/>
        <v>2</v>
      </c>
      <c r="CA66" s="45">
        <f t="shared" si="84"/>
        <v>1</v>
      </c>
      <c r="CB66" s="45">
        <f t="shared" si="85"/>
        <v>1</v>
      </c>
      <c r="CC66" s="49">
        <f t="shared" si="41"/>
        <v>21</v>
      </c>
    </row>
    <row r="67" spans="1:81" ht="15.75" x14ac:dyDescent="0.25">
      <c r="A67" s="6">
        <v>43310</v>
      </c>
      <c r="B67">
        <v>5</v>
      </c>
      <c r="C67" t="s">
        <v>105</v>
      </c>
      <c r="D67">
        <v>15.7</v>
      </c>
      <c r="E67" s="4">
        <f t="shared" ref="E67:E98" si="92">SUM(D67*(VLOOKUP(F67,TeesSlope,3,FALSE)/113)+(VLOOKUP(F67,TeesSlope,4,FALSE)-72))</f>
        <v>19.695575221238936</v>
      </c>
      <c r="F67" t="s">
        <v>158</v>
      </c>
      <c r="G67" s="12">
        <v>10</v>
      </c>
      <c r="H67" s="12">
        <v>5</v>
      </c>
      <c r="I67" s="12">
        <v>10</v>
      </c>
      <c r="J67" s="12">
        <v>3</v>
      </c>
      <c r="K67" s="12">
        <v>5</v>
      </c>
      <c r="L67" s="12">
        <v>5</v>
      </c>
      <c r="M67" s="12">
        <v>6</v>
      </c>
      <c r="N67" s="12">
        <v>4</v>
      </c>
      <c r="O67" s="12">
        <v>4</v>
      </c>
      <c r="P67" s="12">
        <v>4</v>
      </c>
      <c r="Q67" s="12">
        <v>4</v>
      </c>
      <c r="R67" s="12">
        <v>6</v>
      </c>
      <c r="S67" s="12">
        <v>5</v>
      </c>
      <c r="T67" s="12">
        <v>4</v>
      </c>
      <c r="U67" s="12">
        <v>6</v>
      </c>
      <c r="V67" s="12">
        <v>5</v>
      </c>
      <c r="W67" s="12">
        <v>5</v>
      </c>
      <c r="X67" s="39">
        <v>4</v>
      </c>
      <c r="Y67" s="41">
        <f t="shared" si="90"/>
        <v>1</v>
      </c>
      <c r="Z67" s="41">
        <f t="shared" si="90"/>
        <v>1</v>
      </c>
      <c r="AA67" s="41">
        <f t="shared" si="90"/>
        <v>1</v>
      </c>
      <c r="AB67" s="41">
        <f t="shared" si="90"/>
        <v>1</v>
      </c>
      <c r="AC67" s="41">
        <f t="shared" si="90"/>
        <v>1</v>
      </c>
      <c r="AD67" s="41">
        <f t="shared" si="90"/>
        <v>1</v>
      </c>
      <c r="AE67" s="41">
        <f t="shared" si="90"/>
        <v>1</v>
      </c>
      <c r="AF67" s="41">
        <f t="shared" si="90"/>
        <v>1</v>
      </c>
      <c r="AG67" s="41">
        <f t="shared" si="90"/>
        <v>1</v>
      </c>
      <c r="AH67" s="41">
        <f t="shared" si="90"/>
        <v>1</v>
      </c>
      <c r="AI67" s="41">
        <f t="shared" si="91"/>
        <v>1</v>
      </c>
      <c r="AJ67" s="41">
        <f t="shared" si="91"/>
        <v>1</v>
      </c>
      <c r="AK67" s="41">
        <f t="shared" si="91"/>
        <v>1</v>
      </c>
      <c r="AL67" s="41">
        <f t="shared" si="91"/>
        <v>1</v>
      </c>
      <c r="AM67" s="41">
        <f t="shared" si="91"/>
        <v>2</v>
      </c>
      <c r="AN67" s="41">
        <f t="shared" si="91"/>
        <v>1</v>
      </c>
      <c r="AO67" s="41">
        <f t="shared" si="91"/>
        <v>1</v>
      </c>
      <c r="AP67" s="41">
        <f t="shared" si="91"/>
        <v>1</v>
      </c>
      <c r="AQ67" s="41">
        <f t="shared" ref="AQ67:AQ98" si="93">MOD(E67,18)</f>
        <v>1.6955752212389363</v>
      </c>
      <c r="AR67" s="43">
        <f t="shared" ref="AR67:AR98" si="94">IF(G67="X",0,IF(G67&gt;=1,MAX(0,G$2+$Y67-G67+2),0))</f>
        <v>0</v>
      </c>
      <c r="AS67" s="43">
        <f t="shared" ref="AS67:AS98" si="95">IF(H67="X",0,IF(H67&gt;=1,MAX(0,H$2+$Y67-H67+2),0))</f>
        <v>3</v>
      </c>
      <c r="AT67" s="43">
        <f t="shared" ref="AT67:AT98" si="96">IF(I67="X",0,IF(I67&gt;=1,MAX(0,I$2+$Y67-I67+2),0))</f>
        <v>0</v>
      </c>
      <c r="AU67" s="43">
        <f t="shared" ref="AU67:AU98" si="97">IF(J67="X",0,IF(J67&gt;=1,MAX(0,J$2+$Y67-J67+2),0))</f>
        <v>3</v>
      </c>
      <c r="AV67" s="43">
        <f t="shared" ref="AV67:AV98" si="98">IF(K67="X",0,IF(K67&gt;=1,MAX(0,K$2+$Y67-K67+2),0))</f>
        <v>2</v>
      </c>
      <c r="AW67" s="43">
        <f t="shared" ref="AW67:AW98" si="99">IF(L67="X",0,IF(L67&gt;=1,MAX(0,L$2+$Y67-L67+2),0))</f>
        <v>3</v>
      </c>
      <c r="AX67" s="43">
        <f t="shared" ref="AX67:AX98" si="100">IF(M67="X",0,IF(M67&gt;=1,MAX(0,M$2+$Y67-M67+2),0))</f>
        <v>1</v>
      </c>
      <c r="AY67" s="43">
        <f t="shared" ref="AY67:AY98" si="101">IF(N67="X",0,IF(N67&gt;=1,MAX(0,N$2+$Y67-N67+2),0))</f>
        <v>3</v>
      </c>
      <c r="AZ67" s="43">
        <f t="shared" ref="AZ67:AZ98" si="102">IF(O67="X",0,IF(O67&gt;=1,MAX(0,O$2+$Y67-O67+2),0))</f>
        <v>2</v>
      </c>
      <c r="BA67" s="43">
        <f t="shared" ref="BA67:BA98" si="103">IF(P67="X",0,IF(P67&gt;=1,MAX(0,P$2+$Y67-P67+2),0))</f>
        <v>3</v>
      </c>
      <c r="BB67" s="43">
        <f t="shared" ref="BB67:BB98" si="104">IF(Q67="X",0,IF(Q67&gt;=1,MAX(0,Q$2+$Y67-Q67+2),0))</f>
        <v>2</v>
      </c>
      <c r="BC67" s="43">
        <f t="shared" ref="BC67:BC98" si="105">IF(R67="X",0,IF(R67&gt;=1,MAX(0,R$2+$Y67-R67+2),0))</f>
        <v>2</v>
      </c>
      <c r="BD67" s="43">
        <f t="shared" ref="BD67:BD98" si="106">IF(S67="X",0,IF(S67&gt;=1,MAX(0,S$2+$Y67-S67+2),0))</f>
        <v>2</v>
      </c>
      <c r="BE67" s="43">
        <f t="shared" ref="BE67:BE98" si="107">IF(T67="X",0,IF(T67&gt;=1,MAX(0,T$2+$Y67-T67+2),0))</f>
        <v>3</v>
      </c>
      <c r="BF67" s="43">
        <f t="shared" ref="BF67:BF98" si="108">IF(U67="X",0,IF(U67&gt;=1,MAX(0,U$2+$Y67-U67+2),0))</f>
        <v>1</v>
      </c>
      <c r="BG67" s="43">
        <f t="shared" ref="BG67:BG98" si="109">IF(V67="X",0,IF(V67&gt;=1,MAX(0,V$2+$Y67-V67+2),0))</f>
        <v>3</v>
      </c>
      <c r="BH67" s="43">
        <f t="shared" ref="BH67:BH98" si="110">IF(W67="X",0,IF(W67&gt;=1,MAX(0,W$2+$Y67-W67+2),0))</f>
        <v>1</v>
      </c>
      <c r="BI67" s="43">
        <f t="shared" ref="BI67:BI98" si="111">IF(X67="X",0,IF(X67&gt;=1,MAX(0,X$2+$Y67-X67+2),0))</f>
        <v>3</v>
      </c>
      <c r="BJ67" s="47">
        <f t="shared" si="40"/>
        <v>37</v>
      </c>
      <c r="BK67" s="45">
        <f t="shared" ref="BK67:BK98" si="112">IF(G67="X",0,IF(G67&gt;=1,MAX(0,G$2+BK$2-G67+2),0))</f>
        <v>0</v>
      </c>
      <c r="BL67" s="45">
        <f t="shared" ref="BL67:BL98" si="113">IF(H67="X",0,IF(H67&gt;=1,MAX(0,H$2+BL$2-H67+2),0))</f>
        <v>2</v>
      </c>
      <c r="BM67" s="45">
        <f t="shared" ref="BM67:BM98" si="114">IF(I67="X",0,IF(I67&gt;=1,MAX(0,I$2+BM$2-I67+2),0))</f>
        <v>0</v>
      </c>
      <c r="BN67" s="45">
        <f t="shared" ref="BN67:BN98" si="115">IF(J67="X",0,IF(J67&gt;=1,MAX(0,J$2+BN$2-J67+2),0))</f>
        <v>2</v>
      </c>
      <c r="BO67" s="45">
        <f t="shared" ref="BO67:BO98" si="116">IF(K67="X",0,IF(K67&gt;=1,MAX(0,K$2+BO$2-K67+2),0))</f>
        <v>1</v>
      </c>
      <c r="BP67" s="45">
        <f t="shared" ref="BP67:BP98" si="117">IF(L67="X",0,IF(L67&gt;=1,MAX(0,L$2+BP$2-L67+2),0))</f>
        <v>2</v>
      </c>
      <c r="BQ67" s="45">
        <f t="shared" ref="BQ67:BQ98" si="118">IF(M67="X",0,IF(M67&gt;=1,MAX(0,M$2+BQ$2-M67+2),0))</f>
        <v>0</v>
      </c>
      <c r="BR67" s="45">
        <f t="shared" ref="BR67:BR98" si="119">IF(N67="X",0,IF(N67&gt;=1,MAX(0,N$2+BR$2-N67+2),0))</f>
        <v>2</v>
      </c>
      <c r="BS67" s="45">
        <f t="shared" ref="BS67:BS98" si="120">IF(O67="X",0,IF(O67&gt;=1,MAX(0,O$2+BS$2-O67+2),0))</f>
        <v>1</v>
      </c>
      <c r="BT67" s="45">
        <f t="shared" ref="BT67:BT98" si="121">IF(P67="X",0,IF(P67&gt;=1,MAX(0,P$2+BT$2-P67+2),0))</f>
        <v>2</v>
      </c>
      <c r="BU67" s="45">
        <f t="shared" ref="BU67:BU98" si="122">IF(Q67="X",0,IF(Q67&gt;=1,MAX(0,Q$2+BU$2-Q67+2),0))</f>
        <v>1</v>
      </c>
      <c r="BV67" s="45">
        <f t="shared" ref="BV67:BV98" si="123">IF(R67="X",0,IF(R67&gt;=1,MAX(0,R$2+BV$2-R67+2),0))</f>
        <v>1</v>
      </c>
      <c r="BW67" s="45">
        <f t="shared" ref="BW67:BW98" si="124">IF(S67="X",0,IF(S67&gt;=1,MAX(0,S$2+BW$2-S67+2),0))</f>
        <v>1</v>
      </c>
      <c r="BX67" s="45">
        <f t="shared" ref="BX67:BX98" si="125">IF(T67="X",0,IF(T67&gt;=1,MAX(0,T$2+BX$2-T67+2),0))</f>
        <v>2</v>
      </c>
      <c r="BY67" s="45">
        <f t="shared" ref="BY67:BY98" si="126">IF(U67="X",0,IF(U67&gt;=1,MAX(0,U$2+BY$2-U67+2),0))</f>
        <v>0</v>
      </c>
      <c r="BZ67" s="45">
        <f t="shared" ref="BZ67:BZ98" si="127">IF(V67="X",0,IF(V67&gt;=1,MAX(0,V$2+BZ$2-V67+2),0))</f>
        <v>2</v>
      </c>
      <c r="CA67" s="45">
        <f t="shared" ref="CA67:CA98" si="128">IF(W67="X",0,IF(W67&gt;=1,MAX(0,W$2+CA$2-W67+2),0))</f>
        <v>0</v>
      </c>
      <c r="CB67" s="45">
        <f t="shared" ref="CB67:CB98" si="129">IF(X67="X",0,IF(X67&gt;=1,MAX(0,X$2+CB$2-X67+2),0))</f>
        <v>2</v>
      </c>
      <c r="CC67" s="49">
        <f t="shared" si="41"/>
        <v>21</v>
      </c>
    </row>
    <row r="68" spans="1:81" ht="15.75" x14ac:dyDescent="0.25">
      <c r="A68" s="6">
        <v>43310</v>
      </c>
      <c r="B68">
        <v>6</v>
      </c>
      <c r="C68" t="s">
        <v>68</v>
      </c>
      <c r="D68">
        <v>6.5</v>
      </c>
      <c r="E68" s="4">
        <f t="shared" si="92"/>
        <v>10.883185840707959</v>
      </c>
      <c r="F68" t="s">
        <v>157</v>
      </c>
      <c r="G68" s="12">
        <v>5</v>
      </c>
      <c r="H68" s="12">
        <v>5</v>
      </c>
      <c r="I68" s="12">
        <v>10</v>
      </c>
      <c r="J68" s="12">
        <v>4</v>
      </c>
      <c r="K68" s="12">
        <v>5</v>
      </c>
      <c r="L68" s="12">
        <v>6</v>
      </c>
      <c r="M68" s="12">
        <v>6</v>
      </c>
      <c r="N68" s="12">
        <v>4</v>
      </c>
      <c r="O68" s="12">
        <v>2</v>
      </c>
      <c r="P68" s="12">
        <v>3</v>
      </c>
      <c r="Q68" s="12">
        <v>10</v>
      </c>
      <c r="R68" s="12">
        <v>5</v>
      </c>
      <c r="S68" s="12">
        <v>6</v>
      </c>
      <c r="T68" s="12">
        <v>10</v>
      </c>
      <c r="U68" s="12">
        <v>4</v>
      </c>
      <c r="V68" s="12">
        <v>10</v>
      </c>
      <c r="W68" s="12">
        <v>4</v>
      </c>
      <c r="X68" s="39">
        <v>4</v>
      </c>
      <c r="Y68" s="41">
        <f t="shared" si="90"/>
        <v>0</v>
      </c>
      <c r="Z68" s="41">
        <f t="shared" si="90"/>
        <v>1</v>
      </c>
      <c r="AA68" s="41">
        <f t="shared" si="90"/>
        <v>1</v>
      </c>
      <c r="AB68" s="41">
        <f t="shared" si="90"/>
        <v>1</v>
      </c>
      <c r="AC68" s="41">
        <f t="shared" si="90"/>
        <v>1</v>
      </c>
      <c r="AD68" s="41">
        <f t="shared" si="90"/>
        <v>0</v>
      </c>
      <c r="AE68" s="41">
        <f t="shared" si="90"/>
        <v>1</v>
      </c>
      <c r="AF68" s="41">
        <f t="shared" si="90"/>
        <v>0</v>
      </c>
      <c r="AG68" s="41">
        <f t="shared" si="90"/>
        <v>0</v>
      </c>
      <c r="AH68" s="41">
        <f t="shared" si="90"/>
        <v>1</v>
      </c>
      <c r="AI68" s="41">
        <f t="shared" si="91"/>
        <v>1</v>
      </c>
      <c r="AJ68" s="41">
        <f t="shared" si="91"/>
        <v>0</v>
      </c>
      <c r="AK68" s="41">
        <f t="shared" si="91"/>
        <v>0</v>
      </c>
      <c r="AL68" s="41">
        <f t="shared" si="91"/>
        <v>0</v>
      </c>
      <c r="AM68" s="41">
        <f t="shared" si="91"/>
        <v>1</v>
      </c>
      <c r="AN68" s="41">
        <f t="shared" si="91"/>
        <v>1</v>
      </c>
      <c r="AO68" s="41">
        <f t="shared" si="91"/>
        <v>1</v>
      </c>
      <c r="AP68" s="41">
        <f t="shared" si="91"/>
        <v>0</v>
      </c>
      <c r="AQ68" s="41">
        <f t="shared" si="93"/>
        <v>10.883185840707959</v>
      </c>
      <c r="AR68" s="43">
        <f t="shared" si="94"/>
        <v>1</v>
      </c>
      <c r="AS68" s="43">
        <f t="shared" si="95"/>
        <v>2</v>
      </c>
      <c r="AT68" s="43">
        <f t="shared" si="96"/>
        <v>0</v>
      </c>
      <c r="AU68" s="43">
        <f t="shared" si="97"/>
        <v>1</v>
      </c>
      <c r="AV68" s="43">
        <f t="shared" si="98"/>
        <v>1</v>
      </c>
      <c r="AW68" s="43">
        <f t="shared" si="99"/>
        <v>1</v>
      </c>
      <c r="AX68" s="43">
        <f t="shared" si="100"/>
        <v>0</v>
      </c>
      <c r="AY68" s="43">
        <f t="shared" si="101"/>
        <v>2</v>
      </c>
      <c r="AZ68" s="43">
        <f t="shared" si="102"/>
        <v>3</v>
      </c>
      <c r="BA68" s="43">
        <f t="shared" si="103"/>
        <v>3</v>
      </c>
      <c r="BB68" s="43">
        <f t="shared" si="104"/>
        <v>0</v>
      </c>
      <c r="BC68" s="43">
        <f t="shared" si="105"/>
        <v>2</v>
      </c>
      <c r="BD68" s="43">
        <f t="shared" si="106"/>
        <v>0</v>
      </c>
      <c r="BE68" s="43">
        <f t="shared" si="107"/>
        <v>0</v>
      </c>
      <c r="BF68" s="43">
        <f t="shared" si="108"/>
        <v>2</v>
      </c>
      <c r="BG68" s="43">
        <f t="shared" si="109"/>
        <v>0</v>
      </c>
      <c r="BH68" s="43">
        <f t="shared" si="110"/>
        <v>1</v>
      </c>
      <c r="BI68" s="43">
        <f t="shared" si="111"/>
        <v>2</v>
      </c>
      <c r="BJ68" s="47">
        <f t="shared" ref="BJ68:BJ86" si="130">SUM(AR68:BI68)</f>
        <v>21</v>
      </c>
      <c r="BK68" s="45">
        <f t="shared" si="112"/>
        <v>1</v>
      </c>
      <c r="BL68" s="45">
        <f t="shared" si="113"/>
        <v>2</v>
      </c>
      <c r="BM68" s="45">
        <f t="shared" si="114"/>
        <v>0</v>
      </c>
      <c r="BN68" s="45">
        <f t="shared" si="115"/>
        <v>1</v>
      </c>
      <c r="BO68" s="45">
        <f t="shared" si="116"/>
        <v>1</v>
      </c>
      <c r="BP68" s="45">
        <f t="shared" si="117"/>
        <v>1</v>
      </c>
      <c r="BQ68" s="45">
        <f t="shared" si="118"/>
        <v>0</v>
      </c>
      <c r="BR68" s="45">
        <f t="shared" si="119"/>
        <v>2</v>
      </c>
      <c r="BS68" s="45">
        <f t="shared" si="120"/>
        <v>3</v>
      </c>
      <c r="BT68" s="45">
        <f t="shared" si="121"/>
        <v>3</v>
      </c>
      <c r="BU68" s="45">
        <f t="shared" si="122"/>
        <v>0</v>
      </c>
      <c r="BV68" s="45">
        <f t="shared" si="123"/>
        <v>2</v>
      </c>
      <c r="BW68" s="45">
        <f t="shared" si="124"/>
        <v>0</v>
      </c>
      <c r="BX68" s="45">
        <f t="shared" si="125"/>
        <v>0</v>
      </c>
      <c r="BY68" s="45">
        <f t="shared" si="126"/>
        <v>2</v>
      </c>
      <c r="BZ68" s="45">
        <f t="shared" si="127"/>
        <v>0</v>
      </c>
      <c r="CA68" s="45">
        <f t="shared" si="128"/>
        <v>1</v>
      </c>
      <c r="CB68" s="45">
        <f t="shared" si="129"/>
        <v>2</v>
      </c>
      <c r="CC68" s="49">
        <f t="shared" ref="CC68:CC101" si="131">SUM(BK68:CB68)</f>
        <v>21</v>
      </c>
    </row>
    <row r="69" spans="1:81" ht="15.75" x14ac:dyDescent="0.25">
      <c r="A69" s="6">
        <v>43310</v>
      </c>
      <c r="B69">
        <v>7</v>
      </c>
      <c r="C69" t="s">
        <v>75</v>
      </c>
      <c r="D69">
        <v>10.7</v>
      </c>
      <c r="E69" s="4">
        <f t="shared" si="92"/>
        <v>13.677876106194688</v>
      </c>
      <c r="F69" t="s">
        <v>158</v>
      </c>
      <c r="G69" s="12">
        <v>5</v>
      </c>
      <c r="H69" s="12">
        <v>6</v>
      </c>
      <c r="I69" s="12">
        <v>4</v>
      </c>
      <c r="J69" s="12">
        <v>3</v>
      </c>
      <c r="K69" s="12">
        <v>6</v>
      </c>
      <c r="L69" s="12">
        <v>7</v>
      </c>
      <c r="M69" s="12">
        <v>5</v>
      </c>
      <c r="N69" s="12">
        <v>5</v>
      </c>
      <c r="O69" s="12">
        <v>4</v>
      </c>
      <c r="P69" s="12">
        <v>4</v>
      </c>
      <c r="Q69" s="12">
        <v>3</v>
      </c>
      <c r="R69" s="12">
        <v>5</v>
      </c>
      <c r="S69" s="12">
        <v>6</v>
      </c>
      <c r="T69" s="12">
        <v>5</v>
      </c>
      <c r="U69" s="12">
        <v>5</v>
      </c>
      <c r="V69" s="12">
        <v>6</v>
      </c>
      <c r="W69" s="12">
        <v>4</v>
      </c>
      <c r="X69" s="39">
        <v>5</v>
      </c>
      <c r="Y69" s="41">
        <f t="shared" si="90"/>
        <v>0</v>
      </c>
      <c r="Z69" s="41">
        <f t="shared" si="90"/>
        <v>1</v>
      </c>
      <c r="AA69" s="41">
        <f t="shared" si="90"/>
        <v>1</v>
      </c>
      <c r="AB69" s="41">
        <f t="shared" si="90"/>
        <v>1</v>
      </c>
      <c r="AC69" s="41">
        <f t="shared" si="90"/>
        <v>1</v>
      </c>
      <c r="AD69" s="41">
        <f t="shared" si="90"/>
        <v>1</v>
      </c>
      <c r="AE69" s="41">
        <f t="shared" si="90"/>
        <v>1</v>
      </c>
      <c r="AF69" s="41">
        <f t="shared" si="90"/>
        <v>0</v>
      </c>
      <c r="AG69" s="41">
        <f t="shared" si="90"/>
        <v>0</v>
      </c>
      <c r="AH69" s="41">
        <f t="shared" si="90"/>
        <v>1</v>
      </c>
      <c r="AI69" s="41">
        <f t="shared" si="91"/>
        <v>1</v>
      </c>
      <c r="AJ69" s="41">
        <f t="shared" si="91"/>
        <v>0</v>
      </c>
      <c r="AK69" s="41">
        <f t="shared" si="91"/>
        <v>1</v>
      </c>
      <c r="AL69" s="41">
        <f t="shared" si="91"/>
        <v>1</v>
      </c>
      <c r="AM69" s="41">
        <f t="shared" si="91"/>
        <v>1</v>
      </c>
      <c r="AN69" s="41">
        <f t="shared" si="91"/>
        <v>1</v>
      </c>
      <c r="AO69" s="41">
        <f t="shared" si="91"/>
        <v>1</v>
      </c>
      <c r="AP69" s="41">
        <f t="shared" si="91"/>
        <v>0</v>
      </c>
      <c r="AQ69" s="41">
        <f t="shared" si="93"/>
        <v>13.677876106194688</v>
      </c>
      <c r="AR69" s="43">
        <f t="shared" si="94"/>
        <v>1</v>
      </c>
      <c r="AS69" s="43">
        <f t="shared" si="95"/>
        <v>1</v>
      </c>
      <c r="AT69" s="43">
        <f t="shared" si="96"/>
        <v>2</v>
      </c>
      <c r="AU69" s="43">
        <f t="shared" si="97"/>
        <v>2</v>
      </c>
      <c r="AV69" s="43">
        <f t="shared" si="98"/>
        <v>0</v>
      </c>
      <c r="AW69" s="43">
        <f t="shared" si="99"/>
        <v>0</v>
      </c>
      <c r="AX69" s="43">
        <f t="shared" si="100"/>
        <v>1</v>
      </c>
      <c r="AY69" s="43">
        <f t="shared" si="101"/>
        <v>1</v>
      </c>
      <c r="AZ69" s="43">
        <f t="shared" si="102"/>
        <v>1</v>
      </c>
      <c r="BA69" s="43">
        <f t="shared" si="103"/>
        <v>2</v>
      </c>
      <c r="BB69" s="43">
        <f t="shared" si="104"/>
        <v>2</v>
      </c>
      <c r="BC69" s="43">
        <f t="shared" si="105"/>
        <v>2</v>
      </c>
      <c r="BD69" s="43">
        <f t="shared" si="106"/>
        <v>0</v>
      </c>
      <c r="BE69" s="43">
        <f t="shared" si="107"/>
        <v>1</v>
      </c>
      <c r="BF69" s="43">
        <f t="shared" si="108"/>
        <v>1</v>
      </c>
      <c r="BG69" s="43">
        <f t="shared" si="109"/>
        <v>1</v>
      </c>
      <c r="BH69" s="43">
        <f t="shared" si="110"/>
        <v>1</v>
      </c>
      <c r="BI69" s="43">
        <f t="shared" si="111"/>
        <v>1</v>
      </c>
      <c r="BJ69" s="47">
        <f t="shared" si="130"/>
        <v>20</v>
      </c>
      <c r="BK69" s="45">
        <f t="shared" si="112"/>
        <v>1</v>
      </c>
      <c r="BL69" s="45">
        <f t="shared" si="113"/>
        <v>1</v>
      </c>
      <c r="BM69" s="45">
        <f t="shared" si="114"/>
        <v>2</v>
      </c>
      <c r="BN69" s="45">
        <f t="shared" si="115"/>
        <v>2</v>
      </c>
      <c r="BO69" s="45">
        <f t="shared" si="116"/>
        <v>0</v>
      </c>
      <c r="BP69" s="45">
        <f t="shared" si="117"/>
        <v>0</v>
      </c>
      <c r="BQ69" s="45">
        <f t="shared" si="118"/>
        <v>1</v>
      </c>
      <c r="BR69" s="45">
        <f t="shared" si="119"/>
        <v>1</v>
      </c>
      <c r="BS69" s="45">
        <f t="shared" si="120"/>
        <v>1</v>
      </c>
      <c r="BT69" s="45">
        <f t="shared" si="121"/>
        <v>2</v>
      </c>
      <c r="BU69" s="45">
        <f t="shared" si="122"/>
        <v>2</v>
      </c>
      <c r="BV69" s="45">
        <f t="shared" si="123"/>
        <v>2</v>
      </c>
      <c r="BW69" s="45">
        <f t="shared" si="124"/>
        <v>0</v>
      </c>
      <c r="BX69" s="45">
        <f t="shared" si="125"/>
        <v>1</v>
      </c>
      <c r="BY69" s="45">
        <f t="shared" si="126"/>
        <v>1</v>
      </c>
      <c r="BZ69" s="45">
        <f t="shared" si="127"/>
        <v>1</v>
      </c>
      <c r="CA69" s="45">
        <f t="shared" si="128"/>
        <v>1</v>
      </c>
      <c r="CB69" s="45">
        <f t="shared" si="129"/>
        <v>1</v>
      </c>
      <c r="CC69" s="49">
        <f t="shared" si="131"/>
        <v>20</v>
      </c>
    </row>
    <row r="70" spans="1:81" ht="15.75" x14ac:dyDescent="0.25">
      <c r="A70" s="6">
        <v>43310</v>
      </c>
      <c r="B70">
        <v>8</v>
      </c>
      <c r="C70" t="s">
        <v>5</v>
      </c>
      <c r="D70">
        <v>8.3000000000000007</v>
      </c>
      <c r="E70" s="4">
        <f t="shared" si="92"/>
        <v>13.176991150442474</v>
      </c>
      <c r="F70" t="s">
        <v>157</v>
      </c>
      <c r="G70" s="12">
        <v>5</v>
      </c>
      <c r="H70" s="12">
        <v>9</v>
      </c>
      <c r="I70" s="12">
        <v>5</v>
      </c>
      <c r="J70" s="12">
        <v>4</v>
      </c>
      <c r="K70" s="12">
        <v>7</v>
      </c>
      <c r="L70" s="12">
        <v>5</v>
      </c>
      <c r="M70" s="12">
        <v>5</v>
      </c>
      <c r="N70" s="12">
        <v>4</v>
      </c>
      <c r="O70" s="12">
        <v>5</v>
      </c>
      <c r="P70" s="12">
        <v>5</v>
      </c>
      <c r="Q70" s="12">
        <v>4</v>
      </c>
      <c r="R70" s="12">
        <v>5</v>
      </c>
      <c r="S70" s="12">
        <v>4</v>
      </c>
      <c r="T70" s="12">
        <v>5</v>
      </c>
      <c r="U70" s="12">
        <v>5</v>
      </c>
      <c r="V70" s="12">
        <v>10</v>
      </c>
      <c r="W70" s="12">
        <v>4</v>
      </c>
      <c r="X70" s="39">
        <v>5</v>
      </c>
      <c r="Y70" s="41">
        <f t="shared" si="90"/>
        <v>0</v>
      </c>
      <c r="Z70" s="41">
        <f t="shared" si="90"/>
        <v>1</v>
      </c>
      <c r="AA70" s="41">
        <f t="shared" si="90"/>
        <v>1</v>
      </c>
      <c r="AB70" s="41">
        <f t="shared" si="90"/>
        <v>1</v>
      </c>
      <c r="AC70" s="41">
        <f t="shared" si="90"/>
        <v>1</v>
      </c>
      <c r="AD70" s="41">
        <f t="shared" si="90"/>
        <v>1</v>
      </c>
      <c r="AE70" s="41">
        <f t="shared" si="90"/>
        <v>1</v>
      </c>
      <c r="AF70" s="41">
        <f t="shared" si="90"/>
        <v>0</v>
      </c>
      <c r="AG70" s="41">
        <f t="shared" si="90"/>
        <v>0</v>
      </c>
      <c r="AH70" s="41">
        <f t="shared" si="90"/>
        <v>1</v>
      </c>
      <c r="AI70" s="41">
        <f t="shared" si="91"/>
        <v>1</v>
      </c>
      <c r="AJ70" s="41">
        <f t="shared" si="91"/>
        <v>0</v>
      </c>
      <c r="AK70" s="41">
        <f t="shared" si="91"/>
        <v>1</v>
      </c>
      <c r="AL70" s="41">
        <f t="shared" si="91"/>
        <v>1</v>
      </c>
      <c r="AM70" s="41">
        <f t="shared" si="91"/>
        <v>1</v>
      </c>
      <c r="AN70" s="41">
        <f t="shared" si="91"/>
        <v>1</v>
      </c>
      <c r="AO70" s="41">
        <f t="shared" si="91"/>
        <v>1</v>
      </c>
      <c r="AP70" s="41">
        <f t="shared" si="91"/>
        <v>0</v>
      </c>
      <c r="AQ70" s="41">
        <f t="shared" si="93"/>
        <v>13.176991150442474</v>
      </c>
      <c r="AR70" s="43">
        <f t="shared" si="94"/>
        <v>1</v>
      </c>
      <c r="AS70" s="43">
        <f t="shared" si="95"/>
        <v>0</v>
      </c>
      <c r="AT70" s="43">
        <f t="shared" si="96"/>
        <v>1</v>
      </c>
      <c r="AU70" s="43">
        <f t="shared" si="97"/>
        <v>1</v>
      </c>
      <c r="AV70" s="43">
        <f t="shared" si="98"/>
        <v>0</v>
      </c>
      <c r="AW70" s="43">
        <f t="shared" si="99"/>
        <v>2</v>
      </c>
      <c r="AX70" s="43">
        <f t="shared" si="100"/>
        <v>1</v>
      </c>
      <c r="AY70" s="43">
        <f t="shared" si="101"/>
        <v>2</v>
      </c>
      <c r="AZ70" s="43">
        <f t="shared" si="102"/>
        <v>0</v>
      </c>
      <c r="BA70" s="43">
        <f t="shared" si="103"/>
        <v>1</v>
      </c>
      <c r="BB70" s="43">
        <f t="shared" si="104"/>
        <v>1</v>
      </c>
      <c r="BC70" s="43">
        <f t="shared" si="105"/>
        <v>2</v>
      </c>
      <c r="BD70" s="43">
        <f t="shared" si="106"/>
        <v>2</v>
      </c>
      <c r="BE70" s="43">
        <f t="shared" si="107"/>
        <v>1</v>
      </c>
      <c r="BF70" s="43">
        <f t="shared" si="108"/>
        <v>1</v>
      </c>
      <c r="BG70" s="43">
        <f t="shared" si="109"/>
        <v>0</v>
      </c>
      <c r="BH70" s="43">
        <f t="shared" si="110"/>
        <v>1</v>
      </c>
      <c r="BI70" s="43">
        <f t="shared" si="111"/>
        <v>1</v>
      </c>
      <c r="BJ70" s="47">
        <f t="shared" si="130"/>
        <v>18</v>
      </c>
      <c r="BK70" s="45">
        <f t="shared" si="112"/>
        <v>1</v>
      </c>
      <c r="BL70" s="45">
        <f t="shared" si="113"/>
        <v>0</v>
      </c>
      <c r="BM70" s="45">
        <f t="shared" si="114"/>
        <v>1</v>
      </c>
      <c r="BN70" s="45">
        <f t="shared" si="115"/>
        <v>1</v>
      </c>
      <c r="BO70" s="45">
        <f t="shared" si="116"/>
        <v>0</v>
      </c>
      <c r="BP70" s="45">
        <f t="shared" si="117"/>
        <v>2</v>
      </c>
      <c r="BQ70" s="45">
        <f t="shared" si="118"/>
        <v>1</v>
      </c>
      <c r="BR70" s="45">
        <f t="shared" si="119"/>
        <v>2</v>
      </c>
      <c r="BS70" s="45">
        <f t="shared" si="120"/>
        <v>0</v>
      </c>
      <c r="BT70" s="45">
        <f t="shared" si="121"/>
        <v>1</v>
      </c>
      <c r="BU70" s="45">
        <f t="shared" si="122"/>
        <v>1</v>
      </c>
      <c r="BV70" s="45">
        <f t="shared" si="123"/>
        <v>2</v>
      </c>
      <c r="BW70" s="45">
        <f t="shared" si="124"/>
        <v>2</v>
      </c>
      <c r="BX70" s="45">
        <f t="shared" si="125"/>
        <v>1</v>
      </c>
      <c r="BY70" s="45">
        <f t="shared" si="126"/>
        <v>1</v>
      </c>
      <c r="BZ70" s="45">
        <f t="shared" si="127"/>
        <v>0</v>
      </c>
      <c r="CA70" s="45">
        <f t="shared" si="128"/>
        <v>1</v>
      </c>
      <c r="CB70" s="45">
        <f t="shared" si="129"/>
        <v>1</v>
      </c>
      <c r="CC70" s="49">
        <f t="shared" si="131"/>
        <v>18</v>
      </c>
    </row>
    <row r="71" spans="1:81" ht="15.75" x14ac:dyDescent="0.25">
      <c r="A71" s="6">
        <v>43310</v>
      </c>
      <c r="B71">
        <v>9</v>
      </c>
      <c r="C71" t="s">
        <v>3</v>
      </c>
      <c r="D71">
        <v>10.7</v>
      </c>
      <c r="E71" s="4">
        <f t="shared" si="92"/>
        <v>13.677876106194688</v>
      </c>
      <c r="F71" t="s">
        <v>158</v>
      </c>
      <c r="G71" s="12">
        <v>4</v>
      </c>
      <c r="H71" s="12">
        <v>6</v>
      </c>
      <c r="I71" s="12">
        <v>10</v>
      </c>
      <c r="J71" s="12">
        <v>4</v>
      </c>
      <c r="K71" s="12">
        <v>6</v>
      </c>
      <c r="L71" s="12">
        <v>6</v>
      </c>
      <c r="M71" s="12">
        <v>5</v>
      </c>
      <c r="N71" s="12">
        <v>4</v>
      </c>
      <c r="O71" s="12">
        <v>3</v>
      </c>
      <c r="P71" s="12">
        <v>5</v>
      </c>
      <c r="Q71" s="12">
        <v>5</v>
      </c>
      <c r="R71" s="12">
        <v>6</v>
      </c>
      <c r="S71" s="12">
        <v>5</v>
      </c>
      <c r="T71" s="12">
        <v>5</v>
      </c>
      <c r="U71" s="12">
        <v>5</v>
      </c>
      <c r="V71" s="12">
        <v>7</v>
      </c>
      <c r="W71" s="12">
        <v>4</v>
      </c>
      <c r="X71" s="39">
        <v>4</v>
      </c>
      <c r="Y71" s="41">
        <f t="shared" si="90"/>
        <v>0</v>
      </c>
      <c r="Z71" s="41">
        <f t="shared" si="90"/>
        <v>1</v>
      </c>
      <c r="AA71" s="41">
        <f t="shared" si="90"/>
        <v>1</v>
      </c>
      <c r="AB71" s="41">
        <f t="shared" si="90"/>
        <v>1</v>
      </c>
      <c r="AC71" s="41">
        <f t="shared" si="90"/>
        <v>1</v>
      </c>
      <c r="AD71" s="41">
        <f t="shared" si="90"/>
        <v>1</v>
      </c>
      <c r="AE71" s="41">
        <f t="shared" si="90"/>
        <v>1</v>
      </c>
      <c r="AF71" s="41">
        <f t="shared" si="90"/>
        <v>0</v>
      </c>
      <c r="AG71" s="41">
        <f t="shared" si="90"/>
        <v>0</v>
      </c>
      <c r="AH71" s="41">
        <f t="shared" si="90"/>
        <v>1</v>
      </c>
      <c r="AI71" s="41">
        <f t="shared" si="91"/>
        <v>1</v>
      </c>
      <c r="AJ71" s="41">
        <f t="shared" si="91"/>
        <v>0</v>
      </c>
      <c r="AK71" s="41">
        <f t="shared" si="91"/>
        <v>1</v>
      </c>
      <c r="AL71" s="41">
        <f t="shared" si="91"/>
        <v>1</v>
      </c>
      <c r="AM71" s="41">
        <f t="shared" si="91"/>
        <v>1</v>
      </c>
      <c r="AN71" s="41">
        <f t="shared" si="91"/>
        <v>1</v>
      </c>
      <c r="AO71" s="41">
        <f t="shared" si="91"/>
        <v>1</v>
      </c>
      <c r="AP71" s="41">
        <f t="shared" si="91"/>
        <v>0</v>
      </c>
      <c r="AQ71" s="41">
        <f t="shared" si="93"/>
        <v>13.677876106194688</v>
      </c>
      <c r="AR71" s="43">
        <f t="shared" si="94"/>
        <v>2</v>
      </c>
      <c r="AS71" s="43">
        <f t="shared" si="95"/>
        <v>1</v>
      </c>
      <c r="AT71" s="43">
        <f t="shared" si="96"/>
        <v>0</v>
      </c>
      <c r="AU71" s="43">
        <f t="shared" si="97"/>
        <v>1</v>
      </c>
      <c r="AV71" s="43">
        <f t="shared" si="98"/>
        <v>0</v>
      </c>
      <c r="AW71" s="43">
        <f t="shared" si="99"/>
        <v>1</v>
      </c>
      <c r="AX71" s="43">
        <f t="shared" si="100"/>
        <v>1</v>
      </c>
      <c r="AY71" s="43">
        <f t="shared" si="101"/>
        <v>2</v>
      </c>
      <c r="AZ71" s="43">
        <f t="shared" si="102"/>
        <v>2</v>
      </c>
      <c r="BA71" s="43">
        <f t="shared" si="103"/>
        <v>1</v>
      </c>
      <c r="BB71" s="43">
        <f t="shared" si="104"/>
        <v>0</v>
      </c>
      <c r="BC71" s="43">
        <f t="shared" si="105"/>
        <v>1</v>
      </c>
      <c r="BD71" s="43">
        <f t="shared" si="106"/>
        <v>1</v>
      </c>
      <c r="BE71" s="43">
        <f t="shared" si="107"/>
        <v>1</v>
      </c>
      <c r="BF71" s="43">
        <f t="shared" si="108"/>
        <v>1</v>
      </c>
      <c r="BG71" s="43">
        <f t="shared" si="109"/>
        <v>0</v>
      </c>
      <c r="BH71" s="43">
        <f t="shared" si="110"/>
        <v>1</v>
      </c>
      <c r="BI71" s="43">
        <f t="shared" si="111"/>
        <v>2</v>
      </c>
      <c r="BJ71" s="47">
        <f t="shared" si="130"/>
        <v>18</v>
      </c>
      <c r="BK71" s="45">
        <f t="shared" si="112"/>
        <v>2</v>
      </c>
      <c r="BL71" s="45">
        <f t="shared" si="113"/>
        <v>1</v>
      </c>
      <c r="BM71" s="45">
        <f t="shared" si="114"/>
        <v>0</v>
      </c>
      <c r="BN71" s="45">
        <f t="shared" si="115"/>
        <v>1</v>
      </c>
      <c r="BO71" s="45">
        <f t="shared" si="116"/>
        <v>0</v>
      </c>
      <c r="BP71" s="45">
        <f t="shared" si="117"/>
        <v>1</v>
      </c>
      <c r="BQ71" s="45">
        <f t="shared" si="118"/>
        <v>1</v>
      </c>
      <c r="BR71" s="45">
        <f t="shared" si="119"/>
        <v>2</v>
      </c>
      <c r="BS71" s="45">
        <f t="shared" si="120"/>
        <v>2</v>
      </c>
      <c r="BT71" s="45">
        <f t="shared" si="121"/>
        <v>1</v>
      </c>
      <c r="BU71" s="45">
        <f t="shared" si="122"/>
        <v>0</v>
      </c>
      <c r="BV71" s="45">
        <f t="shared" si="123"/>
        <v>1</v>
      </c>
      <c r="BW71" s="45">
        <f t="shared" si="124"/>
        <v>1</v>
      </c>
      <c r="BX71" s="45">
        <f t="shared" si="125"/>
        <v>1</v>
      </c>
      <c r="BY71" s="45">
        <f t="shared" si="126"/>
        <v>1</v>
      </c>
      <c r="BZ71" s="45">
        <f t="shared" si="127"/>
        <v>0</v>
      </c>
      <c r="CA71" s="45">
        <f t="shared" si="128"/>
        <v>1</v>
      </c>
      <c r="CB71" s="45">
        <f t="shared" si="129"/>
        <v>2</v>
      </c>
      <c r="CC71" s="49">
        <f t="shared" si="131"/>
        <v>18</v>
      </c>
    </row>
    <row r="72" spans="1:81" ht="15.75" x14ac:dyDescent="0.25">
      <c r="A72" s="6">
        <v>43310</v>
      </c>
      <c r="B72">
        <v>10</v>
      </c>
      <c r="C72" t="s">
        <v>110</v>
      </c>
      <c r="D72">
        <v>17</v>
      </c>
      <c r="E72" s="4">
        <f t="shared" si="92"/>
        <v>21.260176991150441</v>
      </c>
      <c r="F72" t="s">
        <v>158</v>
      </c>
      <c r="G72" s="12">
        <v>6</v>
      </c>
      <c r="H72" s="12">
        <v>6</v>
      </c>
      <c r="I72" s="12">
        <v>5</v>
      </c>
      <c r="J72" s="12">
        <v>5</v>
      </c>
      <c r="K72" s="12">
        <v>4</v>
      </c>
      <c r="L72" s="12">
        <v>6</v>
      </c>
      <c r="M72" s="12">
        <v>5</v>
      </c>
      <c r="N72" s="12">
        <v>6</v>
      </c>
      <c r="O72" s="12">
        <v>5</v>
      </c>
      <c r="P72" s="12">
        <v>5</v>
      </c>
      <c r="Q72" s="12">
        <v>4</v>
      </c>
      <c r="R72" s="12">
        <v>5</v>
      </c>
      <c r="S72" s="12">
        <v>5</v>
      </c>
      <c r="T72" s="12">
        <v>5</v>
      </c>
      <c r="U72" s="12">
        <v>10</v>
      </c>
      <c r="V72" s="12">
        <v>5</v>
      </c>
      <c r="W72" s="12">
        <v>4</v>
      </c>
      <c r="X72" s="39">
        <v>4</v>
      </c>
      <c r="Y72" s="41">
        <f t="shared" si="90"/>
        <v>1</v>
      </c>
      <c r="Z72" s="41">
        <f t="shared" si="90"/>
        <v>1</v>
      </c>
      <c r="AA72" s="41">
        <f t="shared" si="90"/>
        <v>1</v>
      </c>
      <c r="AB72" s="41">
        <f t="shared" si="90"/>
        <v>1</v>
      </c>
      <c r="AC72" s="41">
        <f t="shared" si="90"/>
        <v>2</v>
      </c>
      <c r="AD72" s="41">
        <f t="shared" si="90"/>
        <v>1</v>
      </c>
      <c r="AE72" s="41">
        <f t="shared" si="90"/>
        <v>1</v>
      </c>
      <c r="AF72" s="41">
        <f t="shared" si="90"/>
        <v>1</v>
      </c>
      <c r="AG72" s="41">
        <f t="shared" si="90"/>
        <v>1</v>
      </c>
      <c r="AH72" s="41">
        <f t="shared" si="90"/>
        <v>2</v>
      </c>
      <c r="AI72" s="41">
        <f t="shared" si="91"/>
        <v>1</v>
      </c>
      <c r="AJ72" s="41">
        <f t="shared" si="91"/>
        <v>1</v>
      </c>
      <c r="AK72" s="41">
        <f t="shared" si="91"/>
        <v>1</v>
      </c>
      <c r="AL72" s="41">
        <f t="shared" si="91"/>
        <v>1</v>
      </c>
      <c r="AM72" s="41">
        <f t="shared" si="91"/>
        <v>2</v>
      </c>
      <c r="AN72" s="41">
        <f t="shared" si="91"/>
        <v>1</v>
      </c>
      <c r="AO72" s="41">
        <f t="shared" si="91"/>
        <v>1</v>
      </c>
      <c r="AP72" s="41">
        <f t="shared" si="91"/>
        <v>1</v>
      </c>
      <c r="AQ72" s="41">
        <f t="shared" si="93"/>
        <v>3.2601769911504412</v>
      </c>
      <c r="AR72" s="43">
        <f t="shared" si="94"/>
        <v>1</v>
      </c>
      <c r="AS72" s="43">
        <f t="shared" si="95"/>
        <v>2</v>
      </c>
      <c r="AT72" s="43">
        <f t="shared" si="96"/>
        <v>2</v>
      </c>
      <c r="AU72" s="43">
        <f t="shared" si="97"/>
        <v>1</v>
      </c>
      <c r="AV72" s="43">
        <f t="shared" si="98"/>
        <v>3</v>
      </c>
      <c r="AW72" s="43">
        <f t="shared" si="99"/>
        <v>2</v>
      </c>
      <c r="AX72" s="43">
        <f t="shared" si="100"/>
        <v>2</v>
      </c>
      <c r="AY72" s="43">
        <f t="shared" si="101"/>
        <v>1</v>
      </c>
      <c r="AZ72" s="43">
        <f t="shared" si="102"/>
        <v>1</v>
      </c>
      <c r="BA72" s="43">
        <f t="shared" si="103"/>
        <v>2</v>
      </c>
      <c r="BB72" s="43">
        <f t="shared" si="104"/>
        <v>2</v>
      </c>
      <c r="BC72" s="43">
        <f t="shared" si="105"/>
        <v>3</v>
      </c>
      <c r="BD72" s="43">
        <f t="shared" si="106"/>
        <v>2</v>
      </c>
      <c r="BE72" s="43">
        <f t="shared" si="107"/>
        <v>2</v>
      </c>
      <c r="BF72" s="43">
        <f t="shared" si="108"/>
        <v>0</v>
      </c>
      <c r="BG72" s="43">
        <f t="shared" si="109"/>
        <v>3</v>
      </c>
      <c r="BH72" s="43">
        <f t="shared" si="110"/>
        <v>2</v>
      </c>
      <c r="BI72" s="43">
        <f t="shared" si="111"/>
        <v>3</v>
      </c>
      <c r="BJ72" s="47">
        <f t="shared" si="130"/>
        <v>34</v>
      </c>
      <c r="BK72" s="45">
        <f t="shared" si="112"/>
        <v>0</v>
      </c>
      <c r="BL72" s="45">
        <f t="shared" si="113"/>
        <v>1</v>
      </c>
      <c r="BM72" s="45">
        <f t="shared" si="114"/>
        <v>1</v>
      </c>
      <c r="BN72" s="45">
        <f t="shared" si="115"/>
        <v>0</v>
      </c>
      <c r="BO72" s="45">
        <f t="shared" si="116"/>
        <v>2</v>
      </c>
      <c r="BP72" s="45">
        <f t="shared" si="117"/>
        <v>1</v>
      </c>
      <c r="BQ72" s="45">
        <f t="shared" si="118"/>
        <v>1</v>
      </c>
      <c r="BR72" s="45">
        <f t="shared" si="119"/>
        <v>0</v>
      </c>
      <c r="BS72" s="45">
        <f t="shared" si="120"/>
        <v>0</v>
      </c>
      <c r="BT72" s="45">
        <f t="shared" si="121"/>
        <v>1</v>
      </c>
      <c r="BU72" s="45">
        <f t="shared" si="122"/>
        <v>1</v>
      </c>
      <c r="BV72" s="45">
        <f t="shared" si="123"/>
        <v>2</v>
      </c>
      <c r="BW72" s="45">
        <f t="shared" si="124"/>
        <v>1</v>
      </c>
      <c r="BX72" s="45">
        <f t="shared" si="125"/>
        <v>1</v>
      </c>
      <c r="BY72" s="45">
        <f t="shared" si="126"/>
        <v>0</v>
      </c>
      <c r="BZ72" s="45">
        <f t="shared" si="127"/>
        <v>2</v>
      </c>
      <c r="CA72" s="45">
        <f t="shared" si="128"/>
        <v>1</v>
      </c>
      <c r="CB72" s="45">
        <f t="shared" si="129"/>
        <v>2</v>
      </c>
      <c r="CC72" s="49">
        <f t="shared" si="131"/>
        <v>17</v>
      </c>
    </row>
    <row r="73" spans="1:81" ht="15.75" x14ac:dyDescent="0.25">
      <c r="A73" s="6">
        <v>43310</v>
      </c>
      <c r="B73">
        <v>11</v>
      </c>
      <c r="C73" t="s">
        <v>12</v>
      </c>
      <c r="D73">
        <v>15</v>
      </c>
      <c r="E73" s="4">
        <f t="shared" si="92"/>
        <v>18.853097345132742</v>
      </c>
      <c r="F73" t="s">
        <v>158</v>
      </c>
      <c r="G73" s="12">
        <v>10</v>
      </c>
      <c r="H73" s="12">
        <v>6</v>
      </c>
      <c r="I73" s="12">
        <v>4</v>
      </c>
      <c r="J73" s="12">
        <v>5</v>
      </c>
      <c r="K73" s="12">
        <v>5</v>
      </c>
      <c r="L73" s="12">
        <v>6</v>
      </c>
      <c r="M73" s="12">
        <v>6</v>
      </c>
      <c r="N73" s="12">
        <v>4</v>
      </c>
      <c r="O73" s="12">
        <v>3</v>
      </c>
      <c r="P73" s="12">
        <v>6</v>
      </c>
      <c r="Q73" s="12">
        <v>3</v>
      </c>
      <c r="R73" s="12">
        <v>6</v>
      </c>
      <c r="S73" s="12">
        <v>5</v>
      </c>
      <c r="T73" s="12">
        <v>5</v>
      </c>
      <c r="U73" s="12">
        <v>6</v>
      </c>
      <c r="V73" s="12">
        <v>6</v>
      </c>
      <c r="W73" s="12">
        <v>10</v>
      </c>
      <c r="X73" s="39">
        <v>4</v>
      </c>
      <c r="Y73" s="41">
        <f t="shared" ref="Y73:AH82" si="132">IF((Y$2-$AQ73)&lt;=0, INT(($E73/18))+1, INT(($E73/18)))</f>
        <v>1</v>
      </c>
      <c r="Z73" s="41">
        <f t="shared" si="132"/>
        <v>1</v>
      </c>
      <c r="AA73" s="41">
        <f t="shared" si="132"/>
        <v>1</v>
      </c>
      <c r="AB73" s="41">
        <f t="shared" si="132"/>
        <v>1</v>
      </c>
      <c r="AC73" s="41">
        <f t="shared" si="132"/>
        <v>1</v>
      </c>
      <c r="AD73" s="41">
        <f t="shared" si="132"/>
        <v>1</v>
      </c>
      <c r="AE73" s="41">
        <f t="shared" si="132"/>
        <v>1</v>
      </c>
      <c r="AF73" s="41">
        <f t="shared" si="132"/>
        <v>1</v>
      </c>
      <c r="AG73" s="41">
        <f t="shared" si="132"/>
        <v>1</v>
      </c>
      <c r="AH73" s="41">
        <f t="shared" si="132"/>
        <v>1</v>
      </c>
      <c r="AI73" s="41">
        <f t="shared" ref="AI73:AP82" si="133">IF((AI$2-$AQ73)&lt;=0, INT(($E73/18))+1, INT(($E73/18)))</f>
        <v>1</v>
      </c>
      <c r="AJ73" s="41">
        <f t="shared" si="133"/>
        <v>1</v>
      </c>
      <c r="AK73" s="41">
        <f t="shared" si="133"/>
        <v>1</v>
      </c>
      <c r="AL73" s="41">
        <f t="shared" si="133"/>
        <v>1</v>
      </c>
      <c r="AM73" s="41">
        <f t="shared" si="133"/>
        <v>1</v>
      </c>
      <c r="AN73" s="41">
        <f t="shared" si="133"/>
        <v>1</v>
      </c>
      <c r="AO73" s="41">
        <f t="shared" si="133"/>
        <v>1</v>
      </c>
      <c r="AP73" s="41">
        <f t="shared" si="133"/>
        <v>1</v>
      </c>
      <c r="AQ73" s="41">
        <f t="shared" si="93"/>
        <v>0.85309734513274194</v>
      </c>
      <c r="AR73" s="43">
        <f t="shared" si="94"/>
        <v>0</v>
      </c>
      <c r="AS73" s="43">
        <f t="shared" si="95"/>
        <v>2</v>
      </c>
      <c r="AT73" s="43">
        <f t="shared" si="96"/>
        <v>3</v>
      </c>
      <c r="AU73" s="43">
        <f t="shared" si="97"/>
        <v>1</v>
      </c>
      <c r="AV73" s="43">
        <f t="shared" si="98"/>
        <v>2</v>
      </c>
      <c r="AW73" s="43">
        <f t="shared" si="99"/>
        <v>2</v>
      </c>
      <c r="AX73" s="43">
        <f t="shared" si="100"/>
        <v>1</v>
      </c>
      <c r="AY73" s="43">
        <f t="shared" si="101"/>
        <v>3</v>
      </c>
      <c r="AZ73" s="43">
        <f t="shared" si="102"/>
        <v>3</v>
      </c>
      <c r="BA73" s="43">
        <f t="shared" si="103"/>
        <v>1</v>
      </c>
      <c r="BB73" s="43">
        <f t="shared" si="104"/>
        <v>3</v>
      </c>
      <c r="BC73" s="43">
        <f t="shared" si="105"/>
        <v>2</v>
      </c>
      <c r="BD73" s="43">
        <f t="shared" si="106"/>
        <v>2</v>
      </c>
      <c r="BE73" s="43">
        <f t="shared" si="107"/>
        <v>2</v>
      </c>
      <c r="BF73" s="43">
        <f t="shared" si="108"/>
        <v>1</v>
      </c>
      <c r="BG73" s="43">
        <f t="shared" si="109"/>
        <v>2</v>
      </c>
      <c r="BH73" s="43">
        <f t="shared" si="110"/>
        <v>0</v>
      </c>
      <c r="BI73" s="43">
        <f t="shared" si="111"/>
        <v>3</v>
      </c>
      <c r="BJ73" s="47">
        <f t="shared" si="130"/>
        <v>33</v>
      </c>
      <c r="BK73" s="45">
        <f t="shared" si="112"/>
        <v>0</v>
      </c>
      <c r="BL73" s="45">
        <f t="shared" si="113"/>
        <v>1</v>
      </c>
      <c r="BM73" s="45">
        <f t="shared" si="114"/>
        <v>2</v>
      </c>
      <c r="BN73" s="45">
        <f t="shared" si="115"/>
        <v>0</v>
      </c>
      <c r="BO73" s="45">
        <f t="shared" si="116"/>
        <v>1</v>
      </c>
      <c r="BP73" s="45">
        <f t="shared" si="117"/>
        <v>1</v>
      </c>
      <c r="BQ73" s="45">
        <f t="shared" si="118"/>
        <v>0</v>
      </c>
      <c r="BR73" s="45">
        <f t="shared" si="119"/>
        <v>2</v>
      </c>
      <c r="BS73" s="45">
        <f t="shared" si="120"/>
        <v>2</v>
      </c>
      <c r="BT73" s="45">
        <f t="shared" si="121"/>
        <v>0</v>
      </c>
      <c r="BU73" s="45">
        <f t="shared" si="122"/>
        <v>2</v>
      </c>
      <c r="BV73" s="45">
        <f t="shared" si="123"/>
        <v>1</v>
      </c>
      <c r="BW73" s="45">
        <f t="shared" si="124"/>
        <v>1</v>
      </c>
      <c r="BX73" s="45">
        <f t="shared" si="125"/>
        <v>1</v>
      </c>
      <c r="BY73" s="45">
        <f t="shared" si="126"/>
        <v>0</v>
      </c>
      <c r="BZ73" s="45">
        <f t="shared" si="127"/>
        <v>1</v>
      </c>
      <c r="CA73" s="45">
        <f t="shared" si="128"/>
        <v>0</v>
      </c>
      <c r="CB73" s="45">
        <f t="shared" si="129"/>
        <v>2</v>
      </c>
      <c r="CC73" s="49">
        <f t="shared" si="131"/>
        <v>17</v>
      </c>
    </row>
    <row r="74" spans="1:81" ht="15.75" x14ac:dyDescent="0.25">
      <c r="A74" s="6">
        <v>43310</v>
      </c>
      <c r="B74">
        <v>12</v>
      </c>
      <c r="C74" t="s">
        <v>14</v>
      </c>
      <c r="D74">
        <v>11.2</v>
      </c>
      <c r="E74" s="4">
        <f t="shared" si="92"/>
        <v>14.279646017699113</v>
      </c>
      <c r="F74" t="s">
        <v>158</v>
      </c>
      <c r="G74" s="12">
        <v>4</v>
      </c>
      <c r="H74" s="12">
        <v>9</v>
      </c>
      <c r="I74" s="12">
        <v>8</v>
      </c>
      <c r="J74" s="12">
        <v>4</v>
      </c>
      <c r="K74" s="12">
        <v>6</v>
      </c>
      <c r="L74" s="12">
        <v>5</v>
      </c>
      <c r="M74" s="12">
        <v>4</v>
      </c>
      <c r="N74" s="12">
        <v>7</v>
      </c>
      <c r="O74" s="12">
        <v>3</v>
      </c>
      <c r="P74" s="12">
        <v>5</v>
      </c>
      <c r="Q74" s="12">
        <v>10</v>
      </c>
      <c r="R74" s="12">
        <v>6</v>
      </c>
      <c r="S74" s="12">
        <v>5</v>
      </c>
      <c r="T74" s="12">
        <v>4</v>
      </c>
      <c r="U74" s="12">
        <v>10</v>
      </c>
      <c r="V74" s="12">
        <v>10</v>
      </c>
      <c r="W74" s="12">
        <v>10</v>
      </c>
      <c r="X74" s="39">
        <v>5</v>
      </c>
      <c r="Y74" s="41">
        <f t="shared" si="132"/>
        <v>1</v>
      </c>
      <c r="Z74" s="41">
        <f t="shared" si="132"/>
        <v>1</v>
      </c>
      <c r="AA74" s="41">
        <f t="shared" si="132"/>
        <v>1</v>
      </c>
      <c r="AB74" s="41">
        <f t="shared" si="132"/>
        <v>1</v>
      </c>
      <c r="AC74" s="41">
        <f t="shared" si="132"/>
        <v>1</v>
      </c>
      <c r="AD74" s="41">
        <f t="shared" si="132"/>
        <v>1</v>
      </c>
      <c r="AE74" s="41">
        <f t="shared" si="132"/>
        <v>1</v>
      </c>
      <c r="AF74" s="41">
        <f t="shared" si="132"/>
        <v>0</v>
      </c>
      <c r="AG74" s="41">
        <f t="shared" si="132"/>
        <v>0</v>
      </c>
      <c r="AH74" s="41">
        <f t="shared" si="132"/>
        <v>1</v>
      </c>
      <c r="AI74" s="41">
        <f t="shared" si="133"/>
        <v>1</v>
      </c>
      <c r="AJ74" s="41">
        <f t="shared" si="133"/>
        <v>0</v>
      </c>
      <c r="AK74" s="41">
        <f t="shared" si="133"/>
        <v>1</v>
      </c>
      <c r="AL74" s="41">
        <f t="shared" si="133"/>
        <v>1</v>
      </c>
      <c r="AM74" s="41">
        <f t="shared" si="133"/>
        <v>1</v>
      </c>
      <c r="AN74" s="41">
        <f t="shared" si="133"/>
        <v>1</v>
      </c>
      <c r="AO74" s="41">
        <f t="shared" si="133"/>
        <v>1</v>
      </c>
      <c r="AP74" s="41">
        <f t="shared" si="133"/>
        <v>0</v>
      </c>
      <c r="AQ74" s="41">
        <f t="shared" si="93"/>
        <v>14.279646017699113</v>
      </c>
      <c r="AR74" s="43">
        <f t="shared" si="94"/>
        <v>3</v>
      </c>
      <c r="AS74" s="43">
        <f t="shared" si="95"/>
        <v>0</v>
      </c>
      <c r="AT74" s="43">
        <f t="shared" si="96"/>
        <v>0</v>
      </c>
      <c r="AU74" s="43">
        <f t="shared" si="97"/>
        <v>2</v>
      </c>
      <c r="AV74" s="43">
        <f t="shared" si="98"/>
        <v>1</v>
      </c>
      <c r="AW74" s="43">
        <f t="shared" si="99"/>
        <v>3</v>
      </c>
      <c r="AX74" s="43">
        <f t="shared" si="100"/>
        <v>3</v>
      </c>
      <c r="AY74" s="43">
        <f t="shared" si="101"/>
        <v>0</v>
      </c>
      <c r="AZ74" s="43">
        <f t="shared" si="102"/>
        <v>3</v>
      </c>
      <c r="BA74" s="43">
        <f t="shared" si="103"/>
        <v>2</v>
      </c>
      <c r="BB74" s="43">
        <f t="shared" si="104"/>
        <v>0</v>
      </c>
      <c r="BC74" s="43">
        <f t="shared" si="105"/>
        <v>2</v>
      </c>
      <c r="BD74" s="43">
        <f t="shared" si="106"/>
        <v>2</v>
      </c>
      <c r="BE74" s="43">
        <f t="shared" si="107"/>
        <v>3</v>
      </c>
      <c r="BF74" s="43">
        <f t="shared" si="108"/>
        <v>0</v>
      </c>
      <c r="BG74" s="43">
        <f t="shared" si="109"/>
        <v>0</v>
      </c>
      <c r="BH74" s="43">
        <f t="shared" si="110"/>
        <v>0</v>
      </c>
      <c r="BI74" s="43">
        <f t="shared" si="111"/>
        <v>2</v>
      </c>
      <c r="BJ74" s="47">
        <f t="shared" si="130"/>
        <v>26</v>
      </c>
      <c r="BK74" s="45">
        <f t="shared" si="112"/>
        <v>2</v>
      </c>
      <c r="BL74" s="45">
        <f t="shared" si="113"/>
        <v>0</v>
      </c>
      <c r="BM74" s="45">
        <f t="shared" si="114"/>
        <v>0</v>
      </c>
      <c r="BN74" s="45">
        <f t="shared" si="115"/>
        <v>1</v>
      </c>
      <c r="BO74" s="45">
        <f t="shared" si="116"/>
        <v>0</v>
      </c>
      <c r="BP74" s="45">
        <f t="shared" si="117"/>
        <v>2</v>
      </c>
      <c r="BQ74" s="45">
        <f t="shared" si="118"/>
        <v>2</v>
      </c>
      <c r="BR74" s="45">
        <f t="shared" si="119"/>
        <v>0</v>
      </c>
      <c r="BS74" s="45">
        <f t="shared" si="120"/>
        <v>2</v>
      </c>
      <c r="BT74" s="45">
        <f t="shared" si="121"/>
        <v>1</v>
      </c>
      <c r="BU74" s="45">
        <f t="shared" si="122"/>
        <v>0</v>
      </c>
      <c r="BV74" s="45">
        <f t="shared" si="123"/>
        <v>1</v>
      </c>
      <c r="BW74" s="45">
        <f t="shared" si="124"/>
        <v>1</v>
      </c>
      <c r="BX74" s="45">
        <f t="shared" si="125"/>
        <v>2</v>
      </c>
      <c r="BY74" s="45">
        <f t="shared" si="126"/>
        <v>0</v>
      </c>
      <c r="BZ74" s="45">
        <f t="shared" si="127"/>
        <v>0</v>
      </c>
      <c r="CA74" s="45">
        <f t="shared" si="128"/>
        <v>0</v>
      </c>
      <c r="CB74" s="45">
        <f t="shared" si="129"/>
        <v>1</v>
      </c>
      <c r="CC74" s="49">
        <f t="shared" si="131"/>
        <v>15</v>
      </c>
    </row>
    <row r="75" spans="1:81" ht="15.75" x14ac:dyDescent="0.25">
      <c r="A75" s="6">
        <v>43310</v>
      </c>
      <c r="B75">
        <v>13</v>
      </c>
      <c r="C75" t="s">
        <v>8</v>
      </c>
      <c r="D75">
        <v>17.8</v>
      </c>
      <c r="E75" s="4">
        <f t="shared" si="92"/>
        <v>22.223008849557523</v>
      </c>
      <c r="F75" t="s">
        <v>158</v>
      </c>
      <c r="G75" s="12">
        <v>10</v>
      </c>
      <c r="H75" s="12">
        <v>7</v>
      </c>
      <c r="I75" s="12">
        <v>6</v>
      </c>
      <c r="J75" s="12">
        <v>3</v>
      </c>
      <c r="K75" s="12">
        <v>5</v>
      </c>
      <c r="L75" s="12">
        <v>7</v>
      </c>
      <c r="M75" s="12">
        <v>6</v>
      </c>
      <c r="N75" s="12">
        <v>5</v>
      </c>
      <c r="O75" s="12">
        <v>10</v>
      </c>
      <c r="P75" s="12">
        <v>6</v>
      </c>
      <c r="Q75" s="12">
        <v>4</v>
      </c>
      <c r="R75" s="12">
        <v>5</v>
      </c>
      <c r="S75" s="12">
        <v>4</v>
      </c>
      <c r="T75" s="12">
        <v>4</v>
      </c>
      <c r="U75" s="12">
        <v>5</v>
      </c>
      <c r="V75" s="12">
        <v>6</v>
      </c>
      <c r="W75" s="12">
        <v>7</v>
      </c>
      <c r="X75" s="39">
        <v>5</v>
      </c>
      <c r="Y75" s="41">
        <f t="shared" si="132"/>
        <v>1</v>
      </c>
      <c r="Z75" s="41">
        <f t="shared" si="132"/>
        <v>1</v>
      </c>
      <c r="AA75" s="41">
        <f t="shared" si="132"/>
        <v>1</v>
      </c>
      <c r="AB75" s="41">
        <f t="shared" si="132"/>
        <v>2</v>
      </c>
      <c r="AC75" s="41">
        <f t="shared" si="132"/>
        <v>2</v>
      </c>
      <c r="AD75" s="41">
        <f t="shared" si="132"/>
        <v>1</v>
      </c>
      <c r="AE75" s="41">
        <f t="shared" si="132"/>
        <v>1</v>
      </c>
      <c r="AF75" s="41">
        <f t="shared" si="132"/>
        <v>1</v>
      </c>
      <c r="AG75" s="41">
        <f t="shared" si="132"/>
        <v>1</v>
      </c>
      <c r="AH75" s="41">
        <f t="shared" si="132"/>
        <v>2</v>
      </c>
      <c r="AI75" s="41">
        <f t="shared" si="133"/>
        <v>1</v>
      </c>
      <c r="AJ75" s="41">
        <f t="shared" si="133"/>
        <v>1</v>
      </c>
      <c r="AK75" s="41">
        <f t="shared" si="133"/>
        <v>1</v>
      </c>
      <c r="AL75" s="41">
        <f t="shared" si="133"/>
        <v>1</v>
      </c>
      <c r="AM75" s="41">
        <f t="shared" si="133"/>
        <v>2</v>
      </c>
      <c r="AN75" s="41">
        <f t="shared" si="133"/>
        <v>1</v>
      </c>
      <c r="AO75" s="41">
        <f t="shared" si="133"/>
        <v>1</v>
      </c>
      <c r="AP75" s="41">
        <f t="shared" si="133"/>
        <v>1</v>
      </c>
      <c r="AQ75" s="41">
        <f t="shared" si="93"/>
        <v>4.2230088495575231</v>
      </c>
      <c r="AR75" s="43">
        <f t="shared" si="94"/>
        <v>0</v>
      </c>
      <c r="AS75" s="43">
        <f t="shared" si="95"/>
        <v>1</v>
      </c>
      <c r="AT75" s="43">
        <f t="shared" si="96"/>
        <v>1</v>
      </c>
      <c r="AU75" s="43">
        <f t="shared" si="97"/>
        <v>3</v>
      </c>
      <c r="AV75" s="43">
        <f t="shared" si="98"/>
        <v>2</v>
      </c>
      <c r="AW75" s="43">
        <f t="shared" si="99"/>
        <v>1</v>
      </c>
      <c r="AX75" s="43">
        <f t="shared" si="100"/>
        <v>1</v>
      </c>
      <c r="AY75" s="43">
        <f t="shared" si="101"/>
        <v>2</v>
      </c>
      <c r="AZ75" s="43">
        <f t="shared" si="102"/>
        <v>0</v>
      </c>
      <c r="BA75" s="43">
        <f t="shared" si="103"/>
        <v>1</v>
      </c>
      <c r="BB75" s="43">
        <f t="shared" si="104"/>
        <v>2</v>
      </c>
      <c r="BC75" s="43">
        <f t="shared" si="105"/>
        <v>3</v>
      </c>
      <c r="BD75" s="43">
        <f t="shared" si="106"/>
        <v>3</v>
      </c>
      <c r="BE75" s="43">
        <f t="shared" si="107"/>
        <v>3</v>
      </c>
      <c r="BF75" s="43">
        <f t="shared" si="108"/>
        <v>2</v>
      </c>
      <c r="BG75" s="43">
        <f t="shared" si="109"/>
        <v>2</v>
      </c>
      <c r="BH75" s="43">
        <f t="shared" si="110"/>
        <v>0</v>
      </c>
      <c r="BI75" s="43">
        <f t="shared" si="111"/>
        <v>2</v>
      </c>
      <c r="BJ75" s="47">
        <f t="shared" si="130"/>
        <v>29</v>
      </c>
      <c r="BK75" s="45">
        <f t="shared" si="112"/>
        <v>0</v>
      </c>
      <c r="BL75" s="45">
        <f t="shared" si="113"/>
        <v>0</v>
      </c>
      <c r="BM75" s="45">
        <f t="shared" si="114"/>
        <v>0</v>
      </c>
      <c r="BN75" s="45">
        <f t="shared" si="115"/>
        <v>2</v>
      </c>
      <c r="BO75" s="45">
        <f t="shared" si="116"/>
        <v>1</v>
      </c>
      <c r="BP75" s="45">
        <f t="shared" si="117"/>
        <v>0</v>
      </c>
      <c r="BQ75" s="45">
        <f t="shared" si="118"/>
        <v>0</v>
      </c>
      <c r="BR75" s="45">
        <f t="shared" si="119"/>
        <v>1</v>
      </c>
      <c r="BS75" s="45">
        <f t="shared" si="120"/>
        <v>0</v>
      </c>
      <c r="BT75" s="45">
        <f t="shared" si="121"/>
        <v>0</v>
      </c>
      <c r="BU75" s="45">
        <f t="shared" si="122"/>
        <v>1</v>
      </c>
      <c r="BV75" s="45">
        <f t="shared" si="123"/>
        <v>2</v>
      </c>
      <c r="BW75" s="45">
        <f t="shared" si="124"/>
        <v>2</v>
      </c>
      <c r="BX75" s="45">
        <f t="shared" si="125"/>
        <v>2</v>
      </c>
      <c r="BY75" s="45">
        <f t="shared" si="126"/>
        <v>1</v>
      </c>
      <c r="BZ75" s="45">
        <f t="shared" si="127"/>
        <v>1</v>
      </c>
      <c r="CA75" s="45">
        <f t="shared" si="128"/>
        <v>0</v>
      </c>
      <c r="CB75" s="45">
        <f t="shared" si="129"/>
        <v>1</v>
      </c>
      <c r="CC75" s="49">
        <f t="shared" si="131"/>
        <v>14</v>
      </c>
    </row>
    <row r="76" spans="1:81" ht="15.75" x14ac:dyDescent="0.25">
      <c r="A76" s="6">
        <v>43310</v>
      </c>
      <c r="B76">
        <v>14</v>
      </c>
      <c r="C76" t="s">
        <v>16</v>
      </c>
      <c r="D76">
        <v>17.8</v>
      </c>
      <c r="E76" s="4">
        <f t="shared" si="92"/>
        <v>22.223008849557523</v>
      </c>
      <c r="F76" t="s">
        <v>158</v>
      </c>
      <c r="G76" s="12">
        <v>6</v>
      </c>
      <c r="H76" s="12">
        <v>5</v>
      </c>
      <c r="I76" s="12">
        <v>10</v>
      </c>
      <c r="J76" s="12">
        <v>10</v>
      </c>
      <c r="K76" s="12">
        <v>10</v>
      </c>
      <c r="L76" s="12">
        <v>10</v>
      </c>
      <c r="M76" s="12">
        <v>4</v>
      </c>
      <c r="N76" s="12">
        <v>10</v>
      </c>
      <c r="O76" s="12">
        <v>10</v>
      </c>
      <c r="P76" s="12">
        <v>5</v>
      </c>
      <c r="Q76" s="12">
        <v>4</v>
      </c>
      <c r="R76" s="12">
        <v>6</v>
      </c>
      <c r="S76" s="12">
        <v>4</v>
      </c>
      <c r="T76" s="12">
        <v>10</v>
      </c>
      <c r="U76" s="12">
        <v>5</v>
      </c>
      <c r="V76" s="12">
        <v>10</v>
      </c>
      <c r="W76" s="12">
        <v>3</v>
      </c>
      <c r="X76" s="39">
        <v>5</v>
      </c>
      <c r="Y76" s="41">
        <f t="shared" si="132"/>
        <v>1</v>
      </c>
      <c r="Z76" s="41">
        <f t="shared" si="132"/>
        <v>1</v>
      </c>
      <c r="AA76" s="41">
        <f t="shared" si="132"/>
        <v>1</v>
      </c>
      <c r="AB76" s="41">
        <f t="shared" si="132"/>
        <v>2</v>
      </c>
      <c r="AC76" s="41">
        <f t="shared" si="132"/>
        <v>2</v>
      </c>
      <c r="AD76" s="41">
        <f t="shared" si="132"/>
        <v>1</v>
      </c>
      <c r="AE76" s="41">
        <f t="shared" si="132"/>
        <v>1</v>
      </c>
      <c r="AF76" s="41">
        <f t="shared" si="132"/>
        <v>1</v>
      </c>
      <c r="AG76" s="41">
        <f t="shared" si="132"/>
        <v>1</v>
      </c>
      <c r="AH76" s="41">
        <f t="shared" si="132"/>
        <v>2</v>
      </c>
      <c r="AI76" s="41">
        <f t="shared" si="133"/>
        <v>1</v>
      </c>
      <c r="AJ76" s="41">
        <f t="shared" si="133"/>
        <v>1</v>
      </c>
      <c r="AK76" s="41">
        <f t="shared" si="133"/>
        <v>1</v>
      </c>
      <c r="AL76" s="41">
        <f t="shared" si="133"/>
        <v>1</v>
      </c>
      <c r="AM76" s="41">
        <f t="shared" si="133"/>
        <v>2</v>
      </c>
      <c r="AN76" s="41">
        <f t="shared" si="133"/>
        <v>1</v>
      </c>
      <c r="AO76" s="41">
        <f t="shared" si="133"/>
        <v>1</v>
      </c>
      <c r="AP76" s="41">
        <f t="shared" si="133"/>
        <v>1</v>
      </c>
      <c r="AQ76" s="41">
        <f t="shared" si="93"/>
        <v>4.2230088495575231</v>
      </c>
      <c r="AR76" s="43">
        <f t="shared" si="94"/>
        <v>1</v>
      </c>
      <c r="AS76" s="43">
        <f t="shared" si="95"/>
        <v>3</v>
      </c>
      <c r="AT76" s="43">
        <f t="shared" si="96"/>
        <v>0</v>
      </c>
      <c r="AU76" s="43">
        <f t="shared" si="97"/>
        <v>0</v>
      </c>
      <c r="AV76" s="43">
        <f t="shared" si="98"/>
        <v>0</v>
      </c>
      <c r="AW76" s="43">
        <f t="shared" si="99"/>
        <v>0</v>
      </c>
      <c r="AX76" s="43">
        <f t="shared" si="100"/>
        <v>3</v>
      </c>
      <c r="AY76" s="43">
        <f t="shared" si="101"/>
        <v>0</v>
      </c>
      <c r="AZ76" s="43">
        <f t="shared" si="102"/>
        <v>0</v>
      </c>
      <c r="BA76" s="43">
        <f t="shared" si="103"/>
        <v>2</v>
      </c>
      <c r="BB76" s="43">
        <f t="shared" si="104"/>
        <v>2</v>
      </c>
      <c r="BC76" s="43">
        <f t="shared" si="105"/>
        <v>2</v>
      </c>
      <c r="BD76" s="43">
        <f t="shared" si="106"/>
        <v>3</v>
      </c>
      <c r="BE76" s="43">
        <f t="shared" si="107"/>
        <v>0</v>
      </c>
      <c r="BF76" s="43">
        <f t="shared" si="108"/>
        <v>2</v>
      </c>
      <c r="BG76" s="43">
        <f t="shared" si="109"/>
        <v>0</v>
      </c>
      <c r="BH76" s="43">
        <f t="shared" si="110"/>
        <v>3</v>
      </c>
      <c r="BI76" s="43">
        <f t="shared" si="111"/>
        <v>2</v>
      </c>
      <c r="BJ76" s="47">
        <f t="shared" si="130"/>
        <v>23</v>
      </c>
      <c r="BK76" s="45">
        <f t="shared" si="112"/>
        <v>0</v>
      </c>
      <c r="BL76" s="45">
        <f t="shared" si="113"/>
        <v>2</v>
      </c>
      <c r="BM76" s="45">
        <f t="shared" si="114"/>
        <v>0</v>
      </c>
      <c r="BN76" s="45">
        <f t="shared" si="115"/>
        <v>0</v>
      </c>
      <c r="BO76" s="45">
        <f t="shared" si="116"/>
        <v>0</v>
      </c>
      <c r="BP76" s="45">
        <f t="shared" si="117"/>
        <v>0</v>
      </c>
      <c r="BQ76" s="45">
        <f t="shared" si="118"/>
        <v>2</v>
      </c>
      <c r="BR76" s="45">
        <f t="shared" si="119"/>
        <v>0</v>
      </c>
      <c r="BS76" s="45">
        <f t="shared" si="120"/>
        <v>0</v>
      </c>
      <c r="BT76" s="45">
        <f t="shared" si="121"/>
        <v>1</v>
      </c>
      <c r="BU76" s="45">
        <f t="shared" si="122"/>
        <v>1</v>
      </c>
      <c r="BV76" s="45">
        <f t="shared" si="123"/>
        <v>1</v>
      </c>
      <c r="BW76" s="45">
        <f t="shared" si="124"/>
        <v>2</v>
      </c>
      <c r="BX76" s="45">
        <f t="shared" si="125"/>
        <v>0</v>
      </c>
      <c r="BY76" s="45">
        <f t="shared" si="126"/>
        <v>1</v>
      </c>
      <c r="BZ76" s="45">
        <f t="shared" si="127"/>
        <v>0</v>
      </c>
      <c r="CA76" s="45">
        <f t="shared" si="128"/>
        <v>2</v>
      </c>
      <c r="CB76" s="45">
        <f t="shared" si="129"/>
        <v>1</v>
      </c>
      <c r="CC76" s="49">
        <f t="shared" si="131"/>
        <v>13</v>
      </c>
    </row>
    <row r="77" spans="1:81" ht="15.75" x14ac:dyDescent="0.25">
      <c r="A77" s="6">
        <v>43310</v>
      </c>
      <c r="B77">
        <v>15</v>
      </c>
      <c r="C77" t="s">
        <v>79</v>
      </c>
      <c r="D77">
        <v>14.9</v>
      </c>
      <c r="E77" s="4">
        <f t="shared" si="92"/>
        <v>18.732743362831858</v>
      </c>
      <c r="F77" t="s">
        <v>158</v>
      </c>
      <c r="G77" s="12">
        <v>5</v>
      </c>
      <c r="H77" s="12">
        <v>8</v>
      </c>
      <c r="I77" s="12">
        <v>5</v>
      </c>
      <c r="J77" s="12">
        <v>5</v>
      </c>
      <c r="K77" s="12">
        <v>7</v>
      </c>
      <c r="L77" s="12">
        <v>5</v>
      </c>
      <c r="M77" s="12">
        <v>7</v>
      </c>
      <c r="N77" s="12">
        <v>5</v>
      </c>
      <c r="O77" s="12">
        <v>4</v>
      </c>
      <c r="P77" s="12">
        <v>10</v>
      </c>
      <c r="Q77" s="12">
        <v>4</v>
      </c>
      <c r="R77" s="12">
        <v>8</v>
      </c>
      <c r="S77" s="12">
        <v>5</v>
      </c>
      <c r="T77" s="12">
        <v>6</v>
      </c>
      <c r="U77" s="12">
        <v>7</v>
      </c>
      <c r="V77" s="12">
        <v>6</v>
      </c>
      <c r="W77" s="12">
        <v>10</v>
      </c>
      <c r="X77" s="39">
        <v>4</v>
      </c>
      <c r="Y77" s="41">
        <f t="shared" si="132"/>
        <v>1</v>
      </c>
      <c r="Z77" s="41">
        <f t="shared" si="132"/>
        <v>1</v>
      </c>
      <c r="AA77" s="41">
        <f t="shared" si="132"/>
        <v>1</v>
      </c>
      <c r="AB77" s="41">
        <f t="shared" si="132"/>
        <v>1</v>
      </c>
      <c r="AC77" s="41">
        <f t="shared" si="132"/>
        <v>1</v>
      </c>
      <c r="AD77" s="41">
        <f t="shared" si="132"/>
        <v>1</v>
      </c>
      <c r="AE77" s="41">
        <f t="shared" si="132"/>
        <v>1</v>
      </c>
      <c r="AF77" s="41">
        <f t="shared" si="132"/>
        <v>1</v>
      </c>
      <c r="AG77" s="41">
        <f t="shared" si="132"/>
        <v>1</v>
      </c>
      <c r="AH77" s="41">
        <f t="shared" si="132"/>
        <v>1</v>
      </c>
      <c r="AI77" s="41">
        <f t="shared" si="133"/>
        <v>1</v>
      </c>
      <c r="AJ77" s="41">
        <f t="shared" si="133"/>
        <v>1</v>
      </c>
      <c r="AK77" s="41">
        <f t="shared" si="133"/>
        <v>1</v>
      </c>
      <c r="AL77" s="41">
        <f t="shared" si="133"/>
        <v>1</v>
      </c>
      <c r="AM77" s="41">
        <f t="shared" si="133"/>
        <v>1</v>
      </c>
      <c r="AN77" s="41">
        <f t="shared" si="133"/>
        <v>1</v>
      </c>
      <c r="AO77" s="41">
        <f t="shared" si="133"/>
        <v>1</v>
      </c>
      <c r="AP77" s="41">
        <f t="shared" si="133"/>
        <v>1</v>
      </c>
      <c r="AQ77" s="41">
        <f t="shared" si="93"/>
        <v>0.73274336283185804</v>
      </c>
      <c r="AR77" s="43">
        <f t="shared" si="94"/>
        <v>2</v>
      </c>
      <c r="AS77" s="43">
        <f t="shared" si="95"/>
        <v>0</v>
      </c>
      <c r="AT77" s="43">
        <f t="shared" si="96"/>
        <v>2</v>
      </c>
      <c r="AU77" s="43">
        <f t="shared" si="97"/>
        <v>1</v>
      </c>
      <c r="AV77" s="43">
        <f t="shared" si="98"/>
        <v>0</v>
      </c>
      <c r="AW77" s="43">
        <f t="shared" si="99"/>
        <v>3</v>
      </c>
      <c r="AX77" s="43">
        <f t="shared" si="100"/>
        <v>0</v>
      </c>
      <c r="AY77" s="43">
        <f t="shared" si="101"/>
        <v>2</v>
      </c>
      <c r="AZ77" s="43">
        <f t="shared" si="102"/>
        <v>2</v>
      </c>
      <c r="BA77" s="43">
        <f t="shared" si="103"/>
        <v>0</v>
      </c>
      <c r="BB77" s="43">
        <f t="shared" si="104"/>
        <v>2</v>
      </c>
      <c r="BC77" s="43">
        <f t="shared" si="105"/>
        <v>0</v>
      </c>
      <c r="BD77" s="43">
        <f t="shared" si="106"/>
        <v>2</v>
      </c>
      <c r="BE77" s="43">
        <f t="shared" si="107"/>
        <v>1</v>
      </c>
      <c r="BF77" s="43">
        <f t="shared" si="108"/>
        <v>0</v>
      </c>
      <c r="BG77" s="43">
        <f t="shared" si="109"/>
        <v>2</v>
      </c>
      <c r="BH77" s="43">
        <f t="shared" si="110"/>
        <v>0</v>
      </c>
      <c r="BI77" s="43">
        <f t="shared" si="111"/>
        <v>3</v>
      </c>
      <c r="BJ77" s="47">
        <f t="shared" si="130"/>
        <v>22</v>
      </c>
      <c r="BK77" s="45">
        <f t="shared" si="112"/>
        <v>1</v>
      </c>
      <c r="BL77" s="45">
        <f t="shared" si="113"/>
        <v>0</v>
      </c>
      <c r="BM77" s="45">
        <f t="shared" si="114"/>
        <v>1</v>
      </c>
      <c r="BN77" s="45">
        <f t="shared" si="115"/>
        <v>0</v>
      </c>
      <c r="BO77" s="45">
        <f t="shared" si="116"/>
        <v>0</v>
      </c>
      <c r="BP77" s="45">
        <f t="shared" si="117"/>
        <v>2</v>
      </c>
      <c r="BQ77" s="45">
        <f t="shared" si="118"/>
        <v>0</v>
      </c>
      <c r="BR77" s="45">
        <f t="shared" si="119"/>
        <v>1</v>
      </c>
      <c r="BS77" s="45">
        <f t="shared" si="120"/>
        <v>1</v>
      </c>
      <c r="BT77" s="45">
        <f t="shared" si="121"/>
        <v>0</v>
      </c>
      <c r="BU77" s="45">
        <f t="shared" si="122"/>
        <v>1</v>
      </c>
      <c r="BV77" s="45">
        <f t="shared" si="123"/>
        <v>0</v>
      </c>
      <c r="BW77" s="45">
        <f t="shared" si="124"/>
        <v>1</v>
      </c>
      <c r="BX77" s="45">
        <f t="shared" si="125"/>
        <v>0</v>
      </c>
      <c r="BY77" s="45">
        <f t="shared" si="126"/>
        <v>0</v>
      </c>
      <c r="BZ77" s="45">
        <f t="shared" si="127"/>
        <v>1</v>
      </c>
      <c r="CA77" s="45">
        <f t="shared" si="128"/>
        <v>0</v>
      </c>
      <c r="CB77" s="45">
        <f t="shared" si="129"/>
        <v>2</v>
      </c>
      <c r="CC77" s="49">
        <f t="shared" si="131"/>
        <v>11</v>
      </c>
    </row>
    <row r="78" spans="1:81" ht="15.75" x14ac:dyDescent="0.25">
      <c r="A78" s="6">
        <v>43310</v>
      </c>
      <c r="B78">
        <v>16</v>
      </c>
      <c r="C78" t="s">
        <v>80</v>
      </c>
      <c r="D78">
        <v>18.3</v>
      </c>
      <c r="E78" s="4">
        <f t="shared" si="92"/>
        <v>22.824778761061946</v>
      </c>
      <c r="F78" t="s">
        <v>158</v>
      </c>
      <c r="G78" s="12">
        <v>5</v>
      </c>
      <c r="H78" s="12">
        <v>10</v>
      </c>
      <c r="I78" s="12">
        <v>10</v>
      </c>
      <c r="J78" s="12">
        <v>5</v>
      </c>
      <c r="K78" s="12">
        <v>6</v>
      </c>
      <c r="L78" s="12">
        <v>10</v>
      </c>
      <c r="M78" s="12">
        <v>6</v>
      </c>
      <c r="N78" s="12">
        <v>6</v>
      </c>
      <c r="O78" s="12">
        <v>3</v>
      </c>
      <c r="P78" s="12">
        <v>6</v>
      </c>
      <c r="Q78" s="12">
        <v>10</v>
      </c>
      <c r="R78" s="12">
        <v>5</v>
      </c>
      <c r="S78" s="12">
        <v>6</v>
      </c>
      <c r="T78" s="12">
        <v>10</v>
      </c>
      <c r="U78" s="12">
        <v>6</v>
      </c>
      <c r="V78" s="12">
        <v>6</v>
      </c>
      <c r="W78" s="12">
        <v>4</v>
      </c>
      <c r="X78" s="39">
        <v>5</v>
      </c>
      <c r="Y78" s="41">
        <f t="shared" si="132"/>
        <v>1</v>
      </c>
      <c r="Z78" s="41">
        <f t="shared" si="132"/>
        <v>1</v>
      </c>
      <c r="AA78" s="41">
        <f t="shared" si="132"/>
        <v>1</v>
      </c>
      <c r="AB78" s="41">
        <f t="shared" si="132"/>
        <v>2</v>
      </c>
      <c r="AC78" s="41">
        <f t="shared" si="132"/>
        <v>2</v>
      </c>
      <c r="AD78" s="41">
        <f t="shared" si="132"/>
        <v>1</v>
      </c>
      <c r="AE78" s="41">
        <f t="shared" si="132"/>
        <v>1</v>
      </c>
      <c r="AF78" s="41">
        <f t="shared" si="132"/>
        <v>1</v>
      </c>
      <c r="AG78" s="41">
        <f t="shared" si="132"/>
        <v>1</v>
      </c>
      <c r="AH78" s="41">
        <f t="shared" si="132"/>
        <v>2</v>
      </c>
      <c r="AI78" s="41">
        <f t="shared" si="133"/>
        <v>1</v>
      </c>
      <c r="AJ78" s="41">
        <f t="shared" si="133"/>
        <v>1</v>
      </c>
      <c r="AK78" s="41">
        <f t="shared" si="133"/>
        <v>1</v>
      </c>
      <c r="AL78" s="41">
        <f t="shared" si="133"/>
        <v>1</v>
      </c>
      <c r="AM78" s="41">
        <f t="shared" si="133"/>
        <v>2</v>
      </c>
      <c r="AN78" s="41">
        <f t="shared" si="133"/>
        <v>1</v>
      </c>
      <c r="AO78" s="41">
        <f t="shared" si="133"/>
        <v>1</v>
      </c>
      <c r="AP78" s="41">
        <f t="shared" si="133"/>
        <v>1</v>
      </c>
      <c r="AQ78" s="41">
        <f t="shared" si="93"/>
        <v>4.8247787610619461</v>
      </c>
      <c r="AR78" s="43">
        <f t="shared" si="94"/>
        <v>2</v>
      </c>
      <c r="AS78" s="43">
        <f t="shared" si="95"/>
        <v>0</v>
      </c>
      <c r="AT78" s="43">
        <f t="shared" si="96"/>
        <v>0</v>
      </c>
      <c r="AU78" s="43">
        <f t="shared" si="97"/>
        <v>1</v>
      </c>
      <c r="AV78" s="43">
        <f t="shared" si="98"/>
        <v>1</v>
      </c>
      <c r="AW78" s="43">
        <f t="shared" si="99"/>
        <v>0</v>
      </c>
      <c r="AX78" s="43">
        <f t="shared" si="100"/>
        <v>1</v>
      </c>
      <c r="AY78" s="43">
        <f t="shared" si="101"/>
        <v>1</v>
      </c>
      <c r="AZ78" s="43">
        <f t="shared" si="102"/>
        <v>3</v>
      </c>
      <c r="BA78" s="43">
        <f t="shared" si="103"/>
        <v>1</v>
      </c>
      <c r="BB78" s="43">
        <f t="shared" si="104"/>
        <v>0</v>
      </c>
      <c r="BC78" s="43">
        <f t="shared" si="105"/>
        <v>3</v>
      </c>
      <c r="BD78" s="43">
        <f t="shared" si="106"/>
        <v>1</v>
      </c>
      <c r="BE78" s="43">
        <f t="shared" si="107"/>
        <v>0</v>
      </c>
      <c r="BF78" s="43">
        <f t="shared" si="108"/>
        <v>1</v>
      </c>
      <c r="BG78" s="43">
        <f t="shared" si="109"/>
        <v>2</v>
      </c>
      <c r="BH78" s="43">
        <f t="shared" si="110"/>
        <v>2</v>
      </c>
      <c r="BI78" s="43">
        <f t="shared" si="111"/>
        <v>2</v>
      </c>
      <c r="BJ78" s="47">
        <f t="shared" si="130"/>
        <v>21</v>
      </c>
      <c r="BK78" s="45">
        <f t="shared" si="112"/>
        <v>1</v>
      </c>
      <c r="BL78" s="45">
        <f t="shared" si="113"/>
        <v>0</v>
      </c>
      <c r="BM78" s="45">
        <f t="shared" si="114"/>
        <v>0</v>
      </c>
      <c r="BN78" s="45">
        <f t="shared" si="115"/>
        <v>0</v>
      </c>
      <c r="BO78" s="45">
        <f t="shared" si="116"/>
        <v>0</v>
      </c>
      <c r="BP78" s="45">
        <f t="shared" si="117"/>
        <v>0</v>
      </c>
      <c r="BQ78" s="45">
        <f t="shared" si="118"/>
        <v>0</v>
      </c>
      <c r="BR78" s="45">
        <f t="shared" si="119"/>
        <v>0</v>
      </c>
      <c r="BS78" s="45">
        <f t="shared" si="120"/>
        <v>2</v>
      </c>
      <c r="BT78" s="45">
        <f t="shared" si="121"/>
        <v>0</v>
      </c>
      <c r="BU78" s="45">
        <f t="shared" si="122"/>
        <v>0</v>
      </c>
      <c r="BV78" s="45">
        <f t="shared" si="123"/>
        <v>2</v>
      </c>
      <c r="BW78" s="45">
        <f t="shared" si="124"/>
        <v>0</v>
      </c>
      <c r="BX78" s="45">
        <f t="shared" si="125"/>
        <v>0</v>
      </c>
      <c r="BY78" s="45">
        <f t="shared" si="126"/>
        <v>0</v>
      </c>
      <c r="BZ78" s="45">
        <f t="shared" si="127"/>
        <v>1</v>
      </c>
      <c r="CA78" s="45">
        <f t="shared" si="128"/>
        <v>1</v>
      </c>
      <c r="CB78" s="45">
        <f t="shared" si="129"/>
        <v>1</v>
      </c>
      <c r="CC78" s="49">
        <f t="shared" si="131"/>
        <v>8</v>
      </c>
    </row>
    <row r="79" spans="1:81" ht="15.75" x14ac:dyDescent="0.25">
      <c r="A79" s="6">
        <v>43310</v>
      </c>
      <c r="B79">
        <v>17</v>
      </c>
      <c r="C79" t="s">
        <v>115</v>
      </c>
      <c r="D79">
        <v>17.5</v>
      </c>
      <c r="E79" s="4">
        <f t="shared" si="92"/>
        <v>21.861946902654864</v>
      </c>
      <c r="F79" t="s">
        <v>158</v>
      </c>
      <c r="G79" s="12">
        <v>10</v>
      </c>
      <c r="H79" s="12">
        <v>8</v>
      </c>
      <c r="I79" s="12">
        <v>5</v>
      </c>
      <c r="J79" s="12">
        <v>4</v>
      </c>
      <c r="K79" s="12">
        <v>8</v>
      </c>
      <c r="L79" s="12">
        <v>10</v>
      </c>
      <c r="M79" s="12">
        <v>4</v>
      </c>
      <c r="N79" s="12">
        <v>7</v>
      </c>
      <c r="O79" s="12">
        <v>5</v>
      </c>
      <c r="P79" s="12">
        <v>10</v>
      </c>
      <c r="Q79" s="12">
        <v>3</v>
      </c>
      <c r="R79" s="12">
        <v>6</v>
      </c>
      <c r="S79" s="12">
        <v>6</v>
      </c>
      <c r="T79" s="12">
        <v>7</v>
      </c>
      <c r="U79" s="12">
        <v>10</v>
      </c>
      <c r="V79" s="12">
        <v>10</v>
      </c>
      <c r="W79" s="12">
        <v>5</v>
      </c>
      <c r="X79" s="39">
        <v>10</v>
      </c>
      <c r="Y79" s="41">
        <f t="shared" si="132"/>
        <v>1</v>
      </c>
      <c r="Z79" s="41">
        <f t="shared" si="132"/>
        <v>1</v>
      </c>
      <c r="AA79" s="41">
        <f t="shared" si="132"/>
        <v>1</v>
      </c>
      <c r="AB79" s="41">
        <f t="shared" si="132"/>
        <v>1</v>
      </c>
      <c r="AC79" s="41">
        <f t="shared" si="132"/>
        <v>2</v>
      </c>
      <c r="AD79" s="41">
        <f t="shared" si="132"/>
        <v>1</v>
      </c>
      <c r="AE79" s="41">
        <f t="shared" si="132"/>
        <v>1</v>
      </c>
      <c r="AF79" s="41">
        <f t="shared" si="132"/>
        <v>1</v>
      </c>
      <c r="AG79" s="41">
        <f t="shared" si="132"/>
        <v>1</v>
      </c>
      <c r="AH79" s="41">
        <f t="shared" si="132"/>
        <v>2</v>
      </c>
      <c r="AI79" s="41">
        <f t="shared" si="133"/>
        <v>1</v>
      </c>
      <c r="AJ79" s="41">
        <f t="shared" si="133"/>
        <v>1</v>
      </c>
      <c r="AK79" s="41">
        <f t="shared" si="133"/>
        <v>1</v>
      </c>
      <c r="AL79" s="41">
        <f t="shared" si="133"/>
        <v>1</v>
      </c>
      <c r="AM79" s="41">
        <f t="shared" si="133"/>
        <v>2</v>
      </c>
      <c r="AN79" s="41">
        <f t="shared" si="133"/>
        <v>1</v>
      </c>
      <c r="AO79" s="41">
        <f t="shared" si="133"/>
        <v>1</v>
      </c>
      <c r="AP79" s="41">
        <f t="shared" si="133"/>
        <v>1</v>
      </c>
      <c r="AQ79" s="41">
        <f t="shared" si="93"/>
        <v>3.8619469026548643</v>
      </c>
      <c r="AR79" s="43">
        <f t="shared" si="94"/>
        <v>0</v>
      </c>
      <c r="AS79" s="43">
        <f t="shared" si="95"/>
        <v>0</v>
      </c>
      <c r="AT79" s="43">
        <f t="shared" si="96"/>
        <v>2</v>
      </c>
      <c r="AU79" s="43">
        <f t="shared" si="97"/>
        <v>2</v>
      </c>
      <c r="AV79" s="43">
        <f t="shared" si="98"/>
        <v>0</v>
      </c>
      <c r="AW79" s="43">
        <f t="shared" si="99"/>
        <v>0</v>
      </c>
      <c r="AX79" s="43">
        <f t="shared" si="100"/>
        <v>3</v>
      </c>
      <c r="AY79" s="43">
        <f t="shared" si="101"/>
        <v>0</v>
      </c>
      <c r="AZ79" s="43">
        <f t="shared" si="102"/>
        <v>1</v>
      </c>
      <c r="BA79" s="43">
        <f t="shared" si="103"/>
        <v>0</v>
      </c>
      <c r="BB79" s="43">
        <f t="shared" si="104"/>
        <v>3</v>
      </c>
      <c r="BC79" s="43">
        <f t="shared" si="105"/>
        <v>2</v>
      </c>
      <c r="BD79" s="43">
        <f t="shared" si="106"/>
        <v>1</v>
      </c>
      <c r="BE79" s="43">
        <f t="shared" si="107"/>
        <v>0</v>
      </c>
      <c r="BF79" s="43">
        <f t="shared" si="108"/>
        <v>0</v>
      </c>
      <c r="BG79" s="43">
        <f t="shared" si="109"/>
        <v>0</v>
      </c>
      <c r="BH79" s="43">
        <f t="shared" si="110"/>
        <v>1</v>
      </c>
      <c r="BI79" s="43">
        <f t="shared" si="111"/>
        <v>0</v>
      </c>
      <c r="BJ79" s="47">
        <f t="shared" si="130"/>
        <v>15</v>
      </c>
      <c r="BK79" s="45">
        <f t="shared" si="112"/>
        <v>0</v>
      </c>
      <c r="BL79" s="45">
        <f t="shared" si="113"/>
        <v>0</v>
      </c>
      <c r="BM79" s="45">
        <f t="shared" si="114"/>
        <v>1</v>
      </c>
      <c r="BN79" s="45">
        <f t="shared" si="115"/>
        <v>1</v>
      </c>
      <c r="BO79" s="45">
        <f t="shared" si="116"/>
        <v>0</v>
      </c>
      <c r="BP79" s="45">
        <f t="shared" si="117"/>
        <v>0</v>
      </c>
      <c r="BQ79" s="45">
        <f t="shared" si="118"/>
        <v>2</v>
      </c>
      <c r="BR79" s="45">
        <f t="shared" si="119"/>
        <v>0</v>
      </c>
      <c r="BS79" s="45">
        <f t="shared" si="120"/>
        <v>0</v>
      </c>
      <c r="BT79" s="45">
        <f t="shared" si="121"/>
        <v>0</v>
      </c>
      <c r="BU79" s="45">
        <f t="shared" si="122"/>
        <v>2</v>
      </c>
      <c r="BV79" s="45">
        <f t="shared" si="123"/>
        <v>1</v>
      </c>
      <c r="BW79" s="45">
        <f t="shared" si="124"/>
        <v>0</v>
      </c>
      <c r="BX79" s="45">
        <f t="shared" si="125"/>
        <v>0</v>
      </c>
      <c r="BY79" s="45">
        <f t="shared" si="126"/>
        <v>0</v>
      </c>
      <c r="BZ79" s="45">
        <f t="shared" si="127"/>
        <v>0</v>
      </c>
      <c r="CA79" s="45">
        <f t="shared" si="128"/>
        <v>0</v>
      </c>
      <c r="CB79" s="45">
        <f t="shared" si="129"/>
        <v>0</v>
      </c>
      <c r="CC79" s="49">
        <f t="shared" si="131"/>
        <v>7</v>
      </c>
    </row>
    <row r="80" spans="1:81" ht="15.75" x14ac:dyDescent="0.25">
      <c r="A80" s="6">
        <v>43310</v>
      </c>
      <c r="B80">
        <v>18</v>
      </c>
      <c r="C80" t="s">
        <v>30</v>
      </c>
      <c r="D80">
        <v>26</v>
      </c>
      <c r="E80" s="4">
        <f t="shared" si="92"/>
        <v>28.871681415929203</v>
      </c>
      <c r="F80" t="s">
        <v>159</v>
      </c>
      <c r="G80" s="12">
        <v>7</v>
      </c>
      <c r="H80" s="12">
        <v>5</v>
      </c>
      <c r="I80" s="12">
        <v>4</v>
      </c>
      <c r="J80" s="12">
        <v>4</v>
      </c>
      <c r="K80" s="12">
        <v>9</v>
      </c>
      <c r="L80" s="12">
        <v>8</v>
      </c>
      <c r="M80" s="12">
        <v>5</v>
      </c>
      <c r="N80" s="12">
        <v>5</v>
      </c>
      <c r="O80" s="12">
        <v>4</v>
      </c>
      <c r="P80" s="12">
        <v>7</v>
      </c>
      <c r="Q80" s="12">
        <v>10</v>
      </c>
      <c r="R80" s="12">
        <v>6</v>
      </c>
      <c r="S80" s="12">
        <v>5</v>
      </c>
      <c r="T80" s="12">
        <v>4</v>
      </c>
      <c r="U80" s="12">
        <v>5</v>
      </c>
      <c r="V80" s="12">
        <v>5</v>
      </c>
      <c r="W80" s="12">
        <v>4</v>
      </c>
      <c r="X80" s="39">
        <v>4</v>
      </c>
      <c r="Y80" s="41">
        <f t="shared" si="132"/>
        <v>1</v>
      </c>
      <c r="Z80" s="41">
        <f t="shared" si="132"/>
        <v>2</v>
      </c>
      <c r="AA80" s="41">
        <f t="shared" si="132"/>
        <v>2</v>
      </c>
      <c r="AB80" s="41">
        <f t="shared" si="132"/>
        <v>2</v>
      </c>
      <c r="AC80" s="41">
        <f t="shared" si="132"/>
        <v>2</v>
      </c>
      <c r="AD80" s="41">
        <f t="shared" si="132"/>
        <v>1</v>
      </c>
      <c r="AE80" s="41">
        <f t="shared" si="132"/>
        <v>2</v>
      </c>
      <c r="AF80" s="41">
        <f t="shared" si="132"/>
        <v>1</v>
      </c>
      <c r="AG80" s="41">
        <f t="shared" si="132"/>
        <v>1</v>
      </c>
      <c r="AH80" s="41">
        <f t="shared" si="132"/>
        <v>2</v>
      </c>
      <c r="AI80" s="41">
        <f t="shared" si="133"/>
        <v>2</v>
      </c>
      <c r="AJ80" s="41">
        <f t="shared" si="133"/>
        <v>1</v>
      </c>
      <c r="AK80" s="41">
        <f t="shared" si="133"/>
        <v>1</v>
      </c>
      <c r="AL80" s="41">
        <f t="shared" si="133"/>
        <v>1</v>
      </c>
      <c r="AM80" s="41">
        <f t="shared" si="133"/>
        <v>2</v>
      </c>
      <c r="AN80" s="41">
        <f t="shared" si="133"/>
        <v>2</v>
      </c>
      <c r="AO80" s="41">
        <f t="shared" si="133"/>
        <v>2</v>
      </c>
      <c r="AP80" s="41">
        <f t="shared" si="133"/>
        <v>1</v>
      </c>
      <c r="AQ80" s="41">
        <f t="shared" si="93"/>
        <v>10.871681415929203</v>
      </c>
      <c r="AR80" s="43">
        <f t="shared" si="94"/>
        <v>0</v>
      </c>
      <c r="AS80" s="43">
        <f t="shared" si="95"/>
        <v>3</v>
      </c>
      <c r="AT80" s="43">
        <f t="shared" si="96"/>
        <v>3</v>
      </c>
      <c r="AU80" s="43">
        <f t="shared" si="97"/>
        <v>2</v>
      </c>
      <c r="AV80" s="43">
        <f t="shared" si="98"/>
        <v>0</v>
      </c>
      <c r="AW80" s="43">
        <f t="shared" si="99"/>
        <v>0</v>
      </c>
      <c r="AX80" s="43">
        <f t="shared" si="100"/>
        <v>2</v>
      </c>
      <c r="AY80" s="43">
        <f t="shared" si="101"/>
        <v>2</v>
      </c>
      <c r="AZ80" s="43">
        <f t="shared" si="102"/>
        <v>2</v>
      </c>
      <c r="BA80" s="43">
        <f t="shared" si="103"/>
        <v>0</v>
      </c>
      <c r="BB80" s="43">
        <f t="shared" si="104"/>
        <v>0</v>
      </c>
      <c r="BC80" s="43">
        <f t="shared" si="105"/>
        <v>2</v>
      </c>
      <c r="BD80" s="43">
        <f t="shared" si="106"/>
        <v>2</v>
      </c>
      <c r="BE80" s="43">
        <f t="shared" si="107"/>
        <v>3</v>
      </c>
      <c r="BF80" s="43">
        <f t="shared" si="108"/>
        <v>2</v>
      </c>
      <c r="BG80" s="43">
        <f t="shared" si="109"/>
        <v>3</v>
      </c>
      <c r="BH80" s="43">
        <f t="shared" si="110"/>
        <v>2</v>
      </c>
      <c r="BI80" s="43">
        <f t="shared" si="111"/>
        <v>3</v>
      </c>
      <c r="BJ80" s="47">
        <f t="shared" si="130"/>
        <v>31</v>
      </c>
      <c r="BK80" s="45">
        <f t="shared" si="112"/>
        <v>0</v>
      </c>
      <c r="BL80" s="45">
        <f t="shared" si="113"/>
        <v>2</v>
      </c>
      <c r="BM80" s="45">
        <f t="shared" si="114"/>
        <v>2</v>
      </c>
      <c r="BN80" s="45">
        <f t="shared" si="115"/>
        <v>1</v>
      </c>
      <c r="BO80" s="45">
        <f t="shared" si="116"/>
        <v>0</v>
      </c>
      <c r="BP80" s="45">
        <f t="shared" si="117"/>
        <v>0</v>
      </c>
      <c r="BQ80" s="45">
        <f t="shared" si="118"/>
        <v>1</v>
      </c>
      <c r="BR80" s="45">
        <f t="shared" si="119"/>
        <v>1</v>
      </c>
      <c r="BS80" s="45">
        <f t="shared" si="120"/>
        <v>1</v>
      </c>
      <c r="BT80" s="45">
        <f t="shared" si="121"/>
        <v>0</v>
      </c>
      <c r="BU80" s="45">
        <f t="shared" si="122"/>
        <v>0</v>
      </c>
      <c r="BV80" s="45">
        <f t="shared" si="123"/>
        <v>1</v>
      </c>
      <c r="BW80" s="45">
        <f t="shared" si="124"/>
        <v>1</v>
      </c>
      <c r="BX80" s="45">
        <f t="shared" si="125"/>
        <v>2</v>
      </c>
      <c r="BY80" s="45">
        <f t="shared" si="126"/>
        <v>1</v>
      </c>
      <c r="BZ80" s="45">
        <f t="shared" si="127"/>
        <v>2</v>
      </c>
      <c r="CA80" s="45">
        <f t="shared" si="128"/>
        <v>1</v>
      </c>
      <c r="CB80" s="45">
        <f t="shared" si="129"/>
        <v>2</v>
      </c>
      <c r="CC80" s="49">
        <f t="shared" si="131"/>
        <v>18</v>
      </c>
    </row>
    <row r="81" spans="1:81" ht="15.75" x14ac:dyDescent="0.25">
      <c r="A81" s="6">
        <v>43310</v>
      </c>
      <c r="B81">
        <v>19</v>
      </c>
      <c r="C81" t="s">
        <v>117</v>
      </c>
      <c r="D81">
        <v>23.2</v>
      </c>
      <c r="E81" s="4">
        <f t="shared" si="92"/>
        <v>25.600884955752214</v>
      </c>
      <c r="F81" t="s">
        <v>159</v>
      </c>
      <c r="G81" s="12">
        <v>5</v>
      </c>
      <c r="H81" s="12">
        <v>5</v>
      </c>
      <c r="I81" s="12">
        <v>7</v>
      </c>
      <c r="J81" s="12">
        <v>4</v>
      </c>
      <c r="K81" s="12">
        <v>6</v>
      </c>
      <c r="L81" s="12">
        <v>5</v>
      </c>
      <c r="M81" s="12">
        <v>5</v>
      </c>
      <c r="N81" s="12">
        <v>10</v>
      </c>
      <c r="O81" s="12">
        <v>4</v>
      </c>
      <c r="P81" s="12">
        <v>5</v>
      </c>
      <c r="Q81" s="12">
        <v>4</v>
      </c>
      <c r="R81" s="12">
        <v>5</v>
      </c>
      <c r="S81" s="12">
        <v>7</v>
      </c>
      <c r="T81" s="12">
        <v>4</v>
      </c>
      <c r="U81" s="12">
        <v>6</v>
      </c>
      <c r="V81" s="12">
        <v>5</v>
      </c>
      <c r="W81" s="12">
        <v>10</v>
      </c>
      <c r="X81" s="39">
        <v>5</v>
      </c>
      <c r="Y81" s="41">
        <f t="shared" si="132"/>
        <v>1</v>
      </c>
      <c r="Z81" s="41">
        <f t="shared" si="132"/>
        <v>2</v>
      </c>
      <c r="AA81" s="41">
        <f t="shared" si="132"/>
        <v>1</v>
      </c>
      <c r="AB81" s="41">
        <f t="shared" si="132"/>
        <v>2</v>
      </c>
      <c r="AC81" s="41">
        <f t="shared" si="132"/>
        <v>2</v>
      </c>
      <c r="AD81" s="41">
        <f t="shared" si="132"/>
        <v>1</v>
      </c>
      <c r="AE81" s="41">
        <f t="shared" si="132"/>
        <v>1</v>
      </c>
      <c r="AF81" s="41">
        <f t="shared" si="132"/>
        <v>1</v>
      </c>
      <c r="AG81" s="41">
        <f t="shared" si="132"/>
        <v>1</v>
      </c>
      <c r="AH81" s="41">
        <f t="shared" si="132"/>
        <v>2</v>
      </c>
      <c r="AI81" s="41">
        <f t="shared" si="133"/>
        <v>2</v>
      </c>
      <c r="AJ81" s="41">
        <f t="shared" si="133"/>
        <v>1</v>
      </c>
      <c r="AK81" s="41">
        <f t="shared" si="133"/>
        <v>1</v>
      </c>
      <c r="AL81" s="41">
        <f t="shared" si="133"/>
        <v>1</v>
      </c>
      <c r="AM81" s="41">
        <f t="shared" si="133"/>
        <v>2</v>
      </c>
      <c r="AN81" s="41">
        <f t="shared" si="133"/>
        <v>1</v>
      </c>
      <c r="AO81" s="41">
        <f t="shared" si="133"/>
        <v>2</v>
      </c>
      <c r="AP81" s="41">
        <f t="shared" si="133"/>
        <v>1</v>
      </c>
      <c r="AQ81" s="41">
        <f t="shared" si="93"/>
        <v>7.600884955752214</v>
      </c>
      <c r="AR81" s="43">
        <f t="shared" si="94"/>
        <v>2</v>
      </c>
      <c r="AS81" s="43">
        <f t="shared" si="95"/>
        <v>3</v>
      </c>
      <c r="AT81" s="43">
        <f t="shared" si="96"/>
        <v>0</v>
      </c>
      <c r="AU81" s="43">
        <f t="shared" si="97"/>
        <v>2</v>
      </c>
      <c r="AV81" s="43">
        <f t="shared" si="98"/>
        <v>1</v>
      </c>
      <c r="AW81" s="43">
        <f t="shared" si="99"/>
        <v>3</v>
      </c>
      <c r="AX81" s="43">
        <f t="shared" si="100"/>
        <v>2</v>
      </c>
      <c r="AY81" s="43">
        <f t="shared" si="101"/>
        <v>0</v>
      </c>
      <c r="AZ81" s="43">
        <f t="shared" si="102"/>
        <v>2</v>
      </c>
      <c r="BA81" s="43">
        <f t="shared" si="103"/>
        <v>2</v>
      </c>
      <c r="BB81" s="43">
        <f t="shared" si="104"/>
        <v>2</v>
      </c>
      <c r="BC81" s="43">
        <f t="shared" si="105"/>
        <v>3</v>
      </c>
      <c r="BD81" s="43">
        <f t="shared" si="106"/>
        <v>0</v>
      </c>
      <c r="BE81" s="43">
        <f t="shared" si="107"/>
        <v>3</v>
      </c>
      <c r="BF81" s="43">
        <f t="shared" si="108"/>
        <v>1</v>
      </c>
      <c r="BG81" s="43">
        <f t="shared" si="109"/>
        <v>3</v>
      </c>
      <c r="BH81" s="43">
        <f t="shared" si="110"/>
        <v>0</v>
      </c>
      <c r="BI81" s="43">
        <f t="shared" si="111"/>
        <v>2</v>
      </c>
      <c r="BJ81" s="47">
        <f t="shared" si="130"/>
        <v>31</v>
      </c>
      <c r="BK81" s="45">
        <f t="shared" si="112"/>
        <v>1</v>
      </c>
      <c r="BL81" s="45">
        <f t="shared" si="113"/>
        <v>2</v>
      </c>
      <c r="BM81" s="45">
        <f t="shared" si="114"/>
        <v>0</v>
      </c>
      <c r="BN81" s="45">
        <f t="shared" si="115"/>
        <v>1</v>
      </c>
      <c r="BO81" s="45">
        <f t="shared" si="116"/>
        <v>0</v>
      </c>
      <c r="BP81" s="45">
        <f t="shared" si="117"/>
        <v>2</v>
      </c>
      <c r="BQ81" s="45">
        <f t="shared" si="118"/>
        <v>1</v>
      </c>
      <c r="BR81" s="45">
        <f t="shared" si="119"/>
        <v>0</v>
      </c>
      <c r="BS81" s="45">
        <f t="shared" si="120"/>
        <v>1</v>
      </c>
      <c r="BT81" s="45">
        <f t="shared" si="121"/>
        <v>1</v>
      </c>
      <c r="BU81" s="45">
        <f t="shared" si="122"/>
        <v>1</v>
      </c>
      <c r="BV81" s="45">
        <f t="shared" si="123"/>
        <v>2</v>
      </c>
      <c r="BW81" s="45">
        <f t="shared" si="124"/>
        <v>0</v>
      </c>
      <c r="BX81" s="45">
        <f t="shared" si="125"/>
        <v>2</v>
      </c>
      <c r="BY81" s="45">
        <f t="shared" si="126"/>
        <v>0</v>
      </c>
      <c r="BZ81" s="45">
        <f t="shared" si="127"/>
        <v>2</v>
      </c>
      <c r="CA81" s="45">
        <f t="shared" si="128"/>
        <v>0</v>
      </c>
      <c r="CB81" s="45">
        <f t="shared" si="129"/>
        <v>1</v>
      </c>
      <c r="CC81" s="49">
        <f t="shared" si="131"/>
        <v>17</v>
      </c>
    </row>
    <row r="82" spans="1:81" ht="15.75" x14ac:dyDescent="0.25">
      <c r="A82" s="6">
        <v>43310</v>
      </c>
      <c r="B82">
        <v>20</v>
      </c>
      <c r="C82" t="s">
        <v>120</v>
      </c>
      <c r="D82">
        <v>22.2</v>
      </c>
      <c r="E82" s="4">
        <f t="shared" si="92"/>
        <v>24.432743362831857</v>
      </c>
      <c r="F82" t="s">
        <v>159</v>
      </c>
      <c r="G82" s="12">
        <v>6</v>
      </c>
      <c r="H82" s="12">
        <v>7</v>
      </c>
      <c r="I82" s="12">
        <v>5</v>
      </c>
      <c r="J82" s="12">
        <v>4</v>
      </c>
      <c r="K82" s="12">
        <v>6</v>
      </c>
      <c r="L82" s="12">
        <v>6</v>
      </c>
      <c r="M82" s="12">
        <v>6</v>
      </c>
      <c r="N82" s="12">
        <v>10</v>
      </c>
      <c r="O82" s="12">
        <v>4</v>
      </c>
      <c r="P82" s="12">
        <v>4</v>
      </c>
      <c r="Q82" s="12">
        <v>6</v>
      </c>
      <c r="R82" s="12">
        <v>6</v>
      </c>
      <c r="S82" s="12">
        <v>4</v>
      </c>
      <c r="T82" s="12">
        <v>4</v>
      </c>
      <c r="U82" s="12">
        <v>5</v>
      </c>
      <c r="V82" s="12">
        <v>5</v>
      </c>
      <c r="W82" s="12">
        <v>5</v>
      </c>
      <c r="X82" s="39">
        <v>5</v>
      </c>
      <c r="Y82" s="41">
        <f t="shared" si="132"/>
        <v>1</v>
      </c>
      <c r="Z82" s="41">
        <f t="shared" si="132"/>
        <v>2</v>
      </c>
      <c r="AA82" s="41">
        <f t="shared" si="132"/>
        <v>1</v>
      </c>
      <c r="AB82" s="41">
        <f t="shared" si="132"/>
        <v>2</v>
      </c>
      <c r="AC82" s="41">
        <f t="shared" si="132"/>
        <v>2</v>
      </c>
      <c r="AD82" s="41">
        <f t="shared" si="132"/>
        <v>1</v>
      </c>
      <c r="AE82" s="41">
        <f t="shared" si="132"/>
        <v>1</v>
      </c>
      <c r="AF82" s="41">
        <f t="shared" si="132"/>
        <v>1</v>
      </c>
      <c r="AG82" s="41">
        <f t="shared" si="132"/>
        <v>1</v>
      </c>
      <c r="AH82" s="41">
        <f t="shared" si="132"/>
        <v>2</v>
      </c>
      <c r="AI82" s="41">
        <f t="shared" si="133"/>
        <v>1</v>
      </c>
      <c r="AJ82" s="41">
        <f t="shared" si="133"/>
        <v>1</v>
      </c>
      <c r="AK82" s="41">
        <f t="shared" si="133"/>
        <v>1</v>
      </c>
      <c r="AL82" s="41">
        <f t="shared" si="133"/>
        <v>1</v>
      </c>
      <c r="AM82" s="41">
        <f t="shared" si="133"/>
        <v>2</v>
      </c>
      <c r="AN82" s="41">
        <f t="shared" si="133"/>
        <v>1</v>
      </c>
      <c r="AO82" s="41">
        <f t="shared" si="133"/>
        <v>2</v>
      </c>
      <c r="AP82" s="41">
        <f t="shared" si="133"/>
        <v>1</v>
      </c>
      <c r="AQ82" s="41">
        <f t="shared" si="93"/>
        <v>6.4327433628318573</v>
      </c>
      <c r="AR82" s="43">
        <f t="shared" si="94"/>
        <v>1</v>
      </c>
      <c r="AS82" s="43">
        <f t="shared" si="95"/>
        <v>1</v>
      </c>
      <c r="AT82" s="43">
        <f t="shared" si="96"/>
        <v>2</v>
      </c>
      <c r="AU82" s="43">
        <f t="shared" si="97"/>
        <v>2</v>
      </c>
      <c r="AV82" s="43">
        <f t="shared" si="98"/>
        <v>1</v>
      </c>
      <c r="AW82" s="43">
        <f t="shared" si="99"/>
        <v>2</v>
      </c>
      <c r="AX82" s="43">
        <f t="shared" si="100"/>
        <v>1</v>
      </c>
      <c r="AY82" s="43">
        <f t="shared" si="101"/>
        <v>0</v>
      </c>
      <c r="AZ82" s="43">
        <f t="shared" si="102"/>
        <v>2</v>
      </c>
      <c r="BA82" s="43">
        <f t="shared" si="103"/>
        <v>3</v>
      </c>
      <c r="BB82" s="43">
        <f t="shared" si="104"/>
        <v>0</v>
      </c>
      <c r="BC82" s="43">
        <f t="shared" si="105"/>
        <v>2</v>
      </c>
      <c r="BD82" s="43">
        <f t="shared" si="106"/>
        <v>3</v>
      </c>
      <c r="BE82" s="43">
        <f t="shared" si="107"/>
        <v>3</v>
      </c>
      <c r="BF82" s="43">
        <f t="shared" si="108"/>
        <v>2</v>
      </c>
      <c r="BG82" s="43">
        <f t="shared" si="109"/>
        <v>3</v>
      </c>
      <c r="BH82" s="43">
        <f t="shared" si="110"/>
        <v>1</v>
      </c>
      <c r="BI82" s="43">
        <f t="shared" si="111"/>
        <v>2</v>
      </c>
      <c r="BJ82" s="47">
        <f t="shared" si="130"/>
        <v>31</v>
      </c>
      <c r="BK82" s="45">
        <f t="shared" si="112"/>
        <v>0</v>
      </c>
      <c r="BL82" s="45">
        <f t="shared" si="113"/>
        <v>0</v>
      </c>
      <c r="BM82" s="45">
        <f t="shared" si="114"/>
        <v>1</v>
      </c>
      <c r="BN82" s="45">
        <f t="shared" si="115"/>
        <v>1</v>
      </c>
      <c r="BO82" s="45">
        <f t="shared" si="116"/>
        <v>0</v>
      </c>
      <c r="BP82" s="45">
        <f t="shared" si="117"/>
        <v>1</v>
      </c>
      <c r="BQ82" s="45">
        <f t="shared" si="118"/>
        <v>0</v>
      </c>
      <c r="BR82" s="45">
        <f t="shared" si="119"/>
        <v>0</v>
      </c>
      <c r="BS82" s="45">
        <f t="shared" si="120"/>
        <v>1</v>
      </c>
      <c r="BT82" s="45">
        <f t="shared" si="121"/>
        <v>2</v>
      </c>
      <c r="BU82" s="45">
        <f t="shared" si="122"/>
        <v>0</v>
      </c>
      <c r="BV82" s="45">
        <f t="shared" si="123"/>
        <v>1</v>
      </c>
      <c r="BW82" s="45">
        <f t="shared" si="124"/>
        <v>2</v>
      </c>
      <c r="BX82" s="45">
        <f t="shared" si="125"/>
        <v>2</v>
      </c>
      <c r="BY82" s="45">
        <f t="shared" si="126"/>
        <v>1</v>
      </c>
      <c r="BZ82" s="45">
        <f t="shared" si="127"/>
        <v>2</v>
      </c>
      <c r="CA82" s="45">
        <f t="shared" si="128"/>
        <v>0</v>
      </c>
      <c r="CB82" s="45">
        <f t="shared" si="129"/>
        <v>1</v>
      </c>
      <c r="CC82" s="49">
        <f t="shared" si="131"/>
        <v>15</v>
      </c>
    </row>
    <row r="83" spans="1:81" ht="15.75" x14ac:dyDescent="0.25">
      <c r="A83" s="6">
        <v>43310</v>
      </c>
      <c r="B83">
        <v>21</v>
      </c>
      <c r="C83" t="s">
        <v>88</v>
      </c>
      <c r="D83">
        <v>31.5</v>
      </c>
      <c r="E83" s="4">
        <f t="shared" si="92"/>
        <v>35.296460176991154</v>
      </c>
      <c r="F83" t="s">
        <v>159</v>
      </c>
      <c r="G83" s="12">
        <v>5</v>
      </c>
      <c r="H83" s="12">
        <v>6</v>
      </c>
      <c r="I83" s="12">
        <v>5</v>
      </c>
      <c r="J83" s="12">
        <v>4</v>
      </c>
      <c r="K83" s="12">
        <v>5</v>
      </c>
      <c r="L83" s="12">
        <v>10</v>
      </c>
      <c r="M83" s="12">
        <v>7</v>
      </c>
      <c r="N83" s="12">
        <v>5</v>
      </c>
      <c r="O83" s="12">
        <v>5</v>
      </c>
      <c r="P83" s="12">
        <v>5</v>
      </c>
      <c r="Q83" s="12">
        <v>5</v>
      </c>
      <c r="R83" s="12">
        <v>6</v>
      </c>
      <c r="S83" s="12">
        <v>7</v>
      </c>
      <c r="T83" s="12">
        <v>5</v>
      </c>
      <c r="U83" s="12">
        <v>4</v>
      </c>
      <c r="V83" s="12">
        <v>6</v>
      </c>
      <c r="W83" s="12">
        <v>4</v>
      </c>
      <c r="X83" s="39">
        <v>4</v>
      </c>
      <c r="Y83" s="41">
        <f t="shared" ref="Y83:AH92" si="134">IF((Y$2-$AQ83)&lt;=0, INT(($E83/18))+1, INT(($E83/18)))</f>
        <v>2</v>
      </c>
      <c r="Z83" s="41">
        <f t="shared" si="134"/>
        <v>2</v>
      </c>
      <c r="AA83" s="41">
        <f t="shared" si="134"/>
        <v>2</v>
      </c>
      <c r="AB83" s="41">
        <f t="shared" si="134"/>
        <v>2</v>
      </c>
      <c r="AC83" s="41">
        <f t="shared" si="134"/>
        <v>2</v>
      </c>
      <c r="AD83" s="41">
        <f t="shared" si="134"/>
        <v>2</v>
      </c>
      <c r="AE83" s="41">
        <f t="shared" si="134"/>
        <v>2</v>
      </c>
      <c r="AF83" s="41">
        <f t="shared" si="134"/>
        <v>1</v>
      </c>
      <c r="AG83" s="41">
        <f t="shared" si="134"/>
        <v>2</v>
      </c>
      <c r="AH83" s="41">
        <f t="shared" si="134"/>
        <v>2</v>
      </c>
      <c r="AI83" s="41">
        <f t="shared" ref="AI83:AP92" si="135">IF((AI$2-$AQ83)&lt;=0, INT(($E83/18))+1, INT(($E83/18)))</f>
        <v>2</v>
      </c>
      <c r="AJ83" s="41">
        <f t="shared" si="135"/>
        <v>2</v>
      </c>
      <c r="AK83" s="41">
        <f t="shared" si="135"/>
        <v>2</v>
      </c>
      <c r="AL83" s="41">
        <f t="shared" si="135"/>
        <v>2</v>
      </c>
      <c r="AM83" s="41">
        <f t="shared" si="135"/>
        <v>2</v>
      </c>
      <c r="AN83" s="41">
        <f t="shared" si="135"/>
        <v>2</v>
      </c>
      <c r="AO83" s="41">
        <f t="shared" si="135"/>
        <v>2</v>
      </c>
      <c r="AP83" s="41">
        <f t="shared" si="135"/>
        <v>2</v>
      </c>
      <c r="AQ83" s="41">
        <f t="shared" si="93"/>
        <v>17.296460176991154</v>
      </c>
      <c r="AR83" s="43">
        <f t="shared" si="94"/>
        <v>3</v>
      </c>
      <c r="AS83" s="43">
        <f t="shared" si="95"/>
        <v>3</v>
      </c>
      <c r="AT83" s="43">
        <f t="shared" si="96"/>
        <v>3</v>
      </c>
      <c r="AU83" s="43">
        <f t="shared" si="97"/>
        <v>3</v>
      </c>
      <c r="AV83" s="43">
        <f t="shared" si="98"/>
        <v>3</v>
      </c>
      <c r="AW83" s="43">
        <f t="shared" si="99"/>
        <v>0</v>
      </c>
      <c r="AX83" s="43">
        <f t="shared" si="100"/>
        <v>1</v>
      </c>
      <c r="AY83" s="43">
        <f t="shared" si="101"/>
        <v>3</v>
      </c>
      <c r="AZ83" s="43">
        <f t="shared" si="102"/>
        <v>2</v>
      </c>
      <c r="BA83" s="43">
        <f t="shared" si="103"/>
        <v>3</v>
      </c>
      <c r="BB83" s="43">
        <f t="shared" si="104"/>
        <v>2</v>
      </c>
      <c r="BC83" s="43">
        <f t="shared" si="105"/>
        <v>3</v>
      </c>
      <c r="BD83" s="43">
        <f t="shared" si="106"/>
        <v>1</v>
      </c>
      <c r="BE83" s="43">
        <f t="shared" si="107"/>
        <v>3</v>
      </c>
      <c r="BF83" s="43">
        <f t="shared" si="108"/>
        <v>4</v>
      </c>
      <c r="BG83" s="43">
        <f t="shared" si="109"/>
        <v>3</v>
      </c>
      <c r="BH83" s="43">
        <f t="shared" si="110"/>
        <v>3</v>
      </c>
      <c r="BI83" s="43">
        <f t="shared" si="111"/>
        <v>4</v>
      </c>
      <c r="BJ83" s="47">
        <f t="shared" si="130"/>
        <v>47</v>
      </c>
      <c r="BK83" s="45">
        <f t="shared" si="112"/>
        <v>1</v>
      </c>
      <c r="BL83" s="45">
        <f t="shared" si="113"/>
        <v>1</v>
      </c>
      <c r="BM83" s="45">
        <f t="shared" si="114"/>
        <v>1</v>
      </c>
      <c r="BN83" s="45">
        <f t="shared" si="115"/>
        <v>1</v>
      </c>
      <c r="BO83" s="45">
        <f t="shared" si="116"/>
        <v>1</v>
      </c>
      <c r="BP83" s="45">
        <f t="shared" si="117"/>
        <v>0</v>
      </c>
      <c r="BQ83" s="45">
        <f t="shared" si="118"/>
        <v>0</v>
      </c>
      <c r="BR83" s="45">
        <f t="shared" si="119"/>
        <v>1</v>
      </c>
      <c r="BS83" s="45">
        <f t="shared" si="120"/>
        <v>0</v>
      </c>
      <c r="BT83" s="45">
        <f t="shared" si="121"/>
        <v>1</v>
      </c>
      <c r="BU83" s="45">
        <f t="shared" si="122"/>
        <v>0</v>
      </c>
      <c r="BV83" s="45">
        <f t="shared" si="123"/>
        <v>1</v>
      </c>
      <c r="BW83" s="45">
        <f t="shared" si="124"/>
        <v>0</v>
      </c>
      <c r="BX83" s="45">
        <f t="shared" si="125"/>
        <v>1</v>
      </c>
      <c r="BY83" s="45">
        <f t="shared" si="126"/>
        <v>2</v>
      </c>
      <c r="BZ83" s="45">
        <f t="shared" si="127"/>
        <v>1</v>
      </c>
      <c r="CA83" s="45">
        <f t="shared" si="128"/>
        <v>1</v>
      </c>
      <c r="CB83" s="45">
        <f t="shared" si="129"/>
        <v>2</v>
      </c>
      <c r="CC83" s="49">
        <f t="shared" si="131"/>
        <v>15</v>
      </c>
    </row>
    <row r="84" spans="1:81" ht="15.75" x14ac:dyDescent="0.25">
      <c r="A84" s="6">
        <v>43310</v>
      </c>
      <c r="B84">
        <v>22</v>
      </c>
      <c r="C84" t="s">
        <v>122</v>
      </c>
      <c r="D84">
        <v>24</v>
      </c>
      <c r="E84" s="4">
        <f t="shared" si="92"/>
        <v>26.535398230088497</v>
      </c>
      <c r="F84" t="s">
        <v>159</v>
      </c>
      <c r="G84" s="12">
        <v>4</v>
      </c>
      <c r="H84" s="12">
        <v>5</v>
      </c>
      <c r="I84" s="12">
        <v>5</v>
      </c>
      <c r="J84" s="12">
        <v>3</v>
      </c>
      <c r="K84" s="12">
        <v>7</v>
      </c>
      <c r="L84" s="12">
        <v>9</v>
      </c>
      <c r="M84" s="12">
        <v>10</v>
      </c>
      <c r="N84" s="12">
        <v>5</v>
      </c>
      <c r="O84" s="12">
        <v>3</v>
      </c>
      <c r="P84" s="12">
        <v>5</v>
      </c>
      <c r="Q84" s="12">
        <v>6</v>
      </c>
      <c r="R84" s="12">
        <v>6</v>
      </c>
      <c r="S84" s="12">
        <v>5</v>
      </c>
      <c r="T84" s="12">
        <v>5</v>
      </c>
      <c r="U84" s="12">
        <v>7</v>
      </c>
      <c r="V84" s="12">
        <v>10</v>
      </c>
      <c r="W84" s="12">
        <v>4</v>
      </c>
      <c r="X84" s="39">
        <v>6</v>
      </c>
      <c r="Y84" s="41">
        <f t="shared" si="134"/>
        <v>1</v>
      </c>
      <c r="Z84" s="41">
        <f t="shared" si="134"/>
        <v>2</v>
      </c>
      <c r="AA84" s="41">
        <f t="shared" si="134"/>
        <v>2</v>
      </c>
      <c r="AB84" s="41">
        <f t="shared" si="134"/>
        <v>2</v>
      </c>
      <c r="AC84" s="41">
        <f t="shared" si="134"/>
        <v>2</v>
      </c>
      <c r="AD84" s="41">
        <f t="shared" si="134"/>
        <v>1</v>
      </c>
      <c r="AE84" s="41">
        <f t="shared" si="134"/>
        <v>1</v>
      </c>
      <c r="AF84" s="41">
        <f t="shared" si="134"/>
        <v>1</v>
      </c>
      <c r="AG84" s="41">
        <f t="shared" si="134"/>
        <v>1</v>
      </c>
      <c r="AH84" s="41">
        <f t="shared" si="134"/>
        <v>2</v>
      </c>
      <c r="AI84" s="41">
        <f t="shared" si="135"/>
        <v>2</v>
      </c>
      <c r="AJ84" s="41">
        <f t="shared" si="135"/>
        <v>1</v>
      </c>
      <c r="AK84" s="41">
        <f t="shared" si="135"/>
        <v>1</v>
      </c>
      <c r="AL84" s="41">
        <f t="shared" si="135"/>
        <v>1</v>
      </c>
      <c r="AM84" s="41">
        <f t="shared" si="135"/>
        <v>2</v>
      </c>
      <c r="AN84" s="41">
        <f t="shared" si="135"/>
        <v>1</v>
      </c>
      <c r="AO84" s="41">
        <f t="shared" si="135"/>
        <v>2</v>
      </c>
      <c r="AP84" s="41">
        <f t="shared" si="135"/>
        <v>1</v>
      </c>
      <c r="AQ84" s="41">
        <f t="shared" si="93"/>
        <v>8.5353982300884965</v>
      </c>
      <c r="AR84" s="43">
        <f t="shared" si="94"/>
        <v>3</v>
      </c>
      <c r="AS84" s="43">
        <f t="shared" si="95"/>
        <v>3</v>
      </c>
      <c r="AT84" s="43">
        <f t="shared" si="96"/>
        <v>2</v>
      </c>
      <c r="AU84" s="43">
        <f t="shared" si="97"/>
        <v>3</v>
      </c>
      <c r="AV84" s="43">
        <f t="shared" si="98"/>
        <v>0</v>
      </c>
      <c r="AW84" s="43">
        <f t="shared" si="99"/>
        <v>0</v>
      </c>
      <c r="AX84" s="43">
        <f t="shared" si="100"/>
        <v>0</v>
      </c>
      <c r="AY84" s="43">
        <f t="shared" si="101"/>
        <v>2</v>
      </c>
      <c r="AZ84" s="43">
        <f t="shared" si="102"/>
        <v>3</v>
      </c>
      <c r="BA84" s="43">
        <f t="shared" si="103"/>
        <v>2</v>
      </c>
      <c r="BB84" s="43">
        <f t="shared" si="104"/>
        <v>0</v>
      </c>
      <c r="BC84" s="43">
        <f t="shared" si="105"/>
        <v>2</v>
      </c>
      <c r="BD84" s="43">
        <f t="shared" si="106"/>
        <v>2</v>
      </c>
      <c r="BE84" s="43">
        <f t="shared" si="107"/>
        <v>2</v>
      </c>
      <c r="BF84" s="43">
        <f t="shared" si="108"/>
        <v>0</v>
      </c>
      <c r="BG84" s="43">
        <f t="shared" si="109"/>
        <v>0</v>
      </c>
      <c r="BH84" s="43">
        <f t="shared" si="110"/>
        <v>2</v>
      </c>
      <c r="BI84" s="43">
        <f t="shared" si="111"/>
        <v>1</v>
      </c>
      <c r="BJ84" s="47">
        <f t="shared" si="130"/>
        <v>27</v>
      </c>
      <c r="BK84" s="45">
        <f t="shared" si="112"/>
        <v>2</v>
      </c>
      <c r="BL84" s="45">
        <f t="shared" si="113"/>
        <v>2</v>
      </c>
      <c r="BM84" s="45">
        <f t="shared" si="114"/>
        <v>1</v>
      </c>
      <c r="BN84" s="45">
        <f t="shared" si="115"/>
        <v>2</v>
      </c>
      <c r="BO84" s="45">
        <f t="shared" si="116"/>
        <v>0</v>
      </c>
      <c r="BP84" s="45">
        <f t="shared" si="117"/>
        <v>0</v>
      </c>
      <c r="BQ84" s="45">
        <f t="shared" si="118"/>
        <v>0</v>
      </c>
      <c r="BR84" s="45">
        <f t="shared" si="119"/>
        <v>1</v>
      </c>
      <c r="BS84" s="45">
        <f t="shared" si="120"/>
        <v>2</v>
      </c>
      <c r="BT84" s="45">
        <f t="shared" si="121"/>
        <v>1</v>
      </c>
      <c r="BU84" s="45">
        <f t="shared" si="122"/>
        <v>0</v>
      </c>
      <c r="BV84" s="45">
        <f t="shared" si="123"/>
        <v>1</v>
      </c>
      <c r="BW84" s="45">
        <f t="shared" si="124"/>
        <v>1</v>
      </c>
      <c r="BX84" s="45">
        <f t="shared" si="125"/>
        <v>1</v>
      </c>
      <c r="BY84" s="45">
        <f t="shared" si="126"/>
        <v>0</v>
      </c>
      <c r="BZ84" s="45">
        <f t="shared" si="127"/>
        <v>0</v>
      </c>
      <c r="CA84" s="45">
        <f t="shared" si="128"/>
        <v>1</v>
      </c>
      <c r="CB84" s="45">
        <f t="shared" si="129"/>
        <v>0</v>
      </c>
      <c r="CC84" s="49">
        <f t="shared" si="131"/>
        <v>15</v>
      </c>
    </row>
    <row r="85" spans="1:81" ht="15.75" x14ac:dyDescent="0.25">
      <c r="A85" s="6">
        <v>43310</v>
      </c>
      <c r="B85">
        <v>23</v>
      </c>
      <c r="C85" t="s">
        <v>83</v>
      </c>
      <c r="D85">
        <v>19.600000000000001</v>
      </c>
      <c r="E85" s="4">
        <f t="shared" si="92"/>
        <v>21.395575221238939</v>
      </c>
      <c r="F85" t="s">
        <v>159</v>
      </c>
      <c r="G85" s="12">
        <v>10</v>
      </c>
      <c r="H85" s="12">
        <v>7</v>
      </c>
      <c r="I85" s="12">
        <v>5</v>
      </c>
      <c r="J85" s="12">
        <v>5</v>
      </c>
      <c r="K85" s="12">
        <v>5</v>
      </c>
      <c r="L85" s="12">
        <v>10</v>
      </c>
      <c r="M85" s="12">
        <v>7</v>
      </c>
      <c r="N85" s="12">
        <v>5</v>
      </c>
      <c r="O85" s="12">
        <v>4</v>
      </c>
      <c r="P85" s="12">
        <v>6</v>
      </c>
      <c r="Q85" s="12">
        <v>3</v>
      </c>
      <c r="R85" s="12">
        <v>5</v>
      </c>
      <c r="S85" s="12">
        <v>6</v>
      </c>
      <c r="T85" s="12">
        <v>5</v>
      </c>
      <c r="U85" s="12">
        <v>6</v>
      </c>
      <c r="V85" s="12">
        <v>6</v>
      </c>
      <c r="W85" s="12">
        <v>4</v>
      </c>
      <c r="X85" s="39">
        <v>4</v>
      </c>
      <c r="Y85" s="41">
        <f t="shared" si="134"/>
        <v>1</v>
      </c>
      <c r="Z85" s="41">
        <f t="shared" si="134"/>
        <v>1</v>
      </c>
      <c r="AA85" s="41">
        <f t="shared" si="134"/>
        <v>1</v>
      </c>
      <c r="AB85" s="41">
        <f t="shared" si="134"/>
        <v>1</v>
      </c>
      <c r="AC85" s="41">
        <f t="shared" si="134"/>
        <v>2</v>
      </c>
      <c r="AD85" s="41">
        <f t="shared" si="134"/>
        <v>1</v>
      </c>
      <c r="AE85" s="41">
        <f t="shared" si="134"/>
        <v>1</v>
      </c>
      <c r="AF85" s="41">
        <f t="shared" si="134"/>
        <v>1</v>
      </c>
      <c r="AG85" s="41">
        <f t="shared" si="134"/>
        <v>1</v>
      </c>
      <c r="AH85" s="41">
        <f t="shared" si="134"/>
        <v>2</v>
      </c>
      <c r="AI85" s="41">
        <f t="shared" si="135"/>
        <v>1</v>
      </c>
      <c r="AJ85" s="41">
        <f t="shared" si="135"/>
        <v>1</v>
      </c>
      <c r="AK85" s="41">
        <f t="shared" si="135"/>
        <v>1</v>
      </c>
      <c r="AL85" s="41">
        <f t="shared" si="135"/>
        <v>1</v>
      </c>
      <c r="AM85" s="41">
        <f t="shared" si="135"/>
        <v>2</v>
      </c>
      <c r="AN85" s="41">
        <f t="shared" si="135"/>
        <v>1</v>
      </c>
      <c r="AO85" s="41">
        <f t="shared" si="135"/>
        <v>1</v>
      </c>
      <c r="AP85" s="41">
        <f t="shared" si="135"/>
        <v>1</v>
      </c>
      <c r="AQ85" s="41">
        <f t="shared" si="93"/>
        <v>3.3955752212389392</v>
      </c>
      <c r="AR85" s="43">
        <f t="shared" si="94"/>
        <v>0</v>
      </c>
      <c r="AS85" s="43">
        <f t="shared" si="95"/>
        <v>1</v>
      </c>
      <c r="AT85" s="43">
        <f t="shared" si="96"/>
        <v>2</v>
      </c>
      <c r="AU85" s="43">
        <f t="shared" si="97"/>
        <v>1</v>
      </c>
      <c r="AV85" s="43">
        <f t="shared" si="98"/>
        <v>2</v>
      </c>
      <c r="AW85" s="43">
        <f t="shared" si="99"/>
        <v>0</v>
      </c>
      <c r="AX85" s="43">
        <f t="shared" si="100"/>
        <v>0</v>
      </c>
      <c r="AY85" s="43">
        <f t="shared" si="101"/>
        <v>2</v>
      </c>
      <c r="AZ85" s="43">
        <f t="shared" si="102"/>
        <v>2</v>
      </c>
      <c r="BA85" s="43">
        <f t="shared" si="103"/>
        <v>1</v>
      </c>
      <c r="BB85" s="43">
        <f t="shared" si="104"/>
        <v>3</v>
      </c>
      <c r="BC85" s="43">
        <f t="shared" si="105"/>
        <v>3</v>
      </c>
      <c r="BD85" s="43">
        <f t="shared" si="106"/>
        <v>1</v>
      </c>
      <c r="BE85" s="43">
        <f t="shared" si="107"/>
        <v>2</v>
      </c>
      <c r="BF85" s="43">
        <f t="shared" si="108"/>
        <v>1</v>
      </c>
      <c r="BG85" s="43">
        <f t="shared" si="109"/>
        <v>2</v>
      </c>
      <c r="BH85" s="43">
        <f t="shared" si="110"/>
        <v>2</v>
      </c>
      <c r="BI85" s="43">
        <f t="shared" si="111"/>
        <v>3</v>
      </c>
      <c r="BJ85" s="47">
        <f t="shared" si="130"/>
        <v>28</v>
      </c>
      <c r="BK85" s="45">
        <f t="shared" si="112"/>
        <v>0</v>
      </c>
      <c r="BL85" s="45">
        <f t="shared" si="113"/>
        <v>0</v>
      </c>
      <c r="BM85" s="45">
        <f t="shared" si="114"/>
        <v>1</v>
      </c>
      <c r="BN85" s="45">
        <f t="shared" si="115"/>
        <v>0</v>
      </c>
      <c r="BO85" s="45">
        <f t="shared" si="116"/>
        <v>1</v>
      </c>
      <c r="BP85" s="45">
        <f t="shared" si="117"/>
        <v>0</v>
      </c>
      <c r="BQ85" s="45">
        <f t="shared" si="118"/>
        <v>0</v>
      </c>
      <c r="BR85" s="45">
        <f t="shared" si="119"/>
        <v>1</v>
      </c>
      <c r="BS85" s="45">
        <f t="shared" si="120"/>
        <v>1</v>
      </c>
      <c r="BT85" s="45">
        <f t="shared" si="121"/>
        <v>0</v>
      </c>
      <c r="BU85" s="45">
        <f t="shared" si="122"/>
        <v>2</v>
      </c>
      <c r="BV85" s="45">
        <f t="shared" si="123"/>
        <v>2</v>
      </c>
      <c r="BW85" s="45">
        <f t="shared" si="124"/>
        <v>0</v>
      </c>
      <c r="BX85" s="45">
        <f t="shared" si="125"/>
        <v>1</v>
      </c>
      <c r="BY85" s="45">
        <f t="shared" si="126"/>
        <v>0</v>
      </c>
      <c r="BZ85" s="45">
        <f t="shared" si="127"/>
        <v>1</v>
      </c>
      <c r="CA85" s="45">
        <f t="shared" si="128"/>
        <v>1</v>
      </c>
      <c r="CB85" s="45">
        <f t="shared" si="129"/>
        <v>2</v>
      </c>
      <c r="CC85" s="49">
        <f t="shared" si="131"/>
        <v>13</v>
      </c>
    </row>
    <row r="86" spans="1:81" ht="15.75" x14ac:dyDescent="0.25">
      <c r="A86" s="6">
        <v>43310</v>
      </c>
      <c r="B86">
        <v>24</v>
      </c>
      <c r="C86" t="s">
        <v>28</v>
      </c>
      <c r="D86">
        <v>23.4</v>
      </c>
      <c r="E86" s="4">
        <f t="shared" si="92"/>
        <v>25.834513274336281</v>
      </c>
      <c r="F86" t="s">
        <v>159</v>
      </c>
      <c r="G86" s="12">
        <v>5</v>
      </c>
      <c r="H86" s="12">
        <v>7</v>
      </c>
      <c r="I86" s="12">
        <v>5</v>
      </c>
      <c r="J86" s="12">
        <v>6</v>
      </c>
      <c r="K86" s="12">
        <v>6</v>
      </c>
      <c r="L86" s="12">
        <v>5</v>
      </c>
      <c r="M86" s="12">
        <v>10</v>
      </c>
      <c r="N86" s="12">
        <v>7</v>
      </c>
      <c r="O86" s="12">
        <v>4</v>
      </c>
      <c r="P86" s="12">
        <v>6</v>
      </c>
      <c r="Q86" s="12">
        <v>5</v>
      </c>
      <c r="R86" s="12">
        <v>8</v>
      </c>
      <c r="S86" s="12">
        <v>4</v>
      </c>
      <c r="T86" s="12">
        <v>4</v>
      </c>
      <c r="U86" s="12">
        <v>6</v>
      </c>
      <c r="V86" s="12">
        <v>6</v>
      </c>
      <c r="W86" s="12">
        <v>6</v>
      </c>
      <c r="X86" s="39">
        <v>4</v>
      </c>
      <c r="Y86" s="41">
        <f t="shared" si="134"/>
        <v>1</v>
      </c>
      <c r="Z86" s="41">
        <f t="shared" si="134"/>
        <v>2</v>
      </c>
      <c r="AA86" s="41">
        <f t="shared" si="134"/>
        <v>1</v>
      </c>
      <c r="AB86" s="41">
        <f t="shared" si="134"/>
        <v>2</v>
      </c>
      <c r="AC86" s="41">
        <f t="shared" si="134"/>
        <v>2</v>
      </c>
      <c r="AD86" s="41">
        <f t="shared" si="134"/>
        <v>1</v>
      </c>
      <c r="AE86" s="41">
        <f t="shared" si="134"/>
        <v>1</v>
      </c>
      <c r="AF86" s="41">
        <f t="shared" si="134"/>
        <v>1</v>
      </c>
      <c r="AG86" s="41">
        <f t="shared" si="134"/>
        <v>1</v>
      </c>
      <c r="AH86" s="41">
        <f t="shared" si="134"/>
        <v>2</v>
      </c>
      <c r="AI86" s="41">
        <f t="shared" si="135"/>
        <v>2</v>
      </c>
      <c r="AJ86" s="41">
        <f t="shared" si="135"/>
        <v>1</v>
      </c>
      <c r="AK86" s="41">
        <f t="shared" si="135"/>
        <v>1</v>
      </c>
      <c r="AL86" s="41">
        <f t="shared" si="135"/>
        <v>1</v>
      </c>
      <c r="AM86" s="41">
        <f t="shared" si="135"/>
        <v>2</v>
      </c>
      <c r="AN86" s="41">
        <f t="shared" si="135"/>
        <v>1</v>
      </c>
      <c r="AO86" s="41">
        <f t="shared" si="135"/>
        <v>2</v>
      </c>
      <c r="AP86" s="41">
        <f t="shared" si="135"/>
        <v>1</v>
      </c>
      <c r="AQ86" s="41">
        <f t="shared" si="93"/>
        <v>7.8345132743362811</v>
      </c>
      <c r="AR86" s="43">
        <f t="shared" si="94"/>
        <v>2</v>
      </c>
      <c r="AS86" s="43">
        <f t="shared" si="95"/>
        <v>1</v>
      </c>
      <c r="AT86" s="43">
        <f t="shared" si="96"/>
        <v>2</v>
      </c>
      <c r="AU86" s="43">
        <f t="shared" si="97"/>
        <v>0</v>
      </c>
      <c r="AV86" s="43">
        <f t="shared" si="98"/>
        <v>1</v>
      </c>
      <c r="AW86" s="43">
        <f t="shared" si="99"/>
        <v>3</v>
      </c>
      <c r="AX86" s="43">
        <f t="shared" si="100"/>
        <v>0</v>
      </c>
      <c r="AY86" s="43">
        <f t="shared" si="101"/>
        <v>0</v>
      </c>
      <c r="AZ86" s="43">
        <f t="shared" si="102"/>
        <v>2</v>
      </c>
      <c r="BA86" s="43">
        <f t="shared" si="103"/>
        <v>1</v>
      </c>
      <c r="BB86" s="43">
        <f t="shared" si="104"/>
        <v>1</v>
      </c>
      <c r="BC86" s="43">
        <f t="shared" si="105"/>
        <v>0</v>
      </c>
      <c r="BD86" s="43">
        <f t="shared" si="106"/>
        <v>3</v>
      </c>
      <c r="BE86" s="43">
        <f t="shared" si="107"/>
        <v>3</v>
      </c>
      <c r="BF86" s="43">
        <f t="shared" si="108"/>
        <v>1</v>
      </c>
      <c r="BG86" s="43">
        <f t="shared" si="109"/>
        <v>2</v>
      </c>
      <c r="BH86" s="43">
        <f t="shared" si="110"/>
        <v>0</v>
      </c>
      <c r="BI86" s="43">
        <f t="shared" si="111"/>
        <v>3</v>
      </c>
      <c r="BJ86" s="47">
        <f t="shared" si="130"/>
        <v>25</v>
      </c>
      <c r="BK86" s="45">
        <f t="shared" si="112"/>
        <v>1</v>
      </c>
      <c r="BL86" s="45">
        <f t="shared" si="113"/>
        <v>0</v>
      </c>
      <c r="BM86" s="45">
        <f t="shared" si="114"/>
        <v>1</v>
      </c>
      <c r="BN86" s="45">
        <f t="shared" si="115"/>
        <v>0</v>
      </c>
      <c r="BO86" s="45">
        <f t="shared" si="116"/>
        <v>0</v>
      </c>
      <c r="BP86" s="45">
        <f t="shared" si="117"/>
        <v>2</v>
      </c>
      <c r="BQ86" s="45">
        <f t="shared" si="118"/>
        <v>0</v>
      </c>
      <c r="BR86" s="45">
        <f t="shared" si="119"/>
        <v>0</v>
      </c>
      <c r="BS86" s="45">
        <f t="shared" si="120"/>
        <v>1</v>
      </c>
      <c r="BT86" s="45">
        <f t="shared" si="121"/>
        <v>0</v>
      </c>
      <c r="BU86" s="45">
        <f t="shared" si="122"/>
        <v>0</v>
      </c>
      <c r="BV86" s="45">
        <f t="shared" si="123"/>
        <v>0</v>
      </c>
      <c r="BW86" s="45">
        <f t="shared" si="124"/>
        <v>2</v>
      </c>
      <c r="BX86" s="45">
        <f t="shared" si="125"/>
        <v>2</v>
      </c>
      <c r="BY86" s="45">
        <f t="shared" si="126"/>
        <v>0</v>
      </c>
      <c r="BZ86" s="45">
        <f t="shared" si="127"/>
        <v>1</v>
      </c>
      <c r="CA86" s="45">
        <f t="shared" si="128"/>
        <v>0</v>
      </c>
      <c r="CB86" s="45">
        <f t="shared" si="129"/>
        <v>2</v>
      </c>
      <c r="CC86" s="49">
        <f t="shared" si="131"/>
        <v>12</v>
      </c>
    </row>
    <row r="87" spans="1:81" ht="15.75" x14ac:dyDescent="0.25">
      <c r="A87" s="6">
        <v>43310</v>
      </c>
      <c r="B87">
        <v>25</v>
      </c>
      <c r="C87" t="s">
        <v>85</v>
      </c>
      <c r="D87">
        <v>26.5</v>
      </c>
      <c r="E87" s="4">
        <f t="shared" si="92"/>
        <v>29.455752212389381</v>
      </c>
      <c r="F87" t="s">
        <v>159</v>
      </c>
      <c r="G87" s="12">
        <v>7</v>
      </c>
      <c r="H87" s="12">
        <v>6</v>
      </c>
      <c r="I87" s="12">
        <v>5</v>
      </c>
      <c r="J87" s="12">
        <v>3</v>
      </c>
      <c r="K87" s="12">
        <v>10</v>
      </c>
      <c r="L87" s="12">
        <v>6</v>
      </c>
      <c r="M87" s="12">
        <v>10</v>
      </c>
      <c r="N87" s="12">
        <v>6</v>
      </c>
      <c r="O87" s="12">
        <v>4</v>
      </c>
      <c r="P87" s="12">
        <v>10</v>
      </c>
      <c r="Q87" s="12">
        <v>4</v>
      </c>
      <c r="R87" s="12">
        <v>7</v>
      </c>
      <c r="S87" s="12">
        <v>4</v>
      </c>
      <c r="T87" s="12">
        <v>6</v>
      </c>
      <c r="U87" s="12">
        <v>5</v>
      </c>
      <c r="V87" s="12">
        <v>7</v>
      </c>
      <c r="W87" s="12">
        <v>6</v>
      </c>
      <c r="X87" s="39">
        <v>4</v>
      </c>
      <c r="Y87" s="41">
        <f t="shared" si="134"/>
        <v>1</v>
      </c>
      <c r="Z87" s="41">
        <f t="shared" si="134"/>
        <v>2</v>
      </c>
      <c r="AA87" s="41">
        <f t="shared" si="134"/>
        <v>2</v>
      </c>
      <c r="AB87" s="41">
        <f t="shared" si="134"/>
        <v>2</v>
      </c>
      <c r="AC87" s="41">
        <f t="shared" si="134"/>
        <v>2</v>
      </c>
      <c r="AD87" s="41">
        <f t="shared" si="134"/>
        <v>1</v>
      </c>
      <c r="AE87" s="41">
        <f t="shared" si="134"/>
        <v>2</v>
      </c>
      <c r="AF87" s="41">
        <f t="shared" si="134"/>
        <v>1</v>
      </c>
      <c r="AG87" s="41">
        <f t="shared" si="134"/>
        <v>1</v>
      </c>
      <c r="AH87" s="41">
        <f t="shared" si="134"/>
        <v>2</v>
      </c>
      <c r="AI87" s="41">
        <f t="shared" si="135"/>
        <v>2</v>
      </c>
      <c r="AJ87" s="41">
        <f t="shared" si="135"/>
        <v>1</v>
      </c>
      <c r="AK87" s="41">
        <f t="shared" si="135"/>
        <v>1</v>
      </c>
      <c r="AL87" s="41">
        <f t="shared" si="135"/>
        <v>2</v>
      </c>
      <c r="AM87" s="41">
        <f t="shared" si="135"/>
        <v>2</v>
      </c>
      <c r="AN87" s="41">
        <f t="shared" si="135"/>
        <v>2</v>
      </c>
      <c r="AO87" s="41">
        <f t="shared" si="135"/>
        <v>2</v>
      </c>
      <c r="AP87" s="41">
        <f t="shared" si="135"/>
        <v>1</v>
      </c>
      <c r="AQ87" s="41">
        <f t="shared" si="93"/>
        <v>11.455752212389381</v>
      </c>
      <c r="AR87" s="43">
        <f t="shared" si="94"/>
        <v>0</v>
      </c>
      <c r="AS87" s="43">
        <f t="shared" si="95"/>
        <v>2</v>
      </c>
      <c r="AT87" s="43">
        <f t="shared" si="96"/>
        <v>2</v>
      </c>
      <c r="AU87" s="43">
        <f t="shared" si="97"/>
        <v>3</v>
      </c>
      <c r="AV87" s="43">
        <f t="shared" si="98"/>
        <v>0</v>
      </c>
      <c r="AW87" s="43">
        <f t="shared" si="99"/>
        <v>2</v>
      </c>
      <c r="AX87" s="43">
        <f t="shared" si="100"/>
        <v>0</v>
      </c>
      <c r="AY87" s="43">
        <f t="shared" si="101"/>
        <v>1</v>
      </c>
      <c r="AZ87" s="43">
        <f t="shared" si="102"/>
        <v>2</v>
      </c>
      <c r="BA87" s="43">
        <f t="shared" si="103"/>
        <v>0</v>
      </c>
      <c r="BB87" s="43">
        <f t="shared" si="104"/>
        <v>2</v>
      </c>
      <c r="BC87" s="43">
        <f t="shared" si="105"/>
        <v>1</v>
      </c>
      <c r="BD87" s="43">
        <f t="shared" si="106"/>
        <v>3</v>
      </c>
      <c r="BE87" s="43">
        <f t="shared" si="107"/>
        <v>1</v>
      </c>
      <c r="BF87" s="43">
        <f t="shared" si="108"/>
        <v>2</v>
      </c>
      <c r="BG87" s="43">
        <f t="shared" si="109"/>
        <v>1</v>
      </c>
      <c r="BH87" s="43">
        <f t="shared" si="110"/>
        <v>0</v>
      </c>
      <c r="BI87" s="43">
        <f t="shared" si="111"/>
        <v>3</v>
      </c>
      <c r="BJ87" s="47">
        <f t="shared" ref="BJ87:BJ101" si="136">SUM(AR87:BI87)</f>
        <v>25</v>
      </c>
      <c r="BK87" s="45">
        <f t="shared" si="112"/>
        <v>0</v>
      </c>
      <c r="BL87" s="45">
        <f t="shared" si="113"/>
        <v>1</v>
      </c>
      <c r="BM87" s="45">
        <f t="shared" si="114"/>
        <v>1</v>
      </c>
      <c r="BN87" s="45">
        <f t="shared" si="115"/>
        <v>2</v>
      </c>
      <c r="BO87" s="45">
        <f t="shared" si="116"/>
        <v>0</v>
      </c>
      <c r="BP87" s="45">
        <f t="shared" si="117"/>
        <v>1</v>
      </c>
      <c r="BQ87" s="45">
        <f t="shared" si="118"/>
        <v>0</v>
      </c>
      <c r="BR87" s="45">
        <f t="shared" si="119"/>
        <v>0</v>
      </c>
      <c r="BS87" s="45">
        <f t="shared" si="120"/>
        <v>1</v>
      </c>
      <c r="BT87" s="45">
        <f t="shared" si="121"/>
        <v>0</v>
      </c>
      <c r="BU87" s="45">
        <f t="shared" si="122"/>
        <v>1</v>
      </c>
      <c r="BV87" s="45">
        <f t="shared" si="123"/>
        <v>0</v>
      </c>
      <c r="BW87" s="45">
        <f t="shared" si="124"/>
        <v>2</v>
      </c>
      <c r="BX87" s="45">
        <f t="shared" si="125"/>
        <v>0</v>
      </c>
      <c r="BY87" s="45">
        <f t="shared" si="126"/>
        <v>1</v>
      </c>
      <c r="BZ87" s="45">
        <f t="shared" si="127"/>
        <v>0</v>
      </c>
      <c r="CA87" s="45">
        <f t="shared" si="128"/>
        <v>0</v>
      </c>
      <c r="CB87" s="45">
        <f t="shared" si="129"/>
        <v>2</v>
      </c>
      <c r="CC87" s="49">
        <f t="shared" si="131"/>
        <v>12</v>
      </c>
    </row>
    <row r="88" spans="1:81" ht="15.75" x14ac:dyDescent="0.25">
      <c r="A88" s="6">
        <v>43310</v>
      </c>
      <c r="B88">
        <v>26</v>
      </c>
      <c r="C88" t="s">
        <v>24</v>
      </c>
      <c r="D88">
        <v>26</v>
      </c>
      <c r="E88" s="4">
        <f t="shared" si="92"/>
        <v>28.871681415929203</v>
      </c>
      <c r="F88" t="s">
        <v>159</v>
      </c>
      <c r="G88" s="12">
        <v>7</v>
      </c>
      <c r="H88" s="12">
        <v>7</v>
      </c>
      <c r="I88" s="12">
        <v>4</v>
      </c>
      <c r="J88" s="12">
        <v>5</v>
      </c>
      <c r="K88" s="12">
        <v>10</v>
      </c>
      <c r="L88" s="12">
        <v>7</v>
      </c>
      <c r="M88" s="12">
        <v>6</v>
      </c>
      <c r="N88" s="12">
        <v>4</v>
      </c>
      <c r="O88" s="12">
        <v>5</v>
      </c>
      <c r="P88" s="12">
        <v>6</v>
      </c>
      <c r="Q88" s="12">
        <v>6</v>
      </c>
      <c r="R88" s="12">
        <v>5</v>
      </c>
      <c r="S88" s="12">
        <v>3</v>
      </c>
      <c r="T88" s="12">
        <v>5</v>
      </c>
      <c r="U88" s="12">
        <v>5</v>
      </c>
      <c r="V88" s="12">
        <v>10</v>
      </c>
      <c r="W88" s="12">
        <v>5</v>
      </c>
      <c r="X88" s="39">
        <v>6</v>
      </c>
      <c r="Y88" s="41">
        <f t="shared" si="134"/>
        <v>1</v>
      </c>
      <c r="Z88" s="41">
        <f t="shared" si="134"/>
        <v>2</v>
      </c>
      <c r="AA88" s="41">
        <f t="shared" si="134"/>
        <v>2</v>
      </c>
      <c r="AB88" s="41">
        <f t="shared" si="134"/>
        <v>2</v>
      </c>
      <c r="AC88" s="41">
        <f t="shared" si="134"/>
        <v>2</v>
      </c>
      <c r="AD88" s="41">
        <f t="shared" si="134"/>
        <v>1</v>
      </c>
      <c r="AE88" s="41">
        <f t="shared" si="134"/>
        <v>2</v>
      </c>
      <c r="AF88" s="41">
        <f t="shared" si="134"/>
        <v>1</v>
      </c>
      <c r="AG88" s="41">
        <f t="shared" si="134"/>
        <v>1</v>
      </c>
      <c r="AH88" s="41">
        <f t="shared" si="134"/>
        <v>2</v>
      </c>
      <c r="AI88" s="41">
        <f t="shared" si="135"/>
        <v>2</v>
      </c>
      <c r="AJ88" s="41">
        <f t="shared" si="135"/>
        <v>1</v>
      </c>
      <c r="AK88" s="41">
        <f t="shared" si="135"/>
        <v>1</v>
      </c>
      <c r="AL88" s="41">
        <f t="shared" si="135"/>
        <v>1</v>
      </c>
      <c r="AM88" s="41">
        <f t="shared" si="135"/>
        <v>2</v>
      </c>
      <c r="AN88" s="41">
        <f t="shared" si="135"/>
        <v>2</v>
      </c>
      <c r="AO88" s="41">
        <f t="shared" si="135"/>
        <v>2</v>
      </c>
      <c r="AP88" s="41">
        <f t="shared" si="135"/>
        <v>1</v>
      </c>
      <c r="AQ88" s="41">
        <f t="shared" si="93"/>
        <v>10.871681415929203</v>
      </c>
      <c r="AR88" s="43">
        <f t="shared" si="94"/>
        <v>0</v>
      </c>
      <c r="AS88" s="43">
        <f t="shared" si="95"/>
        <v>1</v>
      </c>
      <c r="AT88" s="43">
        <f t="shared" si="96"/>
        <v>3</v>
      </c>
      <c r="AU88" s="43">
        <f t="shared" si="97"/>
        <v>1</v>
      </c>
      <c r="AV88" s="43">
        <f t="shared" si="98"/>
        <v>0</v>
      </c>
      <c r="AW88" s="43">
        <f t="shared" si="99"/>
        <v>1</v>
      </c>
      <c r="AX88" s="43">
        <f t="shared" si="100"/>
        <v>1</v>
      </c>
      <c r="AY88" s="43">
        <f t="shared" si="101"/>
        <v>3</v>
      </c>
      <c r="AZ88" s="43">
        <f t="shared" si="102"/>
        <v>1</v>
      </c>
      <c r="BA88" s="43">
        <f t="shared" si="103"/>
        <v>1</v>
      </c>
      <c r="BB88" s="43">
        <f t="shared" si="104"/>
        <v>0</v>
      </c>
      <c r="BC88" s="43">
        <f t="shared" si="105"/>
        <v>3</v>
      </c>
      <c r="BD88" s="43">
        <f t="shared" si="106"/>
        <v>4</v>
      </c>
      <c r="BE88" s="43">
        <f t="shared" si="107"/>
        <v>2</v>
      </c>
      <c r="BF88" s="43">
        <f t="shared" si="108"/>
        <v>2</v>
      </c>
      <c r="BG88" s="43">
        <f t="shared" si="109"/>
        <v>0</v>
      </c>
      <c r="BH88" s="43">
        <f t="shared" si="110"/>
        <v>1</v>
      </c>
      <c r="BI88" s="43">
        <f t="shared" si="111"/>
        <v>1</v>
      </c>
      <c r="BJ88" s="47">
        <f t="shared" si="136"/>
        <v>25</v>
      </c>
      <c r="BK88" s="45">
        <f t="shared" si="112"/>
        <v>0</v>
      </c>
      <c r="BL88" s="45">
        <f t="shared" si="113"/>
        <v>0</v>
      </c>
      <c r="BM88" s="45">
        <f t="shared" si="114"/>
        <v>2</v>
      </c>
      <c r="BN88" s="45">
        <f t="shared" si="115"/>
        <v>0</v>
      </c>
      <c r="BO88" s="45">
        <f t="shared" si="116"/>
        <v>0</v>
      </c>
      <c r="BP88" s="45">
        <f t="shared" si="117"/>
        <v>0</v>
      </c>
      <c r="BQ88" s="45">
        <f t="shared" si="118"/>
        <v>0</v>
      </c>
      <c r="BR88" s="45">
        <f t="shared" si="119"/>
        <v>2</v>
      </c>
      <c r="BS88" s="45">
        <f t="shared" si="120"/>
        <v>0</v>
      </c>
      <c r="BT88" s="45">
        <f t="shared" si="121"/>
        <v>0</v>
      </c>
      <c r="BU88" s="45">
        <f t="shared" si="122"/>
        <v>0</v>
      </c>
      <c r="BV88" s="45">
        <f t="shared" si="123"/>
        <v>2</v>
      </c>
      <c r="BW88" s="45">
        <f t="shared" si="124"/>
        <v>3</v>
      </c>
      <c r="BX88" s="45">
        <f t="shared" si="125"/>
        <v>1</v>
      </c>
      <c r="BY88" s="45">
        <f t="shared" si="126"/>
        <v>1</v>
      </c>
      <c r="BZ88" s="45">
        <f t="shared" si="127"/>
        <v>0</v>
      </c>
      <c r="CA88" s="45">
        <f t="shared" si="128"/>
        <v>0</v>
      </c>
      <c r="CB88" s="45">
        <f t="shared" si="129"/>
        <v>0</v>
      </c>
      <c r="CC88" s="49">
        <f t="shared" si="131"/>
        <v>11</v>
      </c>
    </row>
    <row r="89" spans="1:81" ht="15.75" x14ac:dyDescent="0.25">
      <c r="A89" s="6">
        <v>43310</v>
      </c>
      <c r="B89">
        <v>27</v>
      </c>
      <c r="C89" t="s">
        <v>124</v>
      </c>
      <c r="D89">
        <v>19.8</v>
      </c>
      <c r="E89" s="4">
        <f t="shared" si="92"/>
        <v>21.62920353982301</v>
      </c>
      <c r="F89" t="s">
        <v>159</v>
      </c>
      <c r="G89" s="12">
        <v>10</v>
      </c>
      <c r="H89" s="12">
        <v>7</v>
      </c>
      <c r="I89" s="12">
        <v>5</v>
      </c>
      <c r="J89" s="12">
        <v>3</v>
      </c>
      <c r="K89" s="12">
        <v>6</v>
      </c>
      <c r="L89" s="12">
        <v>6</v>
      </c>
      <c r="M89" s="12">
        <v>4</v>
      </c>
      <c r="N89" s="12">
        <v>10</v>
      </c>
      <c r="O89" s="12">
        <v>4</v>
      </c>
      <c r="P89" s="12">
        <v>6</v>
      </c>
      <c r="Q89" s="12">
        <v>10</v>
      </c>
      <c r="R89" s="12">
        <v>6</v>
      </c>
      <c r="S89" s="12">
        <v>5</v>
      </c>
      <c r="T89" s="12">
        <v>6</v>
      </c>
      <c r="U89" s="12">
        <v>5</v>
      </c>
      <c r="V89" s="12">
        <v>7</v>
      </c>
      <c r="W89" s="12">
        <v>5</v>
      </c>
      <c r="X89" s="39">
        <v>10</v>
      </c>
      <c r="Y89" s="41">
        <f t="shared" si="134"/>
        <v>1</v>
      </c>
      <c r="Z89" s="41">
        <f t="shared" si="134"/>
        <v>1</v>
      </c>
      <c r="AA89" s="41">
        <f t="shared" si="134"/>
        <v>1</v>
      </c>
      <c r="AB89" s="41">
        <f t="shared" si="134"/>
        <v>1</v>
      </c>
      <c r="AC89" s="41">
        <f t="shared" si="134"/>
        <v>2</v>
      </c>
      <c r="AD89" s="41">
        <f t="shared" si="134"/>
        <v>1</v>
      </c>
      <c r="AE89" s="41">
        <f t="shared" si="134"/>
        <v>1</v>
      </c>
      <c r="AF89" s="41">
        <f t="shared" si="134"/>
        <v>1</v>
      </c>
      <c r="AG89" s="41">
        <f t="shared" si="134"/>
        <v>1</v>
      </c>
      <c r="AH89" s="41">
        <f t="shared" si="134"/>
        <v>2</v>
      </c>
      <c r="AI89" s="41">
        <f t="shared" si="135"/>
        <v>1</v>
      </c>
      <c r="AJ89" s="41">
        <f t="shared" si="135"/>
        <v>1</v>
      </c>
      <c r="AK89" s="41">
        <f t="shared" si="135"/>
        <v>1</v>
      </c>
      <c r="AL89" s="41">
        <f t="shared" si="135"/>
        <v>1</v>
      </c>
      <c r="AM89" s="41">
        <f t="shared" si="135"/>
        <v>2</v>
      </c>
      <c r="AN89" s="41">
        <f t="shared" si="135"/>
        <v>1</v>
      </c>
      <c r="AO89" s="41">
        <f t="shared" si="135"/>
        <v>1</v>
      </c>
      <c r="AP89" s="41">
        <f t="shared" si="135"/>
        <v>1</v>
      </c>
      <c r="AQ89" s="41">
        <f t="shared" si="93"/>
        <v>3.6292035398230098</v>
      </c>
      <c r="AR89" s="43">
        <f t="shared" si="94"/>
        <v>0</v>
      </c>
      <c r="AS89" s="43">
        <f t="shared" si="95"/>
        <v>1</v>
      </c>
      <c r="AT89" s="43">
        <f t="shared" si="96"/>
        <v>2</v>
      </c>
      <c r="AU89" s="43">
        <f t="shared" si="97"/>
        <v>3</v>
      </c>
      <c r="AV89" s="43">
        <f t="shared" si="98"/>
        <v>1</v>
      </c>
      <c r="AW89" s="43">
        <f t="shared" si="99"/>
        <v>2</v>
      </c>
      <c r="AX89" s="43">
        <f t="shared" si="100"/>
        <v>3</v>
      </c>
      <c r="AY89" s="43">
        <f t="shared" si="101"/>
        <v>0</v>
      </c>
      <c r="AZ89" s="43">
        <f t="shared" si="102"/>
        <v>2</v>
      </c>
      <c r="BA89" s="43">
        <f t="shared" si="103"/>
        <v>1</v>
      </c>
      <c r="BB89" s="43">
        <f t="shared" si="104"/>
        <v>0</v>
      </c>
      <c r="BC89" s="43">
        <f t="shared" si="105"/>
        <v>2</v>
      </c>
      <c r="BD89" s="43">
        <f t="shared" si="106"/>
        <v>2</v>
      </c>
      <c r="BE89" s="43">
        <f t="shared" si="107"/>
        <v>1</v>
      </c>
      <c r="BF89" s="43">
        <f t="shared" si="108"/>
        <v>2</v>
      </c>
      <c r="BG89" s="43">
        <f t="shared" si="109"/>
        <v>1</v>
      </c>
      <c r="BH89" s="43">
        <f t="shared" si="110"/>
        <v>1</v>
      </c>
      <c r="BI89" s="43">
        <f t="shared" si="111"/>
        <v>0</v>
      </c>
      <c r="BJ89" s="47">
        <f t="shared" si="136"/>
        <v>24</v>
      </c>
      <c r="BK89" s="45">
        <f t="shared" si="112"/>
        <v>0</v>
      </c>
      <c r="BL89" s="45">
        <f t="shared" si="113"/>
        <v>0</v>
      </c>
      <c r="BM89" s="45">
        <f t="shared" si="114"/>
        <v>1</v>
      </c>
      <c r="BN89" s="45">
        <f t="shared" si="115"/>
        <v>2</v>
      </c>
      <c r="BO89" s="45">
        <f t="shared" si="116"/>
        <v>0</v>
      </c>
      <c r="BP89" s="45">
        <f t="shared" si="117"/>
        <v>1</v>
      </c>
      <c r="BQ89" s="45">
        <f t="shared" si="118"/>
        <v>2</v>
      </c>
      <c r="BR89" s="45">
        <f t="shared" si="119"/>
        <v>0</v>
      </c>
      <c r="BS89" s="45">
        <f t="shared" si="120"/>
        <v>1</v>
      </c>
      <c r="BT89" s="45">
        <f t="shared" si="121"/>
        <v>0</v>
      </c>
      <c r="BU89" s="45">
        <f t="shared" si="122"/>
        <v>0</v>
      </c>
      <c r="BV89" s="45">
        <f t="shared" si="123"/>
        <v>1</v>
      </c>
      <c r="BW89" s="45">
        <f t="shared" si="124"/>
        <v>1</v>
      </c>
      <c r="BX89" s="45">
        <f t="shared" si="125"/>
        <v>0</v>
      </c>
      <c r="BY89" s="45">
        <f t="shared" si="126"/>
        <v>1</v>
      </c>
      <c r="BZ89" s="45">
        <f t="shared" si="127"/>
        <v>0</v>
      </c>
      <c r="CA89" s="45">
        <f t="shared" si="128"/>
        <v>0</v>
      </c>
      <c r="CB89" s="45">
        <f t="shared" si="129"/>
        <v>0</v>
      </c>
      <c r="CC89" s="49">
        <f t="shared" si="131"/>
        <v>10</v>
      </c>
    </row>
    <row r="90" spans="1:81" ht="15.75" x14ac:dyDescent="0.25">
      <c r="A90" s="6">
        <v>43310</v>
      </c>
      <c r="B90">
        <v>28</v>
      </c>
      <c r="C90" t="s">
        <v>92</v>
      </c>
      <c r="D90">
        <v>8.6999999999999993</v>
      </c>
      <c r="E90" s="4">
        <f t="shared" si="92"/>
        <v>11.639823008849563</v>
      </c>
      <c r="F90" t="s">
        <v>160</v>
      </c>
      <c r="G90" s="12">
        <v>4</v>
      </c>
      <c r="H90" s="12">
        <v>5</v>
      </c>
      <c r="I90" s="12">
        <v>4</v>
      </c>
      <c r="J90" s="12">
        <v>3</v>
      </c>
      <c r="K90" s="12">
        <v>5</v>
      </c>
      <c r="L90" s="12">
        <v>5</v>
      </c>
      <c r="M90" s="12">
        <v>5</v>
      </c>
      <c r="N90" s="12">
        <v>3</v>
      </c>
      <c r="O90" s="12">
        <v>4</v>
      </c>
      <c r="P90" s="12">
        <v>6</v>
      </c>
      <c r="Q90" s="12">
        <v>3</v>
      </c>
      <c r="R90" s="12">
        <v>5</v>
      </c>
      <c r="S90" s="12">
        <v>4</v>
      </c>
      <c r="T90" s="12">
        <v>4</v>
      </c>
      <c r="U90" s="12">
        <v>5</v>
      </c>
      <c r="V90" s="12">
        <v>5</v>
      </c>
      <c r="W90" s="12">
        <v>5</v>
      </c>
      <c r="X90" s="39">
        <v>6</v>
      </c>
      <c r="Y90" s="41">
        <f t="shared" si="134"/>
        <v>0</v>
      </c>
      <c r="Z90" s="41">
        <f t="shared" si="134"/>
        <v>1</v>
      </c>
      <c r="AA90" s="41">
        <f t="shared" si="134"/>
        <v>1</v>
      </c>
      <c r="AB90" s="41">
        <f t="shared" si="134"/>
        <v>1</v>
      </c>
      <c r="AC90" s="41">
        <f t="shared" si="134"/>
        <v>1</v>
      </c>
      <c r="AD90" s="41">
        <f t="shared" si="134"/>
        <v>0</v>
      </c>
      <c r="AE90" s="41">
        <f t="shared" si="134"/>
        <v>1</v>
      </c>
      <c r="AF90" s="41">
        <f t="shared" si="134"/>
        <v>0</v>
      </c>
      <c r="AG90" s="41">
        <f t="shared" si="134"/>
        <v>0</v>
      </c>
      <c r="AH90" s="41">
        <f t="shared" si="134"/>
        <v>1</v>
      </c>
      <c r="AI90" s="41">
        <f t="shared" si="135"/>
        <v>1</v>
      </c>
      <c r="AJ90" s="41">
        <f t="shared" si="135"/>
        <v>0</v>
      </c>
      <c r="AK90" s="41">
        <f t="shared" si="135"/>
        <v>0</v>
      </c>
      <c r="AL90" s="41">
        <f t="shared" si="135"/>
        <v>1</v>
      </c>
      <c r="AM90" s="41">
        <f t="shared" si="135"/>
        <v>1</v>
      </c>
      <c r="AN90" s="41">
        <f t="shared" si="135"/>
        <v>1</v>
      </c>
      <c r="AO90" s="41">
        <f t="shared" si="135"/>
        <v>1</v>
      </c>
      <c r="AP90" s="41">
        <f t="shared" si="135"/>
        <v>0</v>
      </c>
      <c r="AQ90" s="41">
        <f t="shared" si="93"/>
        <v>11.639823008849563</v>
      </c>
      <c r="AR90" s="43">
        <f t="shared" si="94"/>
        <v>2</v>
      </c>
      <c r="AS90" s="43">
        <f t="shared" si="95"/>
        <v>2</v>
      </c>
      <c r="AT90" s="43">
        <f t="shared" si="96"/>
        <v>2</v>
      </c>
      <c r="AU90" s="43">
        <f t="shared" si="97"/>
        <v>2</v>
      </c>
      <c r="AV90" s="43">
        <f t="shared" si="98"/>
        <v>1</v>
      </c>
      <c r="AW90" s="43">
        <f t="shared" si="99"/>
        <v>2</v>
      </c>
      <c r="AX90" s="43">
        <f t="shared" si="100"/>
        <v>1</v>
      </c>
      <c r="AY90" s="43">
        <f t="shared" si="101"/>
        <v>3</v>
      </c>
      <c r="AZ90" s="43">
        <f t="shared" si="102"/>
        <v>1</v>
      </c>
      <c r="BA90" s="43">
        <f t="shared" si="103"/>
        <v>0</v>
      </c>
      <c r="BB90" s="43">
        <f t="shared" si="104"/>
        <v>2</v>
      </c>
      <c r="BC90" s="43">
        <f t="shared" si="105"/>
        <v>2</v>
      </c>
      <c r="BD90" s="43">
        <f t="shared" si="106"/>
        <v>2</v>
      </c>
      <c r="BE90" s="43">
        <f t="shared" si="107"/>
        <v>2</v>
      </c>
      <c r="BF90" s="43">
        <f t="shared" si="108"/>
        <v>1</v>
      </c>
      <c r="BG90" s="43">
        <f t="shared" si="109"/>
        <v>2</v>
      </c>
      <c r="BH90" s="43">
        <f t="shared" si="110"/>
        <v>0</v>
      </c>
      <c r="BI90" s="43">
        <f t="shared" si="111"/>
        <v>0</v>
      </c>
      <c r="BJ90" s="47">
        <f t="shared" si="136"/>
        <v>27</v>
      </c>
      <c r="BK90" s="45">
        <f t="shared" si="112"/>
        <v>2</v>
      </c>
      <c r="BL90" s="45">
        <f t="shared" si="113"/>
        <v>2</v>
      </c>
      <c r="BM90" s="45">
        <f t="shared" si="114"/>
        <v>2</v>
      </c>
      <c r="BN90" s="45">
        <f t="shared" si="115"/>
        <v>2</v>
      </c>
      <c r="BO90" s="45">
        <f t="shared" si="116"/>
        <v>1</v>
      </c>
      <c r="BP90" s="45">
        <f t="shared" si="117"/>
        <v>2</v>
      </c>
      <c r="BQ90" s="45">
        <f t="shared" si="118"/>
        <v>1</v>
      </c>
      <c r="BR90" s="45">
        <f t="shared" si="119"/>
        <v>3</v>
      </c>
      <c r="BS90" s="45">
        <f t="shared" si="120"/>
        <v>1</v>
      </c>
      <c r="BT90" s="45">
        <f t="shared" si="121"/>
        <v>0</v>
      </c>
      <c r="BU90" s="45">
        <f t="shared" si="122"/>
        <v>2</v>
      </c>
      <c r="BV90" s="45">
        <f t="shared" si="123"/>
        <v>2</v>
      </c>
      <c r="BW90" s="45">
        <f t="shared" si="124"/>
        <v>2</v>
      </c>
      <c r="BX90" s="45">
        <f t="shared" si="125"/>
        <v>2</v>
      </c>
      <c r="BY90" s="45">
        <f t="shared" si="126"/>
        <v>1</v>
      </c>
      <c r="BZ90" s="45">
        <f t="shared" si="127"/>
        <v>2</v>
      </c>
      <c r="CA90" s="45">
        <f t="shared" si="128"/>
        <v>0</v>
      </c>
      <c r="CB90" s="45">
        <f t="shared" si="129"/>
        <v>0</v>
      </c>
      <c r="CC90" s="49">
        <f t="shared" si="131"/>
        <v>27</v>
      </c>
    </row>
    <row r="91" spans="1:81" ht="15.75" x14ac:dyDescent="0.25">
      <c r="A91" s="6">
        <v>43310</v>
      </c>
      <c r="B91">
        <v>29</v>
      </c>
      <c r="C91" t="s">
        <v>91</v>
      </c>
      <c r="D91">
        <v>10.5</v>
      </c>
      <c r="E91" s="4">
        <f t="shared" si="92"/>
        <v>13.758407079646023</v>
      </c>
      <c r="F91" t="s">
        <v>160</v>
      </c>
      <c r="G91" s="12">
        <v>5</v>
      </c>
      <c r="H91" s="12">
        <v>6</v>
      </c>
      <c r="I91" s="12">
        <v>10</v>
      </c>
      <c r="J91" s="12">
        <v>4</v>
      </c>
      <c r="K91" s="12">
        <v>4</v>
      </c>
      <c r="L91" s="12">
        <v>5</v>
      </c>
      <c r="M91" s="12">
        <v>4</v>
      </c>
      <c r="N91" s="12">
        <v>10</v>
      </c>
      <c r="O91" s="12">
        <v>3</v>
      </c>
      <c r="P91" s="12">
        <v>4</v>
      </c>
      <c r="Q91" s="12">
        <v>4</v>
      </c>
      <c r="R91" s="12">
        <v>5</v>
      </c>
      <c r="S91" s="12">
        <v>4</v>
      </c>
      <c r="T91" s="12">
        <v>4</v>
      </c>
      <c r="U91" s="12">
        <v>5</v>
      </c>
      <c r="V91" s="12">
        <v>5</v>
      </c>
      <c r="W91" s="12">
        <v>2</v>
      </c>
      <c r="X91" s="39">
        <v>4</v>
      </c>
      <c r="Y91" s="41">
        <f t="shared" si="134"/>
        <v>0</v>
      </c>
      <c r="Z91" s="41">
        <f t="shared" si="134"/>
        <v>1</v>
      </c>
      <c r="AA91" s="41">
        <f t="shared" si="134"/>
        <v>1</v>
      </c>
      <c r="AB91" s="41">
        <f t="shared" si="134"/>
        <v>1</v>
      </c>
      <c r="AC91" s="41">
        <f t="shared" si="134"/>
        <v>1</v>
      </c>
      <c r="AD91" s="41">
        <f t="shared" si="134"/>
        <v>1</v>
      </c>
      <c r="AE91" s="41">
        <f t="shared" si="134"/>
        <v>1</v>
      </c>
      <c r="AF91" s="41">
        <f t="shared" si="134"/>
        <v>0</v>
      </c>
      <c r="AG91" s="41">
        <f t="shared" si="134"/>
        <v>0</v>
      </c>
      <c r="AH91" s="41">
        <f t="shared" si="134"/>
        <v>1</v>
      </c>
      <c r="AI91" s="41">
        <f t="shared" si="135"/>
        <v>1</v>
      </c>
      <c r="AJ91" s="41">
        <f t="shared" si="135"/>
        <v>0</v>
      </c>
      <c r="AK91" s="41">
        <f t="shared" si="135"/>
        <v>1</v>
      </c>
      <c r="AL91" s="41">
        <f t="shared" si="135"/>
        <v>1</v>
      </c>
      <c r="AM91" s="41">
        <f t="shared" si="135"/>
        <v>1</v>
      </c>
      <c r="AN91" s="41">
        <f t="shared" si="135"/>
        <v>1</v>
      </c>
      <c r="AO91" s="41">
        <f t="shared" si="135"/>
        <v>1</v>
      </c>
      <c r="AP91" s="41">
        <f t="shared" si="135"/>
        <v>0</v>
      </c>
      <c r="AQ91" s="41">
        <f t="shared" si="93"/>
        <v>13.758407079646023</v>
      </c>
      <c r="AR91" s="43">
        <f t="shared" si="94"/>
        <v>1</v>
      </c>
      <c r="AS91" s="43">
        <f t="shared" si="95"/>
        <v>1</v>
      </c>
      <c r="AT91" s="43">
        <f t="shared" si="96"/>
        <v>0</v>
      </c>
      <c r="AU91" s="43">
        <f t="shared" si="97"/>
        <v>1</v>
      </c>
      <c r="AV91" s="43">
        <f t="shared" si="98"/>
        <v>2</v>
      </c>
      <c r="AW91" s="43">
        <f t="shared" si="99"/>
        <v>2</v>
      </c>
      <c r="AX91" s="43">
        <f t="shared" si="100"/>
        <v>2</v>
      </c>
      <c r="AY91" s="43">
        <f t="shared" si="101"/>
        <v>0</v>
      </c>
      <c r="AZ91" s="43">
        <f t="shared" si="102"/>
        <v>2</v>
      </c>
      <c r="BA91" s="43">
        <f t="shared" si="103"/>
        <v>2</v>
      </c>
      <c r="BB91" s="43">
        <f t="shared" si="104"/>
        <v>1</v>
      </c>
      <c r="BC91" s="43">
        <f t="shared" si="105"/>
        <v>2</v>
      </c>
      <c r="BD91" s="43">
        <f t="shared" si="106"/>
        <v>2</v>
      </c>
      <c r="BE91" s="43">
        <f t="shared" si="107"/>
        <v>2</v>
      </c>
      <c r="BF91" s="43">
        <f t="shared" si="108"/>
        <v>1</v>
      </c>
      <c r="BG91" s="43">
        <f t="shared" si="109"/>
        <v>2</v>
      </c>
      <c r="BH91" s="43">
        <f t="shared" si="110"/>
        <v>3</v>
      </c>
      <c r="BI91" s="43">
        <f t="shared" si="111"/>
        <v>2</v>
      </c>
      <c r="BJ91" s="47">
        <f t="shared" si="136"/>
        <v>28</v>
      </c>
      <c r="BK91" s="45">
        <f t="shared" si="112"/>
        <v>1</v>
      </c>
      <c r="BL91" s="45">
        <f t="shared" si="113"/>
        <v>1</v>
      </c>
      <c r="BM91" s="45">
        <f t="shared" si="114"/>
        <v>0</v>
      </c>
      <c r="BN91" s="45">
        <f t="shared" si="115"/>
        <v>1</v>
      </c>
      <c r="BO91" s="45">
        <f t="shared" si="116"/>
        <v>2</v>
      </c>
      <c r="BP91" s="45">
        <f t="shared" si="117"/>
        <v>2</v>
      </c>
      <c r="BQ91" s="45">
        <f t="shared" si="118"/>
        <v>2</v>
      </c>
      <c r="BR91" s="45">
        <f t="shared" si="119"/>
        <v>0</v>
      </c>
      <c r="BS91" s="45">
        <f t="shared" si="120"/>
        <v>2</v>
      </c>
      <c r="BT91" s="45">
        <f t="shared" si="121"/>
        <v>2</v>
      </c>
      <c r="BU91" s="45">
        <f t="shared" si="122"/>
        <v>1</v>
      </c>
      <c r="BV91" s="45">
        <f t="shared" si="123"/>
        <v>2</v>
      </c>
      <c r="BW91" s="45">
        <f t="shared" si="124"/>
        <v>2</v>
      </c>
      <c r="BX91" s="45">
        <f t="shared" si="125"/>
        <v>2</v>
      </c>
      <c r="BY91" s="45">
        <f t="shared" si="126"/>
        <v>1</v>
      </c>
      <c r="BZ91" s="45">
        <f t="shared" si="127"/>
        <v>2</v>
      </c>
      <c r="CA91" s="45">
        <f t="shared" si="128"/>
        <v>3</v>
      </c>
      <c r="CB91" s="45">
        <f t="shared" si="129"/>
        <v>2</v>
      </c>
      <c r="CC91" s="49">
        <f t="shared" si="131"/>
        <v>28</v>
      </c>
    </row>
    <row r="92" spans="1:81" ht="15.75" x14ac:dyDescent="0.25">
      <c r="A92" s="6">
        <v>43310</v>
      </c>
      <c r="B92">
        <v>30</v>
      </c>
      <c r="C92" t="s">
        <v>127</v>
      </c>
      <c r="D92">
        <v>15.9</v>
      </c>
      <c r="E92" s="4">
        <f t="shared" si="92"/>
        <v>20.114159292035406</v>
      </c>
      <c r="F92" t="s">
        <v>160</v>
      </c>
      <c r="G92" s="12">
        <v>5</v>
      </c>
      <c r="H92" s="12">
        <v>6</v>
      </c>
      <c r="I92" s="12">
        <v>5</v>
      </c>
      <c r="J92" s="12">
        <v>5</v>
      </c>
      <c r="K92" s="12">
        <v>5</v>
      </c>
      <c r="L92" s="12">
        <v>5</v>
      </c>
      <c r="M92" s="12">
        <v>7</v>
      </c>
      <c r="N92" s="12">
        <v>5</v>
      </c>
      <c r="O92" s="12">
        <v>5</v>
      </c>
      <c r="P92" s="12">
        <v>5</v>
      </c>
      <c r="Q92" s="12">
        <v>3</v>
      </c>
      <c r="R92" s="12">
        <v>6</v>
      </c>
      <c r="S92" s="12">
        <v>5</v>
      </c>
      <c r="T92" s="12">
        <v>4</v>
      </c>
      <c r="U92" s="12">
        <v>8</v>
      </c>
      <c r="V92" s="12">
        <v>5</v>
      </c>
      <c r="W92" s="12">
        <v>4</v>
      </c>
      <c r="X92" s="39">
        <v>5</v>
      </c>
      <c r="Y92" s="41">
        <f t="shared" si="134"/>
        <v>1</v>
      </c>
      <c r="Z92" s="41">
        <f t="shared" si="134"/>
        <v>1</v>
      </c>
      <c r="AA92" s="41">
        <f t="shared" si="134"/>
        <v>1</v>
      </c>
      <c r="AB92" s="41">
        <f t="shared" si="134"/>
        <v>1</v>
      </c>
      <c r="AC92" s="41">
        <f t="shared" si="134"/>
        <v>2</v>
      </c>
      <c r="AD92" s="41">
        <f t="shared" si="134"/>
        <v>1</v>
      </c>
      <c r="AE92" s="41">
        <f t="shared" si="134"/>
        <v>1</v>
      </c>
      <c r="AF92" s="41">
        <f t="shared" si="134"/>
        <v>1</v>
      </c>
      <c r="AG92" s="41">
        <f t="shared" si="134"/>
        <v>1</v>
      </c>
      <c r="AH92" s="41">
        <f t="shared" si="134"/>
        <v>1</v>
      </c>
      <c r="AI92" s="41">
        <f t="shared" si="135"/>
        <v>1</v>
      </c>
      <c r="AJ92" s="41">
        <f t="shared" si="135"/>
        <v>1</v>
      </c>
      <c r="AK92" s="41">
        <f t="shared" si="135"/>
        <v>1</v>
      </c>
      <c r="AL92" s="41">
        <f t="shared" si="135"/>
        <v>1</v>
      </c>
      <c r="AM92" s="41">
        <f t="shared" si="135"/>
        <v>2</v>
      </c>
      <c r="AN92" s="41">
        <f t="shared" si="135"/>
        <v>1</v>
      </c>
      <c r="AO92" s="41">
        <f t="shared" si="135"/>
        <v>1</v>
      </c>
      <c r="AP92" s="41">
        <f t="shared" si="135"/>
        <v>1</v>
      </c>
      <c r="AQ92" s="41">
        <f t="shared" si="93"/>
        <v>2.1141592920354064</v>
      </c>
      <c r="AR92" s="43">
        <f t="shared" si="94"/>
        <v>2</v>
      </c>
      <c r="AS92" s="43">
        <f t="shared" si="95"/>
        <v>2</v>
      </c>
      <c r="AT92" s="43">
        <f t="shared" si="96"/>
        <v>2</v>
      </c>
      <c r="AU92" s="43">
        <f t="shared" si="97"/>
        <v>1</v>
      </c>
      <c r="AV92" s="43">
        <f t="shared" si="98"/>
        <v>2</v>
      </c>
      <c r="AW92" s="43">
        <f t="shared" si="99"/>
        <v>3</v>
      </c>
      <c r="AX92" s="43">
        <f t="shared" si="100"/>
        <v>0</v>
      </c>
      <c r="AY92" s="43">
        <f t="shared" si="101"/>
        <v>2</v>
      </c>
      <c r="AZ92" s="43">
        <f t="shared" si="102"/>
        <v>1</v>
      </c>
      <c r="BA92" s="43">
        <f t="shared" si="103"/>
        <v>2</v>
      </c>
      <c r="BB92" s="43">
        <f t="shared" si="104"/>
        <v>3</v>
      </c>
      <c r="BC92" s="43">
        <f t="shared" si="105"/>
        <v>2</v>
      </c>
      <c r="BD92" s="43">
        <f t="shared" si="106"/>
        <v>2</v>
      </c>
      <c r="BE92" s="43">
        <f t="shared" si="107"/>
        <v>3</v>
      </c>
      <c r="BF92" s="43">
        <f t="shared" si="108"/>
        <v>0</v>
      </c>
      <c r="BG92" s="43">
        <f t="shared" si="109"/>
        <v>3</v>
      </c>
      <c r="BH92" s="43">
        <f t="shared" si="110"/>
        <v>2</v>
      </c>
      <c r="BI92" s="43">
        <f t="shared" si="111"/>
        <v>2</v>
      </c>
      <c r="BJ92" s="47">
        <f t="shared" si="136"/>
        <v>34</v>
      </c>
      <c r="BK92" s="45">
        <f t="shared" si="112"/>
        <v>1</v>
      </c>
      <c r="BL92" s="45">
        <f t="shared" si="113"/>
        <v>1</v>
      </c>
      <c r="BM92" s="45">
        <f t="shared" si="114"/>
        <v>1</v>
      </c>
      <c r="BN92" s="45">
        <f t="shared" si="115"/>
        <v>0</v>
      </c>
      <c r="BO92" s="45">
        <f t="shared" si="116"/>
        <v>1</v>
      </c>
      <c r="BP92" s="45">
        <f t="shared" si="117"/>
        <v>2</v>
      </c>
      <c r="BQ92" s="45">
        <f t="shared" si="118"/>
        <v>0</v>
      </c>
      <c r="BR92" s="45">
        <f t="shared" si="119"/>
        <v>1</v>
      </c>
      <c r="BS92" s="45">
        <f t="shared" si="120"/>
        <v>0</v>
      </c>
      <c r="BT92" s="45">
        <f t="shared" si="121"/>
        <v>1</v>
      </c>
      <c r="BU92" s="45">
        <f t="shared" si="122"/>
        <v>2</v>
      </c>
      <c r="BV92" s="45">
        <f t="shared" si="123"/>
        <v>1</v>
      </c>
      <c r="BW92" s="45">
        <f t="shared" si="124"/>
        <v>1</v>
      </c>
      <c r="BX92" s="45">
        <f t="shared" si="125"/>
        <v>2</v>
      </c>
      <c r="BY92" s="45">
        <f t="shared" si="126"/>
        <v>0</v>
      </c>
      <c r="BZ92" s="45">
        <f t="shared" si="127"/>
        <v>2</v>
      </c>
      <c r="CA92" s="45">
        <f t="shared" si="128"/>
        <v>1</v>
      </c>
      <c r="CB92" s="45">
        <f t="shared" si="129"/>
        <v>1</v>
      </c>
      <c r="CC92" s="49">
        <f t="shared" si="131"/>
        <v>18</v>
      </c>
    </row>
    <row r="93" spans="1:81" ht="15.75" x14ac:dyDescent="0.25">
      <c r="A93" s="6">
        <v>43310</v>
      </c>
      <c r="B93">
        <v>31</v>
      </c>
      <c r="C93" t="s">
        <v>94</v>
      </c>
      <c r="D93">
        <v>15.9</v>
      </c>
      <c r="E93" s="4">
        <f t="shared" si="92"/>
        <v>20.114159292035406</v>
      </c>
      <c r="F93" t="s">
        <v>160</v>
      </c>
      <c r="G93" s="12">
        <v>5</v>
      </c>
      <c r="H93" s="12">
        <v>6</v>
      </c>
      <c r="I93" s="12">
        <v>5</v>
      </c>
      <c r="J93" s="12">
        <v>4</v>
      </c>
      <c r="K93" s="12">
        <v>5</v>
      </c>
      <c r="L93" s="12">
        <v>7</v>
      </c>
      <c r="M93" s="12">
        <v>5</v>
      </c>
      <c r="N93" s="12">
        <v>4</v>
      </c>
      <c r="O93" s="12">
        <v>4</v>
      </c>
      <c r="P93" s="12">
        <v>4</v>
      </c>
      <c r="Q93" s="12">
        <v>6</v>
      </c>
      <c r="R93" s="12">
        <v>7</v>
      </c>
      <c r="S93" s="12">
        <v>5</v>
      </c>
      <c r="T93" s="12">
        <v>10</v>
      </c>
      <c r="U93" s="12">
        <v>7</v>
      </c>
      <c r="V93" s="12">
        <v>5</v>
      </c>
      <c r="W93" s="12">
        <v>5</v>
      </c>
      <c r="X93" s="39">
        <v>4</v>
      </c>
      <c r="Y93" s="41">
        <f t="shared" ref="Y93:AH102" si="137">IF((Y$2-$AQ93)&lt;=0, INT(($E93/18))+1, INT(($E93/18)))</f>
        <v>1</v>
      </c>
      <c r="Z93" s="41">
        <f t="shared" si="137"/>
        <v>1</v>
      </c>
      <c r="AA93" s="41">
        <f t="shared" si="137"/>
        <v>1</v>
      </c>
      <c r="AB93" s="41">
        <f t="shared" si="137"/>
        <v>1</v>
      </c>
      <c r="AC93" s="41">
        <f t="shared" si="137"/>
        <v>2</v>
      </c>
      <c r="AD93" s="41">
        <f t="shared" si="137"/>
        <v>1</v>
      </c>
      <c r="AE93" s="41">
        <f t="shared" si="137"/>
        <v>1</v>
      </c>
      <c r="AF93" s="41">
        <f t="shared" si="137"/>
        <v>1</v>
      </c>
      <c r="AG93" s="41">
        <f t="shared" si="137"/>
        <v>1</v>
      </c>
      <c r="AH93" s="41">
        <f t="shared" si="137"/>
        <v>1</v>
      </c>
      <c r="AI93" s="41">
        <f t="shared" ref="AI93:AP102" si="138">IF((AI$2-$AQ93)&lt;=0, INT(($E93/18))+1, INT(($E93/18)))</f>
        <v>1</v>
      </c>
      <c r="AJ93" s="41">
        <f t="shared" si="138"/>
        <v>1</v>
      </c>
      <c r="AK93" s="41">
        <f t="shared" si="138"/>
        <v>1</v>
      </c>
      <c r="AL93" s="41">
        <f t="shared" si="138"/>
        <v>1</v>
      </c>
      <c r="AM93" s="41">
        <f t="shared" si="138"/>
        <v>2</v>
      </c>
      <c r="AN93" s="41">
        <f t="shared" si="138"/>
        <v>1</v>
      </c>
      <c r="AO93" s="41">
        <f t="shared" si="138"/>
        <v>1</v>
      </c>
      <c r="AP93" s="41">
        <f t="shared" si="138"/>
        <v>1</v>
      </c>
      <c r="AQ93" s="41">
        <f t="shared" si="93"/>
        <v>2.1141592920354064</v>
      </c>
      <c r="AR93" s="43">
        <f t="shared" si="94"/>
        <v>2</v>
      </c>
      <c r="AS93" s="43">
        <f t="shared" si="95"/>
        <v>2</v>
      </c>
      <c r="AT93" s="43">
        <f t="shared" si="96"/>
        <v>2</v>
      </c>
      <c r="AU93" s="43">
        <f t="shared" si="97"/>
        <v>2</v>
      </c>
      <c r="AV93" s="43">
        <f t="shared" si="98"/>
        <v>2</v>
      </c>
      <c r="AW93" s="43">
        <f t="shared" si="99"/>
        <v>1</v>
      </c>
      <c r="AX93" s="43">
        <f t="shared" si="100"/>
        <v>2</v>
      </c>
      <c r="AY93" s="43">
        <f t="shared" si="101"/>
        <v>3</v>
      </c>
      <c r="AZ93" s="43">
        <f t="shared" si="102"/>
        <v>2</v>
      </c>
      <c r="BA93" s="43">
        <f t="shared" si="103"/>
        <v>3</v>
      </c>
      <c r="BB93" s="43">
        <f t="shared" si="104"/>
        <v>0</v>
      </c>
      <c r="BC93" s="43">
        <f t="shared" si="105"/>
        <v>1</v>
      </c>
      <c r="BD93" s="43">
        <f t="shared" si="106"/>
        <v>2</v>
      </c>
      <c r="BE93" s="43">
        <f t="shared" si="107"/>
        <v>0</v>
      </c>
      <c r="BF93" s="43">
        <f t="shared" si="108"/>
        <v>0</v>
      </c>
      <c r="BG93" s="43">
        <f t="shared" si="109"/>
        <v>3</v>
      </c>
      <c r="BH93" s="43">
        <f t="shared" si="110"/>
        <v>1</v>
      </c>
      <c r="BI93" s="43">
        <f t="shared" si="111"/>
        <v>3</v>
      </c>
      <c r="BJ93" s="47">
        <f t="shared" si="136"/>
        <v>31</v>
      </c>
      <c r="BK93" s="45">
        <f t="shared" si="112"/>
        <v>1</v>
      </c>
      <c r="BL93" s="45">
        <f t="shared" si="113"/>
        <v>1</v>
      </c>
      <c r="BM93" s="45">
        <f t="shared" si="114"/>
        <v>1</v>
      </c>
      <c r="BN93" s="45">
        <f t="shared" si="115"/>
        <v>1</v>
      </c>
      <c r="BO93" s="45">
        <f t="shared" si="116"/>
        <v>1</v>
      </c>
      <c r="BP93" s="45">
        <f t="shared" si="117"/>
        <v>0</v>
      </c>
      <c r="BQ93" s="45">
        <f t="shared" si="118"/>
        <v>1</v>
      </c>
      <c r="BR93" s="45">
        <f t="shared" si="119"/>
        <v>2</v>
      </c>
      <c r="BS93" s="45">
        <f t="shared" si="120"/>
        <v>1</v>
      </c>
      <c r="BT93" s="45">
        <f t="shared" si="121"/>
        <v>2</v>
      </c>
      <c r="BU93" s="45">
        <f t="shared" si="122"/>
        <v>0</v>
      </c>
      <c r="BV93" s="45">
        <f t="shared" si="123"/>
        <v>0</v>
      </c>
      <c r="BW93" s="45">
        <f t="shared" si="124"/>
        <v>1</v>
      </c>
      <c r="BX93" s="45">
        <f t="shared" si="125"/>
        <v>0</v>
      </c>
      <c r="BY93" s="45">
        <f t="shared" si="126"/>
        <v>0</v>
      </c>
      <c r="BZ93" s="45">
        <f t="shared" si="127"/>
        <v>2</v>
      </c>
      <c r="CA93" s="45">
        <f t="shared" si="128"/>
        <v>0</v>
      </c>
      <c r="CB93" s="45">
        <f t="shared" si="129"/>
        <v>2</v>
      </c>
      <c r="CC93" s="49">
        <f t="shared" si="131"/>
        <v>16</v>
      </c>
    </row>
    <row r="94" spans="1:81" ht="15.75" x14ac:dyDescent="0.25">
      <c r="A94" s="6">
        <v>43310</v>
      </c>
      <c r="B94">
        <v>32</v>
      </c>
      <c r="C94" t="s">
        <v>36</v>
      </c>
      <c r="D94">
        <v>22.4</v>
      </c>
      <c r="E94" s="4">
        <f t="shared" si="92"/>
        <v>24.86991150442477</v>
      </c>
      <c r="F94" t="s">
        <v>161</v>
      </c>
      <c r="G94" s="12">
        <v>5</v>
      </c>
      <c r="H94" s="12">
        <v>7</v>
      </c>
      <c r="I94" s="12">
        <v>5</v>
      </c>
      <c r="J94" s="12">
        <v>4</v>
      </c>
      <c r="K94" s="12">
        <v>6</v>
      </c>
      <c r="L94" s="12">
        <v>7</v>
      </c>
      <c r="M94" s="12">
        <v>5</v>
      </c>
      <c r="N94" s="12">
        <v>6</v>
      </c>
      <c r="O94" s="12">
        <v>4</v>
      </c>
      <c r="P94" s="12">
        <v>5</v>
      </c>
      <c r="Q94" s="12">
        <v>4</v>
      </c>
      <c r="R94" s="12">
        <v>10</v>
      </c>
      <c r="S94" s="12">
        <v>4</v>
      </c>
      <c r="T94" s="12">
        <v>4</v>
      </c>
      <c r="U94" s="12">
        <v>7</v>
      </c>
      <c r="V94" s="12">
        <v>6</v>
      </c>
      <c r="W94" s="12">
        <v>4</v>
      </c>
      <c r="X94" s="39">
        <v>4</v>
      </c>
      <c r="Y94" s="41">
        <f t="shared" si="137"/>
        <v>1</v>
      </c>
      <c r="Z94" s="41">
        <f t="shared" si="137"/>
        <v>2</v>
      </c>
      <c r="AA94" s="41">
        <f t="shared" si="137"/>
        <v>1</v>
      </c>
      <c r="AB94" s="41">
        <f t="shared" si="137"/>
        <v>2</v>
      </c>
      <c r="AC94" s="41">
        <f t="shared" si="137"/>
        <v>2</v>
      </c>
      <c r="AD94" s="41">
        <f t="shared" si="137"/>
        <v>1</v>
      </c>
      <c r="AE94" s="41">
        <f t="shared" si="137"/>
        <v>1</v>
      </c>
      <c r="AF94" s="41">
        <f t="shared" si="137"/>
        <v>1</v>
      </c>
      <c r="AG94" s="41">
        <f t="shared" si="137"/>
        <v>1</v>
      </c>
      <c r="AH94" s="41">
        <f t="shared" si="137"/>
        <v>2</v>
      </c>
      <c r="AI94" s="41">
        <f t="shared" si="138"/>
        <v>1</v>
      </c>
      <c r="AJ94" s="41">
        <f t="shared" si="138"/>
        <v>1</v>
      </c>
      <c r="AK94" s="41">
        <f t="shared" si="138"/>
        <v>1</v>
      </c>
      <c r="AL94" s="41">
        <f t="shared" si="138"/>
        <v>1</v>
      </c>
      <c r="AM94" s="41">
        <f t="shared" si="138"/>
        <v>2</v>
      </c>
      <c r="AN94" s="41">
        <f t="shared" si="138"/>
        <v>1</v>
      </c>
      <c r="AO94" s="41">
        <f t="shared" si="138"/>
        <v>2</v>
      </c>
      <c r="AP94" s="41">
        <f t="shared" si="138"/>
        <v>1</v>
      </c>
      <c r="AQ94" s="41">
        <f t="shared" si="93"/>
        <v>6.8699115044247705</v>
      </c>
      <c r="AR94" s="43">
        <f t="shared" si="94"/>
        <v>2</v>
      </c>
      <c r="AS94" s="43">
        <f t="shared" si="95"/>
        <v>1</v>
      </c>
      <c r="AT94" s="43">
        <f t="shared" si="96"/>
        <v>2</v>
      </c>
      <c r="AU94" s="43">
        <f t="shared" si="97"/>
        <v>2</v>
      </c>
      <c r="AV94" s="43">
        <f t="shared" si="98"/>
        <v>1</v>
      </c>
      <c r="AW94" s="43">
        <f t="shared" si="99"/>
        <v>1</v>
      </c>
      <c r="AX94" s="43">
        <f t="shared" si="100"/>
        <v>2</v>
      </c>
      <c r="AY94" s="43">
        <f t="shared" si="101"/>
        <v>1</v>
      </c>
      <c r="AZ94" s="43">
        <f t="shared" si="102"/>
        <v>2</v>
      </c>
      <c r="BA94" s="43">
        <f t="shared" si="103"/>
        <v>2</v>
      </c>
      <c r="BB94" s="43">
        <f t="shared" si="104"/>
        <v>2</v>
      </c>
      <c r="BC94" s="43">
        <f t="shared" si="105"/>
        <v>0</v>
      </c>
      <c r="BD94" s="43">
        <f t="shared" si="106"/>
        <v>3</v>
      </c>
      <c r="BE94" s="43">
        <f t="shared" si="107"/>
        <v>3</v>
      </c>
      <c r="BF94" s="43">
        <f t="shared" si="108"/>
        <v>0</v>
      </c>
      <c r="BG94" s="43">
        <f t="shared" si="109"/>
        <v>2</v>
      </c>
      <c r="BH94" s="43">
        <f t="shared" si="110"/>
        <v>2</v>
      </c>
      <c r="BI94" s="43">
        <f t="shared" si="111"/>
        <v>3</v>
      </c>
      <c r="BJ94" s="47">
        <f t="shared" si="136"/>
        <v>31</v>
      </c>
      <c r="BK94" s="45">
        <f t="shared" si="112"/>
        <v>1</v>
      </c>
      <c r="BL94" s="45">
        <f t="shared" si="113"/>
        <v>0</v>
      </c>
      <c r="BM94" s="45">
        <f t="shared" si="114"/>
        <v>1</v>
      </c>
      <c r="BN94" s="45">
        <f t="shared" si="115"/>
        <v>1</v>
      </c>
      <c r="BO94" s="45">
        <f t="shared" si="116"/>
        <v>0</v>
      </c>
      <c r="BP94" s="45">
        <f t="shared" si="117"/>
        <v>0</v>
      </c>
      <c r="BQ94" s="45">
        <f t="shared" si="118"/>
        <v>1</v>
      </c>
      <c r="BR94" s="45">
        <f t="shared" si="119"/>
        <v>0</v>
      </c>
      <c r="BS94" s="45">
        <f t="shared" si="120"/>
        <v>1</v>
      </c>
      <c r="BT94" s="45">
        <f t="shared" si="121"/>
        <v>1</v>
      </c>
      <c r="BU94" s="45">
        <f t="shared" si="122"/>
        <v>1</v>
      </c>
      <c r="BV94" s="45">
        <f t="shared" si="123"/>
        <v>0</v>
      </c>
      <c r="BW94" s="45">
        <f t="shared" si="124"/>
        <v>2</v>
      </c>
      <c r="BX94" s="45">
        <f t="shared" si="125"/>
        <v>2</v>
      </c>
      <c r="BY94" s="45">
        <f t="shared" si="126"/>
        <v>0</v>
      </c>
      <c r="BZ94" s="45">
        <f t="shared" si="127"/>
        <v>1</v>
      </c>
      <c r="CA94" s="45">
        <f t="shared" si="128"/>
        <v>1</v>
      </c>
      <c r="CB94" s="45">
        <f t="shared" si="129"/>
        <v>2</v>
      </c>
      <c r="CC94" s="49">
        <f t="shared" si="131"/>
        <v>15</v>
      </c>
    </row>
    <row r="95" spans="1:81" ht="15.75" x14ac:dyDescent="0.25">
      <c r="A95" s="6">
        <v>43310</v>
      </c>
      <c r="B95">
        <v>33</v>
      </c>
      <c r="C95" t="s">
        <v>40</v>
      </c>
      <c r="D95">
        <v>33</v>
      </c>
      <c r="E95" s="4">
        <f t="shared" si="92"/>
        <v>37.064601769911498</v>
      </c>
      <c r="F95" t="s">
        <v>161</v>
      </c>
      <c r="G95" s="12">
        <v>10</v>
      </c>
      <c r="H95" s="12">
        <v>5</v>
      </c>
      <c r="I95" s="12">
        <v>5</v>
      </c>
      <c r="J95" s="12">
        <v>4</v>
      </c>
      <c r="K95" s="12">
        <v>8</v>
      </c>
      <c r="L95" s="12">
        <v>8</v>
      </c>
      <c r="M95" s="12">
        <v>10</v>
      </c>
      <c r="N95" s="12">
        <v>6</v>
      </c>
      <c r="O95" s="12">
        <v>5</v>
      </c>
      <c r="P95" s="12">
        <v>5</v>
      </c>
      <c r="Q95" s="12">
        <v>5</v>
      </c>
      <c r="R95" s="12">
        <v>7</v>
      </c>
      <c r="S95" s="12">
        <v>6</v>
      </c>
      <c r="T95" s="12">
        <v>4</v>
      </c>
      <c r="U95" s="12">
        <v>6</v>
      </c>
      <c r="V95" s="12">
        <v>6</v>
      </c>
      <c r="W95" s="12">
        <v>5</v>
      </c>
      <c r="X95" s="39">
        <v>4</v>
      </c>
      <c r="Y95" s="41">
        <f t="shared" si="137"/>
        <v>2</v>
      </c>
      <c r="Z95" s="41">
        <f t="shared" si="137"/>
        <v>2</v>
      </c>
      <c r="AA95" s="41">
        <f t="shared" si="137"/>
        <v>2</v>
      </c>
      <c r="AB95" s="41">
        <f t="shared" si="137"/>
        <v>2</v>
      </c>
      <c r="AC95" s="41">
        <f t="shared" si="137"/>
        <v>2</v>
      </c>
      <c r="AD95" s="41">
        <f t="shared" si="137"/>
        <v>2</v>
      </c>
      <c r="AE95" s="41">
        <f t="shared" si="137"/>
        <v>2</v>
      </c>
      <c r="AF95" s="41">
        <f t="shared" si="137"/>
        <v>2</v>
      </c>
      <c r="AG95" s="41">
        <f t="shared" si="137"/>
        <v>2</v>
      </c>
      <c r="AH95" s="41">
        <f t="shared" si="137"/>
        <v>2</v>
      </c>
      <c r="AI95" s="41">
        <f t="shared" si="138"/>
        <v>2</v>
      </c>
      <c r="AJ95" s="41">
        <f t="shared" si="138"/>
        <v>2</v>
      </c>
      <c r="AK95" s="41">
        <f t="shared" si="138"/>
        <v>2</v>
      </c>
      <c r="AL95" s="41">
        <f t="shared" si="138"/>
        <v>2</v>
      </c>
      <c r="AM95" s="41">
        <f t="shared" si="138"/>
        <v>3</v>
      </c>
      <c r="AN95" s="41">
        <f t="shared" si="138"/>
        <v>2</v>
      </c>
      <c r="AO95" s="41">
        <f t="shared" si="138"/>
        <v>2</v>
      </c>
      <c r="AP95" s="41">
        <f t="shared" si="138"/>
        <v>2</v>
      </c>
      <c r="AQ95" s="41">
        <f t="shared" si="93"/>
        <v>1.0646017699114978</v>
      </c>
      <c r="AR95" s="43">
        <f t="shared" si="94"/>
        <v>0</v>
      </c>
      <c r="AS95" s="43">
        <f t="shared" si="95"/>
        <v>4</v>
      </c>
      <c r="AT95" s="43">
        <f t="shared" si="96"/>
        <v>3</v>
      </c>
      <c r="AU95" s="43">
        <f t="shared" si="97"/>
        <v>3</v>
      </c>
      <c r="AV95" s="43">
        <f t="shared" si="98"/>
        <v>0</v>
      </c>
      <c r="AW95" s="43">
        <f t="shared" si="99"/>
        <v>1</v>
      </c>
      <c r="AX95" s="43">
        <f t="shared" si="100"/>
        <v>0</v>
      </c>
      <c r="AY95" s="43">
        <f t="shared" si="101"/>
        <v>2</v>
      </c>
      <c r="AZ95" s="43">
        <f t="shared" si="102"/>
        <v>2</v>
      </c>
      <c r="BA95" s="43">
        <f t="shared" si="103"/>
        <v>3</v>
      </c>
      <c r="BB95" s="43">
        <f t="shared" si="104"/>
        <v>2</v>
      </c>
      <c r="BC95" s="43">
        <f t="shared" si="105"/>
        <v>2</v>
      </c>
      <c r="BD95" s="43">
        <f t="shared" si="106"/>
        <v>2</v>
      </c>
      <c r="BE95" s="43">
        <f t="shared" si="107"/>
        <v>4</v>
      </c>
      <c r="BF95" s="43">
        <f t="shared" si="108"/>
        <v>2</v>
      </c>
      <c r="BG95" s="43">
        <f t="shared" si="109"/>
        <v>3</v>
      </c>
      <c r="BH95" s="43">
        <f t="shared" si="110"/>
        <v>2</v>
      </c>
      <c r="BI95" s="43">
        <f t="shared" si="111"/>
        <v>4</v>
      </c>
      <c r="BJ95" s="47">
        <f t="shared" si="136"/>
        <v>39</v>
      </c>
      <c r="BK95" s="45">
        <f t="shared" si="112"/>
        <v>0</v>
      </c>
      <c r="BL95" s="45">
        <f t="shared" si="113"/>
        <v>2</v>
      </c>
      <c r="BM95" s="45">
        <f t="shared" si="114"/>
        <v>1</v>
      </c>
      <c r="BN95" s="45">
        <f t="shared" si="115"/>
        <v>1</v>
      </c>
      <c r="BO95" s="45">
        <f t="shared" si="116"/>
        <v>0</v>
      </c>
      <c r="BP95" s="45">
        <f t="shared" si="117"/>
        <v>0</v>
      </c>
      <c r="BQ95" s="45">
        <f t="shared" si="118"/>
        <v>0</v>
      </c>
      <c r="BR95" s="45">
        <f t="shared" si="119"/>
        <v>0</v>
      </c>
      <c r="BS95" s="45">
        <f t="shared" si="120"/>
        <v>0</v>
      </c>
      <c r="BT95" s="45">
        <f t="shared" si="121"/>
        <v>1</v>
      </c>
      <c r="BU95" s="45">
        <f t="shared" si="122"/>
        <v>0</v>
      </c>
      <c r="BV95" s="45">
        <f t="shared" si="123"/>
        <v>0</v>
      </c>
      <c r="BW95" s="45">
        <f t="shared" si="124"/>
        <v>0</v>
      </c>
      <c r="BX95" s="45">
        <f t="shared" si="125"/>
        <v>2</v>
      </c>
      <c r="BY95" s="45">
        <f t="shared" si="126"/>
        <v>0</v>
      </c>
      <c r="BZ95" s="45">
        <f t="shared" si="127"/>
        <v>1</v>
      </c>
      <c r="CA95" s="45">
        <f t="shared" si="128"/>
        <v>0</v>
      </c>
      <c r="CB95" s="45">
        <f t="shared" si="129"/>
        <v>2</v>
      </c>
      <c r="CC95" s="49">
        <f t="shared" si="131"/>
        <v>10</v>
      </c>
    </row>
    <row r="96" spans="1:81" ht="15.75" x14ac:dyDescent="0.25">
      <c r="A96" s="6">
        <v>43310</v>
      </c>
      <c r="B96">
        <v>34</v>
      </c>
      <c r="C96" t="s">
        <v>129</v>
      </c>
      <c r="D96">
        <v>20</v>
      </c>
      <c r="E96" s="4">
        <f t="shared" si="92"/>
        <v>22.10884955752212</v>
      </c>
      <c r="F96" t="s">
        <v>161</v>
      </c>
      <c r="G96" s="12">
        <v>5</v>
      </c>
      <c r="H96" s="12">
        <v>8</v>
      </c>
      <c r="I96" s="12">
        <v>5</v>
      </c>
      <c r="J96" s="12">
        <v>5</v>
      </c>
      <c r="K96" s="12">
        <v>6</v>
      </c>
      <c r="L96" s="12">
        <v>6</v>
      </c>
      <c r="M96" s="12">
        <v>6</v>
      </c>
      <c r="N96" s="12">
        <v>5</v>
      </c>
      <c r="O96" s="12">
        <v>3</v>
      </c>
      <c r="P96" s="12">
        <v>5</v>
      </c>
      <c r="Q96" s="12">
        <v>10</v>
      </c>
      <c r="R96" s="12">
        <v>10</v>
      </c>
      <c r="S96" s="12">
        <v>6</v>
      </c>
      <c r="T96" s="12">
        <v>10</v>
      </c>
      <c r="U96" s="12">
        <v>5</v>
      </c>
      <c r="V96" s="12">
        <v>7</v>
      </c>
      <c r="W96" s="12">
        <v>4</v>
      </c>
      <c r="X96" s="39">
        <v>5</v>
      </c>
      <c r="Y96" s="41">
        <f t="shared" si="137"/>
        <v>1</v>
      </c>
      <c r="Z96" s="41">
        <f t="shared" si="137"/>
        <v>1</v>
      </c>
      <c r="AA96" s="41">
        <f t="shared" si="137"/>
        <v>1</v>
      </c>
      <c r="AB96" s="41">
        <f t="shared" si="137"/>
        <v>2</v>
      </c>
      <c r="AC96" s="41">
        <f t="shared" si="137"/>
        <v>2</v>
      </c>
      <c r="AD96" s="41">
        <f t="shared" si="137"/>
        <v>1</v>
      </c>
      <c r="AE96" s="41">
        <f t="shared" si="137"/>
        <v>1</v>
      </c>
      <c r="AF96" s="41">
        <f t="shared" si="137"/>
        <v>1</v>
      </c>
      <c r="AG96" s="41">
        <f t="shared" si="137"/>
        <v>1</v>
      </c>
      <c r="AH96" s="41">
        <f t="shared" si="137"/>
        <v>2</v>
      </c>
      <c r="AI96" s="41">
        <f t="shared" si="138"/>
        <v>1</v>
      </c>
      <c r="AJ96" s="41">
        <f t="shared" si="138"/>
        <v>1</v>
      </c>
      <c r="AK96" s="41">
        <f t="shared" si="138"/>
        <v>1</v>
      </c>
      <c r="AL96" s="41">
        <f t="shared" si="138"/>
        <v>1</v>
      </c>
      <c r="AM96" s="41">
        <f t="shared" si="138"/>
        <v>2</v>
      </c>
      <c r="AN96" s="41">
        <f t="shared" si="138"/>
        <v>1</v>
      </c>
      <c r="AO96" s="41">
        <f t="shared" si="138"/>
        <v>1</v>
      </c>
      <c r="AP96" s="41">
        <f t="shared" si="138"/>
        <v>1</v>
      </c>
      <c r="AQ96" s="41">
        <f t="shared" si="93"/>
        <v>4.1088495575221202</v>
      </c>
      <c r="AR96" s="43">
        <f t="shared" si="94"/>
        <v>2</v>
      </c>
      <c r="AS96" s="43">
        <f t="shared" si="95"/>
        <v>0</v>
      </c>
      <c r="AT96" s="43">
        <f t="shared" si="96"/>
        <v>2</v>
      </c>
      <c r="AU96" s="43">
        <f t="shared" si="97"/>
        <v>1</v>
      </c>
      <c r="AV96" s="43">
        <f t="shared" si="98"/>
        <v>1</v>
      </c>
      <c r="AW96" s="43">
        <f t="shared" si="99"/>
        <v>2</v>
      </c>
      <c r="AX96" s="43">
        <f t="shared" si="100"/>
        <v>1</v>
      </c>
      <c r="AY96" s="43">
        <f t="shared" si="101"/>
        <v>2</v>
      </c>
      <c r="AZ96" s="43">
        <f t="shared" si="102"/>
        <v>3</v>
      </c>
      <c r="BA96" s="43">
        <f t="shared" si="103"/>
        <v>2</v>
      </c>
      <c r="BB96" s="43">
        <f t="shared" si="104"/>
        <v>0</v>
      </c>
      <c r="BC96" s="43">
        <f t="shared" si="105"/>
        <v>0</v>
      </c>
      <c r="BD96" s="43">
        <f t="shared" si="106"/>
        <v>1</v>
      </c>
      <c r="BE96" s="43">
        <f t="shared" si="107"/>
        <v>0</v>
      </c>
      <c r="BF96" s="43">
        <f t="shared" si="108"/>
        <v>2</v>
      </c>
      <c r="BG96" s="43">
        <f t="shared" si="109"/>
        <v>1</v>
      </c>
      <c r="BH96" s="43">
        <f t="shared" si="110"/>
        <v>2</v>
      </c>
      <c r="BI96" s="43">
        <f t="shared" si="111"/>
        <v>2</v>
      </c>
      <c r="BJ96" s="47">
        <f t="shared" si="136"/>
        <v>24</v>
      </c>
      <c r="BK96" s="45">
        <f t="shared" si="112"/>
        <v>1</v>
      </c>
      <c r="BL96" s="45">
        <f t="shared" si="113"/>
        <v>0</v>
      </c>
      <c r="BM96" s="45">
        <f t="shared" si="114"/>
        <v>1</v>
      </c>
      <c r="BN96" s="45">
        <f t="shared" si="115"/>
        <v>0</v>
      </c>
      <c r="BO96" s="45">
        <f t="shared" si="116"/>
        <v>0</v>
      </c>
      <c r="BP96" s="45">
        <f t="shared" si="117"/>
        <v>1</v>
      </c>
      <c r="BQ96" s="45">
        <f t="shared" si="118"/>
        <v>0</v>
      </c>
      <c r="BR96" s="45">
        <f t="shared" si="119"/>
        <v>1</v>
      </c>
      <c r="BS96" s="45">
        <f t="shared" si="120"/>
        <v>2</v>
      </c>
      <c r="BT96" s="45">
        <f t="shared" si="121"/>
        <v>1</v>
      </c>
      <c r="BU96" s="45">
        <f t="shared" si="122"/>
        <v>0</v>
      </c>
      <c r="BV96" s="45">
        <f t="shared" si="123"/>
        <v>0</v>
      </c>
      <c r="BW96" s="45">
        <f t="shared" si="124"/>
        <v>0</v>
      </c>
      <c r="BX96" s="45">
        <f t="shared" si="125"/>
        <v>0</v>
      </c>
      <c r="BY96" s="45">
        <f t="shared" si="126"/>
        <v>1</v>
      </c>
      <c r="BZ96" s="45">
        <f t="shared" si="127"/>
        <v>0</v>
      </c>
      <c r="CA96" s="45">
        <f t="shared" si="128"/>
        <v>1</v>
      </c>
      <c r="CB96" s="45">
        <f t="shared" si="129"/>
        <v>1</v>
      </c>
      <c r="CC96" s="49">
        <f t="shared" si="131"/>
        <v>10</v>
      </c>
    </row>
    <row r="97" spans="1:81" ht="15.75" x14ac:dyDescent="0.25">
      <c r="A97" s="6">
        <v>43310</v>
      </c>
      <c r="B97">
        <v>35</v>
      </c>
      <c r="C97" t="s">
        <v>44</v>
      </c>
      <c r="D97">
        <v>30.5</v>
      </c>
      <c r="E97" s="4">
        <f t="shared" si="92"/>
        <v>34.188495575221232</v>
      </c>
      <c r="F97" t="s">
        <v>161</v>
      </c>
      <c r="G97" s="12">
        <v>6</v>
      </c>
      <c r="H97" s="12">
        <v>7</v>
      </c>
      <c r="I97" s="12">
        <v>6</v>
      </c>
      <c r="J97" s="12">
        <v>4</v>
      </c>
      <c r="K97" s="12">
        <v>6</v>
      </c>
      <c r="L97" s="12">
        <v>10</v>
      </c>
      <c r="M97" s="12">
        <v>7</v>
      </c>
      <c r="N97" s="12">
        <v>10</v>
      </c>
      <c r="O97" s="12">
        <v>2</v>
      </c>
      <c r="P97" s="12">
        <v>5</v>
      </c>
      <c r="Q97" s="12">
        <v>5</v>
      </c>
      <c r="R97" s="12">
        <v>6</v>
      </c>
      <c r="S97" s="12">
        <v>7</v>
      </c>
      <c r="T97" s="12">
        <v>5</v>
      </c>
      <c r="U97" s="12">
        <v>6</v>
      </c>
      <c r="V97" s="12">
        <v>7</v>
      </c>
      <c r="W97" s="12">
        <v>4</v>
      </c>
      <c r="X97" s="39">
        <v>5</v>
      </c>
      <c r="Y97" s="41">
        <f t="shared" si="137"/>
        <v>2</v>
      </c>
      <c r="Z97" s="41">
        <f t="shared" si="137"/>
        <v>2</v>
      </c>
      <c r="AA97" s="41">
        <f t="shared" si="137"/>
        <v>2</v>
      </c>
      <c r="AB97" s="41">
        <f t="shared" si="137"/>
        <v>2</v>
      </c>
      <c r="AC97" s="41">
        <f t="shared" si="137"/>
        <v>2</v>
      </c>
      <c r="AD97" s="41">
        <f t="shared" si="137"/>
        <v>2</v>
      </c>
      <c r="AE97" s="41">
        <f t="shared" si="137"/>
        <v>2</v>
      </c>
      <c r="AF97" s="41">
        <f t="shared" si="137"/>
        <v>1</v>
      </c>
      <c r="AG97" s="41">
        <f t="shared" si="137"/>
        <v>2</v>
      </c>
      <c r="AH97" s="41">
        <f t="shared" si="137"/>
        <v>2</v>
      </c>
      <c r="AI97" s="41">
        <f t="shared" si="138"/>
        <v>2</v>
      </c>
      <c r="AJ97" s="41">
        <f t="shared" si="138"/>
        <v>1</v>
      </c>
      <c r="AK97" s="41">
        <f t="shared" si="138"/>
        <v>2</v>
      </c>
      <c r="AL97" s="41">
        <f t="shared" si="138"/>
        <v>2</v>
      </c>
      <c r="AM97" s="41">
        <f t="shared" si="138"/>
        <v>2</v>
      </c>
      <c r="AN97" s="41">
        <f t="shared" si="138"/>
        <v>2</v>
      </c>
      <c r="AO97" s="41">
        <f t="shared" si="138"/>
        <v>2</v>
      </c>
      <c r="AP97" s="41">
        <f t="shared" si="138"/>
        <v>2</v>
      </c>
      <c r="AQ97" s="41">
        <f t="shared" si="93"/>
        <v>16.188495575221232</v>
      </c>
      <c r="AR97" s="43">
        <f t="shared" si="94"/>
        <v>2</v>
      </c>
      <c r="AS97" s="43">
        <f t="shared" si="95"/>
        <v>2</v>
      </c>
      <c r="AT97" s="43">
        <f t="shared" si="96"/>
        <v>2</v>
      </c>
      <c r="AU97" s="43">
        <f t="shared" si="97"/>
        <v>3</v>
      </c>
      <c r="AV97" s="43">
        <f t="shared" si="98"/>
        <v>2</v>
      </c>
      <c r="AW97" s="43">
        <f t="shared" si="99"/>
        <v>0</v>
      </c>
      <c r="AX97" s="43">
        <f t="shared" si="100"/>
        <v>1</v>
      </c>
      <c r="AY97" s="43">
        <f t="shared" si="101"/>
        <v>0</v>
      </c>
      <c r="AZ97" s="43">
        <f t="shared" si="102"/>
        <v>5</v>
      </c>
      <c r="BA97" s="43">
        <f t="shared" si="103"/>
        <v>3</v>
      </c>
      <c r="BB97" s="43">
        <f t="shared" si="104"/>
        <v>2</v>
      </c>
      <c r="BC97" s="43">
        <f t="shared" si="105"/>
        <v>3</v>
      </c>
      <c r="BD97" s="43">
        <f t="shared" si="106"/>
        <v>1</v>
      </c>
      <c r="BE97" s="43">
        <f t="shared" si="107"/>
        <v>3</v>
      </c>
      <c r="BF97" s="43">
        <f t="shared" si="108"/>
        <v>2</v>
      </c>
      <c r="BG97" s="43">
        <f t="shared" si="109"/>
        <v>2</v>
      </c>
      <c r="BH97" s="43">
        <f t="shared" si="110"/>
        <v>3</v>
      </c>
      <c r="BI97" s="43">
        <f t="shared" si="111"/>
        <v>3</v>
      </c>
      <c r="BJ97" s="47">
        <f t="shared" si="136"/>
        <v>39</v>
      </c>
      <c r="BK97" s="45">
        <f t="shared" si="112"/>
        <v>0</v>
      </c>
      <c r="BL97" s="45">
        <f t="shared" si="113"/>
        <v>0</v>
      </c>
      <c r="BM97" s="45">
        <f t="shared" si="114"/>
        <v>0</v>
      </c>
      <c r="BN97" s="45">
        <f t="shared" si="115"/>
        <v>1</v>
      </c>
      <c r="BO97" s="45">
        <f t="shared" si="116"/>
        <v>0</v>
      </c>
      <c r="BP97" s="45">
        <f t="shared" si="117"/>
        <v>0</v>
      </c>
      <c r="BQ97" s="45">
        <f t="shared" si="118"/>
        <v>0</v>
      </c>
      <c r="BR97" s="45">
        <f t="shared" si="119"/>
        <v>0</v>
      </c>
      <c r="BS97" s="45">
        <f t="shared" si="120"/>
        <v>3</v>
      </c>
      <c r="BT97" s="45">
        <f t="shared" si="121"/>
        <v>1</v>
      </c>
      <c r="BU97" s="45">
        <f t="shared" si="122"/>
        <v>0</v>
      </c>
      <c r="BV97" s="45">
        <f t="shared" si="123"/>
        <v>1</v>
      </c>
      <c r="BW97" s="45">
        <f t="shared" si="124"/>
        <v>0</v>
      </c>
      <c r="BX97" s="45">
        <f t="shared" si="125"/>
        <v>1</v>
      </c>
      <c r="BY97" s="45">
        <f t="shared" si="126"/>
        <v>0</v>
      </c>
      <c r="BZ97" s="45">
        <f t="shared" si="127"/>
        <v>0</v>
      </c>
      <c r="CA97" s="45">
        <f t="shared" si="128"/>
        <v>1</v>
      </c>
      <c r="CB97" s="45">
        <f t="shared" si="129"/>
        <v>1</v>
      </c>
      <c r="CC97" s="49">
        <f t="shared" si="131"/>
        <v>9</v>
      </c>
    </row>
    <row r="98" spans="1:81" ht="15.75" x14ac:dyDescent="0.25">
      <c r="A98" s="6">
        <v>43310</v>
      </c>
      <c r="B98">
        <v>36</v>
      </c>
      <c r="C98" t="s">
        <v>131</v>
      </c>
      <c r="D98">
        <v>31.5</v>
      </c>
      <c r="E98" s="4">
        <f t="shared" si="92"/>
        <v>35.338938053097337</v>
      </c>
      <c r="F98" t="s">
        <v>161</v>
      </c>
      <c r="G98" s="12">
        <v>8</v>
      </c>
      <c r="H98" s="12">
        <v>8</v>
      </c>
      <c r="I98" s="12">
        <v>6</v>
      </c>
      <c r="J98" s="12">
        <v>4</v>
      </c>
      <c r="K98" s="12">
        <v>10</v>
      </c>
      <c r="L98" s="12">
        <v>6</v>
      </c>
      <c r="M98" s="12">
        <v>6</v>
      </c>
      <c r="N98" s="12">
        <v>7</v>
      </c>
      <c r="O98" s="12">
        <v>6</v>
      </c>
      <c r="P98" s="12">
        <v>8</v>
      </c>
      <c r="Q98" s="12">
        <v>4</v>
      </c>
      <c r="R98" s="12">
        <v>7</v>
      </c>
      <c r="S98" s="12">
        <v>6</v>
      </c>
      <c r="T98" s="12">
        <v>5</v>
      </c>
      <c r="U98" s="12">
        <v>6</v>
      </c>
      <c r="V98" s="12">
        <v>6</v>
      </c>
      <c r="W98" s="12">
        <v>7</v>
      </c>
      <c r="X98" s="39">
        <v>6</v>
      </c>
      <c r="Y98" s="41">
        <f t="shared" si="137"/>
        <v>2</v>
      </c>
      <c r="Z98" s="41">
        <f t="shared" si="137"/>
        <v>2</v>
      </c>
      <c r="AA98" s="41">
        <f t="shared" si="137"/>
        <v>2</v>
      </c>
      <c r="AB98" s="41">
        <f t="shared" si="137"/>
        <v>2</v>
      </c>
      <c r="AC98" s="41">
        <f t="shared" si="137"/>
        <v>2</v>
      </c>
      <c r="AD98" s="41">
        <f t="shared" si="137"/>
        <v>2</v>
      </c>
      <c r="AE98" s="41">
        <f t="shared" si="137"/>
        <v>2</v>
      </c>
      <c r="AF98" s="41">
        <f t="shared" si="137"/>
        <v>1</v>
      </c>
      <c r="AG98" s="41">
        <f t="shared" si="137"/>
        <v>2</v>
      </c>
      <c r="AH98" s="41">
        <f t="shared" si="137"/>
        <v>2</v>
      </c>
      <c r="AI98" s="41">
        <f t="shared" si="138"/>
        <v>2</v>
      </c>
      <c r="AJ98" s="41">
        <f t="shared" si="138"/>
        <v>2</v>
      </c>
      <c r="AK98" s="41">
        <f t="shared" si="138"/>
        <v>2</v>
      </c>
      <c r="AL98" s="41">
        <f t="shared" si="138"/>
        <v>2</v>
      </c>
      <c r="AM98" s="41">
        <f t="shared" si="138"/>
        <v>2</v>
      </c>
      <c r="AN98" s="41">
        <f t="shared" si="138"/>
        <v>2</v>
      </c>
      <c r="AO98" s="41">
        <f t="shared" si="138"/>
        <v>2</v>
      </c>
      <c r="AP98" s="41">
        <f t="shared" si="138"/>
        <v>2</v>
      </c>
      <c r="AQ98" s="41">
        <f t="shared" si="93"/>
        <v>17.338938053097337</v>
      </c>
      <c r="AR98" s="43">
        <f t="shared" si="94"/>
        <v>0</v>
      </c>
      <c r="AS98" s="43">
        <f t="shared" si="95"/>
        <v>1</v>
      </c>
      <c r="AT98" s="43">
        <f t="shared" si="96"/>
        <v>2</v>
      </c>
      <c r="AU98" s="43">
        <f t="shared" si="97"/>
        <v>3</v>
      </c>
      <c r="AV98" s="43">
        <f t="shared" si="98"/>
        <v>0</v>
      </c>
      <c r="AW98" s="43">
        <f t="shared" si="99"/>
        <v>3</v>
      </c>
      <c r="AX98" s="43">
        <f t="shared" si="100"/>
        <v>2</v>
      </c>
      <c r="AY98" s="43">
        <f t="shared" si="101"/>
        <v>1</v>
      </c>
      <c r="AZ98" s="43">
        <f t="shared" si="102"/>
        <v>1</v>
      </c>
      <c r="BA98" s="43">
        <f t="shared" si="103"/>
        <v>0</v>
      </c>
      <c r="BB98" s="43">
        <f t="shared" si="104"/>
        <v>3</v>
      </c>
      <c r="BC98" s="43">
        <f t="shared" si="105"/>
        <v>2</v>
      </c>
      <c r="BD98" s="43">
        <f t="shared" si="106"/>
        <v>2</v>
      </c>
      <c r="BE98" s="43">
        <f t="shared" si="107"/>
        <v>3</v>
      </c>
      <c r="BF98" s="43">
        <f t="shared" si="108"/>
        <v>2</v>
      </c>
      <c r="BG98" s="43">
        <f t="shared" si="109"/>
        <v>3</v>
      </c>
      <c r="BH98" s="43">
        <f t="shared" si="110"/>
        <v>0</v>
      </c>
      <c r="BI98" s="43">
        <f t="shared" si="111"/>
        <v>2</v>
      </c>
      <c r="BJ98" s="47">
        <f t="shared" si="136"/>
        <v>30</v>
      </c>
      <c r="BK98" s="45">
        <f t="shared" si="112"/>
        <v>0</v>
      </c>
      <c r="BL98" s="45">
        <f t="shared" si="113"/>
        <v>0</v>
      </c>
      <c r="BM98" s="45">
        <f t="shared" si="114"/>
        <v>0</v>
      </c>
      <c r="BN98" s="45">
        <f t="shared" si="115"/>
        <v>1</v>
      </c>
      <c r="BO98" s="45">
        <f t="shared" si="116"/>
        <v>0</v>
      </c>
      <c r="BP98" s="45">
        <f t="shared" si="117"/>
        <v>1</v>
      </c>
      <c r="BQ98" s="45">
        <f t="shared" si="118"/>
        <v>0</v>
      </c>
      <c r="BR98" s="45">
        <f t="shared" si="119"/>
        <v>0</v>
      </c>
      <c r="BS98" s="45">
        <f t="shared" si="120"/>
        <v>0</v>
      </c>
      <c r="BT98" s="45">
        <f t="shared" si="121"/>
        <v>0</v>
      </c>
      <c r="BU98" s="45">
        <f t="shared" si="122"/>
        <v>1</v>
      </c>
      <c r="BV98" s="45">
        <f t="shared" si="123"/>
        <v>0</v>
      </c>
      <c r="BW98" s="45">
        <f t="shared" si="124"/>
        <v>0</v>
      </c>
      <c r="BX98" s="45">
        <f t="shared" si="125"/>
        <v>1</v>
      </c>
      <c r="BY98" s="45">
        <f t="shared" si="126"/>
        <v>0</v>
      </c>
      <c r="BZ98" s="45">
        <f t="shared" si="127"/>
        <v>1</v>
      </c>
      <c r="CA98" s="45">
        <f t="shared" si="128"/>
        <v>0</v>
      </c>
      <c r="CB98" s="45">
        <f t="shared" si="129"/>
        <v>0</v>
      </c>
      <c r="CC98" s="49">
        <f t="shared" si="131"/>
        <v>5</v>
      </c>
    </row>
    <row r="99" spans="1:81" ht="15.75" x14ac:dyDescent="0.25">
      <c r="A99" s="6">
        <v>43310</v>
      </c>
      <c r="B99">
        <v>37</v>
      </c>
      <c r="C99" t="s">
        <v>132</v>
      </c>
      <c r="D99">
        <v>33.4</v>
      </c>
      <c r="E99" s="4">
        <f t="shared" ref="E99:E129" si="139">SUM(D99*(VLOOKUP(F99,TeesSlope,3,FALSE)/113)+(VLOOKUP(F99,TeesSlope,4,FALSE)-72))</f>
        <v>37.524778761061938</v>
      </c>
      <c r="F99" t="s">
        <v>161</v>
      </c>
      <c r="G99" s="12">
        <v>5</v>
      </c>
      <c r="H99" s="12">
        <v>8</v>
      </c>
      <c r="I99" s="12">
        <v>6</v>
      </c>
      <c r="J99" s="12">
        <v>5</v>
      </c>
      <c r="K99" s="12">
        <v>9</v>
      </c>
      <c r="L99" s="12">
        <v>10</v>
      </c>
      <c r="M99" s="12">
        <v>8</v>
      </c>
      <c r="N99" s="12">
        <v>7</v>
      </c>
      <c r="O99" s="12">
        <v>4</v>
      </c>
      <c r="P99" s="12">
        <v>8</v>
      </c>
      <c r="Q99" s="12">
        <v>9</v>
      </c>
      <c r="R99" s="12">
        <v>8</v>
      </c>
      <c r="S99" s="12">
        <v>5</v>
      </c>
      <c r="T99" s="12">
        <v>6</v>
      </c>
      <c r="U99" s="12">
        <v>6</v>
      </c>
      <c r="V99" s="12">
        <v>8</v>
      </c>
      <c r="W99" s="12">
        <v>4</v>
      </c>
      <c r="X99" s="39">
        <v>7</v>
      </c>
      <c r="Y99" s="41">
        <f t="shared" si="137"/>
        <v>2</v>
      </c>
      <c r="Z99" s="41">
        <f t="shared" si="137"/>
        <v>2</v>
      </c>
      <c r="AA99" s="41">
        <f t="shared" si="137"/>
        <v>2</v>
      </c>
      <c r="AB99" s="41">
        <f t="shared" si="137"/>
        <v>2</v>
      </c>
      <c r="AC99" s="41">
        <f t="shared" si="137"/>
        <v>2</v>
      </c>
      <c r="AD99" s="41">
        <f t="shared" si="137"/>
        <v>2</v>
      </c>
      <c r="AE99" s="41">
        <f t="shared" si="137"/>
        <v>2</v>
      </c>
      <c r="AF99" s="41">
        <f t="shared" si="137"/>
        <v>2</v>
      </c>
      <c r="AG99" s="41">
        <f t="shared" si="137"/>
        <v>2</v>
      </c>
      <c r="AH99" s="41">
        <f t="shared" si="137"/>
        <v>2</v>
      </c>
      <c r="AI99" s="41">
        <f t="shared" si="138"/>
        <v>2</v>
      </c>
      <c r="AJ99" s="41">
        <f t="shared" si="138"/>
        <v>2</v>
      </c>
      <c r="AK99" s="41">
        <f t="shared" si="138"/>
        <v>2</v>
      </c>
      <c r="AL99" s="41">
        <f t="shared" si="138"/>
        <v>2</v>
      </c>
      <c r="AM99" s="41">
        <f t="shared" si="138"/>
        <v>3</v>
      </c>
      <c r="AN99" s="41">
        <f t="shared" si="138"/>
        <v>2</v>
      </c>
      <c r="AO99" s="41">
        <f t="shared" si="138"/>
        <v>2</v>
      </c>
      <c r="AP99" s="41">
        <f t="shared" si="138"/>
        <v>2</v>
      </c>
      <c r="AQ99" s="41">
        <f t="shared" ref="AQ99:AQ130" si="140">MOD(E99,18)</f>
        <v>1.5247787610619383</v>
      </c>
      <c r="AR99" s="43">
        <f t="shared" ref="AR99:AR130" si="141">IF(G99="X",0,IF(G99&gt;=1,MAX(0,G$2+$Y99-G99+2),0))</f>
        <v>3</v>
      </c>
      <c r="AS99" s="43">
        <f t="shared" ref="AS99:AS130" si="142">IF(H99="X",0,IF(H99&gt;=1,MAX(0,H$2+$Y99-H99+2),0))</f>
        <v>1</v>
      </c>
      <c r="AT99" s="43">
        <f t="shared" ref="AT99:AT130" si="143">IF(I99="X",0,IF(I99&gt;=1,MAX(0,I$2+$Y99-I99+2),0))</f>
        <v>2</v>
      </c>
      <c r="AU99" s="43">
        <f t="shared" ref="AU99:AU130" si="144">IF(J99="X",0,IF(J99&gt;=1,MAX(0,J$2+$Y99-J99+2),0))</f>
        <v>2</v>
      </c>
      <c r="AV99" s="43">
        <f t="shared" ref="AV99:AV130" si="145">IF(K99="X",0,IF(K99&gt;=1,MAX(0,K$2+$Y99-K99+2),0))</f>
        <v>0</v>
      </c>
      <c r="AW99" s="43">
        <f t="shared" ref="AW99:AW130" si="146">IF(L99="X",0,IF(L99&gt;=1,MAX(0,L$2+$Y99-L99+2),0))</f>
        <v>0</v>
      </c>
      <c r="AX99" s="43">
        <f t="shared" ref="AX99:AX130" si="147">IF(M99="X",0,IF(M99&gt;=1,MAX(0,M$2+$Y99-M99+2),0))</f>
        <v>0</v>
      </c>
      <c r="AY99" s="43">
        <f t="shared" ref="AY99:AY130" si="148">IF(N99="X",0,IF(N99&gt;=1,MAX(0,N$2+$Y99-N99+2),0))</f>
        <v>1</v>
      </c>
      <c r="AZ99" s="43">
        <f t="shared" ref="AZ99:AZ130" si="149">IF(O99="X",0,IF(O99&gt;=1,MAX(0,O$2+$Y99-O99+2),0))</f>
        <v>3</v>
      </c>
      <c r="BA99" s="43">
        <f t="shared" ref="BA99:BA130" si="150">IF(P99="X",0,IF(P99&gt;=1,MAX(0,P$2+$Y99-P99+2),0))</f>
        <v>0</v>
      </c>
      <c r="BB99" s="43">
        <f t="shared" ref="BB99:BB130" si="151">IF(Q99="X",0,IF(Q99&gt;=1,MAX(0,Q$2+$Y99-Q99+2),0))</f>
        <v>0</v>
      </c>
      <c r="BC99" s="43">
        <f t="shared" ref="BC99:BC130" si="152">IF(R99="X",0,IF(R99&gt;=1,MAX(0,R$2+$Y99-R99+2),0))</f>
        <v>1</v>
      </c>
      <c r="BD99" s="43">
        <f t="shared" ref="BD99:BD130" si="153">IF(S99="X",0,IF(S99&gt;=1,MAX(0,S$2+$Y99-S99+2),0))</f>
        <v>3</v>
      </c>
      <c r="BE99" s="43">
        <f t="shared" ref="BE99:BE130" si="154">IF(T99="X",0,IF(T99&gt;=1,MAX(0,T$2+$Y99-T99+2),0))</f>
        <v>2</v>
      </c>
      <c r="BF99" s="43">
        <f t="shared" ref="BF99:BF130" si="155">IF(U99="X",0,IF(U99&gt;=1,MAX(0,U$2+$Y99-U99+2),0))</f>
        <v>2</v>
      </c>
      <c r="BG99" s="43">
        <f t="shared" ref="BG99:BG130" si="156">IF(V99="X",0,IF(V99&gt;=1,MAX(0,V$2+$Y99-V99+2),0))</f>
        <v>1</v>
      </c>
      <c r="BH99" s="43">
        <f t="shared" ref="BH99:BH130" si="157">IF(W99="X",0,IF(W99&gt;=1,MAX(0,W$2+$Y99-W99+2),0))</f>
        <v>3</v>
      </c>
      <c r="BI99" s="43">
        <f t="shared" ref="BI99:BI130" si="158">IF(X99="X",0,IF(X99&gt;=1,MAX(0,X$2+$Y99-X99+2),0))</f>
        <v>1</v>
      </c>
      <c r="BJ99" s="47">
        <f t="shared" si="136"/>
        <v>25</v>
      </c>
      <c r="BK99" s="45">
        <f t="shared" ref="BK99:BK130" si="159">IF(G99="X",0,IF(G99&gt;=1,MAX(0,G$2+BK$2-G99+2),0))</f>
        <v>1</v>
      </c>
      <c r="BL99" s="45">
        <f t="shared" ref="BL99:BL130" si="160">IF(H99="X",0,IF(H99&gt;=1,MAX(0,H$2+BL$2-H99+2),0))</f>
        <v>0</v>
      </c>
      <c r="BM99" s="45">
        <f t="shared" ref="BM99:BM130" si="161">IF(I99="X",0,IF(I99&gt;=1,MAX(0,I$2+BM$2-I99+2),0))</f>
        <v>0</v>
      </c>
      <c r="BN99" s="45">
        <f t="shared" ref="BN99:BN130" si="162">IF(J99="X",0,IF(J99&gt;=1,MAX(0,J$2+BN$2-J99+2),0))</f>
        <v>0</v>
      </c>
      <c r="BO99" s="45">
        <f t="shared" ref="BO99:BO130" si="163">IF(K99="X",0,IF(K99&gt;=1,MAX(0,K$2+BO$2-K99+2),0))</f>
        <v>0</v>
      </c>
      <c r="BP99" s="45">
        <f t="shared" ref="BP99:BP130" si="164">IF(L99="X",0,IF(L99&gt;=1,MAX(0,L$2+BP$2-L99+2),0))</f>
        <v>0</v>
      </c>
      <c r="BQ99" s="45">
        <f t="shared" ref="BQ99:BQ130" si="165">IF(M99="X",0,IF(M99&gt;=1,MAX(0,M$2+BQ$2-M99+2),0))</f>
        <v>0</v>
      </c>
      <c r="BR99" s="45">
        <f t="shared" ref="BR99:BR130" si="166">IF(N99="X",0,IF(N99&gt;=1,MAX(0,N$2+BR$2-N99+2),0))</f>
        <v>0</v>
      </c>
      <c r="BS99" s="45">
        <f t="shared" ref="BS99:BS130" si="167">IF(O99="X",0,IF(O99&gt;=1,MAX(0,O$2+BS$2-O99+2),0))</f>
        <v>1</v>
      </c>
      <c r="BT99" s="45">
        <f t="shared" ref="BT99:BT130" si="168">IF(P99="X",0,IF(P99&gt;=1,MAX(0,P$2+BT$2-P99+2),0))</f>
        <v>0</v>
      </c>
      <c r="BU99" s="45">
        <f t="shared" ref="BU99:BU130" si="169">IF(Q99="X",0,IF(Q99&gt;=1,MAX(0,Q$2+BU$2-Q99+2),0))</f>
        <v>0</v>
      </c>
      <c r="BV99" s="45">
        <f t="shared" ref="BV99:BV130" si="170">IF(R99="X",0,IF(R99&gt;=1,MAX(0,R$2+BV$2-R99+2),0))</f>
        <v>0</v>
      </c>
      <c r="BW99" s="45">
        <f t="shared" ref="BW99:BW130" si="171">IF(S99="X",0,IF(S99&gt;=1,MAX(0,S$2+BW$2-S99+2),0))</f>
        <v>1</v>
      </c>
      <c r="BX99" s="45">
        <f t="shared" ref="BX99:BX130" si="172">IF(T99="X",0,IF(T99&gt;=1,MAX(0,T$2+BX$2-T99+2),0))</f>
        <v>0</v>
      </c>
      <c r="BY99" s="45">
        <f t="shared" ref="BY99:BY130" si="173">IF(U99="X",0,IF(U99&gt;=1,MAX(0,U$2+BY$2-U99+2),0))</f>
        <v>0</v>
      </c>
      <c r="BZ99" s="45">
        <f t="shared" ref="BZ99:BZ130" si="174">IF(V99="X",0,IF(V99&gt;=1,MAX(0,V$2+BZ$2-V99+2),0))</f>
        <v>0</v>
      </c>
      <c r="CA99" s="45">
        <f t="shared" ref="CA99:CA130" si="175">IF(W99="X",0,IF(W99&gt;=1,MAX(0,W$2+CA$2-W99+2),0))</f>
        <v>1</v>
      </c>
      <c r="CB99" s="45">
        <f t="shared" ref="CB99:CB130" si="176">IF(X99="X",0,IF(X99&gt;=1,MAX(0,X$2+CB$2-X99+2),0))</f>
        <v>0</v>
      </c>
      <c r="CC99" s="49">
        <f t="shared" si="131"/>
        <v>4</v>
      </c>
    </row>
    <row r="100" spans="1:81" ht="15.75" x14ac:dyDescent="0.25">
      <c r="A100" s="6">
        <v>43310</v>
      </c>
      <c r="B100">
        <v>38</v>
      </c>
      <c r="C100" t="s">
        <v>135</v>
      </c>
      <c r="D100">
        <v>46</v>
      </c>
      <c r="E100" s="4">
        <f t="shared" si="139"/>
        <v>52.020353982300882</v>
      </c>
      <c r="F100" t="s">
        <v>161</v>
      </c>
      <c r="G100" s="12">
        <v>9</v>
      </c>
      <c r="H100" s="12">
        <v>7</v>
      </c>
      <c r="I100" s="12">
        <v>3</v>
      </c>
      <c r="J100" s="12">
        <v>5</v>
      </c>
      <c r="K100" s="12">
        <v>6</v>
      </c>
      <c r="L100" s="12">
        <v>10</v>
      </c>
      <c r="M100" s="12">
        <v>8</v>
      </c>
      <c r="N100" s="12">
        <v>6</v>
      </c>
      <c r="O100" s="12">
        <v>6</v>
      </c>
      <c r="P100" s="12">
        <v>8</v>
      </c>
      <c r="Q100" s="12">
        <v>6</v>
      </c>
      <c r="R100" s="12">
        <v>7</v>
      </c>
      <c r="S100" s="12">
        <v>7</v>
      </c>
      <c r="T100" s="12">
        <v>6</v>
      </c>
      <c r="U100" s="12">
        <v>9</v>
      </c>
      <c r="V100" s="12">
        <v>8</v>
      </c>
      <c r="W100" s="12">
        <v>7</v>
      </c>
      <c r="X100" s="39">
        <v>6</v>
      </c>
      <c r="Y100" s="41">
        <f t="shared" si="137"/>
        <v>3</v>
      </c>
      <c r="Z100" s="41">
        <f t="shared" si="137"/>
        <v>3</v>
      </c>
      <c r="AA100" s="41">
        <f t="shared" si="137"/>
        <v>3</v>
      </c>
      <c r="AB100" s="41">
        <f t="shared" si="137"/>
        <v>3</v>
      </c>
      <c r="AC100" s="41">
        <f t="shared" si="137"/>
        <v>3</v>
      </c>
      <c r="AD100" s="41">
        <f t="shared" si="137"/>
        <v>3</v>
      </c>
      <c r="AE100" s="41">
        <f t="shared" si="137"/>
        <v>3</v>
      </c>
      <c r="AF100" s="41">
        <f t="shared" si="137"/>
        <v>2</v>
      </c>
      <c r="AG100" s="41">
        <f t="shared" si="137"/>
        <v>3</v>
      </c>
      <c r="AH100" s="41">
        <f t="shared" si="137"/>
        <v>3</v>
      </c>
      <c r="AI100" s="41">
        <f t="shared" si="138"/>
        <v>3</v>
      </c>
      <c r="AJ100" s="41">
        <f t="shared" si="138"/>
        <v>2</v>
      </c>
      <c r="AK100" s="41">
        <f t="shared" si="138"/>
        <v>3</v>
      </c>
      <c r="AL100" s="41">
        <f t="shared" si="138"/>
        <v>3</v>
      </c>
      <c r="AM100" s="41">
        <f t="shared" si="138"/>
        <v>3</v>
      </c>
      <c r="AN100" s="41">
        <f t="shared" si="138"/>
        <v>3</v>
      </c>
      <c r="AO100" s="41">
        <f t="shared" si="138"/>
        <v>3</v>
      </c>
      <c r="AP100" s="41">
        <f t="shared" si="138"/>
        <v>3</v>
      </c>
      <c r="AQ100" s="41">
        <f t="shared" si="140"/>
        <v>16.020353982300882</v>
      </c>
      <c r="AR100" s="43">
        <f t="shared" si="141"/>
        <v>0</v>
      </c>
      <c r="AS100" s="43">
        <f t="shared" si="142"/>
        <v>3</v>
      </c>
      <c r="AT100" s="43">
        <f t="shared" si="143"/>
        <v>6</v>
      </c>
      <c r="AU100" s="43">
        <f t="shared" si="144"/>
        <v>3</v>
      </c>
      <c r="AV100" s="43">
        <f t="shared" si="145"/>
        <v>3</v>
      </c>
      <c r="AW100" s="43">
        <f t="shared" si="146"/>
        <v>0</v>
      </c>
      <c r="AX100" s="43">
        <f t="shared" si="147"/>
        <v>1</v>
      </c>
      <c r="AY100" s="43">
        <f t="shared" si="148"/>
        <v>3</v>
      </c>
      <c r="AZ100" s="43">
        <f t="shared" si="149"/>
        <v>2</v>
      </c>
      <c r="BA100" s="43">
        <f t="shared" si="150"/>
        <v>1</v>
      </c>
      <c r="BB100" s="43">
        <f t="shared" si="151"/>
        <v>2</v>
      </c>
      <c r="BC100" s="43">
        <f t="shared" si="152"/>
        <v>3</v>
      </c>
      <c r="BD100" s="43">
        <f t="shared" si="153"/>
        <v>2</v>
      </c>
      <c r="BE100" s="43">
        <f t="shared" si="154"/>
        <v>3</v>
      </c>
      <c r="BF100" s="43">
        <f t="shared" si="155"/>
        <v>0</v>
      </c>
      <c r="BG100" s="43">
        <f t="shared" si="156"/>
        <v>2</v>
      </c>
      <c r="BH100" s="43">
        <f t="shared" si="157"/>
        <v>1</v>
      </c>
      <c r="BI100" s="43">
        <f t="shared" si="158"/>
        <v>3</v>
      </c>
      <c r="BJ100" s="47">
        <f t="shared" si="136"/>
        <v>38</v>
      </c>
      <c r="BK100" s="45">
        <f t="shared" si="159"/>
        <v>0</v>
      </c>
      <c r="BL100" s="45">
        <f t="shared" si="160"/>
        <v>0</v>
      </c>
      <c r="BM100" s="45">
        <f t="shared" si="161"/>
        <v>3</v>
      </c>
      <c r="BN100" s="45">
        <f t="shared" si="162"/>
        <v>0</v>
      </c>
      <c r="BO100" s="45">
        <f t="shared" si="163"/>
        <v>0</v>
      </c>
      <c r="BP100" s="45">
        <f t="shared" si="164"/>
        <v>0</v>
      </c>
      <c r="BQ100" s="45">
        <f t="shared" si="165"/>
        <v>0</v>
      </c>
      <c r="BR100" s="45">
        <f t="shared" si="166"/>
        <v>0</v>
      </c>
      <c r="BS100" s="45">
        <f t="shared" si="167"/>
        <v>0</v>
      </c>
      <c r="BT100" s="45">
        <f t="shared" si="168"/>
        <v>0</v>
      </c>
      <c r="BU100" s="45">
        <f t="shared" si="169"/>
        <v>0</v>
      </c>
      <c r="BV100" s="45">
        <f t="shared" si="170"/>
        <v>0</v>
      </c>
      <c r="BW100" s="45">
        <f t="shared" si="171"/>
        <v>0</v>
      </c>
      <c r="BX100" s="45">
        <f t="shared" si="172"/>
        <v>0</v>
      </c>
      <c r="BY100" s="45">
        <f t="shared" si="173"/>
        <v>0</v>
      </c>
      <c r="BZ100" s="45">
        <f t="shared" si="174"/>
        <v>0</v>
      </c>
      <c r="CA100" s="45">
        <f t="shared" si="175"/>
        <v>0</v>
      </c>
      <c r="CB100" s="45">
        <f t="shared" si="176"/>
        <v>0</v>
      </c>
      <c r="CC100" s="49">
        <f t="shared" si="131"/>
        <v>3</v>
      </c>
    </row>
    <row r="101" spans="1:81" x14ac:dyDescent="0.25">
      <c r="A101" s="6">
        <v>43317</v>
      </c>
      <c r="B101">
        <v>1</v>
      </c>
      <c r="C101" t="s">
        <v>249</v>
      </c>
      <c r="D101">
        <v>10.3</v>
      </c>
      <c r="E101" s="4">
        <f t="shared" si="139"/>
        <v>13.196460176991149</v>
      </c>
      <c r="F101" t="s">
        <v>158</v>
      </c>
      <c r="G101">
        <v>4</v>
      </c>
      <c r="H101">
        <v>5</v>
      </c>
      <c r="I101">
        <v>5</v>
      </c>
      <c r="J101">
        <v>3</v>
      </c>
      <c r="K101">
        <v>7</v>
      </c>
      <c r="L101">
        <v>7</v>
      </c>
      <c r="M101">
        <v>5</v>
      </c>
      <c r="N101">
        <v>3</v>
      </c>
      <c r="O101">
        <v>4</v>
      </c>
      <c r="P101">
        <v>4</v>
      </c>
      <c r="Q101">
        <v>3</v>
      </c>
      <c r="R101">
        <v>5</v>
      </c>
      <c r="S101">
        <v>4</v>
      </c>
      <c r="T101">
        <v>6</v>
      </c>
      <c r="U101">
        <v>5</v>
      </c>
      <c r="V101">
        <v>5</v>
      </c>
      <c r="W101">
        <v>4</v>
      </c>
      <c r="X101">
        <v>6</v>
      </c>
      <c r="Y101" s="41">
        <f t="shared" si="137"/>
        <v>0</v>
      </c>
      <c r="Z101" s="41">
        <f t="shared" si="137"/>
        <v>1</v>
      </c>
      <c r="AA101" s="41">
        <f t="shared" si="137"/>
        <v>1</v>
      </c>
      <c r="AB101" s="41">
        <f t="shared" si="137"/>
        <v>1</v>
      </c>
      <c r="AC101" s="41">
        <f t="shared" si="137"/>
        <v>1</v>
      </c>
      <c r="AD101" s="41">
        <f t="shared" si="137"/>
        <v>1</v>
      </c>
      <c r="AE101" s="41">
        <f t="shared" si="137"/>
        <v>1</v>
      </c>
      <c r="AF101" s="41">
        <f t="shared" si="137"/>
        <v>0</v>
      </c>
      <c r="AG101" s="41">
        <f t="shared" si="137"/>
        <v>0</v>
      </c>
      <c r="AH101" s="41">
        <f t="shared" si="137"/>
        <v>1</v>
      </c>
      <c r="AI101" s="41">
        <f t="shared" si="138"/>
        <v>1</v>
      </c>
      <c r="AJ101" s="41">
        <f t="shared" si="138"/>
        <v>0</v>
      </c>
      <c r="AK101" s="41">
        <f t="shared" si="138"/>
        <v>1</v>
      </c>
      <c r="AL101" s="41">
        <f t="shared" si="138"/>
        <v>1</v>
      </c>
      <c r="AM101" s="41">
        <f t="shared" si="138"/>
        <v>1</v>
      </c>
      <c r="AN101" s="41">
        <f t="shared" si="138"/>
        <v>1</v>
      </c>
      <c r="AO101" s="41">
        <f t="shared" si="138"/>
        <v>1</v>
      </c>
      <c r="AP101" s="41">
        <f t="shared" si="138"/>
        <v>0</v>
      </c>
      <c r="AQ101" s="41">
        <f t="shared" si="140"/>
        <v>13.196460176991149</v>
      </c>
      <c r="AR101" s="43">
        <f t="shared" si="141"/>
        <v>2</v>
      </c>
      <c r="AS101" s="43">
        <f t="shared" si="142"/>
        <v>2</v>
      </c>
      <c r="AT101" s="43">
        <f t="shared" si="143"/>
        <v>1</v>
      </c>
      <c r="AU101" s="43">
        <f t="shared" si="144"/>
        <v>2</v>
      </c>
      <c r="AV101" s="43">
        <f t="shared" si="145"/>
        <v>0</v>
      </c>
      <c r="AW101" s="43">
        <f t="shared" si="146"/>
        <v>0</v>
      </c>
      <c r="AX101" s="43">
        <f t="shared" si="147"/>
        <v>1</v>
      </c>
      <c r="AY101" s="43">
        <f t="shared" si="148"/>
        <v>3</v>
      </c>
      <c r="AZ101" s="43">
        <f t="shared" si="149"/>
        <v>1</v>
      </c>
      <c r="BA101" s="43">
        <f t="shared" si="150"/>
        <v>2</v>
      </c>
      <c r="BB101" s="43">
        <f t="shared" si="151"/>
        <v>2</v>
      </c>
      <c r="BC101" s="43">
        <f t="shared" si="152"/>
        <v>2</v>
      </c>
      <c r="BD101" s="43">
        <f t="shared" si="153"/>
        <v>2</v>
      </c>
      <c r="BE101" s="43">
        <f t="shared" si="154"/>
        <v>0</v>
      </c>
      <c r="BF101" s="43">
        <f t="shared" si="155"/>
        <v>1</v>
      </c>
      <c r="BG101" s="43">
        <f t="shared" si="156"/>
        <v>2</v>
      </c>
      <c r="BH101" s="43">
        <f t="shared" si="157"/>
        <v>1</v>
      </c>
      <c r="BI101" s="43">
        <f t="shared" si="158"/>
        <v>0</v>
      </c>
      <c r="BJ101" s="47">
        <f t="shared" si="136"/>
        <v>24</v>
      </c>
      <c r="BK101" s="45">
        <f t="shared" si="159"/>
        <v>2</v>
      </c>
      <c r="BL101" s="45">
        <f t="shared" si="160"/>
        <v>2</v>
      </c>
      <c r="BM101" s="45">
        <f t="shared" si="161"/>
        <v>1</v>
      </c>
      <c r="BN101" s="45">
        <f t="shared" si="162"/>
        <v>2</v>
      </c>
      <c r="BO101" s="45">
        <f t="shared" si="163"/>
        <v>0</v>
      </c>
      <c r="BP101" s="45">
        <f t="shared" si="164"/>
        <v>0</v>
      </c>
      <c r="BQ101" s="45">
        <f t="shared" si="165"/>
        <v>1</v>
      </c>
      <c r="BR101" s="45">
        <f t="shared" si="166"/>
        <v>3</v>
      </c>
      <c r="BS101" s="45">
        <f t="shared" si="167"/>
        <v>1</v>
      </c>
      <c r="BT101" s="45">
        <f t="shared" si="168"/>
        <v>2</v>
      </c>
      <c r="BU101" s="45">
        <f t="shared" si="169"/>
        <v>2</v>
      </c>
      <c r="BV101" s="45">
        <f t="shared" si="170"/>
        <v>2</v>
      </c>
      <c r="BW101" s="45">
        <f t="shared" si="171"/>
        <v>2</v>
      </c>
      <c r="BX101" s="45">
        <f t="shared" si="172"/>
        <v>0</v>
      </c>
      <c r="BY101" s="45">
        <f t="shared" si="173"/>
        <v>1</v>
      </c>
      <c r="BZ101" s="45">
        <f t="shared" si="174"/>
        <v>2</v>
      </c>
      <c r="CA101" s="45">
        <f t="shared" si="175"/>
        <v>1</v>
      </c>
      <c r="CB101" s="45">
        <f t="shared" si="176"/>
        <v>0</v>
      </c>
      <c r="CC101" s="49">
        <f t="shared" si="131"/>
        <v>24</v>
      </c>
    </row>
    <row r="102" spans="1:81" x14ac:dyDescent="0.25">
      <c r="A102" s="6">
        <v>43317</v>
      </c>
      <c r="B102">
        <v>2</v>
      </c>
      <c r="C102" t="s">
        <v>68</v>
      </c>
      <c r="D102">
        <v>6.6</v>
      </c>
      <c r="E102" s="4">
        <f t="shared" si="139"/>
        <v>11.010619469026542</v>
      </c>
      <c r="F102" t="s">
        <v>157</v>
      </c>
      <c r="G102">
        <v>5</v>
      </c>
      <c r="H102">
        <v>6</v>
      </c>
      <c r="I102">
        <v>6</v>
      </c>
      <c r="J102">
        <v>3</v>
      </c>
      <c r="K102">
        <v>6</v>
      </c>
      <c r="L102">
        <v>5</v>
      </c>
      <c r="M102">
        <v>6</v>
      </c>
      <c r="N102">
        <v>10</v>
      </c>
      <c r="O102">
        <v>4</v>
      </c>
      <c r="P102">
        <v>4</v>
      </c>
      <c r="Q102">
        <v>4</v>
      </c>
      <c r="R102">
        <v>4</v>
      </c>
      <c r="S102">
        <v>7</v>
      </c>
      <c r="T102">
        <v>5</v>
      </c>
      <c r="U102">
        <v>5</v>
      </c>
      <c r="V102">
        <v>4</v>
      </c>
      <c r="W102">
        <v>4</v>
      </c>
      <c r="X102">
        <v>6</v>
      </c>
      <c r="Y102" s="41">
        <f t="shared" si="137"/>
        <v>0</v>
      </c>
      <c r="Z102" s="41">
        <f t="shared" si="137"/>
        <v>1</v>
      </c>
      <c r="AA102" s="41">
        <f t="shared" si="137"/>
        <v>1</v>
      </c>
      <c r="AB102" s="41">
        <f t="shared" si="137"/>
        <v>1</v>
      </c>
      <c r="AC102" s="41">
        <f t="shared" si="137"/>
        <v>1</v>
      </c>
      <c r="AD102" s="41">
        <f t="shared" si="137"/>
        <v>0</v>
      </c>
      <c r="AE102" s="41">
        <f t="shared" si="137"/>
        <v>1</v>
      </c>
      <c r="AF102" s="41">
        <f t="shared" si="137"/>
        <v>0</v>
      </c>
      <c r="AG102" s="41">
        <f t="shared" si="137"/>
        <v>0</v>
      </c>
      <c r="AH102" s="41">
        <f t="shared" si="137"/>
        <v>1</v>
      </c>
      <c r="AI102" s="41">
        <f t="shared" si="138"/>
        <v>1</v>
      </c>
      <c r="AJ102" s="41">
        <f t="shared" si="138"/>
        <v>0</v>
      </c>
      <c r="AK102" s="41">
        <f t="shared" si="138"/>
        <v>0</v>
      </c>
      <c r="AL102" s="41">
        <f t="shared" si="138"/>
        <v>1</v>
      </c>
      <c r="AM102" s="41">
        <f t="shared" si="138"/>
        <v>1</v>
      </c>
      <c r="AN102" s="41">
        <f t="shared" si="138"/>
        <v>1</v>
      </c>
      <c r="AO102" s="41">
        <f t="shared" si="138"/>
        <v>1</v>
      </c>
      <c r="AP102" s="41">
        <f t="shared" si="138"/>
        <v>0</v>
      </c>
      <c r="AQ102" s="41">
        <f t="shared" si="140"/>
        <v>11.010619469026542</v>
      </c>
      <c r="AR102" s="43">
        <f t="shared" si="141"/>
        <v>1</v>
      </c>
      <c r="AS102" s="43">
        <f t="shared" si="142"/>
        <v>1</v>
      </c>
      <c r="AT102" s="43">
        <f t="shared" si="143"/>
        <v>0</v>
      </c>
      <c r="AU102" s="43">
        <f t="shared" si="144"/>
        <v>2</v>
      </c>
      <c r="AV102" s="43">
        <f t="shared" si="145"/>
        <v>0</v>
      </c>
      <c r="AW102" s="43">
        <f t="shared" si="146"/>
        <v>2</v>
      </c>
      <c r="AX102" s="43">
        <f t="shared" si="147"/>
        <v>0</v>
      </c>
      <c r="AY102" s="43">
        <f t="shared" si="148"/>
        <v>0</v>
      </c>
      <c r="AZ102" s="43">
        <f t="shared" si="149"/>
        <v>1</v>
      </c>
      <c r="BA102" s="43">
        <f t="shared" si="150"/>
        <v>2</v>
      </c>
      <c r="BB102" s="43">
        <f t="shared" si="151"/>
        <v>1</v>
      </c>
      <c r="BC102" s="43">
        <f t="shared" si="152"/>
        <v>3</v>
      </c>
      <c r="BD102" s="43">
        <f t="shared" si="153"/>
        <v>0</v>
      </c>
      <c r="BE102" s="43">
        <f t="shared" si="154"/>
        <v>1</v>
      </c>
      <c r="BF102" s="43">
        <f t="shared" si="155"/>
        <v>1</v>
      </c>
      <c r="BG102" s="43">
        <f t="shared" si="156"/>
        <v>3</v>
      </c>
      <c r="BH102" s="43">
        <f t="shared" si="157"/>
        <v>1</v>
      </c>
      <c r="BI102" s="43">
        <f t="shared" si="158"/>
        <v>0</v>
      </c>
      <c r="BJ102" s="47">
        <f t="shared" ref="BJ102:BJ130" si="177">SUM(AR102:BI102)</f>
        <v>19</v>
      </c>
      <c r="BK102" s="45">
        <f t="shared" si="159"/>
        <v>1</v>
      </c>
      <c r="BL102" s="45">
        <f t="shared" si="160"/>
        <v>1</v>
      </c>
      <c r="BM102" s="45">
        <f t="shared" si="161"/>
        <v>0</v>
      </c>
      <c r="BN102" s="45">
        <f t="shared" si="162"/>
        <v>2</v>
      </c>
      <c r="BO102" s="45">
        <f t="shared" si="163"/>
        <v>0</v>
      </c>
      <c r="BP102" s="45">
        <f t="shared" si="164"/>
        <v>2</v>
      </c>
      <c r="BQ102" s="45">
        <f t="shared" si="165"/>
        <v>0</v>
      </c>
      <c r="BR102" s="45">
        <f t="shared" si="166"/>
        <v>0</v>
      </c>
      <c r="BS102" s="45">
        <f t="shared" si="167"/>
        <v>1</v>
      </c>
      <c r="BT102" s="45">
        <f t="shared" si="168"/>
        <v>2</v>
      </c>
      <c r="BU102" s="45">
        <f t="shared" si="169"/>
        <v>1</v>
      </c>
      <c r="BV102" s="45">
        <f t="shared" si="170"/>
        <v>3</v>
      </c>
      <c r="BW102" s="45">
        <f t="shared" si="171"/>
        <v>0</v>
      </c>
      <c r="BX102" s="45">
        <f t="shared" si="172"/>
        <v>1</v>
      </c>
      <c r="BY102" s="45">
        <f t="shared" si="173"/>
        <v>1</v>
      </c>
      <c r="BZ102" s="45">
        <f t="shared" si="174"/>
        <v>3</v>
      </c>
      <c r="CA102" s="45">
        <f t="shared" si="175"/>
        <v>1</v>
      </c>
      <c r="CB102" s="45">
        <f t="shared" si="176"/>
        <v>0</v>
      </c>
      <c r="CC102" s="49">
        <f t="shared" ref="CC102:CC130" si="178">SUM(BK102:CB102)</f>
        <v>19</v>
      </c>
    </row>
    <row r="103" spans="1:81" x14ac:dyDescent="0.25">
      <c r="A103" s="6">
        <v>43317</v>
      </c>
      <c r="B103">
        <v>3</v>
      </c>
      <c r="C103" t="s">
        <v>5</v>
      </c>
      <c r="D103">
        <v>8.4</v>
      </c>
      <c r="E103" s="4">
        <f t="shared" si="139"/>
        <v>13.304424778761057</v>
      </c>
      <c r="F103" t="s">
        <v>157</v>
      </c>
      <c r="G103">
        <v>4</v>
      </c>
      <c r="H103">
        <v>5</v>
      </c>
      <c r="I103">
        <v>6</v>
      </c>
      <c r="J103">
        <v>7</v>
      </c>
      <c r="K103">
        <v>5</v>
      </c>
      <c r="L103">
        <v>5</v>
      </c>
      <c r="M103">
        <v>5</v>
      </c>
      <c r="N103">
        <v>7</v>
      </c>
      <c r="O103">
        <v>4</v>
      </c>
      <c r="P103">
        <v>5</v>
      </c>
      <c r="Q103">
        <v>4</v>
      </c>
      <c r="R103">
        <v>5</v>
      </c>
      <c r="S103">
        <v>5</v>
      </c>
      <c r="T103">
        <v>5</v>
      </c>
      <c r="U103">
        <v>7</v>
      </c>
      <c r="V103">
        <v>6</v>
      </c>
      <c r="W103">
        <v>4</v>
      </c>
      <c r="X103">
        <v>4</v>
      </c>
      <c r="Y103" s="41">
        <f t="shared" ref="Y103:AH112" si="179">IF((Y$2-$AQ103)&lt;=0, INT(($E103/18))+1, INT(($E103/18)))</f>
        <v>0</v>
      </c>
      <c r="Z103" s="41">
        <f t="shared" si="179"/>
        <v>1</v>
      </c>
      <c r="AA103" s="41">
        <f t="shared" si="179"/>
        <v>1</v>
      </c>
      <c r="AB103" s="41">
        <f t="shared" si="179"/>
        <v>1</v>
      </c>
      <c r="AC103" s="41">
        <f t="shared" si="179"/>
        <v>1</v>
      </c>
      <c r="AD103" s="41">
        <f t="shared" si="179"/>
        <v>1</v>
      </c>
      <c r="AE103" s="41">
        <f t="shared" si="179"/>
        <v>1</v>
      </c>
      <c r="AF103" s="41">
        <f t="shared" si="179"/>
        <v>0</v>
      </c>
      <c r="AG103" s="41">
        <f t="shared" si="179"/>
        <v>0</v>
      </c>
      <c r="AH103" s="41">
        <f t="shared" si="179"/>
        <v>1</v>
      </c>
      <c r="AI103" s="41">
        <f t="shared" ref="AI103:AP112" si="180">IF((AI$2-$AQ103)&lt;=0, INT(($E103/18))+1, INT(($E103/18)))</f>
        <v>1</v>
      </c>
      <c r="AJ103" s="41">
        <f t="shared" si="180"/>
        <v>0</v>
      </c>
      <c r="AK103" s="41">
        <f t="shared" si="180"/>
        <v>1</v>
      </c>
      <c r="AL103" s="41">
        <f t="shared" si="180"/>
        <v>1</v>
      </c>
      <c r="AM103" s="41">
        <f t="shared" si="180"/>
        <v>1</v>
      </c>
      <c r="AN103" s="41">
        <f t="shared" si="180"/>
        <v>1</v>
      </c>
      <c r="AO103" s="41">
        <f t="shared" si="180"/>
        <v>1</v>
      </c>
      <c r="AP103" s="41">
        <f t="shared" si="180"/>
        <v>0</v>
      </c>
      <c r="AQ103" s="41">
        <f t="shared" si="140"/>
        <v>13.304424778761057</v>
      </c>
      <c r="AR103" s="43">
        <f t="shared" si="141"/>
        <v>2</v>
      </c>
      <c r="AS103" s="43">
        <f t="shared" si="142"/>
        <v>2</v>
      </c>
      <c r="AT103" s="43">
        <f t="shared" si="143"/>
        <v>0</v>
      </c>
      <c r="AU103" s="43">
        <f t="shared" si="144"/>
        <v>0</v>
      </c>
      <c r="AV103" s="43">
        <f t="shared" si="145"/>
        <v>1</v>
      </c>
      <c r="AW103" s="43">
        <f t="shared" si="146"/>
        <v>2</v>
      </c>
      <c r="AX103" s="43">
        <f t="shared" si="147"/>
        <v>1</v>
      </c>
      <c r="AY103" s="43">
        <f t="shared" si="148"/>
        <v>0</v>
      </c>
      <c r="AZ103" s="43">
        <f t="shared" si="149"/>
        <v>1</v>
      </c>
      <c r="BA103" s="43">
        <f t="shared" si="150"/>
        <v>1</v>
      </c>
      <c r="BB103" s="43">
        <f t="shared" si="151"/>
        <v>1</v>
      </c>
      <c r="BC103" s="43">
        <f t="shared" si="152"/>
        <v>2</v>
      </c>
      <c r="BD103" s="43">
        <f t="shared" si="153"/>
        <v>1</v>
      </c>
      <c r="BE103" s="43">
        <f t="shared" si="154"/>
        <v>1</v>
      </c>
      <c r="BF103" s="43">
        <f t="shared" si="155"/>
        <v>0</v>
      </c>
      <c r="BG103" s="43">
        <f t="shared" si="156"/>
        <v>1</v>
      </c>
      <c r="BH103" s="43">
        <f t="shared" si="157"/>
        <v>1</v>
      </c>
      <c r="BI103" s="43">
        <f t="shared" si="158"/>
        <v>2</v>
      </c>
      <c r="BJ103" s="47">
        <f t="shared" si="177"/>
        <v>19</v>
      </c>
      <c r="BK103" s="45">
        <f t="shared" si="159"/>
        <v>2</v>
      </c>
      <c r="BL103" s="45">
        <f t="shared" si="160"/>
        <v>2</v>
      </c>
      <c r="BM103" s="45">
        <f t="shared" si="161"/>
        <v>0</v>
      </c>
      <c r="BN103" s="45">
        <f t="shared" si="162"/>
        <v>0</v>
      </c>
      <c r="BO103" s="45">
        <f t="shared" si="163"/>
        <v>1</v>
      </c>
      <c r="BP103" s="45">
        <f t="shared" si="164"/>
        <v>2</v>
      </c>
      <c r="BQ103" s="45">
        <f t="shared" si="165"/>
        <v>1</v>
      </c>
      <c r="BR103" s="45">
        <f t="shared" si="166"/>
        <v>0</v>
      </c>
      <c r="BS103" s="45">
        <f t="shared" si="167"/>
        <v>1</v>
      </c>
      <c r="BT103" s="45">
        <f t="shared" si="168"/>
        <v>1</v>
      </c>
      <c r="BU103" s="45">
        <f t="shared" si="169"/>
        <v>1</v>
      </c>
      <c r="BV103" s="45">
        <f t="shared" si="170"/>
        <v>2</v>
      </c>
      <c r="BW103" s="45">
        <f t="shared" si="171"/>
        <v>1</v>
      </c>
      <c r="BX103" s="45">
        <f t="shared" si="172"/>
        <v>1</v>
      </c>
      <c r="BY103" s="45">
        <f t="shared" si="173"/>
        <v>0</v>
      </c>
      <c r="BZ103" s="45">
        <f t="shared" si="174"/>
        <v>1</v>
      </c>
      <c r="CA103" s="45">
        <f t="shared" si="175"/>
        <v>1</v>
      </c>
      <c r="CB103" s="45">
        <f t="shared" si="176"/>
        <v>2</v>
      </c>
      <c r="CC103" s="49">
        <f t="shared" si="178"/>
        <v>19</v>
      </c>
    </row>
    <row r="104" spans="1:81" x14ac:dyDescent="0.25">
      <c r="A104" s="6">
        <v>43317</v>
      </c>
      <c r="B104">
        <v>4</v>
      </c>
      <c r="C104" t="s">
        <v>8</v>
      </c>
      <c r="D104">
        <v>17.899999999999999</v>
      </c>
      <c r="E104" s="4">
        <f t="shared" si="139"/>
        <v>22.343362831858403</v>
      </c>
      <c r="F104" t="s">
        <v>158</v>
      </c>
      <c r="G104">
        <v>4</v>
      </c>
      <c r="H104">
        <v>8</v>
      </c>
      <c r="I104">
        <v>10</v>
      </c>
      <c r="J104">
        <v>4</v>
      </c>
      <c r="K104">
        <v>5</v>
      </c>
      <c r="L104">
        <v>10</v>
      </c>
      <c r="M104">
        <v>10</v>
      </c>
      <c r="N104">
        <v>5</v>
      </c>
      <c r="O104">
        <v>10</v>
      </c>
      <c r="P104">
        <v>6</v>
      </c>
      <c r="Q104">
        <v>7</v>
      </c>
      <c r="R104">
        <v>6</v>
      </c>
      <c r="S104">
        <v>5</v>
      </c>
      <c r="T104">
        <v>5</v>
      </c>
      <c r="U104">
        <v>6</v>
      </c>
      <c r="V104">
        <v>5</v>
      </c>
      <c r="W104">
        <v>5</v>
      </c>
      <c r="X104">
        <v>6</v>
      </c>
      <c r="Y104" s="41">
        <f t="shared" si="179"/>
        <v>1</v>
      </c>
      <c r="Z104" s="41">
        <f t="shared" si="179"/>
        <v>1</v>
      </c>
      <c r="AA104" s="41">
        <f t="shared" si="179"/>
        <v>1</v>
      </c>
      <c r="AB104" s="41">
        <f t="shared" si="179"/>
        <v>2</v>
      </c>
      <c r="AC104" s="41">
        <f t="shared" si="179"/>
        <v>2</v>
      </c>
      <c r="AD104" s="41">
        <f t="shared" si="179"/>
        <v>1</v>
      </c>
      <c r="AE104" s="41">
        <f t="shared" si="179"/>
        <v>1</v>
      </c>
      <c r="AF104" s="41">
        <f t="shared" si="179"/>
        <v>1</v>
      </c>
      <c r="AG104" s="41">
        <f t="shared" si="179"/>
        <v>1</v>
      </c>
      <c r="AH104" s="41">
        <f t="shared" si="179"/>
        <v>2</v>
      </c>
      <c r="AI104" s="41">
        <f t="shared" si="180"/>
        <v>1</v>
      </c>
      <c r="AJ104" s="41">
        <f t="shared" si="180"/>
        <v>1</v>
      </c>
      <c r="AK104" s="41">
        <f t="shared" si="180"/>
        <v>1</v>
      </c>
      <c r="AL104" s="41">
        <f t="shared" si="180"/>
        <v>1</v>
      </c>
      <c r="AM104" s="41">
        <f t="shared" si="180"/>
        <v>2</v>
      </c>
      <c r="AN104" s="41">
        <f t="shared" si="180"/>
        <v>1</v>
      </c>
      <c r="AO104" s="41">
        <f t="shared" si="180"/>
        <v>1</v>
      </c>
      <c r="AP104" s="41">
        <f t="shared" si="180"/>
        <v>1</v>
      </c>
      <c r="AQ104" s="41">
        <f t="shared" si="140"/>
        <v>4.3433628318584034</v>
      </c>
      <c r="AR104" s="43">
        <f t="shared" si="141"/>
        <v>3</v>
      </c>
      <c r="AS104" s="43">
        <f t="shared" si="142"/>
        <v>0</v>
      </c>
      <c r="AT104" s="43">
        <f t="shared" si="143"/>
        <v>0</v>
      </c>
      <c r="AU104" s="43">
        <f t="shared" si="144"/>
        <v>2</v>
      </c>
      <c r="AV104" s="43">
        <f t="shared" si="145"/>
        <v>2</v>
      </c>
      <c r="AW104" s="43">
        <f t="shared" si="146"/>
        <v>0</v>
      </c>
      <c r="AX104" s="43">
        <f t="shared" si="147"/>
        <v>0</v>
      </c>
      <c r="AY104" s="43">
        <f t="shared" si="148"/>
        <v>2</v>
      </c>
      <c r="AZ104" s="43">
        <f t="shared" si="149"/>
        <v>0</v>
      </c>
      <c r="BA104" s="43">
        <f t="shared" si="150"/>
        <v>1</v>
      </c>
      <c r="BB104" s="43">
        <f t="shared" si="151"/>
        <v>0</v>
      </c>
      <c r="BC104" s="43">
        <f t="shared" si="152"/>
        <v>2</v>
      </c>
      <c r="BD104" s="43">
        <f t="shared" si="153"/>
        <v>2</v>
      </c>
      <c r="BE104" s="43">
        <f t="shared" si="154"/>
        <v>2</v>
      </c>
      <c r="BF104" s="43">
        <f t="shared" si="155"/>
        <v>1</v>
      </c>
      <c r="BG104" s="43">
        <f t="shared" si="156"/>
        <v>3</v>
      </c>
      <c r="BH104" s="43">
        <f t="shared" si="157"/>
        <v>1</v>
      </c>
      <c r="BI104" s="43">
        <f t="shared" si="158"/>
        <v>1</v>
      </c>
      <c r="BJ104" s="47">
        <f t="shared" si="177"/>
        <v>22</v>
      </c>
      <c r="BK104" s="45">
        <f t="shared" si="159"/>
        <v>2</v>
      </c>
      <c r="BL104" s="45">
        <f t="shared" si="160"/>
        <v>0</v>
      </c>
      <c r="BM104" s="45">
        <f t="shared" si="161"/>
        <v>0</v>
      </c>
      <c r="BN104" s="45">
        <f t="shared" si="162"/>
        <v>1</v>
      </c>
      <c r="BO104" s="45">
        <f t="shared" si="163"/>
        <v>1</v>
      </c>
      <c r="BP104" s="45">
        <f t="shared" si="164"/>
        <v>0</v>
      </c>
      <c r="BQ104" s="45">
        <f t="shared" si="165"/>
        <v>0</v>
      </c>
      <c r="BR104" s="45">
        <f t="shared" si="166"/>
        <v>1</v>
      </c>
      <c r="BS104" s="45">
        <f t="shared" si="167"/>
        <v>0</v>
      </c>
      <c r="BT104" s="45">
        <f t="shared" si="168"/>
        <v>0</v>
      </c>
      <c r="BU104" s="45">
        <f t="shared" si="169"/>
        <v>0</v>
      </c>
      <c r="BV104" s="45">
        <f t="shared" si="170"/>
        <v>1</v>
      </c>
      <c r="BW104" s="45">
        <f t="shared" si="171"/>
        <v>1</v>
      </c>
      <c r="BX104" s="45">
        <f t="shared" si="172"/>
        <v>1</v>
      </c>
      <c r="BY104" s="45">
        <f t="shared" si="173"/>
        <v>0</v>
      </c>
      <c r="BZ104" s="45">
        <f t="shared" si="174"/>
        <v>2</v>
      </c>
      <c r="CA104" s="45">
        <f t="shared" si="175"/>
        <v>0</v>
      </c>
      <c r="CB104" s="45">
        <f t="shared" si="176"/>
        <v>0</v>
      </c>
      <c r="CC104" s="49">
        <f t="shared" si="178"/>
        <v>10</v>
      </c>
    </row>
    <row r="105" spans="1:81" x14ac:dyDescent="0.25">
      <c r="A105" s="6">
        <v>43317</v>
      </c>
      <c r="B105">
        <v>5</v>
      </c>
      <c r="C105" t="s">
        <v>16</v>
      </c>
      <c r="D105">
        <v>17</v>
      </c>
      <c r="E105" s="4">
        <f t="shared" si="139"/>
        <v>21.260176991150441</v>
      </c>
      <c r="F105" t="s">
        <v>158</v>
      </c>
      <c r="G105">
        <v>6</v>
      </c>
      <c r="H105">
        <v>10</v>
      </c>
      <c r="I105">
        <v>10</v>
      </c>
      <c r="J105">
        <v>4</v>
      </c>
      <c r="K105">
        <v>7</v>
      </c>
      <c r="L105">
        <v>10</v>
      </c>
      <c r="M105">
        <v>7</v>
      </c>
      <c r="N105">
        <v>5</v>
      </c>
      <c r="O105">
        <v>4</v>
      </c>
      <c r="P105">
        <v>5</v>
      </c>
      <c r="Q105">
        <v>4</v>
      </c>
      <c r="R105">
        <v>10</v>
      </c>
      <c r="S105">
        <v>10</v>
      </c>
      <c r="T105">
        <v>10</v>
      </c>
      <c r="U105">
        <v>7</v>
      </c>
      <c r="V105">
        <v>5</v>
      </c>
      <c r="W105">
        <v>4</v>
      </c>
      <c r="X105">
        <v>5</v>
      </c>
      <c r="Y105" s="41">
        <f t="shared" si="179"/>
        <v>1</v>
      </c>
      <c r="Z105" s="41">
        <f t="shared" si="179"/>
        <v>1</v>
      </c>
      <c r="AA105" s="41">
        <f t="shared" si="179"/>
        <v>1</v>
      </c>
      <c r="AB105" s="41">
        <f t="shared" si="179"/>
        <v>1</v>
      </c>
      <c r="AC105" s="41">
        <f t="shared" si="179"/>
        <v>2</v>
      </c>
      <c r="AD105" s="41">
        <f t="shared" si="179"/>
        <v>1</v>
      </c>
      <c r="AE105" s="41">
        <f t="shared" si="179"/>
        <v>1</v>
      </c>
      <c r="AF105" s="41">
        <f t="shared" si="179"/>
        <v>1</v>
      </c>
      <c r="AG105" s="41">
        <f t="shared" si="179"/>
        <v>1</v>
      </c>
      <c r="AH105" s="41">
        <f t="shared" si="179"/>
        <v>2</v>
      </c>
      <c r="AI105" s="41">
        <f t="shared" si="180"/>
        <v>1</v>
      </c>
      <c r="AJ105" s="41">
        <f t="shared" si="180"/>
        <v>1</v>
      </c>
      <c r="AK105" s="41">
        <f t="shared" si="180"/>
        <v>1</v>
      </c>
      <c r="AL105" s="41">
        <f t="shared" si="180"/>
        <v>1</v>
      </c>
      <c r="AM105" s="41">
        <f t="shared" si="180"/>
        <v>2</v>
      </c>
      <c r="AN105" s="41">
        <f t="shared" si="180"/>
        <v>1</v>
      </c>
      <c r="AO105" s="41">
        <f t="shared" si="180"/>
        <v>1</v>
      </c>
      <c r="AP105" s="41">
        <f t="shared" si="180"/>
        <v>1</v>
      </c>
      <c r="AQ105" s="41">
        <f t="shared" si="140"/>
        <v>3.2601769911504412</v>
      </c>
      <c r="AR105" s="43">
        <f t="shared" si="141"/>
        <v>1</v>
      </c>
      <c r="AS105" s="43">
        <f t="shared" si="142"/>
        <v>0</v>
      </c>
      <c r="AT105" s="43">
        <f t="shared" si="143"/>
        <v>0</v>
      </c>
      <c r="AU105" s="43">
        <f t="shared" si="144"/>
        <v>2</v>
      </c>
      <c r="AV105" s="43">
        <f t="shared" si="145"/>
        <v>0</v>
      </c>
      <c r="AW105" s="43">
        <f t="shared" si="146"/>
        <v>0</v>
      </c>
      <c r="AX105" s="43">
        <f t="shared" si="147"/>
        <v>0</v>
      </c>
      <c r="AY105" s="43">
        <f t="shared" si="148"/>
        <v>2</v>
      </c>
      <c r="AZ105" s="43">
        <f t="shared" si="149"/>
        <v>2</v>
      </c>
      <c r="BA105" s="43">
        <f t="shared" si="150"/>
        <v>2</v>
      </c>
      <c r="BB105" s="43">
        <f t="shared" si="151"/>
        <v>2</v>
      </c>
      <c r="BC105" s="43">
        <f t="shared" si="152"/>
        <v>0</v>
      </c>
      <c r="BD105" s="43">
        <f t="shared" si="153"/>
        <v>0</v>
      </c>
      <c r="BE105" s="43">
        <f t="shared" si="154"/>
        <v>0</v>
      </c>
      <c r="BF105" s="43">
        <f t="shared" si="155"/>
        <v>0</v>
      </c>
      <c r="BG105" s="43">
        <f t="shared" si="156"/>
        <v>3</v>
      </c>
      <c r="BH105" s="43">
        <f t="shared" si="157"/>
        <v>2</v>
      </c>
      <c r="BI105" s="43">
        <f t="shared" si="158"/>
        <v>2</v>
      </c>
      <c r="BJ105" s="47">
        <f t="shared" si="177"/>
        <v>18</v>
      </c>
      <c r="BK105" s="45">
        <f t="shared" si="159"/>
        <v>0</v>
      </c>
      <c r="BL105" s="45">
        <f t="shared" si="160"/>
        <v>0</v>
      </c>
      <c r="BM105" s="45">
        <f t="shared" si="161"/>
        <v>0</v>
      </c>
      <c r="BN105" s="45">
        <f t="shared" si="162"/>
        <v>1</v>
      </c>
      <c r="BO105" s="45">
        <f t="shared" si="163"/>
        <v>0</v>
      </c>
      <c r="BP105" s="45">
        <f t="shared" si="164"/>
        <v>0</v>
      </c>
      <c r="BQ105" s="45">
        <f t="shared" si="165"/>
        <v>0</v>
      </c>
      <c r="BR105" s="45">
        <f t="shared" si="166"/>
        <v>1</v>
      </c>
      <c r="BS105" s="45">
        <f t="shared" si="167"/>
        <v>1</v>
      </c>
      <c r="BT105" s="45">
        <f t="shared" si="168"/>
        <v>1</v>
      </c>
      <c r="BU105" s="45">
        <f t="shared" si="169"/>
        <v>1</v>
      </c>
      <c r="BV105" s="45">
        <f t="shared" si="170"/>
        <v>0</v>
      </c>
      <c r="BW105" s="45">
        <f t="shared" si="171"/>
        <v>0</v>
      </c>
      <c r="BX105" s="45">
        <f t="shared" si="172"/>
        <v>0</v>
      </c>
      <c r="BY105" s="45">
        <f t="shared" si="173"/>
        <v>0</v>
      </c>
      <c r="BZ105" s="45">
        <f t="shared" si="174"/>
        <v>2</v>
      </c>
      <c r="CA105" s="45">
        <f t="shared" si="175"/>
        <v>1</v>
      </c>
      <c r="CB105" s="45">
        <f t="shared" si="176"/>
        <v>1</v>
      </c>
      <c r="CC105" s="49">
        <f t="shared" si="178"/>
        <v>9</v>
      </c>
    </row>
    <row r="106" spans="1:81" x14ac:dyDescent="0.25">
      <c r="A106" s="6">
        <v>43317</v>
      </c>
      <c r="B106">
        <v>6</v>
      </c>
      <c r="C106" t="s">
        <v>79</v>
      </c>
      <c r="D106">
        <v>15.1</v>
      </c>
      <c r="E106" s="4">
        <f t="shared" si="139"/>
        <v>18.973451327433626</v>
      </c>
      <c r="F106" t="s">
        <v>158</v>
      </c>
      <c r="G106">
        <v>6</v>
      </c>
      <c r="H106">
        <v>7</v>
      </c>
      <c r="I106">
        <v>10</v>
      </c>
      <c r="J106">
        <v>3</v>
      </c>
      <c r="K106">
        <v>5</v>
      </c>
      <c r="L106">
        <v>9</v>
      </c>
      <c r="M106">
        <v>6</v>
      </c>
      <c r="N106">
        <v>6</v>
      </c>
      <c r="O106">
        <v>6</v>
      </c>
      <c r="P106">
        <v>7</v>
      </c>
      <c r="Q106">
        <v>4</v>
      </c>
      <c r="R106">
        <v>10</v>
      </c>
      <c r="S106">
        <v>5</v>
      </c>
      <c r="T106">
        <v>6</v>
      </c>
      <c r="U106">
        <v>7</v>
      </c>
      <c r="V106">
        <v>5</v>
      </c>
      <c r="W106">
        <v>4</v>
      </c>
      <c r="X106">
        <v>7</v>
      </c>
      <c r="Y106" s="41">
        <f t="shared" si="179"/>
        <v>1</v>
      </c>
      <c r="Z106" s="41">
        <f t="shared" si="179"/>
        <v>1</v>
      </c>
      <c r="AA106" s="41">
        <f t="shared" si="179"/>
        <v>1</v>
      </c>
      <c r="AB106" s="41">
        <f t="shared" si="179"/>
        <v>1</v>
      </c>
      <c r="AC106" s="41">
        <f t="shared" si="179"/>
        <v>1</v>
      </c>
      <c r="AD106" s="41">
        <f t="shared" si="179"/>
        <v>1</v>
      </c>
      <c r="AE106" s="41">
        <f t="shared" si="179"/>
        <v>1</v>
      </c>
      <c r="AF106" s="41">
        <f t="shared" si="179"/>
        <v>1</v>
      </c>
      <c r="AG106" s="41">
        <f t="shared" si="179"/>
        <v>1</v>
      </c>
      <c r="AH106" s="41">
        <f t="shared" si="179"/>
        <v>1</v>
      </c>
      <c r="AI106" s="41">
        <f t="shared" si="180"/>
        <v>1</v>
      </c>
      <c r="AJ106" s="41">
        <f t="shared" si="180"/>
        <v>1</v>
      </c>
      <c r="AK106" s="41">
        <f t="shared" si="180"/>
        <v>1</v>
      </c>
      <c r="AL106" s="41">
        <f t="shared" si="180"/>
        <v>1</v>
      </c>
      <c r="AM106" s="41">
        <f t="shared" si="180"/>
        <v>1</v>
      </c>
      <c r="AN106" s="41">
        <f t="shared" si="180"/>
        <v>1</v>
      </c>
      <c r="AO106" s="41">
        <f t="shared" si="180"/>
        <v>1</v>
      </c>
      <c r="AP106" s="41">
        <f t="shared" si="180"/>
        <v>1</v>
      </c>
      <c r="AQ106" s="41">
        <f t="shared" si="140"/>
        <v>0.97345132743362583</v>
      </c>
      <c r="AR106" s="43">
        <f t="shared" si="141"/>
        <v>1</v>
      </c>
      <c r="AS106" s="43">
        <f t="shared" si="142"/>
        <v>1</v>
      </c>
      <c r="AT106" s="43">
        <f t="shared" si="143"/>
        <v>0</v>
      </c>
      <c r="AU106" s="43">
        <f t="shared" si="144"/>
        <v>3</v>
      </c>
      <c r="AV106" s="43">
        <f t="shared" si="145"/>
        <v>2</v>
      </c>
      <c r="AW106" s="43">
        <f t="shared" si="146"/>
        <v>0</v>
      </c>
      <c r="AX106" s="43">
        <f t="shared" si="147"/>
        <v>1</v>
      </c>
      <c r="AY106" s="43">
        <f t="shared" si="148"/>
        <v>1</v>
      </c>
      <c r="AZ106" s="43">
        <f t="shared" si="149"/>
        <v>0</v>
      </c>
      <c r="BA106" s="43">
        <f t="shared" si="150"/>
        <v>0</v>
      </c>
      <c r="BB106" s="43">
        <f t="shared" si="151"/>
        <v>2</v>
      </c>
      <c r="BC106" s="43">
        <f t="shared" si="152"/>
        <v>0</v>
      </c>
      <c r="BD106" s="43">
        <f t="shared" si="153"/>
        <v>2</v>
      </c>
      <c r="BE106" s="43">
        <f t="shared" si="154"/>
        <v>1</v>
      </c>
      <c r="BF106" s="43">
        <f t="shared" si="155"/>
        <v>0</v>
      </c>
      <c r="BG106" s="43">
        <f t="shared" si="156"/>
        <v>3</v>
      </c>
      <c r="BH106" s="43">
        <f t="shared" si="157"/>
        <v>2</v>
      </c>
      <c r="BI106" s="43">
        <f t="shared" si="158"/>
        <v>0</v>
      </c>
      <c r="BJ106" s="47">
        <f t="shared" si="177"/>
        <v>19</v>
      </c>
      <c r="BK106" s="45">
        <f t="shared" si="159"/>
        <v>0</v>
      </c>
      <c r="BL106" s="45">
        <f t="shared" si="160"/>
        <v>0</v>
      </c>
      <c r="BM106" s="45">
        <f t="shared" si="161"/>
        <v>0</v>
      </c>
      <c r="BN106" s="45">
        <f t="shared" si="162"/>
        <v>2</v>
      </c>
      <c r="BO106" s="45">
        <f t="shared" si="163"/>
        <v>1</v>
      </c>
      <c r="BP106" s="45">
        <f t="shared" si="164"/>
        <v>0</v>
      </c>
      <c r="BQ106" s="45">
        <f t="shared" si="165"/>
        <v>0</v>
      </c>
      <c r="BR106" s="45">
        <f t="shared" si="166"/>
        <v>0</v>
      </c>
      <c r="BS106" s="45">
        <f t="shared" si="167"/>
        <v>0</v>
      </c>
      <c r="BT106" s="45">
        <f t="shared" si="168"/>
        <v>0</v>
      </c>
      <c r="BU106" s="45">
        <f t="shared" si="169"/>
        <v>1</v>
      </c>
      <c r="BV106" s="45">
        <f t="shared" si="170"/>
        <v>0</v>
      </c>
      <c r="BW106" s="45">
        <f t="shared" si="171"/>
        <v>1</v>
      </c>
      <c r="BX106" s="45">
        <f t="shared" si="172"/>
        <v>0</v>
      </c>
      <c r="BY106" s="45">
        <f t="shared" si="173"/>
        <v>0</v>
      </c>
      <c r="BZ106" s="45">
        <f t="shared" si="174"/>
        <v>2</v>
      </c>
      <c r="CA106" s="45">
        <f t="shared" si="175"/>
        <v>1</v>
      </c>
      <c r="CB106" s="45">
        <f t="shared" si="176"/>
        <v>0</v>
      </c>
      <c r="CC106" s="49">
        <f t="shared" si="178"/>
        <v>8</v>
      </c>
    </row>
    <row r="107" spans="1:81" x14ac:dyDescent="0.25">
      <c r="A107" s="6">
        <v>43317</v>
      </c>
      <c r="B107">
        <v>7</v>
      </c>
      <c r="C107" t="s">
        <v>250</v>
      </c>
      <c r="D107">
        <v>18.399999999999999</v>
      </c>
      <c r="E107" s="4">
        <f t="shared" si="139"/>
        <v>22.94513274336283</v>
      </c>
      <c r="F107" t="s">
        <v>158</v>
      </c>
      <c r="G107">
        <v>5</v>
      </c>
      <c r="H107">
        <v>8</v>
      </c>
      <c r="I107">
        <v>6</v>
      </c>
      <c r="J107">
        <v>4</v>
      </c>
      <c r="K107">
        <v>6</v>
      </c>
      <c r="L107">
        <v>6</v>
      </c>
      <c r="M107">
        <v>6</v>
      </c>
      <c r="N107">
        <v>6</v>
      </c>
      <c r="O107">
        <v>4</v>
      </c>
      <c r="P107">
        <v>6</v>
      </c>
      <c r="Q107">
        <v>4</v>
      </c>
      <c r="R107">
        <v>8</v>
      </c>
      <c r="S107">
        <v>6</v>
      </c>
      <c r="T107">
        <v>6</v>
      </c>
      <c r="U107">
        <v>10</v>
      </c>
      <c r="V107">
        <v>6</v>
      </c>
      <c r="W107">
        <v>4</v>
      </c>
      <c r="X107">
        <v>6</v>
      </c>
      <c r="Y107" s="41">
        <f t="shared" si="179"/>
        <v>1</v>
      </c>
      <c r="Z107" s="41">
        <f t="shared" si="179"/>
        <v>1</v>
      </c>
      <c r="AA107" s="41">
        <f t="shared" si="179"/>
        <v>1</v>
      </c>
      <c r="AB107" s="41">
        <f t="shared" si="179"/>
        <v>2</v>
      </c>
      <c r="AC107" s="41">
        <f t="shared" si="179"/>
        <v>2</v>
      </c>
      <c r="AD107" s="41">
        <f t="shared" si="179"/>
        <v>1</v>
      </c>
      <c r="AE107" s="41">
        <f t="shared" si="179"/>
        <v>1</v>
      </c>
      <c r="AF107" s="41">
        <f t="shared" si="179"/>
        <v>1</v>
      </c>
      <c r="AG107" s="41">
        <f t="shared" si="179"/>
        <v>1</v>
      </c>
      <c r="AH107" s="41">
        <f t="shared" si="179"/>
        <v>2</v>
      </c>
      <c r="AI107" s="41">
        <f t="shared" si="180"/>
        <v>1</v>
      </c>
      <c r="AJ107" s="41">
        <f t="shared" si="180"/>
        <v>1</v>
      </c>
      <c r="AK107" s="41">
        <f t="shared" si="180"/>
        <v>1</v>
      </c>
      <c r="AL107" s="41">
        <f t="shared" si="180"/>
        <v>1</v>
      </c>
      <c r="AM107" s="41">
        <f t="shared" si="180"/>
        <v>2</v>
      </c>
      <c r="AN107" s="41">
        <f t="shared" si="180"/>
        <v>1</v>
      </c>
      <c r="AO107" s="41">
        <f t="shared" si="180"/>
        <v>1</v>
      </c>
      <c r="AP107" s="41">
        <f t="shared" si="180"/>
        <v>1</v>
      </c>
      <c r="AQ107" s="41">
        <f t="shared" si="140"/>
        <v>4.94513274336283</v>
      </c>
      <c r="AR107" s="43">
        <f t="shared" si="141"/>
        <v>2</v>
      </c>
      <c r="AS107" s="43">
        <f t="shared" si="142"/>
        <v>0</v>
      </c>
      <c r="AT107" s="43">
        <f t="shared" si="143"/>
        <v>1</v>
      </c>
      <c r="AU107" s="43">
        <f t="shared" si="144"/>
        <v>2</v>
      </c>
      <c r="AV107" s="43">
        <f t="shared" si="145"/>
        <v>1</v>
      </c>
      <c r="AW107" s="43">
        <f t="shared" si="146"/>
        <v>2</v>
      </c>
      <c r="AX107" s="43">
        <f t="shared" si="147"/>
        <v>1</v>
      </c>
      <c r="AY107" s="43">
        <f t="shared" si="148"/>
        <v>1</v>
      </c>
      <c r="AZ107" s="43">
        <f t="shared" si="149"/>
        <v>2</v>
      </c>
      <c r="BA107" s="43">
        <f t="shared" si="150"/>
        <v>1</v>
      </c>
      <c r="BB107" s="43">
        <f t="shared" si="151"/>
        <v>2</v>
      </c>
      <c r="BC107" s="43">
        <f t="shared" si="152"/>
        <v>0</v>
      </c>
      <c r="BD107" s="43">
        <f t="shared" si="153"/>
        <v>1</v>
      </c>
      <c r="BE107" s="43">
        <f t="shared" si="154"/>
        <v>1</v>
      </c>
      <c r="BF107" s="43">
        <f t="shared" si="155"/>
        <v>0</v>
      </c>
      <c r="BG107" s="43">
        <f t="shared" si="156"/>
        <v>2</v>
      </c>
      <c r="BH107" s="43">
        <f t="shared" si="157"/>
        <v>2</v>
      </c>
      <c r="BI107" s="43">
        <f t="shared" si="158"/>
        <v>1</v>
      </c>
      <c r="BJ107" s="47">
        <f t="shared" si="177"/>
        <v>22</v>
      </c>
      <c r="BK107" s="45">
        <f t="shared" si="159"/>
        <v>1</v>
      </c>
      <c r="BL107" s="45">
        <f t="shared" si="160"/>
        <v>0</v>
      </c>
      <c r="BM107" s="45">
        <f t="shared" si="161"/>
        <v>0</v>
      </c>
      <c r="BN107" s="45">
        <f t="shared" si="162"/>
        <v>1</v>
      </c>
      <c r="BO107" s="45">
        <f t="shared" si="163"/>
        <v>0</v>
      </c>
      <c r="BP107" s="45">
        <f t="shared" si="164"/>
        <v>1</v>
      </c>
      <c r="BQ107" s="45">
        <f t="shared" si="165"/>
        <v>0</v>
      </c>
      <c r="BR107" s="45">
        <f t="shared" si="166"/>
        <v>0</v>
      </c>
      <c r="BS107" s="45">
        <f t="shared" si="167"/>
        <v>1</v>
      </c>
      <c r="BT107" s="45">
        <f t="shared" si="168"/>
        <v>0</v>
      </c>
      <c r="BU107" s="45">
        <f t="shared" si="169"/>
        <v>1</v>
      </c>
      <c r="BV107" s="45">
        <f t="shared" si="170"/>
        <v>0</v>
      </c>
      <c r="BW107" s="45">
        <f t="shared" si="171"/>
        <v>0</v>
      </c>
      <c r="BX107" s="45">
        <f t="shared" si="172"/>
        <v>0</v>
      </c>
      <c r="BY107" s="45">
        <f t="shared" si="173"/>
        <v>0</v>
      </c>
      <c r="BZ107" s="45">
        <f t="shared" si="174"/>
        <v>1</v>
      </c>
      <c r="CA107" s="45">
        <f t="shared" si="175"/>
        <v>1</v>
      </c>
      <c r="CB107" s="45">
        <f t="shared" si="176"/>
        <v>0</v>
      </c>
      <c r="CC107" s="49">
        <f t="shared" si="178"/>
        <v>7</v>
      </c>
    </row>
    <row r="108" spans="1:81" x14ac:dyDescent="0.25">
      <c r="A108" s="6">
        <v>43317</v>
      </c>
      <c r="B108">
        <v>8</v>
      </c>
      <c r="C108" t="s">
        <v>120</v>
      </c>
      <c r="D108">
        <v>21.8</v>
      </c>
      <c r="E108" s="4">
        <f t="shared" si="139"/>
        <v>23.96548672566372</v>
      </c>
      <c r="F108" t="s">
        <v>159</v>
      </c>
      <c r="G108">
        <v>6</v>
      </c>
      <c r="H108">
        <v>5</v>
      </c>
      <c r="I108">
        <v>10</v>
      </c>
      <c r="J108">
        <v>7</v>
      </c>
      <c r="K108">
        <v>5</v>
      </c>
      <c r="L108">
        <v>5</v>
      </c>
      <c r="M108">
        <v>5</v>
      </c>
      <c r="N108">
        <v>4</v>
      </c>
      <c r="O108">
        <v>3</v>
      </c>
      <c r="P108">
        <v>4</v>
      </c>
      <c r="Q108">
        <v>3</v>
      </c>
      <c r="R108">
        <v>6</v>
      </c>
      <c r="S108">
        <v>5</v>
      </c>
      <c r="T108">
        <v>5</v>
      </c>
      <c r="U108">
        <v>4</v>
      </c>
      <c r="V108">
        <v>6</v>
      </c>
      <c r="W108">
        <v>4</v>
      </c>
      <c r="X108">
        <v>6</v>
      </c>
      <c r="Y108" s="41">
        <f t="shared" si="179"/>
        <v>1</v>
      </c>
      <c r="Z108" s="41">
        <f t="shared" si="179"/>
        <v>1</v>
      </c>
      <c r="AA108" s="41">
        <f t="shared" si="179"/>
        <v>1</v>
      </c>
      <c r="AB108" s="41">
        <f t="shared" si="179"/>
        <v>2</v>
      </c>
      <c r="AC108" s="41">
        <f t="shared" si="179"/>
        <v>2</v>
      </c>
      <c r="AD108" s="41">
        <f t="shared" si="179"/>
        <v>1</v>
      </c>
      <c r="AE108" s="41">
        <f t="shared" si="179"/>
        <v>1</v>
      </c>
      <c r="AF108" s="41">
        <f t="shared" si="179"/>
        <v>1</v>
      </c>
      <c r="AG108" s="41">
        <f t="shared" si="179"/>
        <v>1</v>
      </c>
      <c r="AH108" s="41">
        <f t="shared" si="179"/>
        <v>2</v>
      </c>
      <c r="AI108" s="41">
        <f t="shared" si="180"/>
        <v>1</v>
      </c>
      <c r="AJ108" s="41">
        <f t="shared" si="180"/>
        <v>1</v>
      </c>
      <c r="AK108" s="41">
        <f t="shared" si="180"/>
        <v>1</v>
      </c>
      <c r="AL108" s="41">
        <f t="shared" si="180"/>
        <v>1</v>
      </c>
      <c r="AM108" s="41">
        <f t="shared" si="180"/>
        <v>2</v>
      </c>
      <c r="AN108" s="41">
        <f t="shared" si="180"/>
        <v>1</v>
      </c>
      <c r="AO108" s="41">
        <f t="shared" si="180"/>
        <v>2</v>
      </c>
      <c r="AP108" s="41">
        <f t="shared" si="180"/>
        <v>1</v>
      </c>
      <c r="AQ108" s="41">
        <f t="shared" si="140"/>
        <v>5.9654867256637196</v>
      </c>
      <c r="AR108" s="43">
        <f t="shared" si="141"/>
        <v>1</v>
      </c>
      <c r="AS108" s="43">
        <f t="shared" si="142"/>
        <v>3</v>
      </c>
      <c r="AT108" s="43">
        <f t="shared" si="143"/>
        <v>0</v>
      </c>
      <c r="AU108" s="43">
        <f t="shared" si="144"/>
        <v>0</v>
      </c>
      <c r="AV108" s="43">
        <f t="shared" si="145"/>
        <v>2</v>
      </c>
      <c r="AW108" s="43">
        <f t="shared" si="146"/>
        <v>3</v>
      </c>
      <c r="AX108" s="43">
        <f t="shared" si="147"/>
        <v>2</v>
      </c>
      <c r="AY108" s="43">
        <f t="shared" si="148"/>
        <v>3</v>
      </c>
      <c r="AZ108" s="43">
        <f t="shared" si="149"/>
        <v>3</v>
      </c>
      <c r="BA108" s="43">
        <f t="shared" si="150"/>
        <v>3</v>
      </c>
      <c r="BB108" s="43">
        <f t="shared" si="151"/>
        <v>3</v>
      </c>
      <c r="BC108" s="43">
        <f t="shared" si="152"/>
        <v>2</v>
      </c>
      <c r="BD108" s="43">
        <f t="shared" si="153"/>
        <v>2</v>
      </c>
      <c r="BE108" s="43">
        <f t="shared" si="154"/>
        <v>2</v>
      </c>
      <c r="BF108" s="43">
        <f t="shared" si="155"/>
        <v>3</v>
      </c>
      <c r="BG108" s="43">
        <f t="shared" si="156"/>
        <v>2</v>
      </c>
      <c r="BH108" s="43">
        <f t="shared" si="157"/>
        <v>2</v>
      </c>
      <c r="BI108" s="43">
        <f t="shared" si="158"/>
        <v>1</v>
      </c>
      <c r="BJ108" s="47">
        <f t="shared" si="177"/>
        <v>37</v>
      </c>
      <c r="BK108" s="45">
        <f t="shared" si="159"/>
        <v>0</v>
      </c>
      <c r="BL108" s="45">
        <f t="shared" si="160"/>
        <v>2</v>
      </c>
      <c r="BM108" s="45">
        <f t="shared" si="161"/>
        <v>0</v>
      </c>
      <c r="BN108" s="45">
        <f t="shared" si="162"/>
        <v>0</v>
      </c>
      <c r="BO108" s="45">
        <f t="shared" si="163"/>
        <v>1</v>
      </c>
      <c r="BP108" s="45">
        <f t="shared" si="164"/>
        <v>2</v>
      </c>
      <c r="BQ108" s="45">
        <f t="shared" si="165"/>
        <v>1</v>
      </c>
      <c r="BR108" s="45">
        <f t="shared" si="166"/>
        <v>2</v>
      </c>
      <c r="BS108" s="45">
        <f t="shared" si="167"/>
        <v>2</v>
      </c>
      <c r="BT108" s="45">
        <f t="shared" si="168"/>
        <v>2</v>
      </c>
      <c r="BU108" s="45">
        <f t="shared" si="169"/>
        <v>2</v>
      </c>
      <c r="BV108" s="45">
        <f t="shared" si="170"/>
        <v>1</v>
      </c>
      <c r="BW108" s="45">
        <f t="shared" si="171"/>
        <v>1</v>
      </c>
      <c r="BX108" s="45">
        <f t="shared" si="172"/>
        <v>1</v>
      </c>
      <c r="BY108" s="45">
        <f t="shared" si="173"/>
        <v>2</v>
      </c>
      <c r="BZ108" s="45">
        <f t="shared" si="174"/>
        <v>1</v>
      </c>
      <c r="CA108" s="45">
        <f t="shared" si="175"/>
        <v>1</v>
      </c>
      <c r="CB108" s="45">
        <f t="shared" si="176"/>
        <v>0</v>
      </c>
      <c r="CC108" s="49">
        <f t="shared" si="178"/>
        <v>21</v>
      </c>
    </row>
    <row r="109" spans="1:81" x14ac:dyDescent="0.25">
      <c r="A109" s="6">
        <v>43317</v>
      </c>
      <c r="B109">
        <v>9</v>
      </c>
      <c r="C109" t="s">
        <v>26</v>
      </c>
      <c r="D109">
        <v>19.5</v>
      </c>
      <c r="E109" s="4">
        <f t="shared" si="139"/>
        <v>21.278761061946902</v>
      </c>
      <c r="F109" t="s">
        <v>159</v>
      </c>
      <c r="G109">
        <v>4</v>
      </c>
      <c r="H109">
        <v>5</v>
      </c>
      <c r="I109">
        <v>10</v>
      </c>
      <c r="J109">
        <v>4</v>
      </c>
      <c r="K109">
        <v>5</v>
      </c>
      <c r="L109">
        <v>6</v>
      </c>
      <c r="M109">
        <v>5</v>
      </c>
      <c r="N109">
        <v>4</v>
      </c>
      <c r="O109">
        <v>4</v>
      </c>
      <c r="P109">
        <v>4</v>
      </c>
      <c r="Q109">
        <v>4</v>
      </c>
      <c r="R109">
        <v>6</v>
      </c>
      <c r="S109">
        <v>5</v>
      </c>
      <c r="T109">
        <v>6</v>
      </c>
      <c r="U109">
        <v>6</v>
      </c>
      <c r="V109">
        <v>5</v>
      </c>
      <c r="W109">
        <v>4</v>
      </c>
      <c r="X109">
        <v>4</v>
      </c>
      <c r="Y109" s="41">
        <f t="shared" si="179"/>
        <v>1</v>
      </c>
      <c r="Z109" s="41">
        <f t="shared" si="179"/>
        <v>1</v>
      </c>
      <c r="AA109" s="41">
        <f t="shared" si="179"/>
        <v>1</v>
      </c>
      <c r="AB109" s="41">
        <f t="shared" si="179"/>
        <v>1</v>
      </c>
      <c r="AC109" s="41">
        <f t="shared" si="179"/>
        <v>2</v>
      </c>
      <c r="AD109" s="41">
        <f t="shared" si="179"/>
        <v>1</v>
      </c>
      <c r="AE109" s="41">
        <f t="shared" si="179"/>
        <v>1</v>
      </c>
      <c r="AF109" s="41">
        <f t="shared" si="179"/>
        <v>1</v>
      </c>
      <c r="AG109" s="41">
        <f t="shared" si="179"/>
        <v>1</v>
      </c>
      <c r="AH109" s="41">
        <f t="shared" si="179"/>
        <v>2</v>
      </c>
      <c r="AI109" s="41">
        <f t="shared" si="180"/>
        <v>1</v>
      </c>
      <c r="AJ109" s="41">
        <f t="shared" si="180"/>
        <v>1</v>
      </c>
      <c r="AK109" s="41">
        <f t="shared" si="180"/>
        <v>1</v>
      </c>
      <c r="AL109" s="41">
        <f t="shared" si="180"/>
        <v>1</v>
      </c>
      <c r="AM109" s="41">
        <f t="shared" si="180"/>
        <v>2</v>
      </c>
      <c r="AN109" s="41">
        <f t="shared" si="180"/>
        <v>1</v>
      </c>
      <c r="AO109" s="41">
        <f t="shared" si="180"/>
        <v>1</v>
      </c>
      <c r="AP109" s="41">
        <f t="shared" si="180"/>
        <v>1</v>
      </c>
      <c r="AQ109" s="41">
        <f t="shared" si="140"/>
        <v>3.2787610619469021</v>
      </c>
      <c r="AR109" s="43">
        <f t="shared" si="141"/>
        <v>3</v>
      </c>
      <c r="AS109" s="43">
        <f t="shared" si="142"/>
        <v>3</v>
      </c>
      <c r="AT109" s="43">
        <f t="shared" si="143"/>
        <v>0</v>
      </c>
      <c r="AU109" s="43">
        <f t="shared" si="144"/>
        <v>2</v>
      </c>
      <c r="AV109" s="43">
        <f t="shared" si="145"/>
        <v>2</v>
      </c>
      <c r="AW109" s="43">
        <f t="shared" si="146"/>
        <v>2</v>
      </c>
      <c r="AX109" s="43">
        <f t="shared" si="147"/>
        <v>2</v>
      </c>
      <c r="AY109" s="43">
        <f t="shared" si="148"/>
        <v>3</v>
      </c>
      <c r="AZ109" s="43">
        <f t="shared" si="149"/>
        <v>2</v>
      </c>
      <c r="BA109" s="43">
        <f t="shared" si="150"/>
        <v>3</v>
      </c>
      <c r="BB109" s="43">
        <f t="shared" si="151"/>
        <v>2</v>
      </c>
      <c r="BC109" s="43">
        <f t="shared" si="152"/>
        <v>2</v>
      </c>
      <c r="BD109" s="43">
        <f t="shared" si="153"/>
        <v>2</v>
      </c>
      <c r="BE109" s="43">
        <f t="shared" si="154"/>
        <v>1</v>
      </c>
      <c r="BF109" s="43">
        <f t="shared" si="155"/>
        <v>1</v>
      </c>
      <c r="BG109" s="43">
        <f t="shared" si="156"/>
        <v>3</v>
      </c>
      <c r="BH109" s="43">
        <f t="shared" si="157"/>
        <v>2</v>
      </c>
      <c r="BI109" s="43">
        <f t="shared" si="158"/>
        <v>3</v>
      </c>
      <c r="BJ109" s="47">
        <f t="shared" si="177"/>
        <v>38</v>
      </c>
      <c r="BK109" s="45">
        <f t="shared" si="159"/>
        <v>2</v>
      </c>
      <c r="BL109" s="45">
        <f t="shared" si="160"/>
        <v>2</v>
      </c>
      <c r="BM109" s="45">
        <f t="shared" si="161"/>
        <v>0</v>
      </c>
      <c r="BN109" s="45">
        <f t="shared" si="162"/>
        <v>1</v>
      </c>
      <c r="BO109" s="45">
        <f t="shared" si="163"/>
        <v>1</v>
      </c>
      <c r="BP109" s="45">
        <f t="shared" si="164"/>
        <v>1</v>
      </c>
      <c r="BQ109" s="45">
        <f t="shared" si="165"/>
        <v>1</v>
      </c>
      <c r="BR109" s="45">
        <f t="shared" si="166"/>
        <v>2</v>
      </c>
      <c r="BS109" s="45">
        <f t="shared" si="167"/>
        <v>1</v>
      </c>
      <c r="BT109" s="45">
        <f t="shared" si="168"/>
        <v>2</v>
      </c>
      <c r="BU109" s="45">
        <f t="shared" si="169"/>
        <v>1</v>
      </c>
      <c r="BV109" s="45">
        <f t="shared" si="170"/>
        <v>1</v>
      </c>
      <c r="BW109" s="45">
        <f t="shared" si="171"/>
        <v>1</v>
      </c>
      <c r="BX109" s="45">
        <f t="shared" si="172"/>
        <v>0</v>
      </c>
      <c r="BY109" s="45">
        <f t="shared" si="173"/>
        <v>0</v>
      </c>
      <c r="BZ109" s="45">
        <f t="shared" si="174"/>
        <v>2</v>
      </c>
      <c r="CA109" s="45">
        <f t="shared" si="175"/>
        <v>1</v>
      </c>
      <c r="CB109" s="45">
        <f t="shared" si="176"/>
        <v>2</v>
      </c>
      <c r="CC109" s="49">
        <f t="shared" si="178"/>
        <v>21</v>
      </c>
    </row>
    <row r="110" spans="1:81" x14ac:dyDescent="0.25">
      <c r="A110" s="6">
        <v>43317</v>
      </c>
      <c r="B110">
        <v>10</v>
      </c>
      <c r="C110" t="s">
        <v>88</v>
      </c>
      <c r="D110">
        <v>26.5</v>
      </c>
      <c r="E110" s="4">
        <f t="shared" si="139"/>
        <v>29.455752212389381</v>
      </c>
      <c r="F110" t="s">
        <v>159</v>
      </c>
      <c r="G110">
        <v>6</v>
      </c>
      <c r="H110">
        <v>6</v>
      </c>
      <c r="I110">
        <v>6</v>
      </c>
      <c r="J110">
        <v>4</v>
      </c>
      <c r="K110">
        <v>4</v>
      </c>
      <c r="L110">
        <v>6</v>
      </c>
      <c r="M110">
        <v>10</v>
      </c>
      <c r="N110">
        <v>4</v>
      </c>
      <c r="O110">
        <v>4</v>
      </c>
      <c r="P110">
        <v>6</v>
      </c>
      <c r="Q110">
        <v>6</v>
      </c>
      <c r="R110">
        <v>10</v>
      </c>
      <c r="S110">
        <v>5</v>
      </c>
      <c r="T110">
        <v>5</v>
      </c>
      <c r="U110">
        <v>5</v>
      </c>
      <c r="V110">
        <v>5</v>
      </c>
      <c r="W110">
        <v>4</v>
      </c>
      <c r="X110">
        <v>6</v>
      </c>
      <c r="Y110" s="41">
        <f t="shared" si="179"/>
        <v>1</v>
      </c>
      <c r="Z110" s="41">
        <f t="shared" si="179"/>
        <v>2</v>
      </c>
      <c r="AA110" s="41">
        <f t="shared" si="179"/>
        <v>2</v>
      </c>
      <c r="AB110" s="41">
        <f t="shared" si="179"/>
        <v>2</v>
      </c>
      <c r="AC110" s="41">
        <f t="shared" si="179"/>
        <v>2</v>
      </c>
      <c r="AD110" s="41">
        <f t="shared" si="179"/>
        <v>1</v>
      </c>
      <c r="AE110" s="41">
        <f t="shared" si="179"/>
        <v>2</v>
      </c>
      <c r="AF110" s="41">
        <f t="shared" si="179"/>
        <v>1</v>
      </c>
      <c r="AG110" s="41">
        <f t="shared" si="179"/>
        <v>1</v>
      </c>
      <c r="AH110" s="41">
        <f t="shared" si="179"/>
        <v>2</v>
      </c>
      <c r="AI110" s="41">
        <f t="shared" si="180"/>
        <v>2</v>
      </c>
      <c r="AJ110" s="41">
        <f t="shared" si="180"/>
        <v>1</v>
      </c>
      <c r="AK110" s="41">
        <f t="shared" si="180"/>
        <v>1</v>
      </c>
      <c r="AL110" s="41">
        <f t="shared" si="180"/>
        <v>2</v>
      </c>
      <c r="AM110" s="41">
        <f t="shared" si="180"/>
        <v>2</v>
      </c>
      <c r="AN110" s="41">
        <f t="shared" si="180"/>
        <v>2</v>
      </c>
      <c r="AO110" s="41">
        <f t="shared" si="180"/>
        <v>2</v>
      </c>
      <c r="AP110" s="41">
        <f t="shared" si="180"/>
        <v>1</v>
      </c>
      <c r="AQ110" s="41">
        <f t="shared" si="140"/>
        <v>11.455752212389381</v>
      </c>
      <c r="AR110" s="43">
        <f t="shared" si="141"/>
        <v>1</v>
      </c>
      <c r="AS110" s="43">
        <f t="shared" si="142"/>
        <v>2</v>
      </c>
      <c r="AT110" s="43">
        <f t="shared" si="143"/>
        <v>1</v>
      </c>
      <c r="AU110" s="43">
        <f t="shared" si="144"/>
        <v>2</v>
      </c>
      <c r="AV110" s="43">
        <f t="shared" si="145"/>
        <v>3</v>
      </c>
      <c r="AW110" s="43">
        <f t="shared" si="146"/>
        <v>2</v>
      </c>
      <c r="AX110" s="43">
        <f t="shared" si="147"/>
        <v>0</v>
      </c>
      <c r="AY110" s="43">
        <f t="shared" si="148"/>
        <v>3</v>
      </c>
      <c r="AZ110" s="43">
        <f t="shared" si="149"/>
        <v>2</v>
      </c>
      <c r="BA110" s="43">
        <f t="shared" si="150"/>
        <v>1</v>
      </c>
      <c r="BB110" s="43">
        <f t="shared" si="151"/>
        <v>0</v>
      </c>
      <c r="BC110" s="43">
        <f t="shared" si="152"/>
        <v>0</v>
      </c>
      <c r="BD110" s="43">
        <f t="shared" si="153"/>
        <v>2</v>
      </c>
      <c r="BE110" s="43">
        <f t="shared" si="154"/>
        <v>2</v>
      </c>
      <c r="BF110" s="43">
        <f t="shared" si="155"/>
        <v>2</v>
      </c>
      <c r="BG110" s="43">
        <f t="shared" si="156"/>
        <v>3</v>
      </c>
      <c r="BH110" s="43">
        <f t="shared" si="157"/>
        <v>2</v>
      </c>
      <c r="BI110" s="43">
        <f t="shared" si="158"/>
        <v>1</v>
      </c>
      <c r="BJ110" s="47">
        <f t="shared" si="177"/>
        <v>29</v>
      </c>
      <c r="BK110" s="45">
        <f t="shared" si="159"/>
        <v>0</v>
      </c>
      <c r="BL110" s="45">
        <f t="shared" si="160"/>
        <v>1</v>
      </c>
      <c r="BM110" s="45">
        <f t="shared" si="161"/>
        <v>0</v>
      </c>
      <c r="BN110" s="45">
        <f t="shared" si="162"/>
        <v>1</v>
      </c>
      <c r="BO110" s="45">
        <f t="shared" si="163"/>
        <v>2</v>
      </c>
      <c r="BP110" s="45">
        <f t="shared" si="164"/>
        <v>1</v>
      </c>
      <c r="BQ110" s="45">
        <f t="shared" si="165"/>
        <v>0</v>
      </c>
      <c r="BR110" s="45">
        <f t="shared" si="166"/>
        <v>2</v>
      </c>
      <c r="BS110" s="45">
        <f t="shared" si="167"/>
        <v>1</v>
      </c>
      <c r="BT110" s="45">
        <f t="shared" si="168"/>
        <v>0</v>
      </c>
      <c r="BU110" s="45">
        <f t="shared" si="169"/>
        <v>0</v>
      </c>
      <c r="BV110" s="45">
        <f t="shared" si="170"/>
        <v>0</v>
      </c>
      <c r="BW110" s="45">
        <f t="shared" si="171"/>
        <v>1</v>
      </c>
      <c r="BX110" s="45">
        <f t="shared" si="172"/>
        <v>1</v>
      </c>
      <c r="BY110" s="45">
        <f t="shared" si="173"/>
        <v>1</v>
      </c>
      <c r="BZ110" s="45">
        <f t="shared" si="174"/>
        <v>2</v>
      </c>
      <c r="CA110" s="45">
        <f t="shared" si="175"/>
        <v>1</v>
      </c>
      <c r="CB110" s="45">
        <f t="shared" si="176"/>
        <v>0</v>
      </c>
      <c r="CC110" s="49">
        <f t="shared" si="178"/>
        <v>14</v>
      </c>
    </row>
    <row r="111" spans="1:81" x14ac:dyDescent="0.25">
      <c r="A111" s="6">
        <v>43317</v>
      </c>
      <c r="B111">
        <v>11</v>
      </c>
      <c r="C111" t="s">
        <v>22</v>
      </c>
      <c r="D111">
        <v>22</v>
      </c>
      <c r="E111" s="4">
        <f t="shared" si="139"/>
        <v>24.19911504424779</v>
      </c>
      <c r="F111" t="s">
        <v>159</v>
      </c>
      <c r="G111">
        <v>10</v>
      </c>
      <c r="H111">
        <v>5</v>
      </c>
      <c r="I111">
        <v>7</v>
      </c>
      <c r="J111">
        <v>3</v>
      </c>
      <c r="K111">
        <v>5</v>
      </c>
      <c r="L111">
        <v>7</v>
      </c>
      <c r="M111">
        <v>10</v>
      </c>
      <c r="N111">
        <v>4</v>
      </c>
      <c r="O111">
        <v>4</v>
      </c>
      <c r="P111">
        <v>4</v>
      </c>
      <c r="Q111">
        <v>5</v>
      </c>
      <c r="R111">
        <v>10</v>
      </c>
      <c r="S111">
        <v>3</v>
      </c>
      <c r="T111">
        <v>7</v>
      </c>
      <c r="U111">
        <v>10</v>
      </c>
      <c r="V111">
        <v>7</v>
      </c>
      <c r="W111">
        <v>6</v>
      </c>
      <c r="X111">
        <v>5</v>
      </c>
      <c r="Y111" s="41">
        <f t="shared" si="179"/>
        <v>1</v>
      </c>
      <c r="Z111" s="41">
        <f t="shared" si="179"/>
        <v>2</v>
      </c>
      <c r="AA111" s="41">
        <f t="shared" si="179"/>
        <v>1</v>
      </c>
      <c r="AB111" s="41">
        <f t="shared" si="179"/>
        <v>2</v>
      </c>
      <c r="AC111" s="41">
        <f t="shared" si="179"/>
        <v>2</v>
      </c>
      <c r="AD111" s="41">
        <f t="shared" si="179"/>
        <v>1</v>
      </c>
      <c r="AE111" s="41">
        <f t="shared" si="179"/>
        <v>1</v>
      </c>
      <c r="AF111" s="41">
        <f t="shared" si="179"/>
        <v>1</v>
      </c>
      <c r="AG111" s="41">
        <f t="shared" si="179"/>
        <v>1</v>
      </c>
      <c r="AH111" s="41">
        <f t="shared" si="179"/>
        <v>2</v>
      </c>
      <c r="AI111" s="41">
        <f t="shared" si="180"/>
        <v>1</v>
      </c>
      <c r="AJ111" s="41">
        <f t="shared" si="180"/>
        <v>1</v>
      </c>
      <c r="AK111" s="41">
        <f t="shared" si="180"/>
        <v>1</v>
      </c>
      <c r="AL111" s="41">
        <f t="shared" si="180"/>
        <v>1</v>
      </c>
      <c r="AM111" s="41">
        <f t="shared" si="180"/>
        <v>2</v>
      </c>
      <c r="AN111" s="41">
        <f t="shared" si="180"/>
        <v>1</v>
      </c>
      <c r="AO111" s="41">
        <f t="shared" si="180"/>
        <v>2</v>
      </c>
      <c r="AP111" s="41">
        <f t="shared" si="180"/>
        <v>1</v>
      </c>
      <c r="AQ111" s="41">
        <f t="shared" si="140"/>
        <v>6.1991150442477903</v>
      </c>
      <c r="AR111" s="43">
        <f t="shared" si="141"/>
        <v>0</v>
      </c>
      <c r="AS111" s="43">
        <f t="shared" si="142"/>
        <v>3</v>
      </c>
      <c r="AT111" s="43">
        <f t="shared" si="143"/>
        <v>0</v>
      </c>
      <c r="AU111" s="43">
        <f t="shared" si="144"/>
        <v>3</v>
      </c>
      <c r="AV111" s="43">
        <f t="shared" si="145"/>
        <v>2</v>
      </c>
      <c r="AW111" s="43">
        <f t="shared" si="146"/>
        <v>1</v>
      </c>
      <c r="AX111" s="43">
        <f t="shared" si="147"/>
        <v>0</v>
      </c>
      <c r="AY111" s="43">
        <f t="shared" si="148"/>
        <v>3</v>
      </c>
      <c r="AZ111" s="43">
        <f t="shared" si="149"/>
        <v>2</v>
      </c>
      <c r="BA111" s="43">
        <f t="shared" si="150"/>
        <v>3</v>
      </c>
      <c r="BB111" s="43">
        <f t="shared" si="151"/>
        <v>1</v>
      </c>
      <c r="BC111" s="43">
        <f t="shared" si="152"/>
        <v>0</v>
      </c>
      <c r="BD111" s="43">
        <f t="shared" si="153"/>
        <v>4</v>
      </c>
      <c r="BE111" s="43">
        <f t="shared" si="154"/>
        <v>0</v>
      </c>
      <c r="BF111" s="43">
        <f t="shared" si="155"/>
        <v>0</v>
      </c>
      <c r="BG111" s="43">
        <f t="shared" si="156"/>
        <v>1</v>
      </c>
      <c r="BH111" s="43">
        <f t="shared" si="157"/>
        <v>0</v>
      </c>
      <c r="BI111" s="43">
        <f t="shared" si="158"/>
        <v>2</v>
      </c>
      <c r="BJ111" s="47">
        <f t="shared" si="177"/>
        <v>25</v>
      </c>
      <c r="BK111" s="45">
        <f t="shared" si="159"/>
        <v>0</v>
      </c>
      <c r="BL111" s="45">
        <f t="shared" si="160"/>
        <v>2</v>
      </c>
      <c r="BM111" s="45">
        <f t="shared" si="161"/>
        <v>0</v>
      </c>
      <c r="BN111" s="45">
        <f t="shared" si="162"/>
        <v>2</v>
      </c>
      <c r="BO111" s="45">
        <f t="shared" si="163"/>
        <v>1</v>
      </c>
      <c r="BP111" s="45">
        <f t="shared" si="164"/>
        <v>0</v>
      </c>
      <c r="BQ111" s="45">
        <f t="shared" si="165"/>
        <v>0</v>
      </c>
      <c r="BR111" s="45">
        <f t="shared" si="166"/>
        <v>2</v>
      </c>
      <c r="BS111" s="45">
        <f t="shared" si="167"/>
        <v>1</v>
      </c>
      <c r="BT111" s="45">
        <f t="shared" si="168"/>
        <v>2</v>
      </c>
      <c r="BU111" s="45">
        <f t="shared" si="169"/>
        <v>0</v>
      </c>
      <c r="BV111" s="45">
        <f t="shared" si="170"/>
        <v>0</v>
      </c>
      <c r="BW111" s="45">
        <f t="shared" si="171"/>
        <v>3</v>
      </c>
      <c r="BX111" s="45">
        <f t="shared" si="172"/>
        <v>0</v>
      </c>
      <c r="BY111" s="45">
        <f t="shared" si="173"/>
        <v>0</v>
      </c>
      <c r="BZ111" s="45">
        <f t="shared" si="174"/>
        <v>0</v>
      </c>
      <c r="CA111" s="45">
        <f t="shared" si="175"/>
        <v>0</v>
      </c>
      <c r="CB111" s="45">
        <f t="shared" si="176"/>
        <v>1</v>
      </c>
      <c r="CC111" s="49">
        <f t="shared" si="178"/>
        <v>14</v>
      </c>
    </row>
    <row r="112" spans="1:81" x14ac:dyDescent="0.25">
      <c r="A112" s="6">
        <v>43317</v>
      </c>
      <c r="B112">
        <v>12</v>
      </c>
      <c r="C112" t="s">
        <v>24</v>
      </c>
      <c r="D112">
        <v>26</v>
      </c>
      <c r="E112" s="4">
        <f t="shared" si="139"/>
        <v>28.871681415929203</v>
      </c>
      <c r="F112" t="s">
        <v>159</v>
      </c>
      <c r="G112">
        <v>5</v>
      </c>
      <c r="H112">
        <v>7</v>
      </c>
      <c r="I112">
        <v>6</v>
      </c>
      <c r="J112">
        <v>10</v>
      </c>
      <c r="K112">
        <v>5</v>
      </c>
      <c r="L112">
        <v>10</v>
      </c>
      <c r="M112">
        <v>7</v>
      </c>
      <c r="N112">
        <v>5</v>
      </c>
      <c r="O112">
        <v>4</v>
      </c>
      <c r="P112">
        <v>4</v>
      </c>
      <c r="Q112">
        <v>10</v>
      </c>
      <c r="R112">
        <v>6</v>
      </c>
      <c r="S112">
        <v>5</v>
      </c>
      <c r="T112">
        <v>5</v>
      </c>
      <c r="U112">
        <v>5</v>
      </c>
      <c r="V112">
        <v>5</v>
      </c>
      <c r="W112">
        <v>4</v>
      </c>
      <c r="X112">
        <v>10</v>
      </c>
      <c r="Y112" s="41">
        <f t="shared" si="179"/>
        <v>1</v>
      </c>
      <c r="Z112" s="41">
        <f t="shared" si="179"/>
        <v>2</v>
      </c>
      <c r="AA112" s="41">
        <f t="shared" si="179"/>
        <v>2</v>
      </c>
      <c r="AB112" s="41">
        <f t="shared" si="179"/>
        <v>2</v>
      </c>
      <c r="AC112" s="41">
        <f t="shared" si="179"/>
        <v>2</v>
      </c>
      <c r="AD112" s="41">
        <f t="shared" si="179"/>
        <v>1</v>
      </c>
      <c r="AE112" s="41">
        <f t="shared" si="179"/>
        <v>2</v>
      </c>
      <c r="AF112" s="41">
        <f t="shared" si="179"/>
        <v>1</v>
      </c>
      <c r="AG112" s="41">
        <f t="shared" si="179"/>
        <v>1</v>
      </c>
      <c r="AH112" s="41">
        <f t="shared" si="179"/>
        <v>2</v>
      </c>
      <c r="AI112" s="41">
        <f t="shared" si="180"/>
        <v>2</v>
      </c>
      <c r="AJ112" s="41">
        <f t="shared" si="180"/>
        <v>1</v>
      </c>
      <c r="AK112" s="41">
        <f t="shared" si="180"/>
        <v>1</v>
      </c>
      <c r="AL112" s="41">
        <f t="shared" si="180"/>
        <v>1</v>
      </c>
      <c r="AM112" s="41">
        <f t="shared" si="180"/>
        <v>2</v>
      </c>
      <c r="AN112" s="41">
        <f t="shared" si="180"/>
        <v>2</v>
      </c>
      <c r="AO112" s="41">
        <f t="shared" si="180"/>
        <v>2</v>
      </c>
      <c r="AP112" s="41">
        <f t="shared" si="180"/>
        <v>1</v>
      </c>
      <c r="AQ112" s="41">
        <f t="shared" si="140"/>
        <v>10.871681415929203</v>
      </c>
      <c r="AR112" s="43">
        <f t="shared" si="141"/>
        <v>2</v>
      </c>
      <c r="AS112" s="43">
        <f t="shared" si="142"/>
        <v>1</v>
      </c>
      <c r="AT112" s="43">
        <f t="shared" si="143"/>
        <v>1</v>
      </c>
      <c r="AU112" s="43">
        <f t="shared" si="144"/>
        <v>0</v>
      </c>
      <c r="AV112" s="43">
        <f t="shared" si="145"/>
        <v>2</v>
      </c>
      <c r="AW112" s="43">
        <f t="shared" si="146"/>
        <v>0</v>
      </c>
      <c r="AX112" s="43">
        <f t="shared" si="147"/>
        <v>0</v>
      </c>
      <c r="AY112" s="43">
        <f t="shared" si="148"/>
        <v>2</v>
      </c>
      <c r="AZ112" s="43">
        <f t="shared" si="149"/>
        <v>2</v>
      </c>
      <c r="BA112" s="43">
        <f t="shared" si="150"/>
        <v>3</v>
      </c>
      <c r="BB112" s="43">
        <f t="shared" si="151"/>
        <v>0</v>
      </c>
      <c r="BC112" s="43">
        <f t="shared" si="152"/>
        <v>2</v>
      </c>
      <c r="BD112" s="43">
        <f t="shared" si="153"/>
        <v>2</v>
      </c>
      <c r="BE112" s="43">
        <f t="shared" si="154"/>
        <v>2</v>
      </c>
      <c r="BF112" s="43">
        <f t="shared" si="155"/>
        <v>2</v>
      </c>
      <c r="BG112" s="43">
        <f t="shared" si="156"/>
        <v>3</v>
      </c>
      <c r="BH112" s="43">
        <f t="shared" si="157"/>
        <v>2</v>
      </c>
      <c r="BI112" s="43">
        <f t="shared" si="158"/>
        <v>0</v>
      </c>
      <c r="BJ112" s="47">
        <f t="shared" si="177"/>
        <v>26</v>
      </c>
      <c r="BK112" s="45">
        <f t="shared" si="159"/>
        <v>1</v>
      </c>
      <c r="BL112" s="45">
        <f t="shared" si="160"/>
        <v>0</v>
      </c>
      <c r="BM112" s="45">
        <f t="shared" si="161"/>
        <v>0</v>
      </c>
      <c r="BN112" s="45">
        <f t="shared" si="162"/>
        <v>0</v>
      </c>
      <c r="BO112" s="45">
        <f t="shared" si="163"/>
        <v>1</v>
      </c>
      <c r="BP112" s="45">
        <f t="shared" si="164"/>
        <v>0</v>
      </c>
      <c r="BQ112" s="45">
        <f t="shared" si="165"/>
        <v>0</v>
      </c>
      <c r="BR112" s="45">
        <f t="shared" si="166"/>
        <v>1</v>
      </c>
      <c r="BS112" s="45">
        <f t="shared" si="167"/>
        <v>1</v>
      </c>
      <c r="BT112" s="45">
        <f t="shared" si="168"/>
        <v>2</v>
      </c>
      <c r="BU112" s="45">
        <f t="shared" si="169"/>
        <v>0</v>
      </c>
      <c r="BV112" s="45">
        <f t="shared" si="170"/>
        <v>1</v>
      </c>
      <c r="BW112" s="45">
        <f t="shared" si="171"/>
        <v>1</v>
      </c>
      <c r="BX112" s="45">
        <f t="shared" si="172"/>
        <v>1</v>
      </c>
      <c r="BY112" s="45">
        <f t="shared" si="173"/>
        <v>1</v>
      </c>
      <c r="BZ112" s="45">
        <f t="shared" si="174"/>
        <v>2</v>
      </c>
      <c r="CA112" s="45">
        <f t="shared" si="175"/>
        <v>1</v>
      </c>
      <c r="CB112" s="45">
        <f t="shared" si="176"/>
        <v>0</v>
      </c>
      <c r="CC112" s="49">
        <f t="shared" si="178"/>
        <v>13</v>
      </c>
    </row>
    <row r="113" spans="1:81" x14ac:dyDescent="0.25">
      <c r="A113" s="6">
        <v>43317</v>
      </c>
      <c r="B113">
        <v>13</v>
      </c>
      <c r="C113" t="s">
        <v>251</v>
      </c>
      <c r="D113">
        <v>21.2</v>
      </c>
      <c r="E113" s="4">
        <f t="shared" si="139"/>
        <v>23.264601769911504</v>
      </c>
      <c r="F113" t="s">
        <v>159</v>
      </c>
      <c r="G113">
        <v>5</v>
      </c>
      <c r="H113">
        <v>8</v>
      </c>
      <c r="I113">
        <v>6</v>
      </c>
      <c r="J113">
        <v>4</v>
      </c>
      <c r="K113">
        <v>4</v>
      </c>
      <c r="L113">
        <v>8</v>
      </c>
      <c r="M113">
        <v>5</v>
      </c>
      <c r="N113">
        <v>7</v>
      </c>
      <c r="O113">
        <v>6</v>
      </c>
      <c r="P113">
        <v>6</v>
      </c>
      <c r="Q113">
        <v>5</v>
      </c>
      <c r="R113">
        <v>6</v>
      </c>
      <c r="S113">
        <v>8</v>
      </c>
      <c r="T113">
        <v>5</v>
      </c>
      <c r="U113">
        <v>6</v>
      </c>
      <c r="V113">
        <v>6</v>
      </c>
      <c r="W113">
        <v>3</v>
      </c>
      <c r="X113">
        <v>4</v>
      </c>
      <c r="Y113" s="41">
        <f t="shared" ref="Y113:AH122" si="181">IF((Y$2-$AQ113)&lt;=0, INT(($E113/18))+1, INT(($E113/18)))</f>
        <v>1</v>
      </c>
      <c r="Z113" s="41">
        <f t="shared" si="181"/>
        <v>1</v>
      </c>
      <c r="AA113" s="41">
        <f t="shared" si="181"/>
        <v>1</v>
      </c>
      <c r="AB113" s="41">
        <f t="shared" si="181"/>
        <v>2</v>
      </c>
      <c r="AC113" s="41">
        <f t="shared" si="181"/>
        <v>2</v>
      </c>
      <c r="AD113" s="41">
        <f t="shared" si="181"/>
        <v>1</v>
      </c>
      <c r="AE113" s="41">
        <f t="shared" si="181"/>
        <v>1</v>
      </c>
      <c r="AF113" s="41">
        <f t="shared" si="181"/>
        <v>1</v>
      </c>
      <c r="AG113" s="41">
        <f t="shared" si="181"/>
        <v>1</v>
      </c>
      <c r="AH113" s="41">
        <f t="shared" si="181"/>
        <v>2</v>
      </c>
      <c r="AI113" s="41">
        <f t="shared" ref="AI113:AP122" si="182">IF((AI$2-$AQ113)&lt;=0, INT(($E113/18))+1, INT(($E113/18)))</f>
        <v>1</v>
      </c>
      <c r="AJ113" s="41">
        <f t="shared" si="182"/>
        <v>1</v>
      </c>
      <c r="AK113" s="41">
        <f t="shared" si="182"/>
        <v>1</v>
      </c>
      <c r="AL113" s="41">
        <f t="shared" si="182"/>
        <v>1</v>
      </c>
      <c r="AM113" s="41">
        <f t="shared" si="182"/>
        <v>2</v>
      </c>
      <c r="AN113" s="41">
        <f t="shared" si="182"/>
        <v>1</v>
      </c>
      <c r="AO113" s="41">
        <f t="shared" si="182"/>
        <v>2</v>
      </c>
      <c r="AP113" s="41">
        <f t="shared" si="182"/>
        <v>1</v>
      </c>
      <c r="AQ113" s="41">
        <f t="shared" si="140"/>
        <v>5.2646017699115042</v>
      </c>
      <c r="AR113" s="43">
        <f t="shared" si="141"/>
        <v>2</v>
      </c>
      <c r="AS113" s="43">
        <f t="shared" si="142"/>
        <v>0</v>
      </c>
      <c r="AT113" s="43">
        <f t="shared" si="143"/>
        <v>1</v>
      </c>
      <c r="AU113" s="43">
        <f t="shared" si="144"/>
        <v>2</v>
      </c>
      <c r="AV113" s="43">
        <f t="shared" si="145"/>
        <v>3</v>
      </c>
      <c r="AW113" s="43">
        <f t="shared" si="146"/>
        <v>0</v>
      </c>
      <c r="AX113" s="43">
        <f t="shared" si="147"/>
        <v>2</v>
      </c>
      <c r="AY113" s="43">
        <f t="shared" si="148"/>
        <v>0</v>
      </c>
      <c r="AZ113" s="43">
        <f t="shared" si="149"/>
        <v>0</v>
      </c>
      <c r="BA113" s="43">
        <f t="shared" si="150"/>
        <v>1</v>
      </c>
      <c r="BB113" s="43">
        <f t="shared" si="151"/>
        <v>1</v>
      </c>
      <c r="BC113" s="43">
        <f t="shared" si="152"/>
        <v>2</v>
      </c>
      <c r="BD113" s="43">
        <f t="shared" si="153"/>
        <v>0</v>
      </c>
      <c r="BE113" s="43">
        <f t="shared" si="154"/>
        <v>2</v>
      </c>
      <c r="BF113" s="43">
        <f t="shared" si="155"/>
        <v>1</v>
      </c>
      <c r="BG113" s="43">
        <f t="shared" si="156"/>
        <v>2</v>
      </c>
      <c r="BH113" s="43">
        <f t="shared" si="157"/>
        <v>3</v>
      </c>
      <c r="BI113" s="43">
        <f t="shared" si="158"/>
        <v>3</v>
      </c>
      <c r="BJ113" s="47">
        <f t="shared" si="177"/>
        <v>25</v>
      </c>
      <c r="BK113" s="45">
        <f t="shared" si="159"/>
        <v>1</v>
      </c>
      <c r="BL113" s="45">
        <f t="shared" si="160"/>
        <v>0</v>
      </c>
      <c r="BM113" s="45">
        <f t="shared" si="161"/>
        <v>0</v>
      </c>
      <c r="BN113" s="45">
        <f t="shared" si="162"/>
        <v>1</v>
      </c>
      <c r="BO113" s="45">
        <f t="shared" si="163"/>
        <v>2</v>
      </c>
      <c r="BP113" s="45">
        <f t="shared" si="164"/>
        <v>0</v>
      </c>
      <c r="BQ113" s="45">
        <f t="shared" si="165"/>
        <v>1</v>
      </c>
      <c r="BR113" s="45">
        <f t="shared" si="166"/>
        <v>0</v>
      </c>
      <c r="BS113" s="45">
        <f t="shared" si="167"/>
        <v>0</v>
      </c>
      <c r="BT113" s="45">
        <f t="shared" si="168"/>
        <v>0</v>
      </c>
      <c r="BU113" s="45">
        <f t="shared" si="169"/>
        <v>0</v>
      </c>
      <c r="BV113" s="45">
        <f t="shared" si="170"/>
        <v>1</v>
      </c>
      <c r="BW113" s="45">
        <f t="shared" si="171"/>
        <v>0</v>
      </c>
      <c r="BX113" s="45">
        <f t="shared" si="172"/>
        <v>1</v>
      </c>
      <c r="BY113" s="45">
        <f t="shared" si="173"/>
        <v>0</v>
      </c>
      <c r="BZ113" s="45">
        <f t="shared" si="174"/>
        <v>1</v>
      </c>
      <c r="CA113" s="45">
        <f t="shared" si="175"/>
        <v>2</v>
      </c>
      <c r="CB113" s="45">
        <f t="shared" si="176"/>
        <v>2</v>
      </c>
      <c r="CC113" s="49">
        <f t="shared" si="178"/>
        <v>12</v>
      </c>
    </row>
    <row r="114" spans="1:81" x14ac:dyDescent="0.25">
      <c r="A114" s="6">
        <v>43317</v>
      </c>
      <c r="B114">
        <v>14</v>
      </c>
      <c r="C114" t="s">
        <v>117</v>
      </c>
      <c r="D114">
        <v>22.4</v>
      </c>
      <c r="E114" s="4">
        <f t="shared" si="139"/>
        <v>24.666371681415928</v>
      </c>
      <c r="F114" t="s">
        <v>159</v>
      </c>
      <c r="G114">
        <v>7</v>
      </c>
      <c r="H114">
        <v>7</v>
      </c>
      <c r="I114">
        <v>7</v>
      </c>
      <c r="J114">
        <v>10</v>
      </c>
      <c r="K114">
        <v>10</v>
      </c>
      <c r="L114">
        <v>6</v>
      </c>
      <c r="M114">
        <v>10</v>
      </c>
      <c r="N114">
        <v>5</v>
      </c>
      <c r="O114">
        <v>6</v>
      </c>
      <c r="P114">
        <v>10</v>
      </c>
      <c r="Q114">
        <v>3</v>
      </c>
      <c r="R114">
        <v>5</v>
      </c>
      <c r="S114">
        <v>5</v>
      </c>
      <c r="T114">
        <v>7</v>
      </c>
      <c r="U114">
        <v>6</v>
      </c>
      <c r="V114">
        <v>5</v>
      </c>
      <c r="W114">
        <v>6</v>
      </c>
      <c r="X114">
        <v>5</v>
      </c>
      <c r="Y114" s="41">
        <f t="shared" si="181"/>
        <v>1</v>
      </c>
      <c r="Z114" s="41">
        <f t="shared" si="181"/>
        <v>2</v>
      </c>
      <c r="AA114" s="41">
        <f t="shared" si="181"/>
        <v>1</v>
      </c>
      <c r="AB114" s="41">
        <f t="shared" si="181"/>
        <v>2</v>
      </c>
      <c r="AC114" s="41">
        <f t="shared" si="181"/>
        <v>2</v>
      </c>
      <c r="AD114" s="41">
        <f t="shared" si="181"/>
        <v>1</v>
      </c>
      <c r="AE114" s="41">
        <f t="shared" si="181"/>
        <v>1</v>
      </c>
      <c r="AF114" s="41">
        <f t="shared" si="181"/>
        <v>1</v>
      </c>
      <c r="AG114" s="41">
        <f t="shared" si="181"/>
        <v>1</v>
      </c>
      <c r="AH114" s="41">
        <f t="shared" si="181"/>
        <v>2</v>
      </c>
      <c r="AI114" s="41">
        <f t="shared" si="182"/>
        <v>1</v>
      </c>
      <c r="AJ114" s="41">
        <f t="shared" si="182"/>
        <v>1</v>
      </c>
      <c r="AK114" s="41">
        <f t="shared" si="182"/>
        <v>1</v>
      </c>
      <c r="AL114" s="41">
        <f t="shared" si="182"/>
        <v>1</v>
      </c>
      <c r="AM114" s="41">
        <f t="shared" si="182"/>
        <v>2</v>
      </c>
      <c r="AN114" s="41">
        <f t="shared" si="182"/>
        <v>1</v>
      </c>
      <c r="AO114" s="41">
        <f t="shared" si="182"/>
        <v>2</v>
      </c>
      <c r="AP114" s="41">
        <f t="shared" si="182"/>
        <v>1</v>
      </c>
      <c r="AQ114" s="41">
        <f t="shared" si="140"/>
        <v>6.666371681415928</v>
      </c>
      <c r="AR114" s="43">
        <f t="shared" si="141"/>
        <v>0</v>
      </c>
      <c r="AS114" s="43">
        <f t="shared" si="142"/>
        <v>1</v>
      </c>
      <c r="AT114" s="43">
        <f t="shared" si="143"/>
        <v>0</v>
      </c>
      <c r="AU114" s="43">
        <f t="shared" si="144"/>
        <v>0</v>
      </c>
      <c r="AV114" s="43">
        <f t="shared" si="145"/>
        <v>0</v>
      </c>
      <c r="AW114" s="43">
        <f t="shared" si="146"/>
        <v>2</v>
      </c>
      <c r="AX114" s="43">
        <f t="shared" si="147"/>
        <v>0</v>
      </c>
      <c r="AY114" s="43">
        <f t="shared" si="148"/>
        <v>2</v>
      </c>
      <c r="AZ114" s="43">
        <f t="shared" si="149"/>
        <v>0</v>
      </c>
      <c r="BA114" s="43">
        <f t="shared" si="150"/>
        <v>0</v>
      </c>
      <c r="BB114" s="43">
        <f t="shared" si="151"/>
        <v>3</v>
      </c>
      <c r="BC114" s="43">
        <f t="shared" si="152"/>
        <v>3</v>
      </c>
      <c r="BD114" s="43">
        <f t="shared" si="153"/>
        <v>2</v>
      </c>
      <c r="BE114" s="43">
        <f t="shared" si="154"/>
        <v>0</v>
      </c>
      <c r="BF114" s="43">
        <f t="shared" si="155"/>
        <v>1</v>
      </c>
      <c r="BG114" s="43">
        <f t="shared" si="156"/>
        <v>3</v>
      </c>
      <c r="BH114" s="43">
        <f t="shared" si="157"/>
        <v>0</v>
      </c>
      <c r="BI114" s="43">
        <f t="shared" si="158"/>
        <v>2</v>
      </c>
      <c r="BJ114" s="47">
        <f t="shared" si="177"/>
        <v>19</v>
      </c>
      <c r="BK114" s="45">
        <f t="shared" si="159"/>
        <v>0</v>
      </c>
      <c r="BL114" s="45">
        <f t="shared" si="160"/>
        <v>0</v>
      </c>
      <c r="BM114" s="45">
        <f t="shared" si="161"/>
        <v>0</v>
      </c>
      <c r="BN114" s="45">
        <f t="shared" si="162"/>
        <v>0</v>
      </c>
      <c r="BO114" s="45">
        <f t="shared" si="163"/>
        <v>0</v>
      </c>
      <c r="BP114" s="45">
        <f t="shared" si="164"/>
        <v>1</v>
      </c>
      <c r="BQ114" s="45">
        <f t="shared" si="165"/>
        <v>0</v>
      </c>
      <c r="BR114" s="45">
        <f t="shared" si="166"/>
        <v>1</v>
      </c>
      <c r="BS114" s="45">
        <f t="shared" si="167"/>
        <v>0</v>
      </c>
      <c r="BT114" s="45">
        <f t="shared" si="168"/>
        <v>0</v>
      </c>
      <c r="BU114" s="45">
        <f t="shared" si="169"/>
        <v>2</v>
      </c>
      <c r="BV114" s="45">
        <f t="shared" si="170"/>
        <v>2</v>
      </c>
      <c r="BW114" s="45">
        <f t="shared" si="171"/>
        <v>1</v>
      </c>
      <c r="BX114" s="45">
        <f t="shared" si="172"/>
        <v>0</v>
      </c>
      <c r="BY114" s="45">
        <f t="shared" si="173"/>
        <v>0</v>
      </c>
      <c r="BZ114" s="45">
        <f t="shared" si="174"/>
        <v>2</v>
      </c>
      <c r="CA114" s="45">
        <f t="shared" si="175"/>
        <v>0</v>
      </c>
      <c r="CB114" s="45">
        <f t="shared" si="176"/>
        <v>1</v>
      </c>
      <c r="CC114" s="49">
        <f t="shared" si="178"/>
        <v>10</v>
      </c>
    </row>
    <row r="115" spans="1:81" x14ac:dyDescent="0.25">
      <c r="A115" s="6">
        <v>43317</v>
      </c>
      <c r="B115">
        <v>15</v>
      </c>
      <c r="C115" t="s">
        <v>30</v>
      </c>
      <c r="D115">
        <v>24.4</v>
      </c>
      <c r="E115" s="4">
        <f t="shared" si="139"/>
        <v>27.002654867256638</v>
      </c>
      <c r="F115" t="s">
        <v>159</v>
      </c>
      <c r="G115">
        <v>6</v>
      </c>
      <c r="H115">
        <v>10</v>
      </c>
      <c r="I115">
        <v>10</v>
      </c>
      <c r="J115">
        <v>5</v>
      </c>
      <c r="K115">
        <v>10</v>
      </c>
      <c r="L115">
        <v>7</v>
      </c>
      <c r="M115">
        <v>5</v>
      </c>
      <c r="N115">
        <v>3</v>
      </c>
      <c r="O115">
        <v>4</v>
      </c>
      <c r="P115">
        <v>10</v>
      </c>
      <c r="Q115">
        <v>3</v>
      </c>
      <c r="R115">
        <v>8</v>
      </c>
      <c r="S115">
        <v>6</v>
      </c>
      <c r="T115">
        <v>10</v>
      </c>
      <c r="U115">
        <v>5</v>
      </c>
      <c r="V115">
        <v>6</v>
      </c>
      <c r="W115">
        <v>5</v>
      </c>
      <c r="X115">
        <v>10</v>
      </c>
      <c r="Y115" s="41">
        <f t="shared" si="181"/>
        <v>1</v>
      </c>
      <c r="Z115" s="41">
        <f t="shared" si="181"/>
        <v>2</v>
      </c>
      <c r="AA115" s="41">
        <f t="shared" si="181"/>
        <v>2</v>
      </c>
      <c r="AB115" s="41">
        <f t="shared" si="181"/>
        <v>2</v>
      </c>
      <c r="AC115" s="41">
        <f t="shared" si="181"/>
        <v>2</v>
      </c>
      <c r="AD115" s="41">
        <f t="shared" si="181"/>
        <v>1</v>
      </c>
      <c r="AE115" s="41">
        <f t="shared" si="181"/>
        <v>1</v>
      </c>
      <c r="AF115" s="41">
        <f t="shared" si="181"/>
        <v>1</v>
      </c>
      <c r="AG115" s="41">
        <f t="shared" si="181"/>
        <v>1</v>
      </c>
      <c r="AH115" s="41">
        <f t="shared" si="181"/>
        <v>2</v>
      </c>
      <c r="AI115" s="41">
        <f t="shared" si="182"/>
        <v>2</v>
      </c>
      <c r="AJ115" s="41">
        <f t="shared" si="182"/>
        <v>1</v>
      </c>
      <c r="AK115" s="41">
        <f t="shared" si="182"/>
        <v>1</v>
      </c>
      <c r="AL115" s="41">
        <f t="shared" si="182"/>
        <v>1</v>
      </c>
      <c r="AM115" s="41">
        <f t="shared" si="182"/>
        <v>2</v>
      </c>
      <c r="AN115" s="41">
        <f t="shared" si="182"/>
        <v>2</v>
      </c>
      <c r="AO115" s="41">
        <f t="shared" si="182"/>
        <v>2</v>
      </c>
      <c r="AP115" s="41">
        <f t="shared" si="182"/>
        <v>1</v>
      </c>
      <c r="AQ115" s="41">
        <f t="shared" si="140"/>
        <v>9.0026548672566378</v>
      </c>
      <c r="AR115" s="43">
        <f t="shared" si="141"/>
        <v>1</v>
      </c>
      <c r="AS115" s="43">
        <f t="shared" si="142"/>
        <v>0</v>
      </c>
      <c r="AT115" s="43">
        <f t="shared" si="143"/>
        <v>0</v>
      </c>
      <c r="AU115" s="43">
        <f t="shared" si="144"/>
        <v>1</v>
      </c>
      <c r="AV115" s="43">
        <f t="shared" si="145"/>
        <v>0</v>
      </c>
      <c r="AW115" s="43">
        <f t="shared" si="146"/>
        <v>1</v>
      </c>
      <c r="AX115" s="43">
        <f t="shared" si="147"/>
        <v>2</v>
      </c>
      <c r="AY115" s="43">
        <f t="shared" si="148"/>
        <v>4</v>
      </c>
      <c r="AZ115" s="43">
        <f t="shared" si="149"/>
        <v>2</v>
      </c>
      <c r="BA115" s="43">
        <f t="shared" si="150"/>
        <v>0</v>
      </c>
      <c r="BB115" s="43">
        <f t="shared" si="151"/>
        <v>3</v>
      </c>
      <c r="BC115" s="43">
        <f t="shared" si="152"/>
        <v>0</v>
      </c>
      <c r="BD115" s="43">
        <f t="shared" si="153"/>
        <v>1</v>
      </c>
      <c r="BE115" s="43">
        <f t="shared" si="154"/>
        <v>0</v>
      </c>
      <c r="BF115" s="43">
        <f t="shared" si="155"/>
        <v>2</v>
      </c>
      <c r="BG115" s="43">
        <f t="shared" si="156"/>
        <v>2</v>
      </c>
      <c r="BH115" s="43">
        <f t="shared" si="157"/>
        <v>1</v>
      </c>
      <c r="BI115" s="43">
        <f t="shared" si="158"/>
        <v>0</v>
      </c>
      <c r="BJ115" s="47">
        <f t="shared" si="177"/>
        <v>20</v>
      </c>
      <c r="BK115" s="45">
        <f t="shared" si="159"/>
        <v>0</v>
      </c>
      <c r="BL115" s="45">
        <f t="shared" si="160"/>
        <v>0</v>
      </c>
      <c r="BM115" s="45">
        <f t="shared" si="161"/>
        <v>0</v>
      </c>
      <c r="BN115" s="45">
        <f t="shared" si="162"/>
        <v>0</v>
      </c>
      <c r="BO115" s="45">
        <f t="shared" si="163"/>
        <v>0</v>
      </c>
      <c r="BP115" s="45">
        <f t="shared" si="164"/>
        <v>0</v>
      </c>
      <c r="BQ115" s="45">
        <f t="shared" si="165"/>
        <v>1</v>
      </c>
      <c r="BR115" s="45">
        <f t="shared" si="166"/>
        <v>3</v>
      </c>
      <c r="BS115" s="45">
        <f t="shared" si="167"/>
        <v>1</v>
      </c>
      <c r="BT115" s="45">
        <f t="shared" si="168"/>
        <v>0</v>
      </c>
      <c r="BU115" s="45">
        <f t="shared" si="169"/>
        <v>2</v>
      </c>
      <c r="BV115" s="45">
        <f t="shared" si="170"/>
        <v>0</v>
      </c>
      <c r="BW115" s="45">
        <f t="shared" si="171"/>
        <v>0</v>
      </c>
      <c r="BX115" s="45">
        <f t="shared" si="172"/>
        <v>0</v>
      </c>
      <c r="BY115" s="45">
        <f t="shared" si="173"/>
        <v>1</v>
      </c>
      <c r="BZ115" s="45">
        <f t="shared" si="174"/>
        <v>1</v>
      </c>
      <c r="CA115" s="45">
        <f t="shared" si="175"/>
        <v>0</v>
      </c>
      <c r="CB115" s="45">
        <f t="shared" si="176"/>
        <v>0</v>
      </c>
      <c r="CC115" s="49">
        <f t="shared" si="178"/>
        <v>9</v>
      </c>
    </row>
    <row r="116" spans="1:81" x14ac:dyDescent="0.25">
      <c r="A116" s="6">
        <v>43317</v>
      </c>
      <c r="B116">
        <v>16</v>
      </c>
      <c r="C116" t="s">
        <v>83</v>
      </c>
      <c r="D116">
        <v>19.600000000000001</v>
      </c>
      <c r="E116" s="4">
        <f t="shared" si="139"/>
        <v>21.395575221238939</v>
      </c>
      <c r="F116" t="s">
        <v>159</v>
      </c>
      <c r="G116">
        <v>7</v>
      </c>
      <c r="H116">
        <v>6</v>
      </c>
      <c r="I116">
        <v>10</v>
      </c>
      <c r="J116">
        <v>4</v>
      </c>
      <c r="K116">
        <v>6</v>
      </c>
      <c r="L116">
        <v>7</v>
      </c>
      <c r="M116">
        <v>10</v>
      </c>
      <c r="N116">
        <v>6</v>
      </c>
      <c r="O116">
        <v>4</v>
      </c>
      <c r="P116">
        <v>6</v>
      </c>
      <c r="Q116">
        <v>6</v>
      </c>
      <c r="R116">
        <v>7</v>
      </c>
      <c r="S116">
        <v>7</v>
      </c>
      <c r="T116">
        <v>5</v>
      </c>
      <c r="U116">
        <v>6</v>
      </c>
      <c r="V116">
        <v>6</v>
      </c>
      <c r="W116">
        <v>4</v>
      </c>
      <c r="X116">
        <v>4</v>
      </c>
      <c r="Y116" s="41">
        <f t="shared" si="181"/>
        <v>1</v>
      </c>
      <c r="Z116" s="41">
        <f t="shared" si="181"/>
        <v>1</v>
      </c>
      <c r="AA116" s="41">
        <f t="shared" si="181"/>
        <v>1</v>
      </c>
      <c r="AB116" s="41">
        <f t="shared" si="181"/>
        <v>1</v>
      </c>
      <c r="AC116" s="41">
        <f t="shared" si="181"/>
        <v>2</v>
      </c>
      <c r="AD116" s="41">
        <f t="shared" si="181"/>
        <v>1</v>
      </c>
      <c r="AE116" s="41">
        <f t="shared" si="181"/>
        <v>1</v>
      </c>
      <c r="AF116" s="41">
        <f t="shared" si="181"/>
        <v>1</v>
      </c>
      <c r="AG116" s="41">
        <f t="shared" si="181"/>
        <v>1</v>
      </c>
      <c r="AH116" s="41">
        <f t="shared" si="181"/>
        <v>2</v>
      </c>
      <c r="AI116" s="41">
        <f t="shared" si="182"/>
        <v>1</v>
      </c>
      <c r="AJ116" s="41">
        <f t="shared" si="182"/>
        <v>1</v>
      </c>
      <c r="AK116" s="41">
        <f t="shared" si="182"/>
        <v>1</v>
      </c>
      <c r="AL116" s="41">
        <f t="shared" si="182"/>
        <v>1</v>
      </c>
      <c r="AM116" s="41">
        <f t="shared" si="182"/>
        <v>2</v>
      </c>
      <c r="AN116" s="41">
        <f t="shared" si="182"/>
        <v>1</v>
      </c>
      <c r="AO116" s="41">
        <f t="shared" si="182"/>
        <v>1</v>
      </c>
      <c r="AP116" s="41">
        <f t="shared" si="182"/>
        <v>1</v>
      </c>
      <c r="AQ116" s="41">
        <f t="shared" si="140"/>
        <v>3.3955752212389392</v>
      </c>
      <c r="AR116" s="43">
        <f t="shared" si="141"/>
        <v>0</v>
      </c>
      <c r="AS116" s="43">
        <f t="shared" si="142"/>
        <v>2</v>
      </c>
      <c r="AT116" s="43">
        <f t="shared" si="143"/>
        <v>0</v>
      </c>
      <c r="AU116" s="43">
        <f t="shared" si="144"/>
        <v>2</v>
      </c>
      <c r="AV116" s="43">
        <f t="shared" si="145"/>
        <v>1</v>
      </c>
      <c r="AW116" s="43">
        <f t="shared" si="146"/>
        <v>1</v>
      </c>
      <c r="AX116" s="43">
        <f t="shared" si="147"/>
        <v>0</v>
      </c>
      <c r="AY116" s="43">
        <f t="shared" si="148"/>
        <v>1</v>
      </c>
      <c r="AZ116" s="43">
        <f t="shared" si="149"/>
        <v>2</v>
      </c>
      <c r="BA116" s="43">
        <f t="shared" si="150"/>
        <v>1</v>
      </c>
      <c r="BB116" s="43">
        <f t="shared" si="151"/>
        <v>0</v>
      </c>
      <c r="BC116" s="43">
        <f t="shared" si="152"/>
        <v>1</v>
      </c>
      <c r="BD116" s="43">
        <f t="shared" si="153"/>
        <v>0</v>
      </c>
      <c r="BE116" s="43">
        <f t="shared" si="154"/>
        <v>2</v>
      </c>
      <c r="BF116" s="43">
        <f t="shared" si="155"/>
        <v>1</v>
      </c>
      <c r="BG116" s="43">
        <f t="shared" si="156"/>
        <v>2</v>
      </c>
      <c r="BH116" s="43">
        <f t="shared" si="157"/>
        <v>2</v>
      </c>
      <c r="BI116" s="43">
        <f t="shared" si="158"/>
        <v>3</v>
      </c>
      <c r="BJ116" s="47">
        <f t="shared" si="177"/>
        <v>21</v>
      </c>
      <c r="BK116" s="45">
        <f t="shared" si="159"/>
        <v>0</v>
      </c>
      <c r="BL116" s="45">
        <f t="shared" si="160"/>
        <v>1</v>
      </c>
      <c r="BM116" s="45">
        <f t="shared" si="161"/>
        <v>0</v>
      </c>
      <c r="BN116" s="45">
        <f t="shared" si="162"/>
        <v>1</v>
      </c>
      <c r="BO116" s="45">
        <f t="shared" si="163"/>
        <v>0</v>
      </c>
      <c r="BP116" s="45">
        <f t="shared" si="164"/>
        <v>0</v>
      </c>
      <c r="BQ116" s="45">
        <f t="shared" si="165"/>
        <v>0</v>
      </c>
      <c r="BR116" s="45">
        <f t="shared" si="166"/>
        <v>0</v>
      </c>
      <c r="BS116" s="45">
        <f t="shared" si="167"/>
        <v>1</v>
      </c>
      <c r="BT116" s="45">
        <f t="shared" si="168"/>
        <v>0</v>
      </c>
      <c r="BU116" s="45">
        <f t="shared" si="169"/>
        <v>0</v>
      </c>
      <c r="BV116" s="45">
        <f t="shared" si="170"/>
        <v>0</v>
      </c>
      <c r="BW116" s="45">
        <f t="shared" si="171"/>
        <v>0</v>
      </c>
      <c r="BX116" s="45">
        <f t="shared" si="172"/>
        <v>1</v>
      </c>
      <c r="BY116" s="45">
        <f t="shared" si="173"/>
        <v>0</v>
      </c>
      <c r="BZ116" s="45">
        <f t="shared" si="174"/>
        <v>1</v>
      </c>
      <c r="CA116" s="45">
        <f t="shared" si="175"/>
        <v>1</v>
      </c>
      <c r="CB116" s="45">
        <f t="shared" si="176"/>
        <v>2</v>
      </c>
      <c r="CC116" s="49">
        <f t="shared" si="178"/>
        <v>8</v>
      </c>
    </row>
    <row r="117" spans="1:81" x14ac:dyDescent="0.25">
      <c r="A117" s="6">
        <v>43317</v>
      </c>
      <c r="B117">
        <v>17</v>
      </c>
      <c r="C117" t="s">
        <v>82</v>
      </c>
      <c r="D117">
        <v>24.8</v>
      </c>
      <c r="E117" s="4">
        <f t="shared" si="139"/>
        <v>27.469911504424779</v>
      </c>
      <c r="F117" t="s">
        <v>159</v>
      </c>
      <c r="G117">
        <v>5</v>
      </c>
      <c r="H117">
        <v>5</v>
      </c>
      <c r="I117">
        <v>7</v>
      </c>
      <c r="J117">
        <v>5</v>
      </c>
      <c r="K117">
        <v>7</v>
      </c>
      <c r="L117">
        <v>7</v>
      </c>
      <c r="M117">
        <v>7</v>
      </c>
      <c r="N117">
        <v>5</v>
      </c>
      <c r="O117">
        <v>4</v>
      </c>
      <c r="P117">
        <v>10</v>
      </c>
      <c r="Q117">
        <v>10</v>
      </c>
      <c r="R117">
        <v>6</v>
      </c>
      <c r="S117">
        <v>5</v>
      </c>
      <c r="T117">
        <v>7</v>
      </c>
      <c r="U117">
        <v>6</v>
      </c>
      <c r="V117">
        <v>10</v>
      </c>
      <c r="W117">
        <v>6</v>
      </c>
      <c r="X117">
        <v>10</v>
      </c>
      <c r="Y117" s="41">
        <f t="shared" si="181"/>
        <v>1</v>
      </c>
      <c r="Z117" s="41">
        <f t="shared" si="181"/>
        <v>2</v>
      </c>
      <c r="AA117" s="41">
        <f t="shared" si="181"/>
        <v>2</v>
      </c>
      <c r="AB117" s="41">
        <f t="shared" si="181"/>
        <v>2</v>
      </c>
      <c r="AC117" s="41">
        <f t="shared" si="181"/>
        <v>2</v>
      </c>
      <c r="AD117" s="41">
        <f t="shared" si="181"/>
        <v>1</v>
      </c>
      <c r="AE117" s="41">
        <f t="shared" si="181"/>
        <v>1</v>
      </c>
      <c r="AF117" s="41">
        <f t="shared" si="181"/>
        <v>1</v>
      </c>
      <c r="AG117" s="41">
        <f t="shared" si="181"/>
        <v>1</v>
      </c>
      <c r="AH117" s="41">
        <f t="shared" si="181"/>
        <v>2</v>
      </c>
      <c r="AI117" s="41">
        <f t="shared" si="182"/>
        <v>2</v>
      </c>
      <c r="AJ117" s="41">
        <f t="shared" si="182"/>
        <v>1</v>
      </c>
      <c r="AK117" s="41">
        <f t="shared" si="182"/>
        <v>1</v>
      </c>
      <c r="AL117" s="41">
        <f t="shared" si="182"/>
        <v>1</v>
      </c>
      <c r="AM117" s="41">
        <f t="shared" si="182"/>
        <v>2</v>
      </c>
      <c r="AN117" s="41">
        <f t="shared" si="182"/>
        <v>2</v>
      </c>
      <c r="AO117" s="41">
        <f t="shared" si="182"/>
        <v>2</v>
      </c>
      <c r="AP117" s="41">
        <f t="shared" si="182"/>
        <v>1</v>
      </c>
      <c r="AQ117" s="41">
        <f t="shared" si="140"/>
        <v>9.469911504424779</v>
      </c>
      <c r="AR117" s="43">
        <f t="shared" si="141"/>
        <v>2</v>
      </c>
      <c r="AS117" s="43">
        <f t="shared" si="142"/>
        <v>3</v>
      </c>
      <c r="AT117" s="43">
        <f t="shared" si="143"/>
        <v>0</v>
      </c>
      <c r="AU117" s="43">
        <f t="shared" si="144"/>
        <v>1</v>
      </c>
      <c r="AV117" s="43">
        <f t="shared" si="145"/>
        <v>0</v>
      </c>
      <c r="AW117" s="43">
        <f t="shared" si="146"/>
        <v>1</v>
      </c>
      <c r="AX117" s="43">
        <f t="shared" si="147"/>
        <v>0</v>
      </c>
      <c r="AY117" s="43">
        <f t="shared" si="148"/>
        <v>2</v>
      </c>
      <c r="AZ117" s="43">
        <f t="shared" si="149"/>
        <v>2</v>
      </c>
      <c r="BA117" s="43">
        <f t="shared" si="150"/>
        <v>0</v>
      </c>
      <c r="BB117" s="43">
        <f t="shared" si="151"/>
        <v>0</v>
      </c>
      <c r="BC117" s="43">
        <f t="shared" si="152"/>
        <v>2</v>
      </c>
      <c r="BD117" s="43">
        <f t="shared" si="153"/>
        <v>2</v>
      </c>
      <c r="BE117" s="43">
        <f t="shared" si="154"/>
        <v>0</v>
      </c>
      <c r="BF117" s="43">
        <f t="shared" si="155"/>
        <v>1</v>
      </c>
      <c r="BG117" s="43">
        <f t="shared" si="156"/>
        <v>0</v>
      </c>
      <c r="BH117" s="43">
        <f t="shared" si="157"/>
        <v>0</v>
      </c>
      <c r="BI117" s="43">
        <f t="shared" si="158"/>
        <v>0</v>
      </c>
      <c r="BJ117" s="47">
        <f t="shared" si="177"/>
        <v>16</v>
      </c>
      <c r="BK117" s="45">
        <f t="shared" si="159"/>
        <v>1</v>
      </c>
      <c r="BL117" s="45">
        <f t="shared" si="160"/>
        <v>2</v>
      </c>
      <c r="BM117" s="45">
        <f t="shared" si="161"/>
        <v>0</v>
      </c>
      <c r="BN117" s="45">
        <f t="shared" si="162"/>
        <v>0</v>
      </c>
      <c r="BO117" s="45">
        <f t="shared" si="163"/>
        <v>0</v>
      </c>
      <c r="BP117" s="45">
        <f t="shared" si="164"/>
        <v>0</v>
      </c>
      <c r="BQ117" s="45">
        <f t="shared" si="165"/>
        <v>0</v>
      </c>
      <c r="BR117" s="45">
        <f t="shared" si="166"/>
        <v>1</v>
      </c>
      <c r="BS117" s="45">
        <f t="shared" si="167"/>
        <v>1</v>
      </c>
      <c r="BT117" s="45">
        <f t="shared" si="168"/>
        <v>0</v>
      </c>
      <c r="BU117" s="45">
        <f t="shared" si="169"/>
        <v>0</v>
      </c>
      <c r="BV117" s="45">
        <f t="shared" si="170"/>
        <v>1</v>
      </c>
      <c r="BW117" s="45">
        <f t="shared" si="171"/>
        <v>1</v>
      </c>
      <c r="BX117" s="45">
        <f t="shared" si="172"/>
        <v>0</v>
      </c>
      <c r="BY117" s="45">
        <f t="shared" si="173"/>
        <v>0</v>
      </c>
      <c r="BZ117" s="45">
        <f t="shared" si="174"/>
        <v>0</v>
      </c>
      <c r="CA117" s="45">
        <f t="shared" si="175"/>
        <v>0</v>
      </c>
      <c r="CB117" s="45">
        <f t="shared" si="176"/>
        <v>0</v>
      </c>
      <c r="CC117" s="49">
        <f t="shared" si="178"/>
        <v>7</v>
      </c>
    </row>
    <row r="118" spans="1:81" x14ac:dyDescent="0.25">
      <c r="A118" s="6">
        <v>43317</v>
      </c>
      <c r="B118">
        <v>18</v>
      </c>
      <c r="C118" t="s">
        <v>32</v>
      </c>
      <c r="D118">
        <v>25.6</v>
      </c>
      <c r="E118" s="4">
        <f t="shared" si="139"/>
        <v>28.404424778761065</v>
      </c>
      <c r="F118" t="s">
        <v>159</v>
      </c>
      <c r="G118">
        <v>10</v>
      </c>
      <c r="H118">
        <v>5</v>
      </c>
      <c r="I118">
        <v>7</v>
      </c>
      <c r="J118">
        <v>3</v>
      </c>
      <c r="K118">
        <v>5</v>
      </c>
      <c r="L118">
        <v>10</v>
      </c>
      <c r="M118">
        <v>7</v>
      </c>
      <c r="N118">
        <v>5</v>
      </c>
      <c r="O118">
        <v>6</v>
      </c>
      <c r="P118">
        <v>7</v>
      </c>
      <c r="Q118">
        <v>5</v>
      </c>
      <c r="R118">
        <v>10</v>
      </c>
      <c r="S118">
        <v>6</v>
      </c>
      <c r="T118">
        <v>10</v>
      </c>
      <c r="U118">
        <v>7</v>
      </c>
      <c r="V118">
        <v>10</v>
      </c>
      <c r="W118">
        <v>6</v>
      </c>
      <c r="X118">
        <v>6</v>
      </c>
      <c r="Y118" s="41">
        <f t="shared" si="181"/>
        <v>1</v>
      </c>
      <c r="Z118" s="41">
        <f t="shared" si="181"/>
        <v>2</v>
      </c>
      <c r="AA118" s="41">
        <f t="shared" si="181"/>
        <v>2</v>
      </c>
      <c r="AB118" s="41">
        <f t="shared" si="181"/>
        <v>2</v>
      </c>
      <c r="AC118" s="41">
        <f t="shared" si="181"/>
        <v>2</v>
      </c>
      <c r="AD118" s="41">
        <f t="shared" si="181"/>
        <v>1</v>
      </c>
      <c r="AE118" s="41">
        <f t="shared" si="181"/>
        <v>2</v>
      </c>
      <c r="AF118" s="41">
        <f t="shared" si="181"/>
        <v>1</v>
      </c>
      <c r="AG118" s="41">
        <f t="shared" si="181"/>
        <v>1</v>
      </c>
      <c r="AH118" s="41">
        <f t="shared" si="181"/>
        <v>2</v>
      </c>
      <c r="AI118" s="41">
        <f t="shared" si="182"/>
        <v>2</v>
      </c>
      <c r="AJ118" s="41">
        <f t="shared" si="182"/>
        <v>1</v>
      </c>
      <c r="AK118" s="41">
        <f t="shared" si="182"/>
        <v>1</v>
      </c>
      <c r="AL118" s="41">
        <f t="shared" si="182"/>
        <v>1</v>
      </c>
      <c r="AM118" s="41">
        <f t="shared" si="182"/>
        <v>2</v>
      </c>
      <c r="AN118" s="41">
        <f t="shared" si="182"/>
        <v>2</v>
      </c>
      <c r="AO118" s="41">
        <f t="shared" si="182"/>
        <v>2</v>
      </c>
      <c r="AP118" s="41">
        <f t="shared" si="182"/>
        <v>1</v>
      </c>
      <c r="AQ118" s="41">
        <f t="shared" si="140"/>
        <v>10.404424778761065</v>
      </c>
      <c r="AR118" s="43">
        <f t="shared" si="141"/>
        <v>0</v>
      </c>
      <c r="AS118" s="43">
        <f t="shared" si="142"/>
        <v>3</v>
      </c>
      <c r="AT118" s="43">
        <f t="shared" si="143"/>
        <v>0</v>
      </c>
      <c r="AU118" s="43">
        <f t="shared" si="144"/>
        <v>3</v>
      </c>
      <c r="AV118" s="43">
        <f t="shared" si="145"/>
        <v>2</v>
      </c>
      <c r="AW118" s="43">
        <f t="shared" si="146"/>
        <v>0</v>
      </c>
      <c r="AX118" s="43">
        <f t="shared" si="147"/>
        <v>0</v>
      </c>
      <c r="AY118" s="43">
        <f t="shared" si="148"/>
        <v>2</v>
      </c>
      <c r="AZ118" s="43">
        <f t="shared" si="149"/>
        <v>0</v>
      </c>
      <c r="BA118" s="43">
        <f t="shared" si="150"/>
        <v>0</v>
      </c>
      <c r="BB118" s="43">
        <f t="shared" si="151"/>
        <v>1</v>
      </c>
      <c r="BC118" s="43">
        <f t="shared" si="152"/>
        <v>0</v>
      </c>
      <c r="BD118" s="43">
        <f t="shared" si="153"/>
        <v>1</v>
      </c>
      <c r="BE118" s="43">
        <f t="shared" si="154"/>
        <v>0</v>
      </c>
      <c r="BF118" s="43">
        <f t="shared" si="155"/>
        <v>0</v>
      </c>
      <c r="BG118" s="43">
        <f t="shared" si="156"/>
        <v>0</v>
      </c>
      <c r="BH118" s="43">
        <f t="shared" si="157"/>
        <v>0</v>
      </c>
      <c r="BI118" s="43">
        <f t="shared" si="158"/>
        <v>1</v>
      </c>
      <c r="BJ118" s="47">
        <f t="shared" si="177"/>
        <v>13</v>
      </c>
      <c r="BK118" s="45">
        <f t="shared" si="159"/>
        <v>0</v>
      </c>
      <c r="BL118" s="45">
        <f t="shared" si="160"/>
        <v>2</v>
      </c>
      <c r="BM118" s="45">
        <f t="shared" si="161"/>
        <v>0</v>
      </c>
      <c r="BN118" s="45">
        <f t="shared" si="162"/>
        <v>2</v>
      </c>
      <c r="BO118" s="45">
        <f t="shared" si="163"/>
        <v>1</v>
      </c>
      <c r="BP118" s="45">
        <f t="shared" si="164"/>
        <v>0</v>
      </c>
      <c r="BQ118" s="45">
        <f t="shared" si="165"/>
        <v>0</v>
      </c>
      <c r="BR118" s="45">
        <f t="shared" si="166"/>
        <v>1</v>
      </c>
      <c r="BS118" s="45">
        <f t="shared" si="167"/>
        <v>0</v>
      </c>
      <c r="BT118" s="45">
        <f t="shared" si="168"/>
        <v>0</v>
      </c>
      <c r="BU118" s="45">
        <f t="shared" si="169"/>
        <v>0</v>
      </c>
      <c r="BV118" s="45">
        <f t="shared" si="170"/>
        <v>0</v>
      </c>
      <c r="BW118" s="45">
        <f t="shared" si="171"/>
        <v>0</v>
      </c>
      <c r="BX118" s="45">
        <f t="shared" si="172"/>
        <v>0</v>
      </c>
      <c r="BY118" s="45">
        <f t="shared" si="173"/>
        <v>0</v>
      </c>
      <c r="BZ118" s="45">
        <f t="shared" si="174"/>
        <v>0</v>
      </c>
      <c r="CA118" s="45">
        <f t="shared" si="175"/>
        <v>0</v>
      </c>
      <c r="CB118" s="45">
        <f t="shared" si="176"/>
        <v>0</v>
      </c>
      <c r="CC118" s="49">
        <f t="shared" si="178"/>
        <v>6</v>
      </c>
    </row>
    <row r="119" spans="1:81" x14ac:dyDescent="0.25">
      <c r="A119" s="6">
        <v>43317</v>
      </c>
      <c r="B119">
        <v>19</v>
      </c>
      <c r="C119" t="s">
        <v>90</v>
      </c>
      <c r="D119">
        <v>35.5</v>
      </c>
      <c r="E119" s="4">
        <f t="shared" si="139"/>
        <v>35.040707964601772</v>
      </c>
      <c r="F119" t="s">
        <v>162</v>
      </c>
      <c r="G119">
        <v>6</v>
      </c>
      <c r="H119">
        <v>7</v>
      </c>
      <c r="I119">
        <v>6</v>
      </c>
      <c r="J119">
        <v>7</v>
      </c>
      <c r="K119">
        <v>8</v>
      </c>
      <c r="L119">
        <v>8</v>
      </c>
      <c r="M119">
        <v>8</v>
      </c>
      <c r="N119">
        <v>6</v>
      </c>
      <c r="O119">
        <v>4</v>
      </c>
      <c r="P119">
        <v>7</v>
      </c>
      <c r="Q119">
        <v>5</v>
      </c>
      <c r="R119">
        <v>7</v>
      </c>
      <c r="S119">
        <v>5</v>
      </c>
      <c r="T119">
        <v>4</v>
      </c>
      <c r="U119">
        <v>5</v>
      </c>
      <c r="V119">
        <v>8</v>
      </c>
      <c r="W119">
        <v>5</v>
      </c>
      <c r="X119">
        <v>7</v>
      </c>
      <c r="Y119" s="41">
        <f t="shared" si="181"/>
        <v>2</v>
      </c>
      <c r="Z119" s="41">
        <f t="shared" si="181"/>
        <v>2</v>
      </c>
      <c r="AA119" s="41">
        <f t="shared" si="181"/>
        <v>2</v>
      </c>
      <c r="AB119" s="41">
        <f t="shared" si="181"/>
        <v>2</v>
      </c>
      <c r="AC119" s="41">
        <f t="shared" si="181"/>
        <v>2</v>
      </c>
      <c r="AD119" s="41">
        <f t="shared" si="181"/>
        <v>2</v>
      </c>
      <c r="AE119" s="41">
        <f t="shared" si="181"/>
        <v>2</v>
      </c>
      <c r="AF119" s="41">
        <f t="shared" si="181"/>
        <v>1</v>
      </c>
      <c r="AG119" s="41">
        <f t="shared" si="181"/>
        <v>2</v>
      </c>
      <c r="AH119" s="41">
        <f t="shared" si="181"/>
        <v>2</v>
      </c>
      <c r="AI119" s="41">
        <f t="shared" si="182"/>
        <v>2</v>
      </c>
      <c r="AJ119" s="41">
        <f t="shared" si="182"/>
        <v>2</v>
      </c>
      <c r="AK119" s="41">
        <f t="shared" si="182"/>
        <v>2</v>
      </c>
      <c r="AL119" s="41">
        <f t="shared" si="182"/>
        <v>2</v>
      </c>
      <c r="AM119" s="41">
        <f t="shared" si="182"/>
        <v>2</v>
      </c>
      <c r="AN119" s="41">
        <f t="shared" si="182"/>
        <v>2</v>
      </c>
      <c r="AO119" s="41">
        <f t="shared" si="182"/>
        <v>2</v>
      </c>
      <c r="AP119" s="41">
        <f t="shared" si="182"/>
        <v>2</v>
      </c>
      <c r="AQ119" s="41">
        <f t="shared" si="140"/>
        <v>17.040707964601772</v>
      </c>
      <c r="AR119" s="43">
        <f t="shared" si="141"/>
        <v>2</v>
      </c>
      <c r="AS119" s="43">
        <f t="shared" si="142"/>
        <v>2</v>
      </c>
      <c r="AT119" s="43">
        <f t="shared" si="143"/>
        <v>2</v>
      </c>
      <c r="AU119" s="43">
        <f t="shared" si="144"/>
        <v>0</v>
      </c>
      <c r="AV119" s="43">
        <f t="shared" si="145"/>
        <v>0</v>
      </c>
      <c r="AW119" s="43">
        <f t="shared" si="146"/>
        <v>1</v>
      </c>
      <c r="AX119" s="43">
        <f t="shared" si="147"/>
        <v>0</v>
      </c>
      <c r="AY119" s="43">
        <f t="shared" si="148"/>
        <v>2</v>
      </c>
      <c r="AZ119" s="43">
        <f t="shared" si="149"/>
        <v>3</v>
      </c>
      <c r="BA119" s="43">
        <f t="shared" si="150"/>
        <v>1</v>
      </c>
      <c r="BB119" s="43">
        <f t="shared" si="151"/>
        <v>2</v>
      </c>
      <c r="BC119" s="43">
        <f t="shared" si="152"/>
        <v>2</v>
      </c>
      <c r="BD119" s="43">
        <f t="shared" si="153"/>
        <v>3</v>
      </c>
      <c r="BE119" s="43">
        <f t="shared" si="154"/>
        <v>4</v>
      </c>
      <c r="BF119" s="43">
        <f t="shared" si="155"/>
        <v>3</v>
      </c>
      <c r="BG119" s="43">
        <f t="shared" si="156"/>
        <v>1</v>
      </c>
      <c r="BH119" s="43">
        <f t="shared" si="157"/>
        <v>2</v>
      </c>
      <c r="BI119" s="43">
        <f t="shared" si="158"/>
        <v>1</v>
      </c>
      <c r="BJ119" s="47">
        <f t="shared" si="177"/>
        <v>31</v>
      </c>
      <c r="BK119" s="45">
        <f t="shared" si="159"/>
        <v>0</v>
      </c>
      <c r="BL119" s="45">
        <f t="shared" si="160"/>
        <v>0</v>
      </c>
      <c r="BM119" s="45">
        <f t="shared" si="161"/>
        <v>0</v>
      </c>
      <c r="BN119" s="45">
        <f t="shared" si="162"/>
        <v>0</v>
      </c>
      <c r="BO119" s="45">
        <f t="shared" si="163"/>
        <v>0</v>
      </c>
      <c r="BP119" s="45">
        <f t="shared" si="164"/>
        <v>0</v>
      </c>
      <c r="BQ119" s="45">
        <f t="shared" si="165"/>
        <v>0</v>
      </c>
      <c r="BR119" s="45">
        <f t="shared" si="166"/>
        <v>0</v>
      </c>
      <c r="BS119" s="45">
        <f t="shared" si="167"/>
        <v>1</v>
      </c>
      <c r="BT119" s="45">
        <f t="shared" si="168"/>
        <v>0</v>
      </c>
      <c r="BU119" s="45">
        <f t="shared" si="169"/>
        <v>0</v>
      </c>
      <c r="BV119" s="45">
        <f t="shared" si="170"/>
        <v>0</v>
      </c>
      <c r="BW119" s="45">
        <f t="shared" si="171"/>
        <v>1</v>
      </c>
      <c r="BX119" s="45">
        <f t="shared" si="172"/>
        <v>2</v>
      </c>
      <c r="BY119" s="45">
        <f t="shared" si="173"/>
        <v>1</v>
      </c>
      <c r="BZ119" s="45">
        <f t="shared" si="174"/>
        <v>0</v>
      </c>
      <c r="CA119" s="45">
        <f t="shared" si="175"/>
        <v>0</v>
      </c>
      <c r="CB119" s="45">
        <f t="shared" si="176"/>
        <v>0</v>
      </c>
      <c r="CC119" s="49">
        <f t="shared" si="178"/>
        <v>5</v>
      </c>
    </row>
    <row r="120" spans="1:81" x14ac:dyDescent="0.25">
      <c r="A120" s="6">
        <v>43317</v>
      </c>
      <c r="B120">
        <v>20</v>
      </c>
      <c r="C120" t="s">
        <v>252</v>
      </c>
      <c r="D120">
        <v>20</v>
      </c>
      <c r="E120" s="4">
        <f t="shared" si="139"/>
        <v>17.208849557522129</v>
      </c>
      <c r="F120" t="s">
        <v>257</v>
      </c>
      <c r="G120">
        <v>6</v>
      </c>
      <c r="H120">
        <v>6</v>
      </c>
      <c r="I120">
        <v>5</v>
      </c>
      <c r="J120">
        <v>6</v>
      </c>
      <c r="K120">
        <v>10</v>
      </c>
      <c r="L120">
        <v>7</v>
      </c>
      <c r="M120">
        <v>6</v>
      </c>
      <c r="N120">
        <v>10</v>
      </c>
      <c r="O120">
        <v>6</v>
      </c>
      <c r="P120">
        <v>7</v>
      </c>
      <c r="Q120">
        <v>3</v>
      </c>
      <c r="R120">
        <v>4</v>
      </c>
      <c r="S120">
        <v>5</v>
      </c>
      <c r="T120">
        <v>5</v>
      </c>
      <c r="U120">
        <v>10</v>
      </c>
      <c r="V120">
        <v>10</v>
      </c>
      <c r="W120">
        <v>5</v>
      </c>
      <c r="X120">
        <v>5</v>
      </c>
      <c r="Y120" s="41">
        <f t="shared" si="181"/>
        <v>1</v>
      </c>
      <c r="Z120" s="41">
        <f t="shared" si="181"/>
        <v>1</v>
      </c>
      <c r="AA120" s="41">
        <f t="shared" si="181"/>
        <v>1</v>
      </c>
      <c r="AB120" s="41">
        <f t="shared" si="181"/>
        <v>1</v>
      </c>
      <c r="AC120" s="41">
        <f t="shared" si="181"/>
        <v>1</v>
      </c>
      <c r="AD120" s="41">
        <f t="shared" si="181"/>
        <v>1</v>
      </c>
      <c r="AE120" s="41">
        <f t="shared" si="181"/>
        <v>1</v>
      </c>
      <c r="AF120" s="41">
        <f t="shared" si="181"/>
        <v>0</v>
      </c>
      <c r="AG120" s="41">
        <f t="shared" si="181"/>
        <v>1</v>
      </c>
      <c r="AH120" s="41">
        <f t="shared" si="181"/>
        <v>1</v>
      </c>
      <c r="AI120" s="41">
        <f t="shared" si="182"/>
        <v>1</v>
      </c>
      <c r="AJ120" s="41">
        <f t="shared" si="182"/>
        <v>1</v>
      </c>
      <c r="AK120" s="41">
        <f t="shared" si="182"/>
        <v>1</v>
      </c>
      <c r="AL120" s="41">
        <f t="shared" si="182"/>
        <v>1</v>
      </c>
      <c r="AM120" s="41">
        <f t="shared" si="182"/>
        <v>1</v>
      </c>
      <c r="AN120" s="41">
        <f t="shared" si="182"/>
        <v>1</v>
      </c>
      <c r="AO120" s="41">
        <f t="shared" si="182"/>
        <v>1</v>
      </c>
      <c r="AP120" s="41">
        <f t="shared" si="182"/>
        <v>1</v>
      </c>
      <c r="AQ120" s="41">
        <f t="shared" si="140"/>
        <v>17.208849557522129</v>
      </c>
      <c r="AR120" s="43">
        <f t="shared" si="141"/>
        <v>1</v>
      </c>
      <c r="AS120" s="43">
        <f t="shared" si="142"/>
        <v>2</v>
      </c>
      <c r="AT120" s="43">
        <f t="shared" si="143"/>
        <v>2</v>
      </c>
      <c r="AU120" s="43">
        <f t="shared" si="144"/>
        <v>0</v>
      </c>
      <c r="AV120" s="43">
        <f t="shared" si="145"/>
        <v>0</v>
      </c>
      <c r="AW120" s="43">
        <f t="shared" si="146"/>
        <v>1</v>
      </c>
      <c r="AX120" s="43">
        <f t="shared" si="147"/>
        <v>1</v>
      </c>
      <c r="AY120" s="43">
        <f t="shared" si="148"/>
        <v>0</v>
      </c>
      <c r="AZ120" s="43">
        <f t="shared" si="149"/>
        <v>0</v>
      </c>
      <c r="BA120" s="43">
        <f t="shared" si="150"/>
        <v>0</v>
      </c>
      <c r="BB120" s="43">
        <f t="shared" si="151"/>
        <v>3</v>
      </c>
      <c r="BC120" s="43">
        <f t="shared" si="152"/>
        <v>4</v>
      </c>
      <c r="BD120" s="43">
        <f t="shared" si="153"/>
        <v>2</v>
      </c>
      <c r="BE120" s="43">
        <f t="shared" si="154"/>
        <v>2</v>
      </c>
      <c r="BF120" s="43">
        <f t="shared" si="155"/>
        <v>0</v>
      </c>
      <c r="BG120" s="43">
        <f t="shared" si="156"/>
        <v>0</v>
      </c>
      <c r="BH120" s="43">
        <f t="shared" si="157"/>
        <v>1</v>
      </c>
      <c r="BI120" s="43">
        <f t="shared" si="158"/>
        <v>2</v>
      </c>
      <c r="BJ120" s="47">
        <f t="shared" si="177"/>
        <v>21</v>
      </c>
      <c r="BK120" s="45">
        <f t="shared" si="159"/>
        <v>0</v>
      </c>
      <c r="BL120" s="45">
        <f t="shared" si="160"/>
        <v>1</v>
      </c>
      <c r="BM120" s="45">
        <f t="shared" si="161"/>
        <v>1</v>
      </c>
      <c r="BN120" s="45">
        <f t="shared" si="162"/>
        <v>0</v>
      </c>
      <c r="BO120" s="45">
        <f t="shared" si="163"/>
        <v>0</v>
      </c>
      <c r="BP120" s="45">
        <f t="shared" si="164"/>
        <v>0</v>
      </c>
      <c r="BQ120" s="45">
        <f t="shared" si="165"/>
        <v>0</v>
      </c>
      <c r="BR120" s="45">
        <f t="shared" si="166"/>
        <v>0</v>
      </c>
      <c r="BS120" s="45">
        <f t="shared" si="167"/>
        <v>0</v>
      </c>
      <c r="BT120" s="45">
        <f t="shared" si="168"/>
        <v>0</v>
      </c>
      <c r="BU120" s="45">
        <f t="shared" si="169"/>
        <v>2</v>
      </c>
      <c r="BV120" s="45">
        <f t="shared" si="170"/>
        <v>3</v>
      </c>
      <c r="BW120" s="45">
        <f t="shared" si="171"/>
        <v>1</v>
      </c>
      <c r="BX120" s="45">
        <f t="shared" si="172"/>
        <v>1</v>
      </c>
      <c r="BY120" s="45">
        <f t="shared" si="173"/>
        <v>0</v>
      </c>
      <c r="BZ120" s="45">
        <f t="shared" si="174"/>
        <v>0</v>
      </c>
      <c r="CA120" s="45">
        <f t="shared" si="175"/>
        <v>0</v>
      </c>
      <c r="CB120" s="45">
        <f t="shared" si="176"/>
        <v>1</v>
      </c>
      <c r="CC120" s="49">
        <f t="shared" si="178"/>
        <v>10</v>
      </c>
    </row>
    <row r="121" spans="1:81" x14ac:dyDescent="0.25">
      <c r="A121" s="6">
        <v>43317</v>
      </c>
      <c r="B121">
        <v>21</v>
      </c>
      <c r="C121" t="s">
        <v>127</v>
      </c>
      <c r="D121">
        <v>15.9</v>
      </c>
      <c r="E121" s="4">
        <f t="shared" si="139"/>
        <v>20.114159292035406</v>
      </c>
      <c r="F121" t="s">
        <v>160</v>
      </c>
      <c r="G121">
        <v>5</v>
      </c>
      <c r="H121">
        <v>6</v>
      </c>
      <c r="I121">
        <v>4</v>
      </c>
      <c r="J121">
        <v>4</v>
      </c>
      <c r="K121">
        <v>6</v>
      </c>
      <c r="L121">
        <v>6</v>
      </c>
      <c r="M121">
        <v>4</v>
      </c>
      <c r="N121">
        <v>5</v>
      </c>
      <c r="O121">
        <v>3</v>
      </c>
      <c r="P121">
        <v>5</v>
      </c>
      <c r="Q121">
        <v>3</v>
      </c>
      <c r="R121">
        <v>6</v>
      </c>
      <c r="S121">
        <v>4</v>
      </c>
      <c r="T121">
        <v>5</v>
      </c>
      <c r="U121">
        <v>5</v>
      </c>
      <c r="V121">
        <v>6</v>
      </c>
      <c r="W121">
        <v>4</v>
      </c>
      <c r="X121">
        <v>4</v>
      </c>
      <c r="Y121" s="41">
        <f t="shared" si="181"/>
        <v>1</v>
      </c>
      <c r="Z121" s="41">
        <f t="shared" si="181"/>
        <v>1</v>
      </c>
      <c r="AA121" s="41">
        <f t="shared" si="181"/>
        <v>1</v>
      </c>
      <c r="AB121" s="41">
        <f t="shared" si="181"/>
        <v>1</v>
      </c>
      <c r="AC121" s="41">
        <f t="shared" si="181"/>
        <v>2</v>
      </c>
      <c r="AD121" s="41">
        <f t="shared" si="181"/>
        <v>1</v>
      </c>
      <c r="AE121" s="41">
        <f t="shared" si="181"/>
        <v>1</v>
      </c>
      <c r="AF121" s="41">
        <f t="shared" si="181"/>
        <v>1</v>
      </c>
      <c r="AG121" s="41">
        <f t="shared" si="181"/>
        <v>1</v>
      </c>
      <c r="AH121" s="41">
        <f t="shared" si="181"/>
        <v>1</v>
      </c>
      <c r="AI121" s="41">
        <f t="shared" si="182"/>
        <v>1</v>
      </c>
      <c r="AJ121" s="41">
        <f t="shared" si="182"/>
        <v>1</v>
      </c>
      <c r="AK121" s="41">
        <f t="shared" si="182"/>
        <v>1</v>
      </c>
      <c r="AL121" s="41">
        <f t="shared" si="182"/>
        <v>1</v>
      </c>
      <c r="AM121" s="41">
        <f t="shared" si="182"/>
        <v>2</v>
      </c>
      <c r="AN121" s="41">
        <f t="shared" si="182"/>
        <v>1</v>
      </c>
      <c r="AO121" s="41">
        <f t="shared" si="182"/>
        <v>1</v>
      </c>
      <c r="AP121" s="41">
        <f t="shared" si="182"/>
        <v>1</v>
      </c>
      <c r="AQ121" s="41">
        <f t="shared" si="140"/>
        <v>2.1141592920354064</v>
      </c>
      <c r="AR121" s="43">
        <f t="shared" si="141"/>
        <v>2</v>
      </c>
      <c r="AS121" s="43">
        <f t="shared" si="142"/>
        <v>2</v>
      </c>
      <c r="AT121" s="43">
        <f t="shared" si="143"/>
        <v>3</v>
      </c>
      <c r="AU121" s="43">
        <f t="shared" si="144"/>
        <v>2</v>
      </c>
      <c r="AV121" s="43">
        <f t="shared" si="145"/>
        <v>1</v>
      </c>
      <c r="AW121" s="43">
        <f t="shared" si="146"/>
        <v>2</v>
      </c>
      <c r="AX121" s="43">
        <f t="shared" si="147"/>
        <v>3</v>
      </c>
      <c r="AY121" s="43">
        <f t="shared" si="148"/>
        <v>2</v>
      </c>
      <c r="AZ121" s="43">
        <f t="shared" si="149"/>
        <v>3</v>
      </c>
      <c r="BA121" s="43">
        <f t="shared" si="150"/>
        <v>2</v>
      </c>
      <c r="BB121" s="43">
        <f t="shared" si="151"/>
        <v>3</v>
      </c>
      <c r="BC121" s="43">
        <f t="shared" si="152"/>
        <v>2</v>
      </c>
      <c r="BD121" s="43">
        <f t="shared" si="153"/>
        <v>3</v>
      </c>
      <c r="BE121" s="43">
        <f t="shared" si="154"/>
        <v>2</v>
      </c>
      <c r="BF121" s="43">
        <f t="shared" si="155"/>
        <v>2</v>
      </c>
      <c r="BG121" s="43">
        <f t="shared" si="156"/>
        <v>2</v>
      </c>
      <c r="BH121" s="43">
        <f t="shared" si="157"/>
        <v>2</v>
      </c>
      <c r="BI121" s="43">
        <f t="shared" si="158"/>
        <v>3</v>
      </c>
      <c r="BJ121" s="47">
        <f t="shared" si="177"/>
        <v>41</v>
      </c>
      <c r="BK121" s="45">
        <f t="shared" si="159"/>
        <v>1</v>
      </c>
      <c r="BL121" s="45">
        <f t="shared" si="160"/>
        <v>1</v>
      </c>
      <c r="BM121" s="45">
        <f t="shared" si="161"/>
        <v>2</v>
      </c>
      <c r="BN121" s="45">
        <f t="shared" si="162"/>
        <v>1</v>
      </c>
      <c r="BO121" s="45">
        <f t="shared" si="163"/>
        <v>0</v>
      </c>
      <c r="BP121" s="45">
        <f t="shared" si="164"/>
        <v>1</v>
      </c>
      <c r="BQ121" s="45">
        <f t="shared" si="165"/>
        <v>2</v>
      </c>
      <c r="BR121" s="45">
        <f t="shared" si="166"/>
        <v>1</v>
      </c>
      <c r="BS121" s="45">
        <f t="shared" si="167"/>
        <v>2</v>
      </c>
      <c r="BT121" s="45">
        <f t="shared" si="168"/>
        <v>1</v>
      </c>
      <c r="BU121" s="45">
        <f t="shared" si="169"/>
        <v>2</v>
      </c>
      <c r="BV121" s="45">
        <f t="shared" si="170"/>
        <v>1</v>
      </c>
      <c r="BW121" s="45">
        <f t="shared" si="171"/>
        <v>2</v>
      </c>
      <c r="BX121" s="45">
        <f t="shared" si="172"/>
        <v>1</v>
      </c>
      <c r="BY121" s="45">
        <f t="shared" si="173"/>
        <v>1</v>
      </c>
      <c r="BZ121" s="45">
        <f t="shared" si="174"/>
        <v>1</v>
      </c>
      <c r="CA121" s="45">
        <f t="shared" si="175"/>
        <v>1</v>
      </c>
      <c r="CB121" s="45">
        <f t="shared" si="176"/>
        <v>2</v>
      </c>
      <c r="CC121" s="49">
        <f t="shared" si="178"/>
        <v>23</v>
      </c>
    </row>
    <row r="122" spans="1:81" x14ac:dyDescent="0.25">
      <c r="A122" s="6">
        <v>43317</v>
      </c>
      <c r="B122">
        <v>22</v>
      </c>
      <c r="C122" t="s">
        <v>34</v>
      </c>
      <c r="D122">
        <v>14.6</v>
      </c>
      <c r="E122" s="4">
        <f t="shared" si="139"/>
        <v>18.584070796460182</v>
      </c>
      <c r="F122" t="s">
        <v>160</v>
      </c>
      <c r="G122">
        <v>6</v>
      </c>
      <c r="H122">
        <v>6</v>
      </c>
      <c r="I122">
        <v>3</v>
      </c>
      <c r="J122">
        <v>5</v>
      </c>
      <c r="K122">
        <v>5</v>
      </c>
      <c r="L122">
        <v>6</v>
      </c>
      <c r="M122">
        <v>6</v>
      </c>
      <c r="N122">
        <v>3</v>
      </c>
      <c r="O122">
        <v>3</v>
      </c>
      <c r="P122">
        <v>6</v>
      </c>
      <c r="Q122">
        <v>5</v>
      </c>
      <c r="R122">
        <v>6</v>
      </c>
      <c r="S122">
        <v>4</v>
      </c>
      <c r="T122">
        <v>6</v>
      </c>
      <c r="U122">
        <v>5</v>
      </c>
      <c r="V122">
        <v>4</v>
      </c>
      <c r="W122">
        <v>2</v>
      </c>
      <c r="X122">
        <v>6</v>
      </c>
      <c r="Y122" s="41">
        <f t="shared" si="181"/>
        <v>1</v>
      </c>
      <c r="Z122" s="41">
        <f t="shared" si="181"/>
        <v>1</v>
      </c>
      <c r="AA122" s="41">
        <f t="shared" si="181"/>
        <v>1</v>
      </c>
      <c r="AB122" s="41">
        <f t="shared" si="181"/>
        <v>1</v>
      </c>
      <c r="AC122" s="41">
        <f t="shared" si="181"/>
        <v>1</v>
      </c>
      <c r="AD122" s="41">
        <f t="shared" si="181"/>
        <v>1</v>
      </c>
      <c r="AE122" s="41">
        <f t="shared" si="181"/>
        <v>1</v>
      </c>
      <c r="AF122" s="41">
        <f t="shared" si="181"/>
        <v>1</v>
      </c>
      <c r="AG122" s="41">
        <f t="shared" si="181"/>
        <v>1</v>
      </c>
      <c r="AH122" s="41">
        <f t="shared" si="181"/>
        <v>1</v>
      </c>
      <c r="AI122" s="41">
        <f t="shared" si="182"/>
        <v>1</v>
      </c>
      <c r="AJ122" s="41">
        <f t="shared" si="182"/>
        <v>1</v>
      </c>
      <c r="AK122" s="41">
        <f t="shared" si="182"/>
        <v>1</v>
      </c>
      <c r="AL122" s="41">
        <f t="shared" si="182"/>
        <v>1</v>
      </c>
      <c r="AM122" s="41">
        <f t="shared" si="182"/>
        <v>1</v>
      </c>
      <c r="AN122" s="41">
        <f t="shared" si="182"/>
        <v>1</v>
      </c>
      <c r="AO122" s="41">
        <f t="shared" si="182"/>
        <v>1</v>
      </c>
      <c r="AP122" s="41">
        <f t="shared" si="182"/>
        <v>1</v>
      </c>
      <c r="AQ122" s="41">
        <f t="shared" si="140"/>
        <v>0.5840707964601819</v>
      </c>
      <c r="AR122" s="43">
        <f t="shared" si="141"/>
        <v>1</v>
      </c>
      <c r="AS122" s="43">
        <f t="shared" si="142"/>
        <v>2</v>
      </c>
      <c r="AT122" s="43">
        <f t="shared" si="143"/>
        <v>4</v>
      </c>
      <c r="AU122" s="43">
        <f t="shared" si="144"/>
        <v>1</v>
      </c>
      <c r="AV122" s="43">
        <f t="shared" si="145"/>
        <v>2</v>
      </c>
      <c r="AW122" s="43">
        <f t="shared" si="146"/>
        <v>2</v>
      </c>
      <c r="AX122" s="43">
        <f t="shared" si="147"/>
        <v>1</v>
      </c>
      <c r="AY122" s="43">
        <f t="shared" si="148"/>
        <v>4</v>
      </c>
      <c r="AZ122" s="43">
        <f t="shared" si="149"/>
        <v>3</v>
      </c>
      <c r="BA122" s="43">
        <f t="shared" si="150"/>
        <v>1</v>
      </c>
      <c r="BB122" s="43">
        <f t="shared" si="151"/>
        <v>1</v>
      </c>
      <c r="BC122" s="43">
        <f t="shared" si="152"/>
        <v>2</v>
      </c>
      <c r="BD122" s="43">
        <f t="shared" si="153"/>
        <v>3</v>
      </c>
      <c r="BE122" s="43">
        <f t="shared" si="154"/>
        <v>1</v>
      </c>
      <c r="BF122" s="43">
        <f t="shared" si="155"/>
        <v>2</v>
      </c>
      <c r="BG122" s="43">
        <f t="shared" si="156"/>
        <v>4</v>
      </c>
      <c r="BH122" s="43">
        <f t="shared" si="157"/>
        <v>4</v>
      </c>
      <c r="BI122" s="43">
        <f t="shared" si="158"/>
        <v>1</v>
      </c>
      <c r="BJ122" s="47">
        <f t="shared" si="177"/>
        <v>39</v>
      </c>
      <c r="BK122" s="45">
        <f t="shared" si="159"/>
        <v>0</v>
      </c>
      <c r="BL122" s="45">
        <f t="shared" si="160"/>
        <v>1</v>
      </c>
      <c r="BM122" s="45">
        <f t="shared" si="161"/>
        <v>3</v>
      </c>
      <c r="BN122" s="45">
        <f t="shared" si="162"/>
        <v>0</v>
      </c>
      <c r="BO122" s="45">
        <f t="shared" si="163"/>
        <v>1</v>
      </c>
      <c r="BP122" s="45">
        <f t="shared" si="164"/>
        <v>1</v>
      </c>
      <c r="BQ122" s="45">
        <f t="shared" si="165"/>
        <v>0</v>
      </c>
      <c r="BR122" s="45">
        <f t="shared" si="166"/>
        <v>3</v>
      </c>
      <c r="BS122" s="45">
        <f t="shared" si="167"/>
        <v>2</v>
      </c>
      <c r="BT122" s="45">
        <f t="shared" si="168"/>
        <v>0</v>
      </c>
      <c r="BU122" s="45">
        <f t="shared" si="169"/>
        <v>0</v>
      </c>
      <c r="BV122" s="45">
        <f t="shared" si="170"/>
        <v>1</v>
      </c>
      <c r="BW122" s="45">
        <f t="shared" si="171"/>
        <v>2</v>
      </c>
      <c r="BX122" s="45">
        <f t="shared" si="172"/>
        <v>0</v>
      </c>
      <c r="BY122" s="45">
        <f t="shared" si="173"/>
        <v>1</v>
      </c>
      <c r="BZ122" s="45">
        <f t="shared" si="174"/>
        <v>3</v>
      </c>
      <c r="CA122" s="45">
        <f t="shared" si="175"/>
        <v>3</v>
      </c>
      <c r="CB122" s="45">
        <f t="shared" si="176"/>
        <v>0</v>
      </c>
      <c r="CC122" s="49">
        <f t="shared" si="178"/>
        <v>21</v>
      </c>
    </row>
    <row r="123" spans="1:81" x14ac:dyDescent="0.25">
      <c r="A123" s="6">
        <v>43317</v>
      </c>
      <c r="B123">
        <v>23</v>
      </c>
      <c r="C123" t="s">
        <v>94</v>
      </c>
      <c r="D123">
        <v>16</v>
      </c>
      <c r="E123" s="4">
        <f t="shared" si="139"/>
        <v>20.231858407079653</v>
      </c>
      <c r="F123" t="s">
        <v>160</v>
      </c>
      <c r="G123">
        <v>5</v>
      </c>
      <c r="H123">
        <v>7</v>
      </c>
      <c r="I123">
        <v>5</v>
      </c>
      <c r="J123">
        <v>4</v>
      </c>
      <c r="K123">
        <v>5</v>
      </c>
      <c r="L123">
        <v>7</v>
      </c>
      <c r="M123">
        <v>6</v>
      </c>
      <c r="N123">
        <v>5</v>
      </c>
      <c r="O123">
        <v>3</v>
      </c>
      <c r="P123">
        <v>5</v>
      </c>
      <c r="Q123">
        <v>4</v>
      </c>
      <c r="R123">
        <v>6</v>
      </c>
      <c r="S123">
        <v>6</v>
      </c>
      <c r="T123">
        <v>4</v>
      </c>
      <c r="U123">
        <v>4</v>
      </c>
      <c r="V123">
        <v>6</v>
      </c>
      <c r="W123">
        <v>4</v>
      </c>
      <c r="X123">
        <v>5</v>
      </c>
      <c r="Y123" s="41">
        <f t="shared" ref="Y123:AH132" si="183">IF((Y$2-$AQ123)&lt;=0, INT(($E123/18))+1, INT(($E123/18)))</f>
        <v>1</v>
      </c>
      <c r="Z123" s="41">
        <f t="shared" si="183"/>
        <v>1</v>
      </c>
      <c r="AA123" s="41">
        <f t="shared" si="183"/>
        <v>1</v>
      </c>
      <c r="AB123" s="41">
        <f t="shared" si="183"/>
        <v>1</v>
      </c>
      <c r="AC123" s="41">
        <f t="shared" si="183"/>
        <v>2</v>
      </c>
      <c r="AD123" s="41">
        <f t="shared" si="183"/>
        <v>1</v>
      </c>
      <c r="AE123" s="41">
        <f t="shared" si="183"/>
        <v>1</v>
      </c>
      <c r="AF123" s="41">
        <f t="shared" si="183"/>
        <v>1</v>
      </c>
      <c r="AG123" s="41">
        <f t="shared" si="183"/>
        <v>1</v>
      </c>
      <c r="AH123" s="41">
        <f t="shared" si="183"/>
        <v>1</v>
      </c>
      <c r="AI123" s="41">
        <f t="shared" ref="AI123:AP132" si="184">IF((AI$2-$AQ123)&lt;=0, INT(($E123/18))+1, INT(($E123/18)))</f>
        <v>1</v>
      </c>
      <c r="AJ123" s="41">
        <f t="shared" si="184"/>
        <v>1</v>
      </c>
      <c r="AK123" s="41">
        <f t="shared" si="184"/>
        <v>1</v>
      </c>
      <c r="AL123" s="41">
        <f t="shared" si="184"/>
        <v>1</v>
      </c>
      <c r="AM123" s="41">
        <f t="shared" si="184"/>
        <v>2</v>
      </c>
      <c r="AN123" s="41">
        <f t="shared" si="184"/>
        <v>1</v>
      </c>
      <c r="AO123" s="41">
        <f t="shared" si="184"/>
        <v>1</v>
      </c>
      <c r="AP123" s="41">
        <f t="shared" si="184"/>
        <v>1</v>
      </c>
      <c r="AQ123" s="41">
        <f t="shared" si="140"/>
        <v>2.2318584070796526</v>
      </c>
      <c r="AR123" s="43">
        <f t="shared" si="141"/>
        <v>2</v>
      </c>
      <c r="AS123" s="43">
        <f t="shared" si="142"/>
        <v>1</v>
      </c>
      <c r="AT123" s="43">
        <f t="shared" si="143"/>
        <v>2</v>
      </c>
      <c r="AU123" s="43">
        <f t="shared" si="144"/>
        <v>2</v>
      </c>
      <c r="AV123" s="43">
        <f t="shared" si="145"/>
        <v>2</v>
      </c>
      <c r="AW123" s="43">
        <f t="shared" si="146"/>
        <v>1</v>
      </c>
      <c r="AX123" s="43">
        <f t="shared" si="147"/>
        <v>1</v>
      </c>
      <c r="AY123" s="43">
        <f t="shared" si="148"/>
        <v>2</v>
      </c>
      <c r="AZ123" s="43">
        <f t="shared" si="149"/>
        <v>3</v>
      </c>
      <c r="BA123" s="43">
        <f t="shared" si="150"/>
        <v>2</v>
      </c>
      <c r="BB123" s="43">
        <f t="shared" si="151"/>
        <v>2</v>
      </c>
      <c r="BC123" s="43">
        <f t="shared" si="152"/>
        <v>2</v>
      </c>
      <c r="BD123" s="43">
        <f t="shared" si="153"/>
        <v>1</v>
      </c>
      <c r="BE123" s="43">
        <f t="shared" si="154"/>
        <v>3</v>
      </c>
      <c r="BF123" s="43">
        <f t="shared" si="155"/>
        <v>3</v>
      </c>
      <c r="BG123" s="43">
        <f t="shared" si="156"/>
        <v>2</v>
      </c>
      <c r="BH123" s="43">
        <f t="shared" si="157"/>
        <v>2</v>
      </c>
      <c r="BI123" s="43">
        <f t="shared" si="158"/>
        <v>2</v>
      </c>
      <c r="BJ123" s="47">
        <f t="shared" si="177"/>
        <v>35</v>
      </c>
      <c r="BK123" s="45">
        <f t="shared" si="159"/>
        <v>1</v>
      </c>
      <c r="BL123" s="45">
        <f t="shared" si="160"/>
        <v>0</v>
      </c>
      <c r="BM123" s="45">
        <f t="shared" si="161"/>
        <v>1</v>
      </c>
      <c r="BN123" s="45">
        <f t="shared" si="162"/>
        <v>1</v>
      </c>
      <c r="BO123" s="45">
        <f t="shared" si="163"/>
        <v>1</v>
      </c>
      <c r="BP123" s="45">
        <f t="shared" si="164"/>
        <v>0</v>
      </c>
      <c r="BQ123" s="45">
        <f t="shared" si="165"/>
        <v>0</v>
      </c>
      <c r="BR123" s="45">
        <f t="shared" si="166"/>
        <v>1</v>
      </c>
      <c r="BS123" s="45">
        <f t="shared" si="167"/>
        <v>2</v>
      </c>
      <c r="BT123" s="45">
        <f t="shared" si="168"/>
        <v>1</v>
      </c>
      <c r="BU123" s="45">
        <f t="shared" si="169"/>
        <v>1</v>
      </c>
      <c r="BV123" s="45">
        <f t="shared" si="170"/>
        <v>1</v>
      </c>
      <c r="BW123" s="45">
        <f t="shared" si="171"/>
        <v>0</v>
      </c>
      <c r="BX123" s="45">
        <f t="shared" si="172"/>
        <v>2</v>
      </c>
      <c r="BY123" s="45">
        <f t="shared" si="173"/>
        <v>2</v>
      </c>
      <c r="BZ123" s="45">
        <f t="shared" si="174"/>
        <v>1</v>
      </c>
      <c r="CA123" s="45">
        <f t="shared" si="175"/>
        <v>1</v>
      </c>
      <c r="CB123" s="45">
        <f t="shared" si="176"/>
        <v>1</v>
      </c>
      <c r="CC123" s="49">
        <f t="shared" si="178"/>
        <v>17</v>
      </c>
    </row>
    <row r="124" spans="1:81" x14ac:dyDescent="0.25">
      <c r="A124" s="6">
        <v>43317</v>
      </c>
      <c r="B124">
        <v>24</v>
      </c>
      <c r="C124" t="s">
        <v>253</v>
      </c>
      <c r="D124">
        <v>22.4</v>
      </c>
      <c r="E124" s="4">
        <f t="shared" si="139"/>
        <v>24.86991150442477</v>
      </c>
      <c r="F124" t="s">
        <v>161</v>
      </c>
      <c r="G124">
        <v>6</v>
      </c>
      <c r="H124">
        <v>6</v>
      </c>
      <c r="I124">
        <v>5</v>
      </c>
      <c r="J124">
        <v>4</v>
      </c>
      <c r="K124">
        <v>7</v>
      </c>
      <c r="L124">
        <v>6</v>
      </c>
      <c r="M124">
        <v>10</v>
      </c>
      <c r="N124">
        <v>5</v>
      </c>
      <c r="O124">
        <v>4</v>
      </c>
      <c r="P124">
        <v>5</v>
      </c>
      <c r="Q124">
        <v>4</v>
      </c>
      <c r="R124">
        <v>6</v>
      </c>
      <c r="S124">
        <v>4</v>
      </c>
      <c r="T124">
        <v>5</v>
      </c>
      <c r="U124">
        <v>5</v>
      </c>
      <c r="V124">
        <v>6</v>
      </c>
      <c r="W124">
        <v>4</v>
      </c>
      <c r="X124">
        <v>7</v>
      </c>
      <c r="Y124" s="41">
        <f t="shared" si="183"/>
        <v>1</v>
      </c>
      <c r="Z124" s="41">
        <f t="shared" si="183"/>
        <v>2</v>
      </c>
      <c r="AA124" s="41">
        <f t="shared" si="183"/>
        <v>1</v>
      </c>
      <c r="AB124" s="41">
        <f t="shared" si="183"/>
        <v>2</v>
      </c>
      <c r="AC124" s="41">
        <f t="shared" si="183"/>
        <v>2</v>
      </c>
      <c r="AD124" s="41">
        <f t="shared" si="183"/>
        <v>1</v>
      </c>
      <c r="AE124" s="41">
        <f t="shared" si="183"/>
        <v>1</v>
      </c>
      <c r="AF124" s="41">
        <f t="shared" si="183"/>
        <v>1</v>
      </c>
      <c r="AG124" s="41">
        <f t="shared" si="183"/>
        <v>1</v>
      </c>
      <c r="AH124" s="41">
        <f t="shared" si="183"/>
        <v>2</v>
      </c>
      <c r="AI124" s="41">
        <f t="shared" si="184"/>
        <v>1</v>
      </c>
      <c r="AJ124" s="41">
        <f t="shared" si="184"/>
        <v>1</v>
      </c>
      <c r="AK124" s="41">
        <f t="shared" si="184"/>
        <v>1</v>
      </c>
      <c r="AL124" s="41">
        <f t="shared" si="184"/>
        <v>1</v>
      </c>
      <c r="AM124" s="41">
        <f t="shared" si="184"/>
        <v>2</v>
      </c>
      <c r="AN124" s="41">
        <f t="shared" si="184"/>
        <v>1</v>
      </c>
      <c r="AO124" s="41">
        <f t="shared" si="184"/>
        <v>2</v>
      </c>
      <c r="AP124" s="41">
        <f t="shared" si="184"/>
        <v>1</v>
      </c>
      <c r="AQ124" s="41">
        <f t="shared" si="140"/>
        <v>6.8699115044247705</v>
      </c>
      <c r="AR124" s="43">
        <f t="shared" si="141"/>
        <v>1</v>
      </c>
      <c r="AS124" s="43">
        <f t="shared" si="142"/>
        <v>2</v>
      </c>
      <c r="AT124" s="43">
        <f t="shared" si="143"/>
        <v>2</v>
      </c>
      <c r="AU124" s="43">
        <f t="shared" si="144"/>
        <v>2</v>
      </c>
      <c r="AV124" s="43">
        <f t="shared" si="145"/>
        <v>0</v>
      </c>
      <c r="AW124" s="43">
        <f t="shared" si="146"/>
        <v>2</v>
      </c>
      <c r="AX124" s="43">
        <f t="shared" si="147"/>
        <v>0</v>
      </c>
      <c r="AY124" s="43">
        <f t="shared" si="148"/>
        <v>2</v>
      </c>
      <c r="AZ124" s="43">
        <f t="shared" si="149"/>
        <v>2</v>
      </c>
      <c r="BA124" s="43">
        <f t="shared" si="150"/>
        <v>2</v>
      </c>
      <c r="BB124" s="43">
        <f t="shared" si="151"/>
        <v>2</v>
      </c>
      <c r="BC124" s="43">
        <f t="shared" si="152"/>
        <v>2</v>
      </c>
      <c r="BD124" s="43">
        <f t="shared" si="153"/>
        <v>3</v>
      </c>
      <c r="BE124" s="43">
        <f t="shared" si="154"/>
        <v>2</v>
      </c>
      <c r="BF124" s="43">
        <f t="shared" si="155"/>
        <v>2</v>
      </c>
      <c r="BG124" s="43">
        <f t="shared" si="156"/>
        <v>2</v>
      </c>
      <c r="BH124" s="43">
        <f t="shared" si="157"/>
        <v>2</v>
      </c>
      <c r="BI124" s="43">
        <f t="shared" si="158"/>
        <v>0</v>
      </c>
      <c r="BJ124" s="47">
        <f t="shared" si="177"/>
        <v>30</v>
      </c>
      <c r="BK124" s="45">
        <f t="shared" si="159"/>
        <v>0</v>
      </c>
      <c r="BL124" s="45">
        <f t="shared" si="160"/>
        <v>1</v>
      </c>
      <c r="BM124" s="45">
        <f t="shared" si="161"/>
        <v>1</v>
      </c>
      <c r="BN124" s="45">
        <f t="shared" si="162"/>
        <v>1</v>
      </c>
      <c r="BO124" s="45">
        <f t="shared" si="163"/>
        <v>0</v>
      </c>
      <c r="BP124" s="45">
        <f t="shared" si="164"/>
        <v>1</v>
      </c>
      <c r="BQ124" s="45">
        <f t="shared" si="165"/>
        <v>0</v>
      </c>
      <c r="BR124" s="45">
        <f t="shared" si="166"/>
        <v>1</v>
      </c>
      <c r="BS124" s="45">
        <f t="shared" si="167"/>
        <v>1</v>
      </c>
      <c r="BT124" s="45">
        <f t="shared" si="168"/>
        <v>1</v>
      </c>
      <c r="BU124" s="45">
        <f t="shared" si="169"/>
        <v>1</v>
      </c>
      <c r="BV124" s="45">
        <f t="shared" si="170"/>
        <v>1</v>
      </c>
      <c r="BW124" s="45">
        <f t="shared" si="171"/>
        <v>2</v>
      </c>
      <c r="BX124" s="45">
        <f t="shared" si="172"/>
        <v>1</v>
      </c>
      <c r="BY124" s="45">
        <f t="shared" si="173"/>
        <v>1</v>
      </c>
      <c r="BZ124" s="45">
        <f t="shared" si="174"/>
        <v>1</v>
      </c>
      <c r="CA124" s="45">
        <f t="shared" si="175"/>
        <v>1</v>
      </c>
      <c r="CB124" s="45">
        <f t="shared" si="176"/>
        <v>0</v>
      </c>
      <c r="CC124" s="49">
        <f t="shared" si="178"/>
        <v>15</v>
      </c>
    </row>
    <row r="125" spans="1:81" x14ac:dyDescent="0.25">
      <c r="A125" s="6">
        <v>43317</v>
      </c>
      <c r="B125">
        <v>25</v>
      </c>
      <c r="C125" t="s">
        <v>254</v>
      </c>
      <c r="D125">
        <v>18.5</v>
      </c>
      <c r="E125" s="4">
        <f t="shared" si="139"/>
        <v>20.383185840707959</v>
      </c>
      <c r="F125" t="s">
        <v>161</v>
      </c>
      <c r="G125">
        <v>5</v>
      </c>
      <c r="H125">
        <v>8</v>
      </c>
      <c r="I125">
        <v>7</v>
      </c>
      <c r="J125">
        <v>6</v>
      </c>
      <c r="K125">
        <v>6</v>
      </c>
      <c r="L125">
        <v>6</v>
      </c>
      <c r="M125">
        <v>10</v>
      </c>
      <c r="N125">
        <v>4</v>
      </c>
      <c r="O125">
        <v>3</v>
      </c>
      <c r="P125">
        <v>7</v>
      </c>
      <c r="Q125">
        <v>5</v>
      </c>
      <c r="R125">
        <v>6</v>
      </c>
      <c r="S125">
        <v>6</v>
      </c>
      <c r="T125">
        <v>5</v>
      </c>
      <c r="U125">
        <v>7</v>
      </c>
      <c r="V125">
        <v>5</v>
      </c>
      <c r="W125">
        <v>4</v>
      </c>
      <c r="X125">
        <v>4</v>
      </c>
      <c r="Y125" s="41">
        <f t="shared" si="183"/>
        <v>1</v>
      </c>
      <c r="Z125" s="41">
        <f t="shared" si="183"/>
        <v>1</v>
      </c>
      <c r="AA125" s="41">
        <f t="shared" si="183"/>
        <v>1</v>
      </c>
      <c r="AB125" s="41">
        <f t="shared" si="183"/>
        <v>1</v>
      </c>
      <c r="AC125" s="41">
        <f t="shared" si="183"/>
        <v>2</v>
      </c>
      <c r="AD125" s="41">
        <f t="shared" si="183"/>
        <v>1</v>
      </c>
      <c r="AE125" s="41">
        <f t="shared" si="183"/>
        <v>1</v>
      </c>
      <c r="AF125" s="41">
        <f t="shared" si="183"/>
        <v>1</v>
      </c>
      <c r="AG125" s="41">
        <f t="shared" si="183"/>
        <v>1</v>
      </c>
      <c r="AH125" s="41">
        <f t="shared" si="183"/>
        <v>1</v>
      </c>
      <c r="AI125" s="41">
        <f t="shared" si="184"/>
        <v>1</v>
      </c>
      <c r="AJ125" s="41">
        <f t="shared" si="184"/>
        <v>1</v>
      </c>
      <c r="AK125" s="41">
        <f t="shared" si="184"/>
        <v>1</v>
      </c>
      <c r="AL125" s="41">
        <f t="shared" si="184"/>
        <v>1</v>
      </c>
      <c r="AM125" s="41">
        <f t="shared" si="184"/>
        <v>2</v>
      </c>
      <c r="AN125" s="41">
        <f t="shared" si="184"/>
        <v>1</v>
      </c>
      <c r="AO125" s="41">
        <f t="shared" si="184"/>
        <v>1</v>
      </c>
      <c r="AP125" s="41">
        <f t="shared" si="184"/>
        <v>1</v>
      </c>
      <c r="AQ125" s="41">
        <f t="shared" si="140"/>
        <v>2.3831858407079594</v>
      </c>
      <c r="AR125" s="43">
        <f t="shared" si="141"/>
        <v>2</v>
      </c>
      <c r="AS125" s="43">
        <f t="shared" si="142"/>
        <v>0</v>
      </c>
      <c r="AT125" s="43">
        <f t="shared" si="143"/>
        <v>0</v>
      </c>
      <c r="AU125" s="43">
        <f t="shared" si="144"/>
        <v>0</v>
      </c>
      <c r="AV125" s="43">
        <f t="shared" si="145"/>
        <v>1</v>
      </c>
      <c r="AW125" s="43">
        <f t="shared" si="146"/>
        <v>2</v>
      </c>
      <c r="AX125" s="43">
        <f t="shared" si="147"/>
        <v>0</v>
      </c>
      <c r="AY125" s="43">
        <f t="shared" si="148"/>
        <v>3</v>
      </c>
      <c r="AZ125" s="43">
        <f t="shared" si="149"/>
        <v>3</v>
      </c>
      <c r="BA125" s="43">
        <f t="shared" si="150"/>
        <v>0</v>
      </c>
      <c r="BB125" s="43">
        <f t="shared" si="151"/>
        <v>1</v>
      </c>
      <c r="BC125" s="43">
        <f t="shared" si="152"/>
        <v>2</v>
      </c>
      <c r="BD125" s="43">
        <f t="shared" si="153"/>
        <v>1</v>
      </c>
      <c r="BE125" s="43">
        <f t="shared" si="154"/>
        <v>2</v>
      </c>
      <c r="BF125" s="43">
        <f t="shared" si="155"/>
        <v>0</v>
      </c>
      <c r="BG125" s="43">
        <f t="shared" si="156"/>
        <v>3</v>
      </c>
      <c r="BH125" s="43">
        <f t="shared" si="157"/>
        <v>2</v>
      </c>
      <c r="BI125" s="43">
        <f t="shared" si="158"/>
        <v>3</v>
      </c>
      <c r="BJ125" s="47">
        <f t="shared" si="177"/>
        <v>25</v>
      </c>
      <c r="BK125" s="45">
        <f t="shared" si="159"/>
        <v>1</v>
      </c>
      <c r="BL125" s="45">
        <f t="shared" si="160"/>
        <v>0</v>
      </c>
      <c r="BM125" s="45">
        <f t="shared" si="161"/>
        <v>0</v>
      </c>
      <c r="BN125" s="45">
        <f t="shared" si="162"/>
        <v>0</v>
      </c>
      <c r="BO125" s="45">
        <f t="shared" si="163"/>
        <v>0</v>
      </c>
      <c r="BP125" s="45">
        <f t="shared" si="164"/>
        <v>1</v>
      </c>
      <c r="BQ125" s="45">
        <f t="shared" si="165"/>
        <v>0</v>
      </c>
      <c r="BR125" s="45">
        <f t="shared" si="166"/>
        <v>2</v>
      </c>
      <c r="BS125" s="45">
        <f t="shared" si="167"/>
        <v>2</v>
      </c>
      <c r="BT125" s="45">
        <f t="shared" si="168"/>
        <v>0</v>
      </c>
      <c r="BU125" s="45">
        <f t="shared" si="169"/>
        <v>0</v>
      </c>
      <c r="BV125" s="45">
        <f t="shared" si="170"/>
        <v>1</v>
      </c>
      <c r="BW125" s="45">
        <f t="shared" si="171"/>
        <v>0</v>
      </c>
      <c r="BX125" s="45">
        <f t="shared" si="172"/>
        <v>1</v>
      </c>
      <c r="BY125" s="45">
        <f t="shared" si="173"/>
        <v>0</v>
      </c>
      <c r="BZ125" s="45">
        <f t="shared" si="174"/>
        <v>2</v>
      </c>
      <c r="CA125" s="45">
        <f t="shared" si="175"/>
        <v>1</v>
      </c>
      <c r="CB125" s="45">
        <f t="shared" si="176"/>
        <v>2</v>
      </c>
      <c r="CC125" s="49">
        <f t="shared" si="178"/>
        <v>13</v>
      </c>
    </row>
    <row r="126" spans="1:81" x14ac:dyDescent="0.25">
      <c r="A126" s="6">
        <v>43317</v>
      </c>
      <c r="B126">
        <v>26</v>
      </c>
      <c r="C126" t="s">
        <v>96</v>
      </c>
      <c r="D126">
        <v>27</v>
      </c>
      <c r="E126" s="4">
        <f t="shared" si="139"/>
        <v>30.161946902654861</v>
      </c>
      <c r="F126" t="s">
        <v>161</v>
      </c>
      <c r="G126">
        <v>6</v>
      </c>
      <c r="H126">
        <v>7</v>
      </c>
      <c r="I126">
        <v>6</v>
      </c>
      <c r="J126">
        <v>5</v>
      </c>
      <c r="K126">
        <v>10</v>
      </c>
      <c r="L126">
        <v>6</v>
      </c>
      <c r="M126">
        <v>5</v>
      </c>
      <c r="N126">
        <v>5</v>
      </c>
      <c r="O126">
        <v>4</v>
      </c>
      <c r="P126">
        <v>5</v>
      </c>
      <c r="Q126">
        <v>4</v>
      </c>
      <c r="R126">
        <v>10</v>
      </c>
      <c r="S126">
        <v>5</v>
      </c>
      <c r="T126">
        <v>6</v>
      </c>
      <c r="U126">
        <v>6</v>
      </c>
      <c r="V126">
        <v>5</v>
      </c>
      <c r="W126">
        <v>4</v>
      </c>
      <c r="X126">
        <v>6</v>
      </c>
      <c r="Y126" s="41">
        <f t="shared" si="183"/>
        <v>1</v>
      </c>
      <c r="Z126" s="41">
        <f t="shared" si="183"/>
        <v>2</v>
      </c>
      <c r="AA126" s="41">
        <f t="shared" si="183"/>
        <v>2</v>
      </c>
      <c r="AB126" s="41">
        <f t="shared" si="183"/>
        <v>2</v>
      </c>
      <c r="AC126" s="41">
        <f t="shared" si="183"/>
        <v>2</v>
      </c>
      <c r="AD126" s="41">
        <f t="shared" si="183"/>
        <v>2</v>
      </c>
      <c r="AE126" s="41">
        <f t="shared" si="183"/>
        <v>2</v>
      </c>
      <c r="AF126" s="41">
        <f t="shared" si="183"/>
        <v>1</v>
      </c>
      <c r="AG126" s="41">
        <f t="shared" si="183"/>
        <v>1</v>
      </c>
      <c r="AH126" s="41">
        <f t="shared" si="183"/>
        <v>2</v>
      </c>
      <c r="AI126" s="41">
        <f t="shared" si="184"/>
        <v>2</v>
      </c>
      <c r="AJ126" s="41">
        <f t="shared" si="184"/>
        <v>1</v>
      </c>
      <c r="AK126" s="41">
        <f t="shared" si="184"/>
        <v>1</v>
      </c>
      <c r="AL126" s="41">
        <f t="shared" si="184"/>
        <v>2</v>
      </c>
      <c r="AM126" s="41">
        <f t="shared" si="184"/>
        <v>2</v>
      </c>
      <c r="AN126" s="41">
        <f t="shared" si="184"/>
        <v>2</v>
      </c>
      <c r="AO126" s="41">
        <f t="shared" si="184"/>
        <v>2</v>
      </c>
      <c r="AP126" s="41">
        <f t="shared" si="184"/>
        <v>1</v>
      </c>
      <c r="AQ126" s="41">
        <f t="shared" si="140"/>
        <v>12.161946902654861</v>
      </c>
      <c r="AR126" s="43">
        <f t="shared" si="141"/>
        <v>1</v>
      </c>
      <c r="AS126" s="43">
        <f t="shared" si="142"/>
        <v>1</v>
      </c>
      <c r="AT126" s="43">
        <f t="shared" si="143"/>
        <v>1</v>
      </c>
      <c r="AU126" s="43">
        <f t="shared" si="144"/>
        <v>1</v>
      </c>
      <c r="AV126" s="43">
        <f t="shared" si="145"/>
        <v>0</v>
      </c>
      <c r="AW126" s="43">
        <f t="shared" si="146"/>
        <v>2</v>
      </c>
      <c r="AX126" s="43">
        <f t="shared" si="147"/>
        <v>2</v>
      </c>
      <c r="AY126" s="43">
        <f t="shared" si="148"/>
        <v>2</v>
      </c>
      <c r="AZ126" s="43">
        <f t="shared" si="149"/>
        <v>2</v>
      </c>
      <c r="BA126" s="43">
        <f t="shared" si="150"/>
        <v>2</v>
      </c>
      <c r="BB126" s="43">
        <f t="shared" si="151"/>
        <v>2</v>
      </c>
      <c r="BC126" s="43">
        <f t="shared" si="152"/>
        <v>0</v>
      </c>
      <c r="BD126" s="43">
        <f t="shared" si="153"/>
        <v>2</v>
      </c>
      <c r="BE126" s="43">
        <f t="shared" si="154"/>
        <v>1</v>
      </c>
      <c r="BF126" s="43">
        <f t="shared" si="155"/>
        <v>1</v>
      </c>
      <c r="BG126" s="43">
        <f t="shared" si="156"/>
        <v>3</v>
      </c>
      <c r="BH126" s="43">
        <f t="shared" si="157"/>
        <v>2</v>
      </c>
      <c r="BI126" s="43">
        <f t="shared" si="158"/>
        <v>1</v>
      </c>
      <c r="BJ126" s="47">
        <f t="shared" si="177"/>
        <v>26</v>
      </c>
      <c r="BK126" s="45">
        <f t="shared" si="159"/>
        <v>0</v>
      </c>
      <c r="BL126" s="45">
        <f t="shared" si="160"/>
        <v>0</v>
      </c>
      <c r="BM126" s="45">
        <f t="shared" si="161"/>
        <v>0</v>
      </c>
      <c r="BN126" s="45">
        <f t="shared" si="162"/>
        <v>0</v>
      </c>
      <c r="BO126" s="45">
        <f t="shared" si="163"/>
        <v>0</v>
      </c>
      <c r="BP126" s="45">
        <f t="shared" si="164"/>
        <v>1</v>
      </c>
      <c r="BQ126" s="45">
        <f t="shared" si="165"/>
        <v>1</v>
      </c>
      <c r="BR126" s="45">
        <f t="shared" si="166"/>
        <v>1</v>
      </c>
      <c r="BS126" s="45">
        <f t="shared" si="167"/>
        <v>1</v>
      </c>
      <c r="BT126" s="45">
        <f t="shared" si="168"/>
        <v>1</v>
      </c>
      <c r="BU126" s="45">
        <f t="shared" si="169"/>
        <v>1</v>
      </c>
      <c r="BV126" s="45">
        <f t="shared" si="170"/>
        <v>0</v>
      </c>
      <c r="BW126" s="45">
        <f t="shared" si="171"/>
        <v>1</v>
      </c>
      <c r="BX126" s="45">
        <f t="shared" si="172"/>
        <v>0</v>
      </c>
      <c r="BY126" s="45">
        <f t="shared" si="173"/>
        <v>0</v>
      </c>
      <c r="BZ126" s="45">
        <f t="shared" si="174"/>
        <v>2</v>
      </c>
      <c r="CA126" s="45">
        <f t="shared" si="175"/>
        <v>1</v>
      </c>
      <c r="CB126" s="45">
        <f t="shared" si="176"/>
        <v>0</v>
      </c>
      <c r="CC126" s="49">
        <f t="shared" si="178"/>
        <v>10</v>
      </c>
    </row>
    <row r="127" spans="1:81" x14ac:dyDescent="0.25">
      <c r="A127" s="6">
        <v>43317</v>
      </c>
      <c r="B127">
        <v>27</v>
      </c>
      <c r="C127" t="s">
        <v>44</v>
      </c>
      <c r="D127">
        <v>30</v>
      </c>
      <c r="E127" s="4">
        <f t="shared" si="139"/>
        <v>33.613274336283183</v>
      </c>
      <c r="F127" t="s">
        <v>161</v>
      </c>
      <c r="G127">
        <v>7</v>
      </c>
      <c r="H127">
        <v>6</v>
      </c>
      <c r="I127">
        <v>6</v>
      </c>
      <c r="J127">
        <v>4</v>
      </c>
      <c r="K127">
        <v>7</v>
      </c>
      <c r="L127">
        <v>10</v>
      </c>
      <c r="M127">
        <v>7</v>
      </c>
      <c r="N127">
        <v>5</v>
      </c>
      <c r="O127">
        <v>3</v>
      </c>
      <c r="P127">
        <v>6</v>
      </c>
      <c r="Q127">
        <v>6</v>
      </c>
      <c r="R127">
        <v>10</v>
      </c>
      <c r="S127">
        <v>7</v>
      </c>
      <c r="T127">
        <v>5</v>
      </c>
      <c r="U127">
        <v>7</v>
      </c>
      <c r="V127">
        <v>6</v>
      </c>
      <c r="W127">
        <v>5</v>
      </c>
      <c r="X127">
        <v>5</v>
      </c>
      <c r="Y127" s="41">
        <f t="shared" si="183"/>
        <v>2</v>
      </c>
      <c r="Z127" s="41">
        <f t="shared" si="183"/>
        <v>2</v>
      </c>
      <c r="AA127" s="41">
        <f t="shared" si="183"/>
        <v>2</v>
      </c>
      <c r="AB127" s="41">
        <f t="shared" si="183"/>
        <v>2</v>
      </c>
      <c r="AC127" s="41">
        <f t="shared" si="183"/>
        <v>2</v>
      </c>
      <c r="AD127" s="41">
        <f t="shared" si="183"/>
        <v>2</v>
      </c>
      <c r="AE127" s="41">
        <f t="shared" si="183"/>
        <v>2</v>
      </c>
      <c r="AF127" s="41">
        <f t="shared" si="183"/>
        <v>1</v>
      </c>
      <c r="AG127" s="41">
        <f t="shared" si="183"/>
        <v>1</v>
      </c>
      <c r="AH127" s="41">
        <f t="shared" si="183"/>
        <v>2</v>
      </c>
      <c r="AI127" s="41">
        <f t="shared" si="184"/>
        <v>2</v>
      </c>
      <c r="AJ127" s="41">
        <f t="shared" si="184"/>
        <v>1</v>
      </c>
      <c r="AK127" s="41">
        <f t="shared" si="184"/>
        <v>2</v>
      </c>
      <c r="AL127" s="41">
        <f t="shared" si="184"/>
        <v>2</v>
      </c>
      <c r="AM127" s="41">
        <f t="shared" si="184"/>
        <v>2</v>
      </c>
      <c r="AN127" s="41">
        <f t="shared" si="184"/>
        <v>2</v>
      </c>
      <c r="AO127" s="41">
        <f t="shared" si="184"/>
        <v>2</v>
      </c>
      <c r="AP127" s="41">
        <f t="shared" si="184"/>
        <v>2</v>
      </c>
      <c r="AQ127" s="41">
        <f t="shared" si="140"/>
        <v>15.613274336283183</v>
      </c>
      <c r="AR127" s="43">
        <f t="shared" si="141"/>
        <v>1</v>
      </c>
      <c r="AS127" s="43">
        <f t="shared" si="142"/>
        <v>3</v>
      </c>
      <c r="AT127" s="43">
        <f t="shared" si="143"/>
        <v>2</v>
      </c>
      <c r="AU127" s="43">
        <f t="shared" si="144"/>
        <v>3</v>
      </c>
      <c r="AV127" s="43">
        <f t="shared" si="145"/>
        <v>1</v>
      </c>
      <c r="AW127" s="43">
        <f t="shared" si="146"/>
        <v>0</v>
      </c>
      <c r="AX127" s="43">
        <f t="shared" si="147"/>
        <v>1</v>
      </c>
      <c r="AY127" s="43">
        <f t="shared" si="148"/>
        <v>3</v>
      </c>
      <c r="AZ127" s="43">
        <f t="shared" si="149"/>
        <v>4</v>
      </c>
      <c r="BA127" s="43">
        <f t="shared" si="150"/>
        <v>2</v>
      </c>
      <c r="BB127" s="43">
        <f t="shared" si="151"/>
        <v>1</v>
      </c>
      <c r="BC127" s="43">
        <f t="shared" si="152"/>
        <v>0</v>
      </c>
      <c r="BD127" s="43">
        <f t="shared" si="153"/>
        <v>1</v>
      </c>
      <c r="BE127" s="43">
        <f t="shared" si="154"/>
        <v>3</v>
      </c>
      <c r="BF127" s="43">
        <f t="shared" si="155"/>
        <v>1</v>
      </c>
      <c r="BG127" s="43">
        <f t="shared" si="156"/>
        <v>3</v>
      </c>
      <c r="BH127" s="43">
        <f t="shared" si="157"/>
        <v>2</v>
      </c>
      <c r="BI127" s="43">
        <f t="shared" si="158"/>
        <v>3</v>
      </c>
      <c r="BJ127" s="47">
        <f t="shared" si="177"/>
        <v>34</v>
      </c>
      <c r="BK127" s="45">
        <f t="shared" si="159"/>
        <v>0</v>
      </c>
      <c r="BL127" s="45">
        <f t="shared" si="160"/>
        <v>1</v>
      </c>
      <c r="BM127" s="45">
        <f t="shared" si="161"/>
        <v>0</v>
      </c>
      <c r="BN127" s="45">
        <f t="shared" si="162"/>
        <v>1</v>
      </c>
      <c r="BO127" s="45">
        <f t="shared" si="163"/>
        <v>0</v>
      </c>
      <c r="BP127" s="45">
        <f t="shared" si="164"/>
        <v>0</v>
      </c>
      <c r="BQ127" s="45">
        <f t="shared" si="165"/>
        <v>0</v>
      </c>
      <c r="BR127" s="45">
        <f t="shared" si="166"/>
        <v>1</v>
      </c>
      <c r="BS127" s="45">
        <f t="shared" si="167"/>
        <v>2</v>
      </c>
      <c r="BT127" s="45">
        <f t="shared" si="168"/>
        <v>0</v>
      </c>
      <c r="BU127" s="45">
        <f t="shared" si="169"/>
        <v>0</v>
      </c>
      <c r="BV127" s="45">
        <f t="shared" si="170"/>
        <v>0</v>
      </c>
      <c r="BW127" s="45">
        <f t="shared" si="171"/>
        <v>0</v>
      </c>
      <c r="BX127" s="45">
        <f t="shared" si="172"/>
        <v>1</v>
      </c>
      <c r="BY127" s="45">
        <f t="shared" si="173"/>
        <v>0</v>
      </c>
      <c r="BZ127" s="45">
        <f t="shared" si="174"/>
        <v>1</v>
      </c>
      <c r="CA127" s="45">
        <f t="shared" si="175"/>
        <v>0</v>
      </c>
      <c r="CB127" s="45">
        <f t="shared" si="176"/>
        <v>1</v>
      </c>
      <c r="CC127" s="49">
        <f t="shared" si="178"/>
        <v>8</v>
      </c>
    </row>
    <row r="128" spans="1:81" x14ac:dyDescent="0.25">
      <c r="A128" s="6">
        <v>43317</v>
      </c>
      <c r="B128">
        <v>28</v>
      </c>
      <c r="C128" t="s">
        <v>40</v>
      </c>
      <c r="D128">
        <v>31</v>
      </c>
      <c r="E128" s="4">
        <f t="shared" si="139"/>
        <v>34.763716814159288</v>
      </c>
      <c r="F128" t="s">
        <v>161</v>
      </c>
      <c r="G128">
        <v>10</v>
      </c>
      <c r="H128">
        <v>7</v>
      </c>
      <c r="I128">
        <v>7</v>
      </c>
      <c r="J128">
        <v>4</v>
      </c>
      <c r="K128">
        <v>6</v>
      </c>
      <c r="L128">
        <v>8</v>
      </c>
      <c r="M128">
        <v>5</v>
      </c>
      <c r="N128">
        <v>5</v>
      </c>
      <c r="O128">
        <v>5</v>
      </c>
      <c r="P128">
        <v>6</v>
      </c>
      <c r="Q128">
        <v>5</v>
      </c>
      <c r="R128">
        <v>6</v>
      </c>
      <c r="S128">
        <v>7</v>
      </c>
      <c r="T128">
        <v>6</v>
      </c>
      <c r="U128">
        <v>8</v>
      </c>
      <c r="V128">
        <v>8</v>
      </c>
      <c r="W128">
        <v>4</v>
      </c>
      <c r="X128">
        <v>6</v>
      </c>
      <c r="Y128" s="41">
        <f t="shared" si="183"/>
        <v>2</v>
      </c>
      <c r="Z128" s="41">
        <f t="shared" si="183"/>
        <v>2</v>
      </c>
      <c r="AA128" s="41">
        <f t="shared" si="183"/>
        <v>2</v>
      </c>
      <c r="AB128" s="41">
        <f t="shared" si="183"/>
        <v>2</v>
      </c>
      <c r="AC128" s="41">
        <f t="shared" si="183"/>
        <v>2</v>
      </c>
      <c r="AD128" s="41">
        <f t="shared" si="183"/>
        <v>2</v>
      </c>
      <c r="AE128" s="41">
        <f t="shared" si="183"/>
        <v>2</v>
      </c>
      <c r="AF128" s="41">
        <f t="shared" si="183"/>
        <v>1</v>
      </c>
      <c r="AG128" s="41">
        <f t="shared" si="183"/>
        <v>2</v>
      </c>
      <c r="AH128" s="41">
        <f t="shared" si="183"/>
        <v>2</v>
      </c>
      <c r="AI128" s="41">
        <f t="shared" si="184"/>
        <v>2</v>
      </c>
      <c r="AJ128" s="41">
        <f t="shared" si="184"/>
        <v>1</v>
      </c>
      <c r="AK128" s="41">
        <f t="shared" si="184"/>
        <v>2</v>
      </c>
      <c r="AL128" s="41">
        <f t="shared" si="184"/>
        <v>2</v>
      </c>
      <c r="AM128" s="41">
        <f t="shared" si="184"/>
        <v>2</v>
      </c>
      <c r="AN128" s="41">
        <f t="shared" si="184"/>
        <v>2</v>
      </c>
      <c r="AO128" s="41">
        <f t="shared" si="184"/>
        <v>2</v>
      </c>
      <c r="AP128" s="41">
        <f t="shared" si="184"/>
        <v>2</v>
      </c>
      <c r="AQ128" s="41">
        <f t="shared" si="140"/>
        <v>16.763716814159288</v>
      </c>
      <c r="AR128" s="43">
        <f t="shared" si="141"/>
        <v>0</v>
      </c>
      <c r="AS128" s="43">
        <f t="shared" si="142"/>
        <v>2</v>
      </c>
      <c r="AT128" s="43">
        <f t="shared" si="143"/>
        <v>1</v>
      </c>
      <c r="AU128" s="43">
        <f t="shared" si="144"/>
        <v>3</v>
      </c>
      <c r="AV128" s="43">
        <f t="shared" si="145"/>
        <v>2</v>
      </c>
      <c r="AW128" s="43">
        <f t="shared" si="146"/>
        <v>1</v>
      </c>
      <c r="AX128" s="43">
        <f t="shared" si="147"/>
        <v>3</v>
      </c>
      <c r="AY128" s="43">
        <f t="shared" si="148"/>
        <v>3</v>
      </c>
      <c r="AZ128" s="43">
        <f t="shared" si="149"/>
        <v>2</v>
      </c>
      <c r="BA128" s="43">
        <f t="shared" si="150"/>
        <v>2</v>
      </c>
      <c r="BB128" s="43">
        <f t="shared" si="151"/>
        <v>2</v>
      </c>
      <c r="BC128" s="43">
        <f t="shared" si="152"/>
        <v>3</v>
      </c>
      <c r="BD128" s="43">
        <f t="shared" si="153"/>
        <v>1</v>
      </c>
      <c r="BE128" s="43">
        <f t="shared" si="154"/>
        <v>2</v>
      </c>
      <c r="BF128" s="43">
        <f t="shared" si="155"/>
        <v>0</v>
      </c>
      <c r="BG128" s="43">
        <f t="shared" si="156"/>
        <v>1</v>
      </c>
      <c r="BH128" s="43">
        <f t="shared" si="157"/>
        <v>3</v>
      </c>
      <c r="BI128" s="43">
        <f t="shared" si="158"/>
        <v>2</v>
      </c>
      <c r="BJ128" s="47">
        <f t="shared" si="177"/>
        <v>33</v>
      </c>
      <c r="BK128" s="45">
        <f t="shared" si="159"/>
        <v>0</v>
      </c>
      <c r="BL128" s="45">
        <f t="shared" si="160"/>
        <v>0</v>
      </c>
      <c r="BM128" s="45">
        <f t="shared" si="161"/>
        <v>0</v>
      </c>
      <c r="BN128" s="45">
        <f t="shared" si="162"/>
        <v>1</v>
      </c>
      <c r="BO128" s="45">
        <f t="shared" si="163"/>
        <v>0</v>
      </c>
      <c r="BP128" s="45">
        <f t="shared" si="164"/>
        <v>0</v>
      </c>
      <c r="BQ128" s="45">
        <f t="shared" si="165"/>
        <v>1</v>
      </c>
      <c r="BR128" s="45">
        <f t="shared" si="166"/>
        <v>1</v>
      </c>
      <c r="BS128" s="45">
        <f t="shared" si="167"/>
        <v>0</v>
      </c>
      <c r="BT128" s="45">
        <f t="shared" si="168"/>
        <v>0</v>
      </c>
      <c r="BU128" s="45">
        <f t="shared" si="169"/>
        <v>0</v>
      </c>
      <c r="BV128" s="45">
        <f t="shared" si="170"/>
        <v>1</v>
      </c>
      <c r="BW128" s="45">
        <f t="shared" si="171"/>
        <v>0</v>
      </c>
      <c r="BX128" s="45">
        <f t="shared" si="172"/>
        <v>0</v>
      </c>
      <c r="BY128" s="45">
        <f t="shared" si="173"/>
        <v>0</v>
      </c>
      <c r="BZ128" s="45">
        <f t="shared" si="174"/>
        <v>0</v>
      </c>
      <c r="CA128" s="45">
        <f t="shared" si="175"/>
        <v>1</v>
      </c>
      <c r="CB128" s="45">
        <f t="shared" si="176"/>
        <v>0</v>
      </c>
      <c r="CC128" s="49">
        <f t="shared" si="178"/>
        <v>5</v>
      </c>
    </row>
    <row r="129" spans="1:81" x14ac:dyDescent="0.25">
      <c r="A129" s="6">
        <v>43317</v>
      </c>
      <c r="B129">
        <v>29</v>
      </c>
      <c r="C129" t="s">
        <v>42</v>
      </c>
      <c r="D129">
        <v>34.5</v>
      </c>
      <c r="E129" s="4">
        <f t="shared" si="139"/>
        <v>38.790265486725659</v>
      </c>
      <c r="F129" t="s">
        <v>161</v>
      </c>
      <c r="G129">
        <v>7</v>
      </c>
      <c r="H129">
        <v>7</v>
      </c>
      <c r="I129">
        <v>10</v>
      </c>
      <c r="J129">
        <v>6</v>
      </c>
      <c r="K129">
        <v>8</v>
      </c>
      <c r="L129">
        <v>6</v>
      </c>
      <c r="M129">
        <v>7</v>
      </c>
      <c r="N129">
        <v>7</v>
      </c>
      <c r="O129">
        <v>5</v>
      </c>
      <c r="P129">
        <v>6</v>
      </c>
      <c r="Q129">
        <v>10</v>
      </c>
      <c r="R129">
        <v>7</v>
      </c>
      <c r="S129">
        <v>7</v>
      </c>
      <c r="T129">
        <v>8</v>
      </c>
      <c r="U129">
        <v>6</v>
      </c>
      <c r="V129">
        <v>6</v>
      </c>
      <c r="W129">
        <v>5</v>
      </c>
      <c r="X129">
        <v>5</v>
      </c>
      <c r="Y129" s="41">
        <f t="shared" si="183"/>
        <v>2</v>
      </c>
      <c r="Z129" s="41">
        <f t="shared" si="183"/>
        <v>2</v>
      </c>
      <c r="AA129" s="41">
        <f t="shared" si="183"/>
        <v>2</v>
      </c>
      <c r="AB129" s="41">
        <f t="shared" si="183"/>
        <v>2</v>
      </c>
      <c r="AC129" s="41">
        <f t="shared" si="183"/>
        <v>3</v>
      </c>
      <c r="AD129" s="41">
        <f t="shared" si="183"/>
        <v>2</v>
      </c>
      <c r="AE129" s="41">
        <f t="shared" si="183"/>
        <v>2</v>
      </c>
      <c r="AF129" s="41">
        <f t="shared" si="183"/>
        <v>2</v>
      </c>
      <c r="AG129" s="41">
        <f t="shared" si="183"/>
        <v>2</v>
      </c>
      <c r="AH129" s="41">
        <f t="shared" si="183"/>
        <v>2</v>
      </c>
      <c r="AI129" s="41">
        <f t="shared" si="184"/>
        <v>2</v>
      </c>
      <c r="AJ129" s="41">
        <f t="shared" si="184"/>
        <v>2</v>
      </c>
      <c r="AK129" s="41">
        <f t="shared" si="184"/>
        <v>2</v>
      </c>
      <c r="AL129" s="41">
        <f t="shared" si="184"/>
        <v>2</v>
      </c>
      <c r="AM129" s="41">
        <f t="shared" si="184"/>
        <v>3</v>
      </c>
      <c r="AN129" s="41">
        <f t="shared" si="184"/>
        <v>2</v>
      </c>
      <c r="AO129" s="41">
        <f t="shared" si="184"/>
        <v>2</v>
      </c>
      <c r="AP129" s="41">
        <f t="shared" si="184"/>
        <v>2</v>
      </c>
      <c r="AQ129" s="41">
        <f t="shared" si="140"/>
        <v>2.7902654867256587</v>
      </c>
      <c r="AR129" s="43">
        <f t="shared" si="141"/>
        <v>1</v>
      </c>
      <c r="AS129" s="43">
        <f t="shared" si="142"/>
        <v>2</v>
      </c>
      <c r="AT129" s="43">
        <f t="shared" si="143"/>
        <v>0</v>
      </c>
      <c r="AU129" s="43">
        <f t="shared" si="144"/>
        <v>1</v>
      </c>
      <c r="AV129" s="43">
        <f t="shared" si="145"/>
        <v>0</v>
      </c>
      <c r="AW129" s="43">
        <f t="shared" si="146"/>
        <v>3</v>
      </c>
      <c r="AX129" s="43">
        <f t="shared" si="147"/>
        <v>1</v>
      </c>
      <c r="AY129" s="43">
        <f t="shared" si="148"/>
        <v>1</v>
      </c>
      <c r="AZ129" s="43">
        <f t="shared" si="149"/>
        <v>2</v>
      </c>
      <c r="BA129" s="43">
        <f t="shared" si="150"/>
        <v>2</v>
      </c>
      <c r="BB129" s="43">
        <f t="shared" si="151"/>
        <v>0</v>
      </c>
      <c r="BC129" s="43">
        <f t="shared" si="152"/>
        <v>2</v>
      </c>
      <c r="BD129" s="43">
        <f t="shared" si="153"/>
        <v>1</v>
      </c>
      <c r="BE129" s="43">
        <f t="shared" si="154"/>
        <v>0</v>
      </c>
      <c r="BF129" s="43">
        <f t="shared" si="155"/>
        <v>2</v>
      </c>
      <c r="BG129" s="43">
        <f t="shared" si="156"/>
        <v>3</v>
      </c>
      <c r="BH129" s="43">
        <f t="shared" si="157"/>
        <v>2</v>
      </c>
      <c r="BI129" s="43">
        <f t="shared" si="158"/>
        <v>3</v>
      </c>
      <c r="BJ129" s="47">
        <f t="shared" si="177"/>
        <v>26</v>
      </c>
      <c r="BK129" s="45">
        <f t="shared" si="159"/>
        <v>0</v>
      </c>
      <c r="BL129" s="45">
        <f t="shared" si="160"/>
        <v>0</v>
      </c>
      <c r="BM129" s="45">
        <f t="shared" si="161"/>
        <v>0</v>
      </c>
      <c r="BN129" s="45">
        <f t="shared" si="162"/>
        <v>0</v>
      </c>
      <c r="BO129" s="45">
        <f t="shared" si="163"/>
        <v>0</v>
      </c>
      <c r="BP129" s="45">
        <f t="shared" si="164"/>
        <v>1</v>
      </c>
      <c r="BQ129" s="45">
        <f t="shared" si="165"/>
        <v>0</v>
      </c>
      <c r="BR129" s="45">
        <f t="shared" si="166"/>
        <v>0</v>
      </c>
      <c r="BS129" s="45">
        <f t="shared" si="167"/>
        <v>0</v>
      </c>
      <c r="BT129" s="45">
        <f t="shared" si="168"/>
        <v>0</v>
      </c>
      <c r="BU129" s="45">
        <f t="shared" si="169"/>
        <v>0</v>
      </c>
      <c r="BV129" s="45">
        <f t="shared" si="170"/>
        <v>0</v>
      </c>
      <c r="BW129" s="45">
        <f t="shared" si="171"/>
        <v>0</v>
      </c>
      <c r="BX129" s="45">
        <f t="shared" si="172"/>
        <v>0</v>
      </c>
      <c r="BY129" s="45">
        <f t="shared" si="173"/>
        <v>0</v>
      </c>
      <c r="BZ129" s="45">
        <f t="shared" si="174"/>
        <v>1</v>
      </c>
      <c r="CA129" s="45">
        <f t="shared" si="175"/>
        <v>0</v>
      </c>
      <c r="CB129" s="45">
        <f t="shared" si="176"/>
        <v>1</v>
      </c>
      <c r="CC129" s="49">
        <f t="shared" si="178"/>
        <v>3</v>
      </c>
    </row>
    <row r="130" spans="1:81" x14ac:dyDescent="0.25">
      <c r="A130" s="6">
        <v>43324</v>
      </c>
      <c r="B130">
        <v>1</v>
      </c>
      <c r="C130" t="s">
        <v>260</v>
      </c>
      <c r="D130" s="8">
        <v>4.5</v>
      </c>
      <c r="E130">
        <f t="shared" ref="E130:E162" si="185">ROUND(VLOOKUP(F130,TeesSlope,3,FALSE)/113*D130,0)</f>
        <v>6</v>
      </c>
      <c r="F130" t="s">
        <v>157</v>
      </c>
      <c r="G130">
        <v>4</v>
      </c>
      <c r="H130">
        <v>7</v>
      </c>
      <c r="I130">
        <v>4</v>
      </c>
      <c r="J130">
        <v>3</v>
      </c>
      <c r="K130">
        <v>4</v>
      </c>
      <c r="L130">
        <v>4</v>
      </c>
      <c r="M130">
        <v>10</v>
      </c>
      <c r="N130">
        <v>5</v>
      </c>
      <c r="O130">
        <v>4</v>
      </c>
      <c r="P130">
        <v>4</v>
      </c>
      <c r="Q130">
        <v>4</v>
      </c>
      <c r="R130">
        <v>5</v>
      </c>
      <c r="S130">
        <v>4</v>
      </c>
      <c r="T130">
        <v>3</v>
      </c>
      <c r="U130">
        <v>5</v>
      </c>
      <c r="V130">
        <v>6</v>
      </c>
      <c r="W130">
        <v>5</v>
      </c>
      <c r="X130">
        <v>4</v>
      </c>
      <c r="Y130" s="41">
        <f t="shared" si="183"/>
        <v>0</v>
      </c>
      <c r="Z130" s="41">
        <f t="shared" si="183"/>
        <v>1</v>
      </c>
      <c r="AA130" s="41">
        <f t="shared" si="183"/>
        <v>0</v>
      </c>
      <c r="AB130" s="41">
        <f t="shared" si="183"/>
        <v>1</v>
      </c>
      <c r="AC130" s="41">
        <f t="shared" si="183"/>
        <v>1</v>
      </c>
      <c r="AD130" s="41">
        <f t="shared" si="183"/>
        <v>0</v>
      </c>
      <c r="AE130" s="41">
        <f t="shared" si="183"/>
        <v>0</v>
      </c>
      <c r="AF130" s="41">
        <f t="shared" si="183"/>
        <v>0</v>
      </c>
      <c r="AG130" s="41">
        <f t="shared" si="183"/>
        <v>0</v>
      </c>
      <c r="AH130" s="41">
        <f t="shared" si="183"/>
        <v>1</v>
      </c>
      <c r="AI130" s="41">
        <f t="shared" si="184"/>
        <v>0</v>
      </c>
      <c r="AJ130" s="41">
        <f t="shared" si="184"/>
        <v>0</v>
      </c>
      <c r="AK130" s="41">
        <f t="shared" si="184"/>
        <v>0</v>
      </c>
      <c r="AL130" s="41">
        <f t="shared" si="184"/>
        <v>0</v>
      </c>
      <c r="AM130" s="41">
        <f t="shared" si="184"/>
        <v>1</v>
      </c>
      <c r="AN130" s="41">
        <f t="shared" si="184"/>
        <v>0</v>
      </c>
      <c r="AO130" s="41">
        <f t="shared" si="184"/>
        <v>1</v>
      </c>
      <c r="AP130" s="41">
        <f t="shared" si="184"/>
        <v>0</v>
      </c>
      <c r="AQ130" s="41">
        <f t="shared" si="140"/>
        <v>6</v>
      </c>
      <c r="AR130" s="43">
        <f t="shared" si="141"/>
        <v>2</v>
      </c>
      <c r="AS130" s="43">
        <f t="shared" si="142"/>
        <v>0</v>
      </c>
      <c r="AT130" s="43">
        <f t="shared" si="143"/>
        <v>2</v>
      </c>
      <c r="AU130" s="43">
        <f t="shared" si="144"/>
        <v>2</v>
      </c>
      <c r="AV130" s="43">
        <f t="shared" si="145"/>
        <v>2</v>
      </c>
      <c r="AW130" s="43">
        <f t="shared" si="146"/>
        <v>3</v>
      </c>
      <c r="AX130" s="43">
        <f t="shared" si="147"/>
        <v>0</v>
      </c>
      <c r="AY130" s="43">
        <f t="shared" si="148"/>
        <v>1</v>
      </c>
      <c r="AZ130" s="43">
        <f t="shared" si="149"/>
        <v>1</v>
      </c>
      <c r="BA130" s="43">
        <f t="shared" si="150"/>
        <v>2</v>
      </c>
      <c r="BB130" s="43">
        <f t="shared" si="151"/>
        <v>1</v>
      </c>
      <c r="BC130" s="43">
        <f t="shared" si="152"/>
        <v>2</v>
      </c>
      <c r="BD130" s="43">
        <f t="shared" si="153"/>
        <v>2</v>
      </c>
      <c r="BE130" s="43">
        <f t="shared" si="154"/>
        <v>3</v>
      </c>
      <c r="BF130" s="43">
        <f t="shared" si="155"/>
        <v>1</v>
      </c>
      <c r="BG130" s="43">
        <f t="shared" si="156"/>
        <v>1</v>
      </c>
      <c r="BH130" s="43">
        <f t="shared" si="157"/>
        <v>0</v>
      </c>
      <c r="BI130" s="43">
        <f t="shared" si="158"/>
        <v>2</v>
      </c>
      <c r="BJ130" s="47">
        <f t="shared" si="177"/>
        <v>27</v>
      </c>
      <c r="BK130" s="45">
        <f t="shared" si="159"/>
        <v>2</v>
      </c>
      <c r="BL130" s="45">
        <f t="shared" si="160"/>
        <v>0</v>
      </c>
      <c r="BM130" s="45">
        <f t="shared" si="161"/>
        <v>2</v>
      </c>
      <c r="BN130" s="45">
        <f t="shared" si="162"/>
        <v>2</v>
      </c>
      <c r="BO130" s="45">
        <f t="shared" si="163"/>
        <v>2</v>
      </c>
      <c r="BP130" s="45">
        <f t="shared" si="164"/>
        <v>3</v>
      </c>
      <c r="BQ130" s="45">
        <f t="shared" si="165"/>
        <v>0</v>
      </c>
      <c r="BR130" s="45">
        <f t="shared" si="166"/>
        <v>1</v>
      </c>
      <c r="BS130" s="45">
        <f t="shared" si="167"/>
        <v>1</v>
      </c>
      <c r="BT130" s="45">
        <f t="shared" si="168"/>
        <v>2</v>
      </c>
      <c r="BU130" s="45">
        <f t="shared" si="169"/>
        <v>1</v>
      </c>
      <c r="BV130" s="45">
        <f t="shared" si="170"/>
        <v>2</v>
      </c>
      <c r="BW130" s="45">
        <f t="shared" si="171"/>
        <v>2</v>
      </c>
      <c r="BX130" s="45">
        <f t="shared" si="172"/>
        <v>3</v>
      </c>
      <c r="BY130" s="45">
        <f t="shared" si="173"/>
        <v>1</v>
      </c>
      <c r="BZ130" s="45">
        <f t="shared" si="174"/>
        <v>1</v>
      </c>
      <c r="CA130" s="45">
        <f t="shared" si="175"/>
        <v>0</v>
      </c>
      <c r="CB130" s="45">
        <f t="shared" si="176"/>
        <v>2</v>
      </c>
      <c r="CC130" s="49">
        <f t="shared" si="178"/>
        <v>27</v>
      </c>
    </row>
    <row r="131" spans="1:81" x14ac:dyDescent="0.25">
      <c r="A131" s="6">
        <v>43324</v>
      </c>
      <c r="B131">
        <v>2</v>
      </c>
      <c r="C131" t="s">
        <v>0</v>
      </c>
      <c r="D131" s="8">
        <v>4.7</v>
      </c>
      <c r="E131">
        <f t="shared" si="185"/>
        <v>6</v>
      </c>
      <c r="F131" t="s">
        <v>157</v>
      </c>
      <c r="G131">
        <v>4</v>
      </c>
      <c r="H131">
        <v>6</v>
      </c>
      <c r="I131">
        <v>5</v>
      </c>
      <c r="J131">
        <v>4</v>
      </c>
      <c r="K131">
        <v>5</v>
      </c>
      <c r="L131">
        <v>6</v>
      </c>
      <c r="M131">
        <v>10</v>
      </c>
      <c r="N131">
        <v>6</v>
      </c>
      <c r="O131">
        <v>3</v>
      </c>
      <c r="P131">
        <v>4</v>
      </c>
      <c r="Q131">
        <v>4</v>
      </c>
      <c r="R131">
        <v>5</v>
      </c>
      <c r="S131">
        <v>4</v>
      </c>
      <c r="T131">
        <v>4</v>
      </c>
      <c r="U131">
        <v>4</v>
      </c>
      <c r="V131">
        <v>10</v>
      </c>
      <c r="W131">
        <v>4</v>
      </c>
      <c r="X131">
        <v>7</v>
      </c>
      <c r="Y131" s="41">
        <f t="shared" si="183"/>
        <v>0</v>
      </c>
      <c r="Z131" s="41">
        <f t="shared" si="183"/>
        <v>1</v>
      </c>
      <c r="AA131" s="41">
        <f t="shared" si="183"/>
        <v>0</v>
      </c>
      <c r="AB131" s="41">
        <f t="shared" si="183"/>
        <v>1</v>
      </c>
      <c r="AC131" s="41">
        <f t="shared" si="183"/>
        <v>1</v>
      </c>
      <c r="AD131" s="41">
        <f t="shared" si="183"/>
        <v>0</v>
      </c>
      <c r="AE131" s="41">
        <f t="shared" si="183"/>
        <v>0</v>
      </c>
      <c r="AF131" s="41">
        <f t="shared" si="183"/>
        <v>0</v>
      </c>
      <c r="AG131" s="41">
        <f t="shared" si="183"/>
        <v>0</v>
      </c>
      <c r="AH131" s="41">
        <f t="shared" si="183"/>
        <v>1</v>
      </c>
      <c r="AI131" s="41">
        <f t="shared" si="184"/>
        <v>0</v>
      </c>
      <c r="AJ131" s="41">
        <f t="shared" si="184"/>
        <v>0</v>
      </c>
      <c r="AK131" s="41">
        <f t="shared" si="184"/>
        <v>0</v>
      </c>
      <c r="AL131" s="41">
        <f t="shared" si="184"/>
        <v>0</v>
      </c>
      <c r="AM131" s="41">
        <f t="shared" si="184"/>
        <v>1</v>
      </c>
      <c r="AN131" s="41">
        <f t="shared" si="184"/>
        <v>0</v>
      </c>
      <c r="AO131" s="41">
        <f t="shared" si="184"/>
        <v>1</v>
      </c>
      <c r="AP131" s="41">
        <f t="shared" si="184"/>
        <v>0</v>
      </c>
      <c r="AQ131" s="41">
        <f t="shared" ref="AQ131:AQ167" si="186">MOD(E131,18)</f>
        <v>6</v>
      </c>
      <c r="AR131" s="43">
        <f t="shared" ref="AR131:AR167" si="187">IF(G131="X",0,IF(G131&gt;=1,MAX(0,G$2+$Y131-G131+2),0))</f>
        <v>2</v>
      </c>
      <c r="AS131" s="43">
        <f t="shared" ref="AS131:AS167" si="188">IF(H131="X",0,IF(H131&gt;=1,MAX(0,H$2+$Y131-H131+2),0))</f>
        <v>1</v>
      </c>
      <c r="AT131" s="43">
        <f t="shared" ref="AT131:AT167" si="189">IF(I131="X",0,IF(I131&gt;=1,MAX(0,I$2+$Y131-I131+2),0))</f>
        <v>1</v>
      </c>
      <c r="AU131" s="43">
        <f t="shared" ref="AU131:AU167" si="190">IF(J131="X",0,IF(J131&gt;=1,MAX(0,J$2+$Y131-J131+2),0))</f>
        <v>1</v>
      </c>
      <c r="AV131" s="43">
        <f t="shared" ref="AV131:AV167" si="191">IF(K131="X",0,IF(K131&gt;=1,MAX(0,K$2+$Y131-K131+2),0))</f>
        <v>1</v>
      </c>
      <c r="AW131" s="43">
        <f t="shared" ref="AW131:AW167" si="192">IF(L131="X",0,IF(L131&gt;=1,MAX(0,L$2+$Y131-L131+2),0))</f>
        <v>1</v>
      </c>
      <c r="AX131" s="43">
        <f t="shared" ref="AX131:AX167" si="193">IF(M131="X",0,IF(M131&gt;=1,MAX(0,M$2+$Y131-M131+2),0))</f>
        <v>0</v>
      </c>
      <c r="AY131" s="43">
        <f t="shared" ref="AY131:AY167" si="194">IF(N131="X",0,IF(N131&gt;=1,MAX(0,N$2+$Y131-N131+2),0))</f>
        <v>0</v>
      </c>
      <c r="AZ131" s="43">
        <f t="shared" ref="AZ131:AZ167" si="195">IF(O131="X",0,IF(O131&gt;=1,MAX(0,O$2+$Y131-O131+2),0))</f>
        <v>2</v>
      </c>
      <c r="BA131" s="43">
        <f t="shared" ref="BA131:BA167" si="196">IF(P131="X",0,IF(P131&gt;=1,MAX(0,P$2+$Y131-P131+2),0))</f>
        <v>2</v>
      </c>
      <c r="BB131" s="43">
        <f t="shared" ref="BB131:BB167" si="197">IF(Q131="X",0,IF(Q131&gt;=1,MAX(0,Q$2+$Y131-Q131+2),0))</f>
        <v>1</v>
      </c>
      <c r="BC131" s="43">
        <f t="shared" ref="BC131:BC167" si="198">IF(R131="X",0,IF(R131&gt;=1,MAX(0,R$2+$Y131-R131+2),0))</f>
        <v>2</v>
      </c>
      <c r="BD131" s="43">
        <f t="shared" ref="BD131:BD167" si="199">IF(S131="X",0,IF(S131&gt;=1,MAX(0,S$2+$Y131-S131+2),0))</f>
        <v>2</v>
      </c>
      <c r="BE131" s="43">
        <f t="shared" ref="BE131:BE167" si="200">IF(T131="X",0,IF(T131&gt;=1,MAX(0,T$2+$Y131-T131+2),0))</f>
        <v>2</v>
      </c>
      <c r="BF131" s="43">
        <f t="shared" ref="BF131:BF167" si="201">IF(U131="X",0,IF(U131&gt;=1,MAX(0,U$2+$Y131-U131+2),0))</f>
        <v>2</v>
      </c>
      <c r="BG131" s="43">
        <f t="shared" ref="BG131:BG167" si="202">IF(V131="X",0,IF(V131&gt;=1,MAX(0,V$2+$Y131-V131+2),0))</f>
        <v>0</v>
      </c>
      <c r="BH131" s="43">
        <f t="shared" ref="BH131:BH167" si="203">IF(W131="X",0,IF(W131&gt;=1,MAX(0,W$2+$Y131-W131+2),0))</f>
        <v>1</v>
      </c>
      <c r="BI131" s="43">
        <f t="shared" ref="BI131:BI167" si="204">IF(X131="X",0,IF(X131&gt;=1,MAX(0,X$2+$Y131-X131+2),0))</f>
        <v>0</v>
      </c>
      <c r="BJ131" s="47">
        <f t="shared" ref="BJ131:BJ167" si="205">SUM(AR131:BI131)</f>
        <v>21</v>
      </c>
      <c r="BK131" s="45">
        <f t="shared" ref="BK131:BK167" si="206">IF(G131="X",0,IF(G131&gt;=1,MAX(0,G$2+BK$2-G131+2),0))</f>
        <v>2</v>
      </c>
      <c r="BL131" s="45">
        <f t="shared" ref="BL131:BL167" si="207">IF(H131="X",0,IF(H131&gt;=1,MAX(0,H$2+BL$2-H131+2),0))</f>
        <v>1</v>
      </c>
      <c r="BM131" s="45">
        <f t="shared" ref="BM131:BM167" si="208">IF(I131="X",0,IF(I131&gt;=1,MAX(0,I$2+BM$2-I131+2),0))</f>
        <v>1</v>
      </c>
      <c r="BN131" s="45">
        <f t="shared" ref="BN131:BN167" si="209">IF(J131="X",0,IF(J131&gt;=1,MAX(0,J$2+BN$2-J131+2),0))</f>
        <v>1</v>
      </c>
      <c r="BO131" s="45">
        <f t="shared" ref="BO131:BO167" si="210">IF(K131="X",0,IF(K131&gt;=1,MAX(0,K$2+BO$2-K131+2),0))</f>
        <v>1</v>
      </c>
      <c r="BP131" s="45">
        <f t="shared" ref="BP131:BP167" si="211">IF(L131="X",0,IF(L131&gt;=1,MAX(0,L$2+BP$2-L131+2),0))</f>
        <v>1</v>
      </c>
      <c r="BQ131" s="45">
        <f t="shared" ref="BQ131:BQ167" si="212">IF(M131="X",0,IF(M131&gt;=1,MAX(0,M$2+BQ$2-M131+2),0))</f>
        <v>0</v>
      </c>
      <c r="BR131" s="45">
        <f t="shared" ref="BR131:BR167" si="213">IF(N131="X",0,IF(N131&gt;=1,MAX(0,N$2+BR$2-N131+2),0))</f>
        <v>0</v>
      </c>
      <c r="BS131" s="45">
        <f t="shared" ref="BS131:BS167" si="214">IF(O131="X",0,IF(O131&gt;=1,MAX(0,O$2+BS$2-O131+2),0))</f>
        <v>2</v>
      </c>
      <c r="BT131" s="45">
        <f t="shared" ref="BT131:BT167" si="215">IF(P131="X",0,IF(P131&gt;=1,MAX(0,P$2+BT$2-P131+2),0))</f>
        <v>2</v>
      </c>
      <c r="BU131" s="45">
        <f t="shared" ref="BU131:BU167" si="216">IF(Q131="X",0,IF(Q131&gt;=1,MAX(0,Q$2+BU$2-Q131+2),0))</f>
        <v>1</v>
      </c>
      <c r="BV131" s="45">
        <f t="shared" ref="BV131:BV167" si="217">IF(R131="X",0,IF(R131&gt;=1,MAX(0,R$2+BV$2-R131+2),0))</f>
        <v>2</v>
      </c>
      <c r="BW131" s="45">
        <f t="shared" ref="BW131:BW167" si="218">IF(S131="X",0,IF(S131&gt;=1,MAX(0,S$2+BW$2-S131+2),0))</f>
        <v>2</v>
      </c>
      <c r="BX131" s="45">
        <f t="shared" ref="BX131:BX167" si="219">IF(T131="X",0,IF(T131&gt;=1,MAX(0,T$2+BX$2-T131+2),0))</f>
        <v>2</v>
      </c>
      <c r="BY131" s="45">
        <f t="shared" ref="BY131:BY167" si="220">IF(U131="X",0,IF(U131&gt;=1,MAX(0,U$2+BY$2-U131+2),0))</f>
        <v>2</v>
      </c>
      <c r="BZ131" s="45">
        <f t="shared" ref="BZ131:BZ167" si="221">IF(V131="X",0,IF(V131&gt;=1,MAX(0,V$2+BZ$2-V131+2),0))</f>
        <v>0</v>
      </c>
      <c r="CA131" s="45">
        <f t="shared" ref="CA131:CA167" si="222">IF(W131="X",0,IF(W131&gt;=1,MAX(0,W$2+CA$2-W131+2),0))</f>
        <v>1</v>
      </c>
      <c r="CB131" s="45">
        <f t="shared" ref="CB131:CB167" si="223">IF(X131="X",0,IF(X131&gt;=1,MAX(0,X$2+CB$2-X131+2),0))</f>
        <v>0</v>
      </c>
      <c r="CC131" s="49">
        <f t="shared" ref="CC131:CC167" si="224">SUM(BK131:CB131)</f>
        <v>21</v>
      </c>
    </row>
    <row r="132" spans="1:81" x14ac:dyDescent="0.25">
      <c r="A132" s="6">
        <v>43324</v>
      </c>
      <c r="B132">
        <v>1</v>
      </c>
      <c r="C132" t="s">
        <v>68</v>
      </c>
      <c r="D132" s="8">
        <v>6.8</v>
      </c>
      <c r="E132">
        <f t="shared" si="185"/>
        <v>9</v>
      </c>
      <c r="F132" t="s">
        <v>157</v>
      </c>
      <c r="G132">
        <v>4</v>
      </c>
      <c r="H132">
        <v>10</v>
      </c>
      <c r="I132">
        <v>4</v>
      </c>
      <c r="J132">
        <v>5</v>
      </c>
      <c r="K132">
        <v>5</v>
      </c>
      <c r="L132">
        <v>4</v>
      </c>
      <c r="M132">
        <v>5</v>
      </c>
      <c r="N132">
        <v>4</v>
      </c>
      <c r="O132">
        <v>4</v>
      </c>
      <c r="P132">
        <v>4</v>
      </c>
      <c r="Q132">
        <v>3</v>
      </c>
      <c r="R132">
        <v>5</v>
      </c>
      <c r="S132">
        <v>4</v>
      </c>
      <c r="T132">
        <v>4</v>
      </c>
      <c r="U132">
        <v>4</v>
      </c>
      <c r="V132">
        <v>4</v>
      </c>
      <c r="W132">
        <v>4</v>
      </c>
      <c r="X132">
        <v>5</v>
      </c>
      <c r="Y132" s="41">
        <f t="shared" si="183"/>
        <v>0</v>
      </c>
      <c r="Z132" s="41">
        <f t="shared" si="183"/>
        <v>1</v>
      </c>
      <c r="AA132" s="41">
        <f t="shared" si="183"/>
        <v>1</v>
      </c>
      <c r="AB132" s="41">
        <f t="shared" si="183"/>
        <v>1</v>
      </c>
      <c r="AC132" s="41">
        <f t="shared" si="183"/>
        <v>1</v>
      </c>
      <c r="AD132" s="41">
        <f t="shared" si="183"/>
        <v>0</v>
      </c>
      <c r="AE132" s="41">
        <f t="shared" si="183"/>
        <v>0</v>
      </c>
      <c r="AF132" s="41">
        <f t="shared" si="183"/>
        <v>0</v>
      </c>
      <c r="AG132" s="41">
        <f t="shared" si="183"/>
        <v>0</v>
      </c>
      <c r="AH132" s="41">
        <f t="shared" si="183"/>
        <v>1</v>
      </c>
      <c r="AI132" s="41">
        <f t="shared" si="184"/>
        <v>1</v>
      </c>
      <c r="AJ132" s="41">
        <f t="shared" si="184"/>
        <v>0</v>
      </c>
      <c r="AK132" s="41">
        <f t="shared" si="184"/>
        <v>0</v>
      </c>
      <c r="AL132" s="41">
        <f t="shared" si="184"/>
        <v>0</v>
      </c>
      <c r="AM132" s="41">
        <f t="shared" si="184"/>
        <v>1</v>
      </c>
      <c r="AN132" s="41">
        <f t="shared" si="184"/>
        <v>1</v>
      </c>
      <c r="AO132" s="41">
        <f t="shared" si="184"/>
        <v>1</v>
      </c>
      <c r="AP132" s="41">
        <f t="shared" si="184"/>
        <v>0</v>
      </c>
      <c r="AQ132" s="41">
        <f t="shared" si="186"/>
        <v>9</v>
      </c>
      <c r="AR132" s="43">
        <f t="shared" si="187"/>
        <v>2</v>
      </c>
      <c r="AS132" s="43">
        <f t="shared" si="188"/>
        <v>0</v>
      </c>
      <c r="AT132" s="43">
        <f t="shared" si="189"/>
        <v>2</v>
      </c>
      <c r="AU132" s="43">
        <f t="shared" si="190"/>
        <v>0</v>
      </c>
      <c r="AV132" s="43">
        <f t="shared" si="191"/>
        <v>1</v>
      </c>
      <c r="AW132" s="43">
        <f t="shared" si="192"/>
        <v>3</v>
      </c>
      <c r="AX132" s="43">
        <f t="shared" si="193"/>
        <v>1</v>
      </c>
      <c r="AY132" s="43">
        <f t="shared" si="194"/>
        <v>2</v>
      </c>
      <c r="AZ132" s="43">
        <f t="shared" si="195"/>
        <v>1</v>
      </c>
      <c r="BA132" s="43">
        <f t="shared" si="196"/>
        <v>2</v>
      </c>
      <c r="BB132" s="43">
        <f t="shared" si="197"/>
        <v>2</v>
      </c>
      <c r="BC132" s="43">
        <f t="shared" si="198"/>
        <v>2</v>
      </c>
      <c r="BD132" s="43">
        <f t="shared" si="199"/>
        <v>2</v>
      </c>
      <c r="BE132" s="43">
        <f t="shared" si="200"/>
        <v>2</v>
      </c>
      <c r="BF132" s="43">
        <f t="shared" si="201"/>
        <v>2</v>
      </c>
      <c r="BG132" s="43">
        <f t="shared" si="202"/>
        <v>3</v>
      </c>
      <c r="BH132" s="43">
        <f t="shared" si="203"/>
        <v>1</v>
      </c>
      <c r="BI132" s="43">
        <f t="shared" si="204"/>
        <v>1</v>
      </c>
      <c r="BJ132" s="47">
        <f t="shared" si="205"/>
        <v>29</v>
      </c>
      <c r="BK132" s="45">
        <f t="shared" si="206"/>
        <v>2</v>
      </c>
      <c r="BL132" s="45">
        <f t="shared" si="207"/>
        <v>0</v>
      </c>
      <c r="BM132" s="45">
        <f t="shared" si="208"/>
        <v>2</v>
      </c>
      <c r="BN132" s="45">
        <f t="shared" si="209"/>
        <v>0</v>
      </c>
      <c r="BO132" s="45">
        <f t="shared" si="210"/>
        <v>1</v>
      </c>
      <c r="BP132" s="45">
        <f t="shared" si="211"/>
        <v>3</v>
      </c>
      <c r="BQ132" s="45">
        <f t="shared" si="212"/>
        <v>1</v>
      </c>
      <c r="BR132" s="45">
        <f t="shared" si="213"/>
        <v>2</v>
      </c>
      <c r="BS132" s="45">
        <f t="shared" si="214"/>
        <v>1</v>
      </c>
      <c r="BT132" s="45">
        <f t="shared" si="215"/>
        <v>2</v>
      </c>
      <c r="BU132" s="45">
        <f t="shared" si="216"/>
        <v>2</v>
      </c>
      <c r="BV132" s="45">
        <f t="shared" si="217"/>
        <v>2</v>
      </c>
      <c r="BW132" s="45">
        <f t="shared" si="218"/>
        <v>2</v>
      </c>
      <c r="BX132" s="45">
        <f t="shared" si="219"/>
        <v>2</v>
      </c>
      <c r="BY132" s="45">
        <f t="shared" si="220"/>
        <v>2</v>
      </c>
      <c r="BZ132" s="45">
        <f t="shared" si="221"/>
        <v>3</v>
      </c>
      <c r="CA132" s="45">
        <f t="shared" si="222"/>
        <v>1</v>
      </c>
      <c r="CB132" s="45">
        <f t="shared" si="223"/>
        <v>1</v>
      </c>
      <c r="CC132" s="49">
        <f t="shared" si="224"/>
        <v>29</v>
      </c>
    </row>
    <row r="133" spans="1:81" x14ac:dyDescent="0.25">
      <c r="A133" s="6">
        <v>43324</v>
      </c>
      <c r="B133">
        <v>2</v>
      </c>
      <c r="C133" t="s">
        <v>80</v>
      </c>
      <c r="D133" s="8">
        <v>18.399999999999999</v>
      </c>
      <c r="E133">
        <f t="shared" si="185"/>
        <v>22</v>
      </c>
      <c r="F133" t="s">
        <v>158</v>
      </c>
      <c r="G133">
        <v>6</v>
      </c>
      <c r="H133">
        <v>10</v>
      </c>
      <c r="I133">
        <v>5</v>
      </c>
      <c r="J133">
        <v>4</v>
      </c>
      <c r="K133">
        <v>5</v>
      </c>
      <c r="L133">
        <v>6</v>
      </c>
      <c r="M133">
        <v>10</v>
      </c>
      <c r="N133">
        <v>4</v>
      </c>
      <c r="O133">
        <v>5</v>
      </c>
      <c r="P133">
        <v>6</v>
      </c>
      <c r="Q133">
        <v>4</v>
      </c>
      <c r="R133">
        <v>5</v>
      </c>
      <c r="S133">
        <v>5</v>
      </c>
      <c r="T133">
        <v>4</v>
      </c>
      <c r="U133">
        <v>10</v>
      </c>
      <c r="V133">
        <v>6</v>
      </c>
      <c r="W133">
        <v>3</v>
      </c>
      <c r="X133">
        <v>5</v>
      </c>
      <c r="Y133" s="41">
        <f t="shared" ref="Y133:AH142" si="225">IF((Y$2-$AQ133)&lt;=0, INT(($E133/18))+1, INT(($E133/18)))</f>
        <v>1</v>
      </c>
      <c r="Z133" s="41">
        <f t="shared" si="225"/>
        <v>1</v>
      </c>
      <c r="AA133" s="41">
        <f t="shared" si="225"/>
        <v>1</v>
      </c>
      <c r="AB133" s="41">
        <f t="shared" si="225"/>
        <v>2</v>
      </c>
      <c r="AC133" s="41">
        <f t="shared" si="225"/>
        <v>2</v>
      </c>
      <c r="AD133" s="41">
        <f t="shared" si="225"/>
        <v>1</v>
      </c>
      <c r="AE133" s="41">
        <f t="shared" si="225"/>
        <v>1</v>
      </c>
      <c r="AF133" s="41">
        <f t="shared" si="225"/>
        <v>1</v>
      </c>
      <c r="AG133" s="41">
        <f t="shared" si="225"/>
        <v>1</v>
      </c>
      <c r="AH133" s="41">
        <f t="shared" si="225"/>
        <v>2</v>
      </c>
      <c r="AI133" s="41">
        <f t="shared" ref="AI133:AP142" si="226">IF((AI$2-$AQ133)&lt;=0, INT(($E133/18))+1, INT(($E133/18)))</f>
        <v>1</v>
      </c>
      <c r="AJ133" s="41">
        <f t="shared" si="226"/>
        <v>1</v>
      </c>
      <c r="AK133" s="41">
        <f t="shared" si="226"/>
        <v>1</v>
      </c>
      <c r="AL133" s="41">
        <f t="shared" si="226"/>
        <v>1</v>
      </c>
      <c r="AM133" s="41">
        <f t="shared" si="226"/>
        <v>2</v>
      </c>
      <c r="AN133" s="41">
        <f t="shared" si="226"/>
        <v>1</v>
      </c>
      <c r="AO133" s="41">
        <f t="shared" si="226"/>
        <v>1</v>
      </c>
      <c r="AP133" s="41">
        <f t="shared" si="226"/>
        <v>1</v>
      </c>
      <c r="AQ133" s="41">
        <f t="shared" si="186"/>
        <v>4</v>
      </c>
      <c r="AR133" s="43">
        <f t="shared" si="187"/>
        <v>1</v>
      </c>
      <c r="AS133" s="43">
        <f t="shared" si="188"/>
        <v>0</v>
      </c>
      <c r="AT133" s="43">
        <f t="shared" si="189"/>
        <v>2</v>
      </c>
      <c r="AU133" s="43">
        <f t="shared" si="190"/>
        <v>2</v>
      </c>
      <c r="AV133" s="43">
        <f t="shared" si="191"/>
        <v>2</v>
      </c>
      <c r="AW133" s="43">
        <f t="shared" si="192"/>
        <v>2</v>
      </c>
      <c r="AX133" s="43">
        <f t="shared" si="193"/>
        <v>0</v>
      </c>
      <c r="AY133" s="43">
        <f t="shared" si="194"/>
        <v>3</v>
      </c>
      <c r="AZ133" s="43">
        <f t="shared" si="195"/>
        <v>1</v>
      </c>
      <c r="BA133" s="43">
        <f t="shared" si="196"/>
        <v>1</v>
      </c>
      <c r="BB133" s="43">
        <f t="shared" si="197"/>
        <v>2</v>
      </c>
      <c r="BC133" s="43">
        <f t="shared" si="198"/>
        <v>3</v>
      </c>
      <c r="BD133" s="43">
        <f t="shared" si="199"/>
        <v>2</v>
      </c>
      <c r="BE133" s="43">
        <f t="shared" si="200"/>
        <v>3</v>
      </c>
      <c r="BF133" s="43">
        <f t="shared" si="201"/>
        <v>0</v>
      </c>
      <c r="BG133" s="43">
        <f t="shared" si="202"/>
        <v>2</v>
      </c>
      <c r="BH133" s="43">
        <f t="shared" si="203"/>
        <v>3</v>
      </c>
      <c r="BI133" s="43">
        <f t="shared" si="204"/>
        <v>2</v>
      </c>
      <c r="BJ133" s="47">
        <f t="shared" si="205"/>
        <v>31</v>
      </c>
      <c r="BK133" s="45">
        <f t="shared" si="206"/>
        <v>0</v>
      </c>
      <c r="BL133" s="45">
        <f t="shared" si="207"/>
        <v>0</v>
      </c>
      <c r="BM133" s="45">
        <f t="shared" si="208"/>
        <v>1</v>
      </c>
      <c r="BN133" s="45">
        <f t="shared" si="209"/>
        <v>1</v>
      </c>
      <c r="BO133" s="45">
        <f t="shared" si="210"/>
        <v>1</v>
      </c>
      <c r="BP133" s="45">
        <f t="shared" si="211"/>
        <v>1</v>
      </c>
      <c r="BQ133" s="45">
        <f t="shared" si="212"/>
        <v>0</v>
      </c>
      <c r="BR133" s="45">
        <f t="shared" si="213"/>
        <v>2</v>
      </c>
      <c r="BS133" s="45">
        <f t="shared" si="214"/>
        <v>0</v>
      </c>
      <c r="BT133" s="45">
        <f t="shared" si="215"/>
        <v>0</v>
      </c>
      <c r="BU133" s="45">
        <f t="shared" si="216"/>
        <v>1</v>
      </c>
      <c r="BV133" s="45">
        <f t="shared" si="217"/>
        <v>2</v>
      </c>
      <c r="BW133" s="45">
        <f t="shared" si="218"/>
        <v>1</v>
      </c>
      <c r="BX133" s="45">
        <f t="shared" si="219"/>
        <v>2</v>
      </c>
      <c r="BY133" s="45">
        <f t="shared" si="220"/>
        <v>0</v>
      </c>
      <c r="BZ133" s="45">
        <f t="shared" si="221"/>
        <v>1</v>
      </c>
      <c r="CA133" s="45">
        <f t="shared" si="222"/>
        <v>2</v>
      </c>
      <c r="CB133" s="45">
        <f t="shared" si="223"/>
        <v>1</v>
      </c>
      <c r="CC133" s="49">
        <f t="shared" si="224"/>
        <v>16</v>
      </c>
    </row>
    <row r="134" spans="1:81" x14ac:dyDescent="0.25">
      <c r="A134" s="6">
        <v>43324</v>
      </c>
      <c r="B134">
        <v>3</v>
      </c>
      <c r="C134" t="s">
        <v>8</v>
      </c>
      <c r="D134" s="8">
        <v>18</v>
      </c>
      <c r="E134">
        <f t="shared" si="185"/>
        <v>22</v>
      </c>
      <c r="F134" t="s">
        <v>158</v>
      </c>
      <c r="G134">
        <v>5</v>
      </c>
      <c r="H134">
        <v>6</v>
      </c>
      <c r="I134">
        <v>7</v>
      </c>
      <c r="J134">
        <v>4</v>
      </c>
      <c r="K134">
        <v>6</v>
      </c>
      <c r="L134">
        <v>7</v>
      </c>
      <c r="M134">
        <v>5</v>
      </c>
      <c r="N134">
        <v>4</v>
      </c>
      <c r="O134">
        <v>4</v>
      </c>
      <c r="P134">
        <v>6</v>
      </c>
      <c r="Q134">
        <v>4</v>
      </c>
      <c r="R134">
        <v>5</v>
      </c>
      <c r="S134">
        <v>7</v>
      </c>
      <c r="T134">
        <v>4</v>
      </c>
      <c r="U134">
        <v>7</v>
      </c>
      <c r="V134">
        <v>5</v>
      </c>
      <c r="W134">
        <v>4</v>
      </c>
      <c r="X134">
        <v>5</v>
      </c>
      <c r="Y134" s="41">
        <f t="shared" si="225"/>
        <v>1</v>
      </c>
      <c r="Z134" s="41">
        <f t="shared" si="225"/>
        <v>1</v>
      </c>
      <c r="AA134" s="41">
        <f t="shared" si="225"/>
        <v>1</v>
      </c>
      <c r="AB134" s="41">
        <f t="shared" si="225"/>
        <v>2</v>
      </c>
      <c r="AC134" s="41">
        <f t="shared" si="225"/>
        <v>2</v>
      </c>
      <c r="AD134" s="41">
        <f t="shared" si="225"/>
        <v>1</v>
      </c>
      <c r="AE134" s="41">
        <f t="shared" si="225"/>
        <v>1</v>
      </c>
      <c r="AF134" s="41">
        <f t="shared" si="225"/>
        <v>1</v>
      </c>
      <c r="AG134" s="41">
        <f t="shared" si="225"/>
        <v>1</v>
      </c>
      <c r="AH134" s="41">
        <f t="shared" si="225"/>
        <v>2</v>
      </c>
      <c r="AI134" s="41">
        <f t="shared" si="226"/>
        <v>1</v>
      </c>
      <c r="AJ134" s="41">
        <f t="shared" si="226"/>
        <v>1</v>
      </c>
      <c r="AK134" s="41">
        <f t="shared" si="226"/>
        <v>1</v>
      </c>
      <c r="AL134" s="41">
        <f t="shared" si="226"/>
        <v>1</v>
      </c>
      <c r="AM134" s="41">
        <f t="shared" si="226"/>
        <v>2</v>
      </c>
      <c r="AN134" s="41">
        <f t="shared" si="226"/>
        <v>1</v>
      </c>
      <c r="AO134" s="41">
        <f t="shared" si="226"/>
        <v>1</v>
      </c>
      <c r="AP134" s="41">
        <f t="shared" si="226"/>
        <v>1</v>
      </c>
      <c r="AQ134" s="41">
        <f t="shared" si="186"/>
        <v>4</v>
      </c>
      <c r="AR134" s="43">
        <f t="shared" si="187"/>
        <v>2</v>
      </c>
      <c r="AS134" s="43">
        <f t="shared" si="188"/>
        <v>2</v>
      </c>
      <c r="AT134" s="43">
        <f t="shared" si="189"/>
        <v>0</v>
      </c>
      <c r="AU134" s="43">
        <f t="shared" si="190"/>
        <v>2</v>
      </c>
      <c r="AV134" s="43">
        <f t="shared" si="191"/>
        <v>1</v>
      </c>
      <c r="AW134" s="43">
        <f t="shared" si="192"/>
        <v>1</v>
      </c>
      <c r="AX134" s="43">
        <f t="shared" si="193"/>
        <v>2</v>
      </c>
      <c r="AY134" s="43">
        <f t="shared" si="194"/>
        <v>3</v>
      </c>
      <c r="AZ134" s="43">
        <f t="shared" si="195"/>
        <v>2</v>
      </c>
      <c r="BA134" s="43">
        <f t="shared" si="196"/>
        <v>1</v>
      </c>
      <c r="BB134" s="43">
        <f t="shared" si="197"/>
        <v>2</v>
      </c>
      <c r="BC134" s="43">
        <f t="shared" si="198"/>
        <v>3</v>
      </c>
      <c r="BD134" s="43">
        <f t="shared" si="199"/>
        <v>0</v>
      </c>
      <c r="BE134" s="43">
        <f t="shared" si="200"/>
        <v>3</v>
      </c>
      <c r="BF134" s="43">
        <f t="shared" si="201"/>
        <v>0</v>
      </c>
      <c r="BG134" s="43">
        <f t="shared" si="202"/>
        <v>3</v>
      </c>
      <c r="BH134" s="43">
        <f t="shared" si="203"/>
        <v>2</v>
      </c>
      <c r="BI134" s="43">
        <f t="shared" si="204"/>
        <v>2</v>
      </c>
      <c r="BJ134" s="47">
        <f t="shared" si="205"/>
        <v>31</v>
      </c>
      <c r="BK134" s="45">
        <f t="shared" si="206"/>
        <v>1</v>
      </c>
      <c r="BL134" s="45">
        <f t="shared" si="207"/>
        <v>1</v>
      </c>
      <c r="BM134" s="45">
        <f t="shared" si="208"/>
        <v>0</v>
      </c>
      <c r="BN134" s="45">
        <f t="shared" si="209"/>
        <v>1</v>
      </c>
      <c r="BO134" s="45">
        <f t="shared" si="210"/>
        <v>0</v>
      </c>
      <c r="BP134" s="45">
        <f t="shared" si="211"/>
        <v>0</v>
      </c>
      <c r="BQ134" s="45">
        <f t="shared" si="212"/>
        <v>1</v>
      </c>
      <c r="BR134" s="45">
        <f t="shared" si="213"/>
        <v>2</v>
      </c>
      <c r="BS134" s="45">
        <f t="shared" si="214"/>
        <v>1</v>
      </c>
      <c r="BT134" s="45">
        <f t="shared" si="215"/>
        <v>0</v>
      </c>
      <c r="BU134" s="45">
        <f t="shared" si="216"/>
        <v>1</v>
      </c>
      <c r="BV134" s="45">
        <f t="shared" si="217"/>
        <v>2</v>
      </c>
      <c r="BW134" s="45">
        <f t="shared" si="218"/>
        <v>0</v>
      </c>
      <c r="BX134" s="45">
        <f t="shared" si="219"/>
        <v>2</v>
      </c>
      <c r="BY134" s="45">
        <f t="shared" si="220"/>
        <v>0</v>
      </c>
      <c r="BZ134" s="45">
        <f t="shared" si="221"/>
        <v>2</v>
      </c>
      <c r="CA134" s="45">
        <f t="shared" si="222"/>
        <v>1</v>
      </c>
      <c r="CB134" s="45">
        <f t="shared" si="223"/>
        <v>1</v>
      </c>
      <c r="CC134" s="49">
        <f t="shared" si="224"/>
        <v>16</v>
      </c>
    </row>
    <row r="135" spans="1:81" x14ac:dyDescent="0.25">
      <c r="A135" s="6">
        <v>43324</v>
      </c>
      <c r="B135">
        <v>4</v>
      </c>
      <c r="C135" t="s">
        <v>249</v>
      </c>
      <c r="D135" s="8">
        <v>10.4</v>
      </c>
      <c r="E135">
        <f t="shared" si="185"/>
        <v>13</v>
      </c>
      <c r="F135" t="s">
        <v>158</v>
      </c>
      <c r="G135">
        <v>4</v>
      </c>
      <c r="H135">
        <v>7</v>
      </c>
      <c r="I135">
        <v>4</v>
      </c>
      <c r="J135">
        <v>5</v>
      </c>
      <c r="K135">
        <v>6</v>
      </c>
      <c r="L135">
        <v>6</v>
      </c>
      <c r="M135">
        <v>10</v>
      </c>
      <c r="N135">
        <v>4</v>
      </c>
      <c r="O135">
        <v>4</v>
      </c>
      <c r="P135">
        <v>4</v>
      </c>
      <c r="Q135">
        <v>3</v>
      </c>
      <c r="R135">
        <v>4</v>
      </c>
      <c r="S135">
        <v>7</v>
      </c>
      <c r="T135">
        <v>4</v>
      </c>
      <c r="U135">
        <v>8</v>
      </c>
      <c r="V135">
        <v>7</v>
      </c>
      <c r="W135">
        <v>3</v>
      </c>
      <c r="X135">
        <v>3</v>
      </c>
      <c r="Y135" s="41">
        <f t="shared" si="225"/>
        <v>0</v>
      </c>
      <c r="Z135" s="41">
        <f t="shared" si="225"/>
        <v>1</v>
      </c>
      <c r="AA135" s="41">
        <f t="shared" si="225"/>
        <v>1</v>
      </c>
      <c r="AB135" s="41">
        <f t="shared" si="225"/>
        <v>1</v>
      </c>
      <c r="AC135" s="41">
        <f t="shared" si="225"/>
        <v>1</v>
      </c>
      <c r="AD135" s="41">
        <f t="shared" si="225"/>
        <v>1</v>
      </c>
      <c r="AE135" s="41">
        <f t="shared" si="225"/>
        <v>1</v>
      </c>
      <c r="AF135" s="41">
        <f t="shared" si="225"/>
        <v>0</v>
      </c>
      <c r="AG135" s="41">
        <f t="shared" si="225"/>
        <v>0</v>
      </c>
      <c r="AH135" s="41">
        <f t="shared" si="225"/>
        <v>1</v>
      </c>
      <c r="AI135" s="41">
        <f t="shared" si="226"/>
        <v>1</v>
      </c>
      <c r="AJ135" s="41">
        <f t="shared" si="226"/>
        <v>0</v>
      </c>
      <c r="AK135" s="41">
        <f t="shared" si="226"/>
        <v>1</v>
      </c>
      <c r="AL135" s="41">
        <f t="shared" si="226"/>
        <v>1</v>
      </c>
      <c r="AM135" s="41">
        <f t="shared" si="226"/>
        <v>1</v>
      </c>
      <c r="AN135" s="41">
        <f t="shared" si="226"/>
        <v>1</v>
      </c>
      <c r="AO135" s="41">
        <f t="shared" si="226"/>
        <v>1</v>
      </c>
      <c r="AP135" s="41">
        <f t="shared" si="226"/>
        <v>0</v>
      </c>
      <c r="AQ135" s="41">
        <f t="shared" si="186"/>
        <v>13</v>
      </c>
      <c r="AR135" s="43">
        <f t="shared" si="187"/>
        <v>2</v>
      </c>
      <c r="AS135" s="43">
        <f t="shared" si="188"/>
        <v>0</v>
      </c>
      <c r="AT135" s="43">
        <f t="shared" si="189"/>
        <v>2</v>
      </c>
      <c r="AU135" s="43">
        <f t="shared" si="190"/>
        <v>0</v>
      </c>
      <c r="AV135" s="43">
        <f t="shared" si="191"/>
        <v>0</v>
      </c>
      <c r="AW135" s="43">
        <f t="shared" si="192"/>
        <v>1</v>
      </c>
      <c r="AX135" s="43">
        <f t="shared" si="193"/>
        <v>0</v>
      </c>
      <c r="AY135" s="43">
        <f t="shared" si="194"/>
        <v>2</v>
      </c>
      <c r="AZ135" s="43">
        <f t="shared" si="195"/>
        <v>1</v>
      </c>
      <c r="BA135" s="43">
        <f t="shared" si="196"/>
        <v>2</v>
      </c>
      <c r="BB135" s="43">
        <f t="shared" si="197"/>
        <v>2</v>
      </c>
      <c r="BC135" s="43">
        <f t="shared" si="198"/>
        <v>3</v>
      </c>
      <c r="BD135" s="43">
        <f t="shared" si="199"/>
        <v>0</v>
      </c>
      <c r="BE135" s="43">
        <f t="shared" si="200"/>
        <v>2</v>
      </c>
      <c r="BF135" s="43">
        <f t="shared" si="201"/>
        <v>0</v>
      </c>
      <c r="BG135" s="43">
        <f t="shared" si="202"/>
        <v>0</v>
      </c>
      <c r="BH135" s="43">
        <f t="shared" si="203"/>
        <v>2</v>
      </c>
      <c r="BI135" s="43">
        <f t="shared" si="204"/>
        <v>3</v>
      </c>
      <c r="BJ135" s="47">
        <f t="shared" si="205"/>
        <v>22</v>
      </c>
      <c r="BK135" s="45">
        <f t="shared" si="206"/>
        <v>2</v>
      </c>
      <c r="BL135" s="45">
        <f t="shared" si="207"/>
        <v>0</v>
      </c>
      <c r="BM135" s="45">
        <f t="shared" si="208"/>
        <v>2</v>
      </c>
      <c r="BN135" s="45">
        <f t="shared" si="209"/>
        <v>0</v>
      </c>
      <c r="BO135" s="45">
        <f t="shared" si="210"/>
        <v>0</v>
      </c>
      <c r="BP135" s="45">
        <f t="shared" si="211"/>
        <v>1</v>
      </c>
      <c r="BQ135" s="45">
        <f t="shared" si="212"/>
        <v>0</v>
      </c>
      <c r="BR135" s="45">
        <f t="shared" si="213"/>
        <v>2</v>
      </c>
      <c r="BS135" s="45">
        <f t="shared" si="214"/>
        <v>1</v>
      </c>
      <c r="BT135" s="45">
        <f t="shared" si="215"/>
        <v>2</v>
      </c>
      <c r="BU135" s="45">
        <f t="shared" si="216"/>
        <v>2</v>
      </c>
      <c r="BV135" s="45">
        <f t="shared" si="217"/>
        <v>3</v>
      </c>
      <c r="BW135" s="45">
        <f t="shared" si="218"/>
        <v>0</v>
      </c>
      <c r="BX135" s="45">
        <f t="shared" si="219"/>
        <v>2</v>
      </c>
      <c r="BY135" s="45">
        <f t="shared" si="220"/>
        <v>0</v>
      </c>
      <c r="BZ135" s="45">
        <f t="shared" si="221"/>
        <v>0</v>
      </c>
      <c r="CA135" s="45">
        <f t="shared" si="222"/>
        <v>2</v>
      </c>
      <c r="CB135" s="45">
        <f t="shared" si="223"/>
        <v>3</v>
      </c>
      <c r="CC135" s="49">
        <f t="shared" si="224"/>
        <v>22</v>
      </c>
    </row>
    <row r="136" spans="1:81" x14ac:dyDescent="0.25">
      <c r="A136" s="6">
        <v>43324</v>
      </c>
      <c r="B136">
        <v>5</v>
      </c>
      <c r="C136" t="s">
        <v>261</v>
      </c>
      <c r="D136" s="8">
        <v>7.8</v>
      </c>
      <c r="E136">
        <f t="shared" si="185"/>
        <v>10</v>
      </c>
      <c r="F136" t="s">
        <v>157</v>
      </c>
      <c r="G136">
        <v>4</v>
      </c>
      <c r="H136">
        <v>5</v>
      </c>
      <c r="I136">
        <v>6</v>
      </c>
      <c r="J136">
        <v>5</v>
      </c>
      <c r="K136">
        <v>5</v>
      </c>
      <c r="L136">
        <v>5</v>
      </c>
      <c r="M136">
        <v>5</v>
      </c>
      <c r="N136">
        <v>5</v>
      </c>
      <c r="O136">
        <v>3</v>
      </c>
      <c r="P136">
        <v>4</v>
      </c>
      <c r="Q136">
        <v>10</v>
      </c>
      <c r="R136">
        <v>6</v>
      </c>
      <c r="S136">
        <v>5</v>
      </c>
      <c r="T136">
        <v>4</v>
      </c>
      <c r="U136">
        <v>5</v>
      </c>
      <c r="V136">
        <v>5</v>
      </c>
      <c r="W136">
        <v>3</v>
      </c>
      <c r="X136">
        <v>5</v>
      </c>
      <c r="Y136" s="41">
        <f t="shared" si="225"/>
        <v>0</v>
      </c>
      <c r="Z136" s="41">
        <f t="shared" si="225"/>
        <v>1</v>
      </c>
      <c r="AA136" s="41">
        <f t="shared" si="225"/>
        <v>1</v>
      </c>
      <c r="AB136" s="41">
        <f t="shared" si="225"/>
        <v>1</v>
      </c>
      <c r="AC136" s="41">
        <f t="shared" si="225"/>
        <v>1</v>
      </c>
      <c r="AD136" s="41">
        <f t="shared" si="225"/>
        <v>0</v>
      </c>
      <c r="AE136" s="41">
        <f t="shared" si="225"/>
        <v>1</v>
      </c>
      <c r="AF136" s="41">
        <f t="shared" si="225"/>
        <v>0</v>
      </c>
      <c r="AG136" s="41">
        <f t="shared" si="225"/>
        <v>0</v>
      </c>
      <c r="AH136" s="41">
        <f t="shared" si="225"/>
        <v>1</v>
      </c>
      <c r="AI136" s="41">
        <f t="shared" si="226"/>
        <v>1</v>
      </c>
      <c r="AJ136" s="41">
        <f t="shared" si="226"/>
        <v>0</v>
      </c>
      <c r="AK136" s="41">
        <f t="shared" si="226"/>
        <v>0</v>
      </c>
      <c r="AL136" s="41">
        <f t="shared" si="226"/>
        <v>0</v>
      </c>
      <c r="AM136" s="41">
        <f t="shared" si="226"/>
        <v>1</v>
      </c>
      <c r="AN136" s="41">
        <f t="shared" si="226"/>
        <v>1</v>
      </c>
      <c r="AO136" s="41">
        <f t="shared" si="226"/>
        <v>1</v>
      </c>
      <c r="AP136" s="41">
        <f t="shared" si="226"/>
        <v>0</v>
      </c>
      <c r="AQ136" s="41">
        <f t="shared" si="186"/>
        <v>10</v>
      </c>
      <c r="AR136" s="43">
        <f t="shared" si="187"/>
        <v>2</v>
      </c>
      <c r="AS136" s="43">
        <f t="shared" si="188"/>
        <v>2</v>
      </c>
      <c r="AT136" s="43">
        <f t="shared" si="189"/>
        <v>0</v>
      </c>
      <c r="AU136" s="43">
        <f t="shared" si="190"/>
        <v>0</v>
      </c>
      <c r="AV136" s="43">
        <f t="shared" si="191"/>
        <v>1</v>
      </c>
      <c r="AW136" s="43">
        <f t="shared" si="192"/>
        <v>2</v>
      </c>
      <c r="AX136" s="43">
        <f t="shared" si="193"/>
        <v>1</v>
      </c>
      <c r="AY136" s="43">
        <f t="shared" si="194"/>
        <v>1</v>
      </c>
      <c r="AZ136" s="43">
        <f t="shared" si="195"/>
        <v>2</v>
      </c>
      <c r="BA136" s="43">
        <f t="shared" si="196"/>
        <v>2</v>
      </c>
      <c r="BB136" s="43">
        <f t="shared" si="197"/>
        <v>0</v>
      </c>
      <c r="BC136" s="43">
        <f t="shared" si="198"/>
        <v>1</v>
      </c>
      <c r="BD136" s="43">
        <f t="shared" si="199"/>
        <v>1</v>
      </c>
      <c r="BE136" s="43">
        <f t="shared" si="200"/>
        <v>2</v>
      </c>
      <c r="BF136" s="43">
        <f t="shared" si="201"/>
        <v>1</v>
      </c>
      <c r="BG136" s="43">
        <f t="shared" si="202"/>
        <v>2</v>
      </c>
      <c r="BH136" s="43">
        <f t="shared" si="203"/>
        <v>2</v>
      </c>
      <c r="BI136" s="43">
        <f t="shared" si="204"/>
        <v>1</v>
      </c>
      <c r="BJ136" s="47">
        <f t="shared" si="205"/>
        <v>23</v>
      </c>
      <c r="BK136" s="45">
        <f t="shared" si="206"/>
        <v>2</v>
      </c>
      <c r="BL136" s="45">
        <f t="shared" si="207"/>
        <v>2</v>
      </c>
      <c r="BM136" s="45">
        <f t="shared" si="208"/>
        <v>0</v>
      </c>
      <c r="BN136" s="45">
        <f t="shared" si="209"/>
        <v>0</v>
      </c>
      <c r="BO136" s="45">
        <f t="shared" si="210"/>
        <v>1</v>
      </c>
      <c r="BP136" s="45">
        <f t="shared" si="211"/>
        <v>2</v>
      </c>
      <c r="BQ136" s="45">
        <f t="shared" si="212"/>
        <v>1</v>
      </c>
      <c r="BR136" s="45">
        <f t="shared" si="213"/>
        <v>1</v>
      </c>
      <c r="BS136" s="45">
        <f t="shared" si="214"/>
        <v>2</v>
      </c>
      <c r="BT136" s="45">
        <f t="shared" si="215"/>
        <v>2</v>
      </c>
      <c r="BU136" s="45">
        <f t="shared" si="216"/>
        <v>0</v>
      </c>
      <c r="BV136" s="45">
        <f t="shared" si="217"/>
        <v>1</v>
      </c>
      <c r="BW136" s="45">
        <f t="shared" si="218"/>
        <v>1</v>
      </c>
      <c r="BX136" s="45">
        <f t="shared" si="219"/>
        <v>2</v>
      </c>
      <c r="BY136" s="45">
        <f t="shared" si="220"/>
        <v>1</v>
      </c>
      <c r="BZ136" s="45">
        <f t="shared" si="221"/>
        <v>2</v>
      </c>
      <c r="CA136" s="45">
        <f t="shared" si="222"/>
        <v>2</v>
      </c>
      <c r="CB136" s="45">
        <f t="shared" si="223"/>
        <v>1</v>
      </c>
      <c r="CC136" s="49">
        <f t="shared" si="224"/>
        <v>23</v>
      </c>
    </row>
    <row r="137" spans="1:81" x14ac:dyDescent="0.25">
      <c r="A137" s="6">
        <v>43324</v>
      </c>
      <c r="B137">
        <v>6</v>
      </c>
      <c r="C137" t="s">
        <v>110</v>
      </c>
      <c r="D137" s="8">
        <v>17</v>
      </c>
      <c r="E137">
        <f t="shared" si="185"/>
        <v>20</v>
      </c>
      <c r="F137" t="s">
        <v>158</v>
      </c>
      <c r="G137">
        <v>3</v>
      </c>
      <c r="H137">
        <v>10</v>
      </c>
      <c r="I137">
        <v>6</v>
      </c>
      <c r="J137">
        <v>4</v>
      </c>
      <c r="K137">
        <v>5</v>
      </c>
      <c r="L137">
        <v>6</v>
      </c>
      <c r="M137">
        <v>10</v>
      </c>
      <c r="N137">
        <v>6</v>
      </c>
      <c r="O137">
        <v>4</v>
      </c>
      <c r="P137">
        <v>5</v>
      </c>
      <c r="Q137">
        <v>4</v>
      </c>
      <c r="R137">
        <v>10</v>
      </c>
      <c r="S137">
        <v>5</v>
      </c>
      <c r="T137">
        <v>5</v>
      </c>
      <c r="U137">
        <v>6</v>
      </c>
      <c r="V137">
        <v>10</v>
      </c>
      <c r="W137">
        <v>4</v>
      </c>
      <c r="X137">
        <v>4</v>
      </c>
      <c r="Y137" s="41">
        <f t="shared" si="225"/>
        <v>1</v>
      </c>
      <c r="Z137" s="41">
        <f t="shared" si="225"/>
        <v>1</v>
      </c>
      <c r="AA137" s="41">
        <f t="shared" si="225"/>
        <v>1</v>
      </c>
      <c r="AB137" s="41">
        <f t="shared" si="225"/>
        <v>1</v>
      </c>
      <c r="AC137" s="41">
        <f t="shared" si="225"/>
        <v>2</v>
      </c>
      <c r="AD137" s="41">
        <f t="shared" si="225"/>
        <v>1</v>
      </c>
      <c r="AE137" s="41">
        <f t="shared" si="225"/>
        <v>1</v>
      </c>
      <c r="AF137" s="41">
        <f t="shared" si="225"/>
        <v>1</v>
      </c>
      <c r="AG137" s="41">
        <f t="shared" si="225"/>
        <v>1</v>
      </c>
      <c r="AH137" s="41">
        <f t="shared" si="225"/>
        <v>1</v>
      </c>
      <c r="AI137" s="41">
        <f t="shared" si="226"/>
        <v>1</v>
      </c>
      <c r="AJ137" s="41">
        <f t="shared" si="226"/>
        <v>1</v>
      </c>
      <c r="AK137" s="41">
        <f t="shared" si="226"/>
        <v>1</v>
      </c>
      <c r="AL137" s="41">
        <f t="shared" si="226"/>
        <v>1</v>
      </c>
      <c r="AM137" s="41">
        <f t="shared" si="226"/>
        <v>2</v>
      </c>
      <c r="AN137" s="41">
        <f t="shared" si="226"/>
        <v>1</v>
      </c>
      <c r="AO137" s="41">
        <f t="shared" si="226"/>
        <v>1</v>
      </c>
      <c r="AP137" s="41">
        <f t="shared" si="226"/>
        <v>1</v>
      </c>
      <c r="AQ137" s="41">
        <f t="shared" si="186"/>
        <v>2</v>
      </c>
      <c r="AR137" s="43">
        <f t="shared" si="187"/>
        <v>4</v>
      </c>
      <c r="AS137" s="43">
        <f t="shared" si="188"/>
        <v>0</v>
      </c>
      <c r="AT137" s="43">
        <f t="shared" si="189"/>
        <v>1</v>
      </c>
      <c r="AU137" s="43">
        <f t="shared" si="190"/>
        <v>2</v>
      </c>
      <c r="AV137" s="43">
        <f t="shared" si="191"/>
        <v>2</v>
      </c>
      <c r="AW137" s="43">
        <f t="shared" si="192"/>
        <v>2</v>
      </c>
      <c r="AX137" s="43">
        <f t="shared" si="193"/>
        <v>0</v>
      </c>
      <c r="AY137" s="43">
        <f t="shared" si="194"/>
        <v>1</v>
      </c>
      <c r="AZ137" s="43">
        <f t="shared" si="195"/>
        <v>2</v>
      </c>
      <c r="BA137" s="43">
        <f t="shared" si="196"/>
        <v>2</v>
      </c>
      <c r="BB137" s="43">
        <f t="shared" si="197"/>
        <v>2</v>
      </c>
      <c r="BC137" s="43">
        <f t="shared" si="198"/>
        <v>0</v>
      </c>
      <c r="BD137" s="43">
        <f t="shared" si="199"/>
        <v>2</v>
      </c>
      <c r="BE137" s="43">
        <f t="shared" si="200"/>
        <v>2</v>
      </c>
      <c r="BF137" s="43">
        <f t="shared" si="201"/>
        <v>1</v>
      </c>
      <c r="BG137" s="43">
        <f t="shared" si="202"/>
        <v>0</v>
      </c>
      <c r="BH137" s="43">
        <f t="shared" si="203"/>
        <v>2</v>
      </c>
      <c r="BI137" s="43">
        <f t="shared" si="204"/>
        <v>3</v>
      </c>
      <c r="BJ137" s="47">
        <f t="shared" si="205"/>
        <v>28</v>
      </c>
      <c r="BK137" s="45">
        <f t="shared" si="206"/>
        <v>3</v>
      </c>
      <c r="BL137" s="45">
        <f t="shared" si="207"/>
        <v>0</v>
      </c>
      <c r="BM137" s="45">
        <f t="shared" si="208"/>
        <v>0</v>
      </c>
      <c r="BN137" s="45">
        <f t="shared" si="209"/>
        <v>1</v>
      </c>
      <c r="BO137" s="45">
        <f t="shared" si="210"/>
        <v>1</v>
      </c>
      <c r="BP137" s="45">
        <f t="shared" si="211"/>
        <v>1</v>
      </c>
      <c r="BQ137" s="45">
        <f t="shared" si="212"/>
        <v>0</v>
      </c>
      <c r="BR137" s="45">
        <f t="shared" si="213"/>
        <v>0</v>
      </c>
      <c r="BS137" s="45">
        <f t="shared" si="214"/>
        <v>1</v>
      </c>
      <c r="BT137" s="45">
        <f t="shared" si="215"/>
        <v>1</v>
      </c>
      <c r="BU137" s="45">
        <f t="shared" si="216"/>
        <v>1</v>
      </c>
      <c r="BV137" s="45">
        <f t="shared" si="217"/>
        <v>0</v>
      </c>
      <c r="BW137" s="45">
        <f t="shared" si="218"/>
        <v>1</v>
      </c>
      <c r="BX137" s="45">
        <f t="shared" si="219"/>
        <v>1</v>
      </c>
      <c r="BY137" s="45">
        <f t="shared" si="220"/>
        <v>0</v>
      </c>
      <c r="BZ137" s="45">
        <f t="shared" si="221"/>
        <v>0</v>
      </c>
      <c r="CA137" s="45">
        <f t="shared" si="222"/>
        <v>1</v>
      </c>
      <c r="CB137" s="45">
        <f t="shared" si="223"/>
        <v>2</v>
      </c>
      <c r="CC137" s="49">
        <f t="shared" si="224"/>
        <v>14</v>
      </c>
    </row>
    <row r="138" spans="1:81" x14ac:dyDescent="0.25">
      <c r="A138" s="6">
        <v>43324</v>
      </c>
      <c r="B138">
        <v>7</v>
      </c>
      <c r="C138" t="s">
        <v>262</v>
      </c>
      <c r="D138" s="8">
        <v>7.3</v>
      </c>
      <c r="E138">
        <f t="shared" si="185"/>
        <v>9</v>
      </c>
      <c r="F138" t="s">
        <v>157</v>
      </c>
      <c r="G138">
        <v>3</v>
      </c>
      <c r="H138">
        <v>6</v>
      </c>
      <c r="I138">
        <v>4</v>
      </c>
      <c r="J138">
        <v>10</v>
      </c>
      <c r="K138">
        <v>6</v>
      </c>
      <c r="L138">
        <v>5</v>
      </c>
      <c r="M138">
        <v>4</v>
      </c>
      <c r="N138">
        <v>4</v>
      </c>
      <c r="O138">
        <v>5</v>
      </c>
      <c r="P138">
        <v>10</v>
      </c>
      <c r="Q138">
        <v>4</v>
      </c>
      <c r="R138">
        <v>4</v>
      </c>
      <c r="S138">
        <v>3</v>
      </c>
      <c r="T138">
        <v>6</v>
      </c>
      <c r="U138">
        <v>5</v>
      </c>
      <c r="V138">
        <v>7</v>
      </c>
      <c r="W138">
        <v>4</v>
      </c>
      <c r="X138">
        <v>5</v>
      </c>
      <c r="Y138" s="41">
        <f t="shared" si="225"/>
        <v>0</v>
      </c>
      <c r="Z138" s="41">
        <f t="shared" si="225"/>
        <v>1</v>
      </c>
      <c r="AA138" s="41">
        <f t="shared" si="225"/>
        <v>1</v>
      </c>
      <c r="AB138" s="41">
        <f t="shared" si="225"/>
        <v>1</v>
      </c>
      <c r="AC138" s="41">
        <f t="shared" si="225"/>
        <v>1</v>
      </c>
      <c r="AD138" s="41">
        <f t="shared" si="225"/>
        <v>0</v>
      </c>
      <c r="AE138" s="41">
        <f t="shared" si="225"/>
        <v>0</v>
      </c>
      <c r="AF138" s="41">
        <f t="shared" si="225"/>
        <v>0</v>
      </c>
      <c r="AG138" s="41">
        <f t="shared" si="225"/>
        <v>0</v>
      </c>
      <c r="AH138" s="41">
        <f t="shared" si="225"/>
        <v>1</v>
      </c>
      <c r="AI138" s="41">
        <f t="shared" si="226"/>
        <v>1</v>
      </c>
      <c r="AJ138" s="41">
        <f t="shared" si="226"/>
        <v>0</v>
      </c>
      <c r="AK138" s="41">
        <f t="shared" si="226"/>
        <v>0</v>
      </c>
      <c r="AL138" s="41">
        <f t="shared" si="226"/>
        <v>0</v>
      </c>
      <c r="AM138" s="41">
        <f t="shared" si="226"/>
        <v>1</v>
      </c>
      <c r="AN138" s="41">
        <f t="shared" si="226"/>
        <v>1</v>
      </c>
      <c r="AO138" s="41">
        <f t="shared" si="226"/>
        <v>1</v>
      </c>
      <c r="AP138" s="41">
        <f t="shared" si="226"/>
        <v>0</v>
      </c>
      <c r="AQ138" s="41">
        <f t="shared" si="186"/>
        <v>9</v>
      </c>
      <c r="AR138" s="43">
        <f t="shared" si="187"/>
        <v>3</v>
      </c>
      <c r="AS138" s="43">
        <f t="shared" si="188"/>
        <v>1</v>
      </c>
      <c r="AT138" s="43">
        <f t="shared" si="189"/>
        <v>2</v>
      </c>
      <c r="AU138" s="43">
        <f t="shared" si="190"/>
        <v>0</v>
      </c>
      <c r="AV138" s="43">
        <f t="shared" si="191"/>
        <v>0</v>
      </c>
      <c r="AW138" s="43">
        <f t="shared" si="192"/>
        <v>2</v>
      </c>
      <c r="AX138" s="43">
        <f t="shared" si="193"/>
        <v>2</v>
      </c>
      <c r="AY138" s="43">
        <f t="shared" si="194"/>
        <v>2</v>
      </c>
      <c r="AZ138" s="43">
        <f t="shared" si="195"/>
        <v>0</v>
      </c>
      <c r="BA138" s="43">
        <f t="shared" si="196"/>
        <v>0</v>
      </c>
      <c r="BB138" s="43">
        <f t="shared" si="197"/>
        <v>1</v>
      </c>
      <c r="BC138" s="43">
        <f t="shared" si="198"/>
        <v>3</v>
      </c>
      <c r="BD138" s="43">
        <f t="shared" si="199"/>
        <v>3</v>
      </c>
      <c r="BE138" s="43">
        <f t="shared" si="200"/>
        <v>0</v>
      </c>
      <c r="BF138" s="43">
        <f t="shared" si="201"/>
        <v>1</v>
      </c>
      <c r="BG138" s="43">
        <f t="shared" si="202"/>
        <v>0</v>
      </c>
      <c r="BH138" s="43">
        <f t="shared" si="203"/>
        <v>1</v>
      </c>
      <c r="BI138" s="43">
        <f t="shared" si="204"/>
        <v>1</v>
      </c>
      <c r="BJ138" s="47">
        <f t="shared" si="205"/>
        <v>22</v>
      </c>
      <c r="BK138" s="45">
        <f t="shared" si="206"/>
        <v>3</v>
      </c>
      <c r="BL138" s="45">
        <f t="shared" si="207"/>
        <v>1</v>
      </c>
      <c r="BM138" s="45">
        <f t="shared" si="208"/>
        <v>2</v>
      </c>
      <c r="BN138" s="45">
        <f t="shared" si="209"/>
        <v>0</v>
      </c>
      <c r="BO138" s="45">
        <f t="shared" si="210"/>
        <v>0</v>
      </c>
      <c r="BP138" s="45">
        <f t="shared" si="211"/>
        <v>2</v>
      </c>
      <c r="BQ138" s="45">
        <f t="shared" si="212"/>
        <v>2</v>
      </c>
      <c r="BR138" s="45">
        <f t="shared" si="213"/>
        <v>2</v>
      </c>
      <c r="BS138" s="45">
        <f t="shared" si="214"/>
        <v>0</v>
      </c>
      <c r="BT138" s="45">
        <f t="shared" si="215"/>
        <v>0</v>
      </c>
      <c r="BU138" s="45">
        <f t="shared" si="216"/>
        <v>1</v>
      </c>
      <c r="BV138" s="45">
        <f t="shared" si="217"/>
        <v>3</v>
      </c>
      <c r="BW138" s="45">
        <f t="shared" si="218"/>
        <v>3</v>
      </c>
      <c r="BX138" s="45">
        <f t="shared" si="219"/>
        <v>0</v>
      </c>
      <c r="BY138" s="45">
        <f t="shared" si="220"/>
        <v>1</v>
      </c>
      <c r="BZ138" s="45">
        <f t="shared" si="221"/>
        <v>0</v>
      </c>
      <c r="CA138" s="45">
        <f t="shared" si="222"/>
        <v>1</v>
      </c>
      <c r="CB138" s="45">
        <f t="shared" si="223"/>
        <v>1</v>
      </c>
      <c r="CC138" s="49">
        <f t="shared" si="224"/>
        <v>22</v>
      </c>
    </row>
    <row r="139" spans="1:81" x14ac:dyDescent="0.25">
      <c r="A139" s="6">
        <v>43324</v>
      </c>
      <c r="B139">
        <v>8</v>
      </c>
      <c r="C139" t="s">
        <v>70</v>
      </c>
      <c r="D139" s="8">
        <v>12.7</v>
      </c>
      <c r="E139">
        <f t="shared" si="185"/>
        <v>15</v>
      </c>
      <c r="F139" t="s">
        <v>158</v>
      </c>
      <c r="G139">
        <v>4</v>
      </c>
      <c r="H139">
        <v>6</v>
      </c>
      <c r="I139">
        <v>6</v>
      </c>
      <c r="J139">
        <v>4</v>
      </c>
      <c r="K139">
        <v>6</v>
      </c>
      <c r="L139">
        <v>6</v>
      </c>
      <c r="M139">
        <v>6</v>
      </c>
      <c r="N139">
        <v>6</v>
      </c>
      <c r="O139">
        <v>4</v>
      </c>
      <c r="P139">
        <v>5</v>
      </c>
      <c r="Q139">
        <v>5</v>
      </c>
      <c r="R139">
        <v>6</v>
      </c>
      <c r="S139">
        <v>5</v>
      </c>
      <c r="T139">
        <v>5</v>
      </c>
      <c r="U139">
        <v>6</v>
      </c>
      <c r="V139">
        <v>6</v>
      </c>
      <c r="W139">
        <v>4</v>
      </c>
      <c r="X139">
        <v>5</v>
      </c>
      <c r="Y139" s="41">
        <f t="shared" si="225"/>
        <v>1</v>
      </c>
      <c r="Z139" s="41">
        <f t="shared" si="225"/>
        <v>1</v>
      </c>
      <c r="AA139" s="41">
        <f t="shared" si="225"/>
        <v>1</v>
      </c>
      <c r="AB139" s="41">
        <f t="shared" si="225"/>
        <v>1</v>
      </c>
      <c r="AC139" s="41">
        <f t="shared" si="225"/>
        <v>1</v>
      </c>
      <c r="AD139" s="41">
        <f t="shared" si="225"/>
        <v>1</v>
      </c>
      <c r="AE139" s="41">
        <f t="shared" si="225"/>
        <v>1</v>
      </c>
      <c r="AF139" s="41">
        <f t="shared" si="225"/>
        <v>0</v>
      </c>
      <c r="AG139" s="41">
        <f t="shared" si="225"/>
        <v>0</v>
      </c>
      <c r="AH139" s="41">
        <f t="shared" si="225"/>
        <v>1</v>
      </c>
      <c r="AI139" s="41">
        <f t="shared" si="226"/>
        <v>1</v>
      </c>
      <c r="AJ139" s="41">
        <f t="shared" si="226"/>
        <v>0</v>
      </c>
      <c r="AK139" s="41">
        <f t="shared" si="226"/>
        <v>1</v>
      </c>
      <c r="AL139" s="41">
        <f t="shared" si="226"/>
        <v>1</v>
      </c>
      <c r="AM139" s="41">
        <f t="shared" si="226"/>
        <v>1</v>
      </c>
      <c r="AN139" s="41">
        <f t="shared" si="226"/>
        <v>1</v>
      </c>
      <c r="AO139" s="41">
        <f t="shared" si="226"/>
        <v>1</v>
      </c>
      <c r="AP139" s="41">
        <f t="shared" si="226"/>
        <v>1</v>
      </c>
      <c r="AQ139" s="41">
        <f t="shared" si="186"/>
        <v>15</v>
      </c>
      <c r="AR139" s="43">
        <f t="shared" si="187"/>
        <v>3</v>
      </c>
      <c r="AS139" s="43">
        <f t="shared" si="188"/>
        <v>2</v>
      </c>
      <c r="AT139" s="43">
        <f t="shared" si="189"/>
        <v>1</v>
      </c>
      <c r="AU139" s="43">
        <f t="shared" si="190"/>
        <v>2</v>
      </c>
      <c r="AV139" s="43">
        <f t="shared" si="191"/>
        <v>1</v>
      </c>
      <c r="AW139" s="43">
        <f t="shared" si="192"/>
        <v>2</v>
      </c>
      <c r="AX139" s="43">
        <f t="shared" si="193"/>
        <v>1</v>
      </c>
      <c r="AY139" s="43">
        <f t="shared" si="194"/>
        <v>1</v>
      </c>
      <c r="AZ139" s="43">
        <f t="shared" si="195"/>
        <v>2</v>
      </c>
      <c r="BA139" s="43">
        <f t="shared" si="196"/>
        <v>2</v>
      </c>
      <c r="BB139" s="43">
        <f t="shared" si="197"/>
        <v>1</v>
      </c>
      <c r="BC139" s="43">
        <f t="shared" si="198"/>
        <v>2</v>
      </c>
      <c r="BD139" s="43">
        <f t="shared" si="199"/>
        <v>2</v>
      </c>
      <c r="BE139" s="43">
        <f t="shared" si="200"/>
        <v>2</v>
      </c>
      <c r="BF139" s="43">
        <f t="shared" si="201"/>
        <v>1</v>
      </c>
      <c r="BG139" s="43">
        <f t="shared" si="202"/>
        <v>2</v>
      </c>
      <c r="BH139" s="43">
        <f t="shared" si="203"/>
        <v>2</v>
      </c>
      <c r="BI139" s="43">
        <f t="shared" si="204"/>
        <v>2</v>
      </c>
      <c r="BJ139" s="47">
        <f t="shared" si="205"/>
        <v>31</v>
      </c>
      <c r="BK139" s="45">
        <f t="shared" si="206"/>
        <v>2</v>
      </c>
      <c r="BL139" s="45">
        <f t="shared" si="207"/>
        <v>1</v>
      </c>
      <c r="BM139" s="45">
        <f t="shared" si="208"/>
        <v>0</v>
      </c>
      <c r="BN139" s="45">
        <f t="shared" si="209"/>
        <v>1</v>
      </c>
      <c r="BO139" s="45">
        <f t="shared" si="210"/>
        <v>0</v>
      </c>
      <c r="BP139" s="45">
        <f t="shared" si="211"/>
        <v>1</v>
      </c>
      <c r="BQ139" s="45">
        <f t="shared" si="212"/>
        <v>0</v>
      </c>
      <c r="BR139" s="45">
        <f t="shared" si="213"/>
        <v>0</v>
      </c>
      <c r="BS139" s="45">
        <f t="shared" si="214"/>
        <v>1</v>
      </c>
      <c r="BT139" s="45">
        <f t="shared" si="215"/>
        <v>1</v>
      </c>
      <c r="BU139" s="45">
        <f t="shared" si="216"/>
        <v>0</v>
      </c>
      <c r="BV139" s="45">
        <f t="shared" si="217"/>
        <v>1</v>
      </c>
      <c r="BW139" s="45">
        <f t="shared" si="218"/>
        <v>1</v>
      </c>
      <c r="BX139" s="45">
        <f t="shared" si="219"/>
        <v>1</v>
      </c>
      <c r="BY139" s="45">
        <f t="shared" si="220"/>
        <v>0</v>
      </c>
      <c r="BZ139" s="45">
        <f t="shared" si="221"/>
        <v>1</v>
      </c>
      <c r="CA139" s="45">
        <f t="shared" si="222"/>
        <v>1</v>
      </c>
      <c r="CB139" s="45">
        <f t="shared" si="223"/>
        <v>1</v>
      </c>
      <c r="CC139" s="49">
        <f t="shared" si="224"/>
        <v>13</v>
      </c>
    </row>
    <row r="140" spans="1:81" x14ac:dyDescent="0.25">
      <c r="A140" s="6">
        <v>43324</v>
      </c>
      <c r="B140">
        <v>9</v>
      </c>
      <c r="C140" t="s">
        <v>263</v>
      </c>
      <c r="D140" s="8">
        <v>5</v>
      </c>
      <c r="E140">
        <f t="shared" si="185"/>
        <v>6</v>
      </c>
      <c r="F140" t="s">
        <v>157</v>
      </c>
      <c r="G140">
        <v>5</v>
      </c>
      <c r="H140">
        <v>10</v>
      </c>
      <c r="I140">
        <v>4</v>
      </c>
      <c r="J140">
        <v>4</v>
      </c>
      <c r="K140">
        <v>5</v>
      </c>
      <c r="L140">
        <v>5</v>
      </c>
      <c r="M140">
        <v>6</v>
      </c>
      <c r="N140">
        <v>5</v>
      </c>
      <c r="O140">
        <v>4</v>
      </c>
      <c r="P140">
        <v>4</v>
      </c>
      <c r="Q140">
        <v>3</v>
      </c>
      <c r="R140">
        <v>5</v>
      </c>
      <c r="S140">
        <v>10</v>
      </c>
      <c r="T140">
        <v>10</v>
      </c>
      <c r="U140">
        <v>5</v>
      </c>
      <c r="V140">
        <v>4</v>
      </c>
      <c r="W140">
        <v>5</v>
      </c>
      <c r="X140">
        <v>4</v>
      </c>
      <c r="Y140" s="41">
        <f t="shared" si="225"/>
        <v>0</v>
      </c>
      <c r="Z140" s="41">
        <f t="shared" si="225"/>
        <v>1</v>
      </c>
      <c r="AA140" s="41">
        <f t="shared" si="225"/>
        <v>0</v>
      </c>
      <c r="AB140" s="41">
        <f t="shared" si="225"/>
        <v>1</v>
      </c>
      <c r="AC140" s="41">
        <f t="shared" si="225"/>
        <v>1</v>
      </c>
      <c r="AD140" s="41">
        <f t="shared" si="225"/>
        <v>0</v>
      </c>
      <c r="AE140" s="41">
        <f t="shared" si="225"/>
        <v>0</v>
      </c>
      <c r="AF140" s="41">
        <f t="shared" si="225"/>
        <v>0</v>
      </c>
      <c r="AG140" s="41">
        <f t="shared" si="225"/>
        <v>0</v>
      </c>
      <c r="AH140" s="41">
        <f t="shared" si="225"/>
        <v>1</v>
      </c>
      <c r="AI140" s="41">
        <f t="shared" si="226"/>
        <v>0</v>
      </c>
      <c r="AJ140" s="41">
        <f t="shared" si="226"/>
        <v>0</v>
      </c>
      <c r="AK140" s="41">
        <f t="shared" si="226"/>
        <v>0</v>
      </c>
      <c r="AL140" s="41">
        <f t="shared" si="226"/>
        <v>0</v>
      </c>
      <c r="AM140" s="41">
        <f t="shared" si="226"/>
        <v>1</v>
      </c>
      <c r="AN140" s="41">
        <f t="shared" si="226"/>
        <v>0</v>
      </c>
      <c r="AO140" s="41">
        <f t="shared" si="226"/>
        <v>1</v>
      </c>
      <c r="AP140" s="41">
        <f t="shared" si="226"/>
        <v>0</v>
      </c>
      <c r="AQ140" s="41">
        <f t="shared" si="186"/>
        <v>6</v>
      </c>
      <c r="AR140" s="43">
        <f t="shared" si="187"/>
        <v>1</v>
      </c>
      <c r="AS140" s="43">
        <f t="shared" si="188"/>
        <v>0</v>
      </c>
      <c r="AT140" s="43">
        <f t="shared" si="189"/>
        <v>2</v>
      </c>
      <c r="AU140" s="43">
        <f t="shared" si="190"/>
        <v>1</v>
      </c>
      <c r="AV140" s="43">
        <f t="shared" si="191"/>
        <v>1</v>
      </c>
      <c r="AW140" s="43">
        <f t="shared" si="192"/>
        <v>2</v>
      </c>
      <c r="AX140" s="43">
        <f t="shared" si="193"/>
        <v>0</v>
      </c>
      <c r="AY140" s="43">
        <f t="shared" si="194"/>
        <v>1</v>
      </c>
      <c r="AZ140" s="43">
        <f t="shared" si="195"/>
        <v>1</v>
      </c>
      <c r="BA140" s="43">
        <f t="shared" si="196"/>
        <v>2</v>
      </c>
      <c r="BB140" s="43">
        <f t="shared" si="197"/>
        <v>2</v>
      </c>
      <c r="BC140" s="43">
        <f t="shared" si="198"/>
        <v>2</v>
      </c>
      <c r="BD140" s="43">
        <f t="shared" si="199"/>
        <v>0</v>
      </c>
      <c r="BE140" s="43">
        <f t="shared" si="200"/>
        <v>0</v>
      </c>
      <c r="BF140" s="43">
        <f t="shared" si="201"/>
        <v>1</v>
      </c>
      <c r="BG140" s="43">
        <f t="shared" si="202"/>
        <v>3</v>
      </c>
      <c r="BH140" s="43">
        <f t="shared" si="203"/>
        <v>0</v>
      </c>
      <c r="BI140" s="43">
        <f t="shared" si="204"/>
        <v>2</v>
      </c>
      <c r="BJ140" s="47">
        <f t="shared" si="205"/>
        <v>21</v>
      </c>
      <c r="BK140" s="45">
        <f t="shared" si="206"/>
        <v>1</v>
      </c>
      <c r="BL140" s="45">
        <f t="shared" si="207"/>
        <v>0</v>
      </c>
      <c r="BM140" s="45">
        <f t="shared" si="208"/>
        <v>2</v>
      </c>
      <c r="BN140" s="45">
        <f t="shared" si="209"/>
        <v>1</v>
      </c>
      <c r="BO140" s="45">
        <f t="shared" si="210"/>
        <v>1</v>
      </c>
      <c r="BP140" s="45">
        <f t="shared" si="211"/>
        <v>2</v>
      </c>
      <c r="BQ140" s="45">
        <f t="shared" si="212"/>
        <v>0</v>
      </c>
      <c r="BR140" s="45">
        <f t="shared" si="213"/>
        <v>1</v>
      </c>
      <c r="BS140" s="45">
        <f t="shared" si="214"/>
        <v>1</v>
      </c>
      <c r="BT140" s="45">
        <f t="shared" si="215"/>
        <v>2</v>
      </c>
      <c r="BU140" s="45">
        <f t="shared" si="216"/>
        <v>2</v>
      </c>
      <c r="BV140" s="45">
        <f t="shared" si="217"/>
        <v>2</v>
      </c>
      <c r="BW140" s="45">
        <f t="shared" si="218"/>
        <v>0</v>
      </c>
      <c r="BX140" s="45">
        <f t="shared" si="219"/>
        <v>0</v>
      </c>
      <c r="BY140" s="45">
        <f t="shared" si="220"/>
        <v>1</v>
      </c>
      <c r="BZ140" s="45">
        <f t="shared" si="221"/>
        <v>3</v>
      </c>
      <c r="CA140" s="45">
        <f t="shared" si="222"/>
        <v>0</v>
      </c>
      <c r="CB140" s="45">
        <f t="shared" si="223"/>
        <v>2</v>
      </c>
      <c r="CC140" s="49">
        <f t="shared" si="224"/>
        <v>21</v>
      </c>
    </row>
    <row r="141" spans="1:81" x14ac:dyDescent="0.25">
      <c r="A141" s="6">
        <v>43324</v>
      </c>
      <c r="B141">
        <v>10</v>
      </c>
      <c r="C141" t="s">
        <v>79</v>
      </c>
      <c r="D141" s="8">
        <v>15.3</v>
      </c>
      <c r="E141">
        <f t="shared" si="185"/>
        <v>18</v>
      </c>
      <c r="F141" t="s">
        <v>158</v>
      </c>
      <c r="G141">
        <v>7</v>
      </c>
      <c r="H141">
        <v>6</v>
      </c>
      <c r="I141">
        <v>10</v>
      </c>
      <c r="J141">
        <v>4</v>
      </c>
      <c r="K141">
        <v>4</v>
      </c>
      <c r="L141">
        <v>6</v>
      </c>
      <c r="M141">
        <v>10</v>
      </c>
      <c r="N141">
        <v>6</v>
      </c>
      <c r="O141">
        <v>4</v>
      </c>
      <c r="P141">
        <v>5</v>
      </c>
      <c r="Q141">
        <v>4</v>
      </c>
      <c r="R141">
        <v>5</v>
      </c>
      <c r="S141">
        <v>7</v>
      </c>
      <c r="T141">
        <v>5</v>
      </c>
      <c r="U141">
        <v>5</v>
      </c>
      <c r="V141">
        <v>5</v>
      </c>
      <c r="W141">
        <v>6</v>
      </c>
      <c r="X141">
        <v>10</v>
      </c>
      <c r="Y141" s="41">
        <f t="shared" si="225"/>
        <v>1</v>
      </c>
      <c r="Z141" s="41">
        <f t="shared" si="225"/>
        <v>1</v>
      </c>
      <c r="AA141" s="41">
        <f t="shared" si="225"/>
        <v>1</v>
      </c>
      <c r="AB141" s="41">
        <f t="shared" si="225"/>
        <v>1</v>
      </c>
      <c r="AC141" s="41">
        <f t="shared" si="225"/>
        <v>1</v>
      </c>
      <c r="AD141" s="41">
        <f t="shared" si="225"/>
        <v>1</v>
      </c>
      <c r="AE141" s="41">
        <f t="shared" si="225"/>
        <v>1</v>
      </c>
      <c r="AF141" s="41">
        <f t="shared" si="225"/>
        <v>1</v>
      </c>
      <c r="AG141" s="41">
        <f t="shared" si="225"/>
        <v>1</v>
      </c>
      <c r="AH141" s="41">
        <f t="shared" si="225"/>
        <v>1</v>
      </c>
      <c r="AI141" s="41">
        <f t="shared" si="226"/>
        <v>1</v>
      </c>
      <c r="AJ141" s="41">
        <f t="shared" si="226"/>
        <v>1</v>
      </c>
      <c r="AK141" s="41">
        <f t="shared" si="226"/>
        <v>1</v>
      </c>
      <c r="AL141" s="41">
        <f t="shared" si="226"/>
        <v>1</v>
      </c>
      <c r="AM141" s="41">
        <f t="shared" si="226"/>
        <v>1</v>
      </c>
      <c r="AN141" s="41">
        <f t="shared" si="226"/>
        <v>1</v>
      </c>
      <c r="AO141" s="41">
        <f t="shared" si="226"/>
        <v>1</v>
      </c>
      <c r="AP141" s="41">
        <f t="shared" si="226"/>
        <v>1</v>
      </c>
      <c r="AQ141" s="41">
        <f t="shared" si="186"/>
        <v>0</v>
      </c>
      <c r="AR141" s="43">
        <f t="shared" si="187"/>
        <v>0</v>
      </c>
      <c r="AS141" s="43">
        <f t="shared" si="188"/>
        <v>2</v>
      </c>
      <c r="AT141" s="43">
        <f t="shared" si="189"/>
        <v>0</v>
      </c>
      <c r="AU141" s="43">
        <f t="shared" si="190"/>
        <v>2</v>
      </c>
      <c r="AV141" s="43">
        <f t="shared" si="191"/>
        <v>3</v>
      </c>
      <c r="AW141" s="43">
        <f t="shared" si="192"/>
        <v>2</v>
      </c>
      <c r="AX141" s="43">
        <f t="shared" si="193"/>
        <v>0</v>
      </c>
      <c r="AY141" s="43">
        <f t="shared" si="194"/>
        <v>1</v>
      </c>
      <c r="AZ141" s="43">
        <f t="shared" si="195"/>
        <v>2</v>
      </c>
      <c r="BA141" s="43">
        <f t="shared" si="196"/>
        <v>2</v>
      </c>
      <c r="BB141" s="43">
        <f t="shared" si="197"/>
        <v>2</v>
      </c>
      <c r="BC141" s="43">
        <f t="shared" si="198"/>
        <v>3</v>
      </c>
      <c r="BD141" s="43">
        <f t="shared" si="199"/>
        <v>0</v>
      </c>
      <c r="BE141" s="43">
        <f t="shared" si="200"/>
        <v>2</v>
      </c>
      <c r="BF141" s="43">
        <f t="shared" si="201"/>
        <v>2</v>
      </c>
      <c r="BG141" s="43">
        <f t="shared" si="202"/>
        <v>3</v>
      </c>
      <c r="BH141" s="43">
        <f t="shared" si="203"/>
        <v>0</v>
      </c>
      <c r="BI141" s="43">
        <f t="shared" si="204"/>
        <v>0</v>
      </c>
      <c r="BJ141" s="47">
        <f t="shared" si="205"/>
        <v>26</v>
      </c>
      <c r="BK141" s="45">
        <f t="shared" si="206"/>
        <v>0</v>
      </c>
      <c r="BL141" s="45">
        <f t="shared" si="207"/>
        <v>1</v>
      </c>
      <c r="BM141" s="45">
        <f t="shared" si="208"/>
        <v>0</v>
      </c>
      <c r="BN141" s="45">
        <f t="shared" si="209"/>
        <v>1</v>
      </c>
      <c r="BO141" s="45">
        <f t="shared" si="210"/>
        <v>2</v>
      </c>
      <c r="BP141" s="45">
        <f t="shared" si="211"/>
        <v>1</v>
      </c>
      <c r="BQ141" s="45">
        <f t="shared" si="212"/>
        <v>0</v>
      </c>
      <c r="BR141" s="45">
        <f t="shared" si="213"/>
        <v>0</v>
      </c>
      <c r="BS141" s="45">
        <f t="shared" si="214"/>
        <v>1</v>
      </c>
      <c r="BT141" s="45">
        <f t="shared" si="215"/>
        <v>1</v>
      </c>
      <c r="BU141" s="45">
        <f t="shared" si="216"/>
        <v>1</v>
      </c>
      <c r="BV141" s="45">
        <f t="shared" si="217"/>
        <v>2</v>
      </c>
      <c r="BW141" s="45">
        <f t="shared" si="218"/>
        <v>0</v>
      </c>
      <c r="BX141" s="45">
        <f t="shared" si="219"/>
        <v>1</v>
      </c>
      <c r="BY141" s="45">
        <f t="shared" si="220"/>
        <v>1</v>
      </c>
      <c r="BZ141" s="45">
        <f t="shared" si="221"/>
        <v>2</v>
      </c>
      <c r="CA141" s="45">
        <f t="shared" si="222"/>
        <v>0</v>
      </c>
      <c r="CB141" s="45">
        <f t="shared" si="223"/>
        <v>0</v>
      </c>
      <c r="CC141" s="49">
        <f t="shared" si="224"/>
        <v>14</v>
      </c>
    </row>
    <row r="142" spans="1:81" x14ac:dyDescent="0.25">
      <c r="A142" s="6">
        <v>43324</v>
      </c>
      <c r="B142">
        <v>11</v>
      </c>
      <c r="C142" t="s">
        <v>14</v>
      </c>
      <c r="D142" s="8">
        <v>11.3</v>
      </c>
      <c r="E142">
        <f t="shared" si="185"/>
        <v>14</v>
      </c>
      <c r="F142" t="s">
        <v>158</v>
      </c>
      <c r="G142">
        <v>4</v>
      </c>
      <c r="H142">
        <v>6</v>
      </c>
      <c r="I142">
        <v>8</v>
      </c>
      <c r="J142">
        <v>4</v>
      </c>
      <c r="K142">
        <v>7</v>
      </c>
      <c r="L142">
        <v>5</v>
      </c>
      <c r="M142">
        <v>7</v>
      </c>
      <c r="N142">
        <v>5</v>
      </c>
      <c r="O142">
        <v>4</v>
      </c>
      <c r="P142">
        <v>7</v>
      </c>
      <c r="Q142">
        <v>3</v>
      </c>
      <c r="R142">
        <v>5</v>
      </c>
      <c r="S142">
        <v>10</v>
      </c>
      <c r="T142">
        <v>7</v>
      </c>
      <c r="U142">
        <v>4</v>
      </c>
      <c r="V142">
        <v>4</v>
      </c>
      <c r="W142">
        <v>4</v>
      </c>
      <c r="X142">
        <v>10</v>
      </c>
      <c r="Y142" s="41">
        <f t="shared" si="225"/>
        <v>1</v>
      </c>
      <c r="Z142" s="41">
        <f t="shared" si="225"/>
        <v>1</v>
      </c>
      <c r="AA142" s="41">
        <f t="shared" si="225"/>
        <v>1</v>
      </c>
      <c r="AB142" s="41">
        <f t="shared" si="225"/>
        <v>1</v>
      </c>
      <c r="AC142" s="41">
        <f t="shared" si="225"/>
        <v>1</v>
      </c>
      <c r="AD142" s="41">
        <f t="shared" si="225"/>
        <v>1</v>
      </c>
      <c r="AE142" s="41">
        <f t="shared" si="225"/>
        <v>1</v>
      </c>
      <c r="AF142" s="41">
        <f t="shared" si="225"/>
        <v>0</v>
      </c>
      <c r="AG142" s="41">
        <f t="shared" si="225"/>
        <v>0</v>
      </c>
      <c r="AH142" s="41">
        <f t="shared" si="225"/>
        <v>1</v>
      </c>
      <c r="AI142" s="41">
        <f t="shared" si="226"/>
        <v>1</v>
      </c>
      <c r="AJ142" s="41">
        <f t="shared" si="226"/>
        <v>0</v>
      </c>
      <c r="AK142" s="41">
        <f t="shared" si="226"/>
        <v>1</v>
      </c>
      <c r="AL142" s="41">
        <f t="shared" si="226"/>
        <v>1</v>
      </c>
      <c r="AM142" s="41">
        <f t="shared" si="226"/>
        <v>1</v>
      </c>
      <c r="AN142" s="41">
        <f t="shared" si="226"/>
        <v>1</v>
      </c>
      <c r="AO142" s="41">
        <f t="shared" si="226"/>
        <v>1</v>
      </c>
      <c r="AP142" s="41">
        <f t="shared" si="226"/>
        <v>0</v>
      </c>
      <c r="AQ142" s="41">
        <f t="shared" si="186"/>
        <v>14</v>
      </c>
      <c r="AR142" s="43">
        <f t="shared" si="187"/>
        <v>3</v>
      </c>
      <c r="AS142" s="43">
        <f t="shared" si="188"/>
        <v>2</v>
      </c>
      <c r="AT142" s="43">
        <f t="shared" si="189"/>
        <v>0</v>
      </c>
      <c r="AU142" s="43">
        <f t="shared" si="190"/>
        <v>2</v>
      </c>
      <c r="AV142" s="43">
        <f t="shared" si="191"/>
        <v>0</v>
      </c>
      <c r="AW142" s="43">
        <f t="shared" si="192"/>
        <v>3</v>
      </c>
      <c r="AX142" s="43">
        <f t="shared" si="193"/>
        <v>0</v>
      </c>
      <c r="AY142" s="43">
        <f t="shared" si="194"/>
        <v>2</v>
      </c>
      <c r="AZ142" s="43">
        <f t="shared" si="195"/>
        <v>2</v>
      </c>
      <c r="BA142" s="43">
        <f t="shared" si="196"/>
        <v>0</v>
      </c>
      <c r="BB142" s="43">
        <f t="shared" si="197"/>
        <v>3</v>
      </c>
      <c r="BC142" s="43">
        <f t="shared" si="198"/>
        <v>3</v>
      </c>
      <c r="BD142" s="43">
        <f t="shared" si="199"/>
        <v>0</v>
      </c>
      <c r="BE142" s="43">
        <f t="shared" si="200"/>
        <v>0</v>
      </c>
      <c r="BF142" s="43">
        <f t="shared" si="201"/>
        <v>3</v>
      </c>
      <c r="BG142" s="43">
        <f t="shared" si="202"/>
        <v>4</v>
      </c>
      <c r="BH142" s="43">
        <f t="shared" si="203"/>
        <v>2</v>
      </c>
      <c r="BI142" s="43">
        <f t="shared" si="204"/>
        <v>0</v>
      </c>
      <c r="BJ142" s="47">
        <f t="shared" si="205"/>
        <v>29</v>
      </c>
      <c r="BK142" s="45">
        <f t="shared" si="206"/>
        <v>2</v>
      </c>
      <c r="BL142" s="45">
        <f t="shared" si="207"/>
        <v>1</v>
      </c>
      <c r="BM142" s="45">
        <f t="shared" si="208"/>
        <v>0</v>
      </c>
      <c r="BN142" s="45">
        <f t="shared" si="209"/>
        <v>1</v>
      </c>
      <c r="BO142" s="45">
        <f t="shared" si="210"/>
        <v>0</v>
      </c>
      <c r="BP142" s="45">
        <f t="shared" si="211"/>
        <v>2</v>
      </c>
      <c r="BQ142" s="45">
        <f t="shared" si="212"/>
        <v>0</v>
      </c>
      <c r="BR142" s="45">
        <f t="shared" si="213"/>
        <v>1</v>
      </c>
      <c r="BS142" s="45">
        <f t="shared" si="214"/>
        <v>1</v>
      </c>
      <c r="BT142" s="45">
        <f t="shared" si="215"/>
        <v>0</v>
      </c>
      <c r="BU142" s="45">
        <f t="shared" si="216"/>
        <v>2</v>
      </c>
      <c r="BV142" s="45">
        <f t="shared" si="217"/>
        <v>2</v>
      </c>
      <c r="BW142" s="45">
        <f t="shared" si="218"/>
        <v>0</v>
      </c>
      <c r="BX142" s="45">
        <f t="shared" si="219"/>
        <v>0</v>
      </c>
      <c r="BY142" s="45">
        <f t="shared" si="220"/>
        <v>2</v>
      </c>
      <c r="BZ142" s="45">
        <f t="shared" si="221"/>
        <v>3</v>
      </c>
      <c r="CA142" s="45">
        <f t="shared" si="222"/>
        <v>1</v>
      </c>
      <c r="CB142" s="45">
        <f t="shared" si="223"/>
        <v>0</v>
      </c>
      <c r="CC142" s="49">
        <f t="shared" si="224"/>
        <v>18</v>
      </c>
    </row>
    <row r="143" spans="1:81" x14ac:dyDescent="0.25">
      <c r="A143" s="6">
        <v>43324</v>
      </c>
      <c r="B143">
        <v>12</v>
      </c>
      <c r="C143" t="s">
        <v>16</v>
      </c>
      <c r="D143" s="8">
        <v>17.100000000000001</v>
      </c>
      <c r="E143">
        <f t="shared" si="185"/>
        <v>21</v>
      </c>
      <c r="F143" t="s">
        <v>158</v>
      </c>
      <c r="G143">
        <v>7</v>
      </c>
      <c r="H143">
        <v>6</v>
      </c>
      <c r="I143">
        <v>10</v>
      </c>
      <c r="J143">
        <v>5</v>
      </c>
      <c r="K143">
        <v>10</v>
      </c>
      <c r="L143">
        <v>7</v>
      </c>
      <c r="M143">
        <v>4</v>
      </c>
      <c r="N143">
        <v>4</v>
      </c>
      <c r="O143">
        <v>3</v>
      </c>
      <c r="P143">
        <v>10</v>
      </c>
      <c r="Q143">
        <v>3</v>
      </c>
      <c r="R143">
        <v>6</v>
      </c>
      <c r="S143">
        <v>6</v>
      </c>
      <c r="T143">
        <v>7</v>
      </c>
      <c r="U143">
        <v>6</v>
      </c>
      <c r="V143">
        <v>6</v>
      </c>
      <c r="W143">
        <v>4</v>
      </c>
      <c r="X143">
        <v>10</v>
      </c>
      <c r="Y143" s="41">
        <f t="shared" ref="Y143:AH152" si="227">IF((Y$2-$AQ143)&lt;=0, INT(($E143/18))+1, INT(($E143/18)))</f>
        <v>1</v>
      </c>
      <c r="Z143" s="41">
        <f t="shared" si="227"/>
        <v>1</v>
      </c>
      <c r="AA143" s="41">
        <f t="shared" si="227"/>
        <v>1</v>
      </c>
      <c r="AB143" s="41">
        <f t="shared" si="227"/>
        <v>1</v>
      </c>
      <c r="AC143" s="41">
        <f t="shared" si="227"/>
        <v>2</v>
      </c>
      <c r="AD143" s="41">
        <f t="shared" si="227"/>
        <v>1</v>
      </c>
      <c r="AE143" s="41">
        <f t="shared" si="227"/>
        <v>1</v>
      </c>
      <c r="AF143" s="41">
        <f t="shared" si="227"/>
        <v>1</v>
      </c>
      <c r="AG143" s="41">
        <f t="shared" si="227"/>
        <v>1</v>
      </c>
      <c r="AH143" s="41">
        <f t="shared" si="227"/>
        <v>2</v>
      </c>
      <c r="AI143" s="41">
        <f t="shared" ref="AI143:AP152" si="228">IF((AI$2-$AQ143)&lt;=0, INT(($E143/18))+1, INT(($E143/18)))</f>
        <v>1</v>
      </c>
      <c r="AJ143" s="41">
        <f t="shared" si="228"/>
        <v>1</v>
      </c>
      <c r="AK143" s="41">
        <f t="shared" si="228"/>
        <v>1</v>
      </c>
      <c r="AL143" s="41">
        <f t="shared" si="228"/>
        <v>1</v>
      </c>
      <c r="AM143" s="41">
        <f t="shared" si="228"/>
        <v>2</v>
      </c>
      <c r="AN143" s="41">
        <f t="shared" si="228"/>
        <v>1</v>
      </c>
      <c r="AO143" s="41">
        <f t="shared" si="228"/>
        <v>1</v>
      </c>
      <c r="AP143" s="41">
        <f t="shared" si="228"/>
        <v>1</v>
      </c>
      <c r="AQ143" s="41">
        <f t="shared" si="186"/>
        <v>3</v>
      </c>
      <c r="AR143" s="43">
        <f t="shared" si="187"/>
        <v>0</v>
      </c>
      <c r="AS143" s="43">
        <f t="shared" si="188"/>
        <v>2</v>
      </c>
      <c r="AT143" s="43">
        <f t="shared" si="189"/>
        <v>0</v>
      </c>
      <c r="AU143" s="43">
        <f t="shared" si="190"/>
        <v>1</v>
      </c>
      <c r="AV143" s="43">
        <f t="shared" si="191"/>
        <v>0</v>
      </c>
      <c r="AW143" s="43">
        <f t="shared" si="192"/>
        <v>1</v>
      </c>
      <c r="AX143" s="43">
        <f t="shared" si="193"/>
        <v>3</v>
      </c>
      <c r="AY143" s="43">
        <f t="shared" si="194"/>
        <v>3</v>
      </c>
      <c r="AZ143" s="43">
        <f t="shared" si="195"/>
        <v>3</v>
      </c>
      <c r="BA143" s="43">
        <f t="shared" si="196"/>
        <v>0</v>
      </c>
      <c r="BB143" s="43">
        <f t="shared" si="197"/>
        <v>3</v>
      </c>
      <c r="BC143" s="43">
        <f t="shared" si="198"/>
        <v>2</v>
      </c>
      <c r="BD143" s="43">
        <f t="shared" si="199"/>
        <v>1</v>
      </c>
      <c r="BE143" s="43">
        <f t="shared" si="200"/>
        <v>0</v>
      </c>
      <c r="BF143" s="43">
        <f t="shared" si="201"/>
        <v>1</v>
      </c>
      <c r="BG143" s="43">
        <f t="shared" si="202"/>
        <v>2</v>
      </c>
      <c r="BH143" s="43">
        <f t="shared" si="203"/>
        <v>2</v>
      </c>
      <c r="BI143" s="43">
        <f t="shared" si="204"/>
        <v>0</v>
      </c>
      <c r="BJ143" s="47">
        <f t="shared" si="205"/>
        <v>24</v>
      </c>
      <c r="BK143" s="45">
        <f t="shared" si="206"/>
        <v>0</v>
      </c>
      <c r="BL143" s="45">
        <f t="shared" si="207"/>
        <v>1</v>
      </c>
      <c r="BM143" s="45">
        <f t="shared" si="208"/>
        <v>0</v>
      </c>
      <c r="BN143" s="45">
        <f t="shared" si="209"/>
        <v>0</v>
      </c>
      <c r="BO143" s="45">
        <f t="shared" si="210"/>
        <v>0</v>
      </c>
      <c r="BP143" s="45">
        <f t="shared" si="211"/>
        <v>0</v>
      </c>
      <c r="BQ143" s="45">
        <f t="shared" si="212"/>
        <v>2</v>
      </c>
      <c r="BR143" s="45">
        <f t="shared" si="213"/>
        <v>2</v>
      </c>
      <c r="BS143" s="45">
        <f t="shared" si="214"/>
        <v>2</v>
      </c>
      <c r="BT143" s="45">
        <f t="shared" si="215"/>
        <v>0</v>
      </c>
      <c r="BU143" s="45">
        <f t="shared" si="216"/>
        <v>2</v>
      </c>
      <c r="BV143" s="45">
        <f t="shared" si="217"/>
        <v>1</v>
      </c>
      <c r="BW143" s="45">
        <f t="shared" si="218"/>
        <v>0</v>
      </c>
      <c r="BX143" s="45">
        <f t="shared" si="219"/>
        <v>0</v>
      </c>
      <c r="BY143" s="45">
        <f t="shared" si="220"/>
        <v>0</v>
      </c>
      <c r="BZ143" s="45">
        <f t="shared" si="221"/>
        <v>1</v>
      </c>
      <c r="CA143" s="45">
        <f t="shared" si="222"/>
        <v>1</v>
      </c>
      <c r="CB143" s="45">
        <f t="shared" si="223"/>
        <v>0</v>
      </c>
      <c r="CC143" s="49">
        <f t="shared" si="224"/>
        <v>12</v>
      </c>
    </row>
    <row r="144" spans="1:81" x14ac:dyDescent="0.25">
      <c r="A144" s="6">
        <v>43324</v>
      </c>
      <c r="B144">
        <v>13</v>
      </c>
      <c r="C144" t="s">
        <v>5</v>
      </c>
      <c r="D144" s="8">
        <v>8.5</v>
      </c>
      <c r="E144">
        <f t="shared" si="185"/>
        <v>11</v>
      </c>
      <c r="F144" t="s">
        <v>157</v>
      </c>
      <c r="G144">
        <v>4</v>
      </c>
      <c r="H144">
        <v>6</v>
      </c>
      <c r="I144">
        <v>6</v>
      </c>
      <c r="J144">
        <v>4</v>
      </c>
      <c r="K144">
        <v>5</v>
      </c>
      <c r="L144">
        <v>5</v>
      </c>
      <c r="M144">
        <v>6</v>
      </c>
      <c r="N144">
        <v>5</v>
      </c>
      <c r="O144">
        <v>3</v>
      </c>
      <c r="P144">
        <v>4</v>
      </c>
      <c r="Q144">
        <v>4</v>
      </c>
      <c r="R144">
        <v>6</v>
      </c>
      <c r="S144">
        <v>7</v>
      </c>
      <c r="T144">
        <v>6</v>
      </c>
      <c r="U144">
        <v>6</v>
      </c>
      <c r="V144">
        <v>8</v>
      </c>
      <c r="W144">
        <v>10</v>
      </c>
      <c r="X144">
        <v>5</v>
      </c>
      <c r="Y144" s="41">
        <f t="shared" si="227"/>
        <v>0</v>
      </c>
      <c r="Z144" s="41">
        <f t="shared" si="227"/>
        <v>1</v>
      </c>
      <c r="AA144" s="41">
        <f t="shared" si="227"/>
        <v>1</v>
      </c>
      <c r="AB144" s="41">
        <f t="shared" si="227"/>
        <v>1</v>
      </c>
      <c r="AC144" s="41">
        <f t="shared" si="227"/>
        <v>1</v>
      </c>
      <c r="AD144" s="41">
        <f t="shared" si="227"/>
        <v>0</v>
      </c>
      <c r="AE144" s="41">
        <f t="shared" si="227"/>
        <v>1</v>
      </c>
      <c r="AF144" s="41">
        <f t="shared" si="227"/>
        <v>0</v>
      </c>
      <c r="AG144" s="41">
        <f t="shared" si="227"/>
        <v>0</v>
      </c>
      <c r="AH144" s="41">
        <f t="shared" si="227"/>
        <v>1</v>
      </c>
      <c r="AI144" s="41">
        <f t="shared" si="228"/>
        <v>1</v>
      </c>
      <c r="AJ144" s="41">
        <f t="shared" si="228"/>
        <v>0</v>
      </c>
      <c r="AK144" s="41">
        <f t="shared" si="228"/>
        <v>0</v>
      </c>
      <c r="AL144" s="41">
        <f t="shared" si="228"/>
        <v>1</v>
      </c>
      <c r="AM144" s="41">
        <f t="shared" si="228"/>
        <v>1</v>
      </c>
      <c r="AN144" s="41">
        <f t="shared" si="228"/>
        <v>1</v>
      </c>
      <c r="AO144" s="41">
        <f t="shared" si="228"/>
        <v>1</v>
      </c>
      <c r="AP144" s="41">
        <f t="shared" si="228"/>
        <v>0</v>
      </c>
      <c r="AQ144" s="41">
        <f t="shared" si="186"/>
        <v>11</v>
      </c>
      <c r="AR144" s="43">
        <f t="shared" si="187"/>
        <v>2</v>
      </c>
      <c r="AS144" s="43">
        <f t="shared" si="188"/>
        <v>1</v>
      </c>
      <c r="AT144" s="43">
        <f t="shared" si="189"/>
        <v>0</v>
      </c>
      <c r="AU144" s="43">
        <f t="shared" si="190"/>
        <v>1</v>
      </c>
      <c r="AV144" s="43">
        <f t="shared" si="191"/>
        <v>1</v>
      </c>
      <c r="AW144" s="43">
        <f t="shared" si="192"/>
        <v>2</v>
      </c>
      <c r="AX144" s="43">
        <f t="shared" si="193"/>
        <v>0</v>
      </c>
      <c r="AY144" s="43">
        <f t="shared" si="194"/>
        <v>1</v>
      </c>
      <c r="AZ144" s="43">
        <f t="shared" si="195"/>
        <v>2</v>
      </c>
      <c r="BA144" s="43">
        <f t="shared" si="196"/>
        <v>2</v>
      </c>
      <c r="BB144" s="43">
        <f t="shared" si="197"/>
        <v>1</v>
      </c>
      <c r="BC144" s="43">
        <f t="shared" si="198"/>
        <v>1</v>
      </c>
      <c r="BD144" s="43">
        <f t="shared" si="199"/>
        <v>0</v>
      </c>
      <c r="BE144" s="43">
        <f t="shared" si="200"/>
        <v>0</v>
      </c>
      <c r="BF144" s="43">
        <f t="shared" si="201"/>
        <v>0</v>
      </c>
      <c r="BG144" s="43">
        <f t="shared" si="202"/>
        <v>0</v>
      </c>
      <c r="BH144" s="43">
        <f t="shared" si="203"/>
        <v>0</v>
      </c>
      <c r="BI144" s="43">
        <f t="shared" si="204"/>
        <v>1</v>
      </c>
      <c r="BJ144" s="47">
        <f t="shared" si="205"/>
        <v>15</v>
      </c>
      <c r="BK144" s="45">
        <f t="shared" si="206"/>
        <v>2</v>
      </c>
      <c r="BL144" s="45">
        <f t="shared" si="207"/>
        <v>1</v>
      </c>
      <c r="BM144" s="45">
        <f t="shared" si="208"/>
        <v>0</v>
      </c>
      <c r="BN144" s="45">
        <f t="shared" si="209"/>
        <v>1</v>
      </c>
      <c r="BO144" s="45">
        <f t="shared" si="210"/>
        <v>1</v>
      </c>
      <c r="BP144" s="45">
        <f t="shared" si="211"/>
        <v>2</v>
      </c>
      <c r="BQ144" s="45">
        <f t="shared" si="212"/>
        <v>0</v>
      </c>
      <c r="BR144" s="45">
        <f t="shared" si="213"/>
        <v>1</v>
      </c>
      <c r="BS144" s="45">
        <f t="shared" si="214"/>
        <v>2</v>
      </c>
      <c r="BT144" s="45">
        <f t="shared" si="215"/>
        <v>2</v>
      </c>
      <c r="BU144" s="45">
        <f t="shared" si="216"/>
        <v>1</v>
      </c>
      <c r="BV144" s="45">
        <f t="shared" si="217"/>
        <v>1</v>
      </c>
      <c r="BW144" s="45">
        <f t="shared" si="218"/>
        <v>0</v>
      </c>
      <c r="BX144" s="45">
        <f t="shared" si="219"/>
        <v>0</v>
      </c>
      <c r="BY144" s="45">
        <f t="shared" si="220"/>
        <v>0</v>
      </c>
      <c r="BZ144" s="45">
        <f t="shared" si="221"/>
        <v>0</v>
      </c>
      <c r="CA144" s="45">
        <f t="shared" si="222"/>
        <v>0</v>
      </c>
      <c r="CB144" s="45">
        <f t="shared" si="223"/>
        <v>1</v>
      </c>
      <c r="CC144" s="49">
        <f t="shared" si="224"/>
        <v>15</v>
      </c>
    </row>
    <row r="145" spans="1:81" x14ac:dyDescent="0.25">
      <c r="A145" s="6">
        <v>43324</v>
      </c>
      <c r="B145">
        <v>14</v>
      </c>
      <c r="C145" t="s">
        <v>75</v>
      </c>
      <c r="D145" s="8">
        <v>10.7</v>
      </c>
      <c r="E145">
        <f t="shared" si="185"/>
        <v>13</v>
      </c>
      <c r="F145" t="s">
        <v>158</v>
      </c>
      <c r="G145">
        <v>5</v>
      </c>
      <c r="H145">
        <v>6</v>
      </c>
      <c r="I145">
        <v>10</v>
      </c>
      <c r="J145">
        <v>4</v>
      </c>
      <c r="K145">
        <v>5</v>
      </c>
      <c r="L145">
        <v>7</v>
      </c>
      <c r="M145">
        <v>10</v>
      </c>
      <c r="N145">
        <v>10</v>
      </c>
      <c r="O145">
        <v>3</v>
      </c>
      <c r="P145">
        <v>4</v>
      </c>
      <c r="Q145">
        <v>10</v>
      </c>
      <c r="R145">
        <v>5</v>
      </c>
      <c r="S145">
        <v>5</v>
      </c>
      <c r="T145">
        <v>10</v>
      </c>
      <c r="U145">
        <v>5</v>
      </c>
      <c r="V145">
        <v>10</v>
      </c>
      <c r="W145">
        <v>4</v>
      </c>
      <c r="X145">
        <v>5</v>
      </c>
      <c r="Y145" s="41">
        <f t="shared" si="227"/>
        <v>0</v>
      </c>
      <c r="Z145" s="41">
        <f t="shared" si="227"/>
        <v>1</v>
      </c>
      <c r="AA145" s="41">
        <f t="shared" si="227"/>
        <v>1</v>
      </c>
      <c r="AB145" s="41">
        <f t="shared" si="227"/>
        <v>1</v>
      </c>
      <c r="AC145" s="41">
        <f t="shared" si="227"/>
        <v>1</v>
      </c>
      <c r="AD145" s="41">
        <f t="shared" si="227"/>
        <v>1</v>
      </c>
      <c r="AE145" s="41">
        <f t="shared" si="227"/>
        <v>1</v>
      </c>
      <c r="AF145" s="41">
        <f t="shared" si="227"/>
        <v>0</v>
      </c>
      <c r="AG145" s="41">
        <f t="shared" si="227"/>
        <v>0</v>
      </c>
      <c r="AH145" s="41">
        <f t="shared" si="227"/>
        <v>1</v>
      </c>
      <c r="AI145" s="41">
        <f t="shared" si="228"/>
        <v>1</v>
      </c>
      <c r="AJ145" s="41">
        <f t="shared" si="228"/>
        <v>0</v>
      </c>
      <c r="AK145" s="41">
        <f t="shared" si="228"/>
        <v>1</v>
      </c>
      <c r="AL145" s="41">
        <f t="shared" si="228"/>
        <v>1</v>
      </c>
      <c r="AM145" s="41">
        <f t="shared" si="228"/>
        <v>1</v>
      </c>
      <c r="AN145" s="41">
        <f t="shared" si="228"/>
        <v>1</v>
      </c>
      <c r="AO145" s="41">
        <f t="shared" si="228"/>
        <v>1</v>
      </c>
      <c r="AP145" s="41">
        <f t="shared" si="228"/>
        <v>0</v>
      </c>
      <c r="AQ145" s="41">
        <f t="shared" si="186"/>
        <v>13</v>
      </c>
      <c r="AR145" s="43">
        <f t="shared" si="187"/>
        <v>1</v>
      </c>
      <c r="AS145" s="43">
        <f t="shared" si="188"/>
        <v>1</v>
      </c>
      <c r="AT145" s="43">
        <f t="shared" si="189"/>
        <v>0</v>
      </c>
      <c r="AU145" s="43">
        <f t="shared" si="190"/>
        <v>1</v>
      </c>
      <c r="AV145" s="43">
        <f t="shared" si="191"/>
        <v>1</v>
      </c>
      <c r="AW145" s="43">
        <f t="shared" si="192"/>
        <v>0</v>
      </c>
      <c r="AX145" s="43">
        <f t="shared" si="193"/>
        <v>0</v>
      </c>
      <c r="AY145" s="43">
        <f t="shared" si="194"/>
        <v>0</v>
      </c>
      <c r="AZ145" s="43">
        <f t="shared" si="195"/>
        <v>2</v>
      </c>
      <c r="BA145" s="43">
        <f t="shared" si="196"/>
        <v>2</v>
      </c>
      <c r="BB145" s="43">
        <f t="shared" si="197"/>
        <v>0</v>
      </c>
      <c r="BC145" s="43">
        <f t="shared" si="198"/>
        <v>2</v>
      </c>
      <c r="BD145" s="43">
        <f t="shared" si="199"/>
        <v>1</v>
      </c>
      <c r="BE145" s="43">
        <f t="shared" si="200"/>
        <v>0</v>
      </c>
      <c r="BF145" s="43">
        <f t="shared" si="201"/>
        <v>1</v>
      </c>
      <c r="BG145" s="43">
        <f t="shared" si="202"/>
        <v>0</v>
      </c>
      <c r="BH145" s="43">
        <f t="shared" si="203"/>
        <v>1</v>
      </c>
      <c r="BI145" s="43">
        <f t="shared" si="204"/>
        <v>1</v>
      </c>
      <c r="BJ145" s="47">
        <f t="shared" si="205"/>
        <v>14</v>
      </c>
      <c r="BK145" s="45">
        <f t="shared" si="206"/>
        <v>1</v>
      </c>
      <c r="BL145" s="45">
        <f t="shared" si="207"/>
        <v>1</v>
      </c>
      <c r="BM145" s="45">
        <f t="shared" si="208"/>
        <v>0</v>
      </c>
      <c r="BN145" s="45">
        <f t="shared" si="209"/>
        <v>1</v>
      </c>
      <c r="BO145" s="45">
        <f t="shared" si="210"/>
        <v>1</v>
      </c>
      <c r="BP145" s="45">
        <f t="shared" si="211"/>
        <v>0</v>
      </c>
      <c r="BQ145" s="45">
        <f t="shared" si="212"/>
        <v>0</v>
      </c>
      <c r="BR145" s="45">
        <f t="shared" si="213"/>
        <v>0</v>
      </c>
      <c r="BS145" s="45">
        <f t="shared" si="214"/>
        <v>2</v>
      </c>
      <c r="BT145" s="45">
        <f t="shared" si="215"/>
        <v>2</v>
      </c>
      <c r="BU145" s="45">
        <f t="shared" si="216"/>
        <v>0</v>
      </c>
      <c r="BV145" s="45">
        <f t="shared" si="217"/>
        <v>2</v>
      </c>
      <c r="BW145" s="45">
        <f t="shared" si="218"/>
        <v>1</v>
      </c>
      <c r="BX145" s="45">
        <f t="shared" si="219"/>
        <v>0</v>
      </c>
      <c r="BY145" s="45">
        <f t="shared" si="220"/>
        <v>1</v>
      </c>
      <c r="BZ145" s="45">
        <f t="shared" si="221"/>
        <v>0</v>
      </c>
      <c r="CA145" s="45">
        <f t="shared" si="222"/>
        <v>1</v>
      </c>
      <c r="CB145" s="45">
        <f t="shared" si="223"/>
        <v>1</v>
      </c>
      <c r="CC145" s="49">
        <f t="shared" si="224"/>
        <v>14</v>
      </c>
    </row>
    <row r="146" spans="1:81" x14ac:dyDescent="0.25">
      <c r="A146" s="6">
        <v>43324</v>
      </c>
      <c r="B146">
        <v>15</v>
      </c>
      <c r="C146" t="s">
        <v>264</v>
      </c>
      <c r="D146" s="8">
        <v>15.9</v>
      </c>
      <c r="E146">
        <f t="shared" si="185"/>
        <v>19</v>
      </c>
      <c r="F146" t="s">
        <v>158</v>
      </c>
      <c r="G146">
        <v>5</v>
      </c>
      <c r="H146">
        <v>7</v>
      </c>
      <c r="I146">
        <v>10</v>
      </c>
      <c r="J146">
        <v>4</v>
      </c>
      <c r="K146">
        <v>5</v>
      </c>
      <c r="L146">
        <v>6</v>
      </c>
      <c r="M146">
        <v>10</v>
      </c>
      <c r="N146">
        <v>5</v>
      </c>
      <c r="O146">
        <v>10</v>
      </c>
      <c r="P146">
        <v>5</v>
      </c>
      <c r="Q146">
        <v>10</v>
      </c>
      <c r="R146">
        <v>7</v>
      </c>
      <c r="S146">
        <v>5</v>
      </c>
      <c r="T146">
        <v>10</v>
      </c>
      <c r="U146">
        <v>5</v>
      </c>
      <c r="V146">
        <v>10</v>
      </c>
      <c r="W146">
        <v>4</v>
      </c>
      <c r="X146">
        <v>10</v>
      </c>
      <c r="Y146" s="41">
        <f t="shared" si="227"/>
        <v>1</v>
      </c>
      <c r="Z146" s="41">
        <f t="shared" si="227"/>
        <v>1</v>
      </c>
      <c r="AA146" s="41">
        <f t="shared" si="227"/>
        <v>1</v>
      </c>
      <c r="AB146" s="41">
        <f t="shared" si="227"/>
        <v>1</v>
      </c>
      <c r="AC146" s="41">
        <f t="shared" si="227"/>
        <v>1</v>
      </c>
      <c r="AD146" s="41">
        <f t="shared" si="227"/>
        <v>1</v>
      </c>
      <c r="AE146" s="41">
        <f t="shared" si="227"/>
        <v>1</v>
      </c>
      <c r="AF146" s="41">
        <f t="shared" si="227"/>
        <v>1</v>
      </c>
      <c r="AG146" s="41">
        <f t="shared" si="227"/>
        <v>1</v>
      </c>
      <c r="AH146" s="41">
        <f t="shared" si="227"/>
        <v>1</v>
      </c>
      <c r="AI146" s="41">
        <f t="shared" si="228"/>
        <v>1</v>
      </c>
      <c r="AJ146" s="41">
        <f t="shared" si="228"/>
        <v>1</v>
      </c>
      <c r="AK146" s="41">
        <f t="shared" si="228"/>
        <v>1</v>
      </c>
      <c r="AL146" s="41">
        <f t="shared" si="228"/>
        <v>1</v>
      </c>
      <c r="AM146" s="41">
        <f t="shared" si="228"/>
        <v>2</v>
      </c>
      <c r="AN146" s="41">
        <f t="shared" si="228"/>
        <v>1</v>
      </c>
      <c r="AO146" s="41">
        <f t="shared" si="228"/>
        <v>1</v>
      </c>
      <c r="AP146" s="41">
        <f t="shared" si="228"/>
        <v>1</v>
      </c>
      <c r="AQ146" s="41">
        <f t="shared" si="186"/>
        <v>1</v>
      </c>
      <c r="AR146" s="43">
        <f t="shared" si="187"/>
        <v>2</v>
      </c>
      <c r="AS146" s="43">
        <f t="shared" si="188"/>
        <v>1</v>
      </c>
      <c r="AT146" s="43">
        <f t="shared" si="189"/>
        <v>0</v>
      </c>
      <c r="AU146" s="43">
        <f t="shared" si="190"/>
        <v>2</v>
      </c>
      <c r="AV146" s="43">
        <f t="shared" si="191"/>
        <v>2</v>
      </c>
      <c r="AW146" s="43">
        <f t="shared" si="192"/>
        <v>2</v>
      </c>
      <c r="AX146" s="43">
        <f t="shared" si="193"/>
        <v>0</v>
      </c>
      <c r="AY146" s="43">
        <f t="shared" si="194"/>
        <v>2</v>
      </c>
      <c r="AZ146" s="43">
        <f t="shared" si="195"/>
        <v>0</v>
      </c>
      <c r="BA146" s="43">
        <f t="shared" si="196"/>
        <v>2</v>
      </c>
      <c r="BB146" s="43">
        <f t="shared" si="197"/>
        <v>0</v>
      </c>
      <c r="BC146" s="43">
        <f t="shared" si="198"/>
        <v>1</v>
      </c>
      <c r="BD146" s="43">
        <f t="shared" si="199"/>
        <v>2</v>
      </c>
      <c r="BE146" s="43">
        <f t="shared" si="200"/>
        <v>0</v>
      </c>
      <c r="BF146" s="43">
        <f t="shared" si="201"/>
        <v>2</v>
      </c>
      <c r="BG146" s="43">
        <f t="shared" si="202"/>
        <v>0</v>
      </c>
      <c r="BH146" s="43">
        <f t="shared" si="203"/>
        <v>2</v>
      </c>
      <c r="BI146" s="43">
        <f t="shared" si="204"/>
        <v>0</v>
      </c>
      <c r="BJ146" s="47">
        <f t="shared" si="205"/>
        <v>20</v>
      </c>
      <c r="BK146" s="45">
        <f t="shared" si="206"/>
        <v>1</v>
      </c>
      <c r="BL146" s="45">
        <f t="shared" si="207"/>
        <v>0</v>
      </c>
      <c r="BM146" s="45">
        <f t="shared" si="208"/>
        <v>0</v>
      </c>
      <c r="BN146" s="45">
        <f t="shared" si="209"/>
        <v>1</v>
      </c>
      <c r="BO146" s="45">
        <f t="shared" si="210"/>
        <v>1</v>
      </c>
      <c r="BP146" s="45">
        <f t="shared" si="211"/>
        <v>1</v>
      </c>
      <c r="BQ146" s="45">
        <f t="shared" si="212"/>
        <v>0</v>
      </c>
      <c r="BR146" s="45">
        <f t="shared" si="213"/>
        <v>1</v>
      </c>
      <c r="BS146" s="45">
        <f t="shared" si="214"/>
        <v>0</v>
      </c>
      <c r="BT146" s="45">
        <f t="shared" si="215"/>
        <v>1</v>
      </c>
      <c r="BU146" s="45">
        <f t="shared" si="216"/>
        <v>0</v>
      </c>
      <c r="BV146" s="45">
        <f t="shared" si="217"/>
        <v>0</v>
      </c>
      <c r="BW146" s="45">
        <f t="shared" si="218"/>
        <v>1</v>
      </c>
      <c r="BX146" s="45">
        <f t="shared" si="219"/>
        <v>0</v>
      </c>
      <c r="BY146" s="45">
        <f t="shared" si="220"/>
        <v>1</v>
      </c>
      <c r="BZ146" s="45">
        <f t="shared" si="221"/>
        <v>0</v>
      </c>
      <c r="CA146" s="45">
        <f t="shared" si="222"/>
        <v>1</v>
      </c>
      <c r="CB146" s="45">
        <f t="shared" si="223"/>
        <v>0</v>
      </c>
      <c r="CC146" s="49">
        <f t="shared" si="224"/>
        <v>9</v>
      </c>
    </row>
    <row r="147" spans="1:81" x14ac:dyDescent="0.25">
      <c r="A147" s="6">
        <v>43324</v>
      </c>
      <c r="B147">
        <v>1</v>
      </c>
      <c r="C147" t="s">
        <v>265</v>
      </c>
      <c r="D147" s="8">
        <v>54</v>
      </c>
      <c r="E147">
        <f t="shared" si="185"/>
        <v>63</v>
      </c>
      <c r="F147" t="s">
        <v>159</v>
      </c>
      <c r="G147">
        <v>6</v>
      </c>
      <c r="H147">
        <v>6</v>
      </c>
      <c r="I147">
        <v>5</v>
      </c>
      <c r="J147">
        <v>4</v>
      </c>
      <c r="K147">
        <v>7</v>
      </c>
      <c r="L147">
        <v>5</v>
      </c>
      <c r="M147">
        <v>8</v>
      </c>
      <c r="N147">
        <v>5</v>
      </c>
      <c r="O147">
        <v>3</v>
      </c>
      <c r="P147">
        <v>4</v>
      </c>
      <c r="Q147">
        <v>4</v>
      </c>
      <c r="R147">
        <v>9</v>
      </c>
      <c r="S147">
        <v>4</v>
      </c>
      <c r="T147">
        <v>6</v>
      </c>
      <c r="U147">
        <v>6</v>
      </c>
      <c r="V147">
        <v>7</v>
      </c>
      <c r="W147">
        <v>4</v>
      </c>
      <c r="X147">
        <v>4</v>
      </c>
      <c r="Y147" s="41">
        <f t="shared" si="227"/>
        <v>3</v>
      </c>
      <c r="Z147" s="41">
        <f t="shared" si="227"/>
        <v>4</v>
      </c>
      <c r="AA147" s="41">
        <f t="shared" si="227"/>
        <v>4</v>
      </c>
      <c r="AB147" s="41">
        <f t="shared" si="227"/>
        <v>4</v>
      </c>
      <c r="AC147" s="41">
        <f t="shared" si="227"/>
        <v>4</v>
      </c>
      <c r="AD147" s="41">
        <f t="shared" si="227"/>
        <v>3</v>
      </c>
      <c r="AE147" s="41">
        <f t="shared" si="227"/>
        <v>3</v>
      </c>
      <c r="AF147" s="41">
        <f t="shared" si="227"/>
        <v>3</v>
      </c>
      <c r="AG147" s="41">
        <f t="shared" si="227"/>
        <v>3</v>
      </c>
      <c r="AH147" s="41">
        <f t="shared" si="227"/>
        <v>4</v>
      </c>
      <c r="AI147" s="41">
        <f t="shared" si="228"/>
        <v>4</v>
      </c>
      <c r="AJ147" s="41">
        <f t="shared" si="228"/>
        <v>3</v>
      </c>
      <c r="AK147" s="41">
        <f t="shared" si="228"/>
        <v>3</v>
      </c>
      <c r="AL147" s="41">
        <f t="shared" si="228"/>
        <v>3</v>
      </c>
      <c r="AM147" s="41">
        <f t="shared" si="228"/>
        <v>4</v>
      </c>
      <c r="AN147" s="41">
        <f t="shared" si="228"/>
        <v>4</v>
      </c>
      <c r="AO147" s="41">
        <f t="shared" si="228"/>
        <v>4</v>
      </c>
      <c r="AP147" s="41">
        <f t="shared" si="228"/>
        <v>3</v>
      </c>
      <c r="AQ147" s="41">
        <f t="shared" si="186"/>
        <v>9</v>
      </c>
      <c r="AR147" s="43">
        <f t="shared" si="187"/>
        <v>3</v>
      </c>
      <c r="AS147" s="43">
        <f t="shared" si="188"/>
        <v>4</v>
      </c>
      <c r="AT147" s="43">
        <f t="shared" si="189"/>
        <v>4</v>
      </c>
      <c r="AU147" s="43">
        <f t="shared" si="190"/>
        <v>4</v>
      </c>
      <c r="AV147" s="43">
        <f t="shared" si="191"/>
        <v>2</v>
      </c>
      <c r="AW147" s="43">
        <f t="shared" si="192"/>
        <v>5</v>
      </c>
      <c r="AX147" s="43">
        <f t="shared" si="193"/>
        <v>1</v>
      </c>
      <c r="AY147" s="43">
        <f t="shared" si="194"/>
        <v>4</v>
      </c>
      <c r="AZ147" s="43">
        <f t="shared" si="195"/>
        <v>5</v>
      </c>
      <c r="BA147" s="43">
        <f t="shared" si="196"/>
        <v>5</v>
      </c>
      <c r="BB147" s="43">
        <f t="shared" si="197"/>
        <v>4</v>
      </c>
      <c r="BC147" s="43">
        <f t="shared" si="198"/>
        <v>1</v>
      </c>
      <c r="BD147" s="43">
        <f t="shared" si="199"/>
        <v>5</v>
      </c>
      <c r="BE147" s="43">
        <f t="shared" si="200"/>
        <v>3</v>
      </c>
      <c r="BF147" s="43">
        <f t="shared" si="201"/>
        <v>3</v>
      </c>
      <c r="BG147" s="43">
        <f t="shared" si="202"/>
        <v>3</v>
      </c>
      <c r="BH147" s="43">
        <f t="shared" si="203"/>
        <v>4</v>
      </c>
      <c r="BI147" s="43">
        <f t="shared" si="204"/>
        <v>5</v>
      </c>
      <c r="BJ147" s="47">
        <f t="shared" si="205"/>
        <v>65</v>
      </c>
      <c r="BK147" s="45">
        <f t="shared" si="206"/>
        <v>0</v>
      </c>
      <c r="BL147" s="45">
        <f t="shared" si="207"/>
        <v>1</v>
      </c>
      <c r="BM147" s="45">
        <f t="shared" si="208"/>
        <v>1</v>
      </c>
      <c r="BN147" s="45">
        <f t="shared" si="209"/>
        <v>1</v>
      </c>
      <c r="BO147" s="45">
        <f t="shared" si="210"/>
        <v>0</v>
      </c>
      <c r="BP147" s="45">
        <f t="shared" si="211"/>
        <v>2</v>
      </c>
      <c r="BQ147" s="45">
        <f t="shared" si="212"/>
        <v>0</v>
      </c>
      <c r="BR147" s="45">
        <f t="shared" si="213"/>
        <v>1</v>
      </c>
      <c r="BS147" s="45">
        <f t="shared" si="214"/>
        <v>2</v>
      </c>
      <c r="BT147" s="45">
        <f t="shared" si="215"/>
        <v>2</v>
      </c>
      <c r="BU147" s="45">
        <f t="shared" si="216"/>
        <v>1</v>
      </c>
      <c r="BV147" s="45">
        <f t="shared" si="217"/>
        <v>0</v>
      </c>
      <c r="BW147" s="45">
        <f t="shared" si="218"/>
        <v>2</v>
      </c>
      <c r="BX147" s="45">
        <f t="shared" si="219"/>
        <v>0</v>
      </c>
      <c r="BY147" s="45">
        <f t="shared" si="220"/>
        <v>0</v>
      </c>
      <c r="BZ147" s="45">
        <f t="shared" si="221"/>
        <v>0</v>
      </c>
      <c r="CA147" s="45">
        <f t="shared" si="222"/>
        <v>1</v>
      </c>
      <c r="CB147" s="45">
        <f t="shared" si="223"/>
        <v>2</v>
      </c>
      <c r="CC147" s="49">
        <f t="shared" si="224"/>
        <v>16</v>
      </c>
    </row>
    <row r="148" spans="1:81" x14ac:dyDescent="0.25">
      <c r="A148" s="6">
        <v>43324</v>
      </c>
      <c r="B148">
        <v>2</v>
      </c>
      <c r="C148" t="s">
        <v>266</v>
      </c>
      <c r="D148" s="8">
        <v>20.6</v>
      </c>
      <c r="E148">
        <f t="shared" si="185"/>
        <v>24</v>
      </c>
      <c r="F148" t="s">
        <v>159</v>
      </c>
      <c r="G148">
        <v>10</v>
      </c>
      <c r="H148">
        <v>6</v>
      </c>
      <c r="I148">
        <v>6</v>
      </c>
      <c r="J148">
        <v>3</v>
      </c>
      <c r="K148">
        <v>5</v>
      </c>
      <c r="L148">
        <v>5</v>
      </c>
      <c r="M148">
        <v>4</v>
      </c>
      <c r="N148">
        <v>4</v>
      </c>
      <c r="O148">
        <v>3</v>
      </c>
      <c r="P148">
        <v>5</v>
      </c>
      <c r="Q148">
        <v>4</v>
      </c>
      <c r="R148">
        <v>4</v>
      </c>
      <c r="S148">
        <v>4</v>
      </c>
      <c r="T148">
        <v>5</v>
      </c>
      <c r="U148">
        <v>8</v>
      </c>
      <c r="V148">
        <v>5</v>
      </c>
      <c r="W148">
        <v>6</v>
      </c>
      <c r="X148">
        <v>10</v>
      </c>
      <c r="Y148" s="41">
        <f t="shared" si="227"/>
        <v>1</v>
      </c>
      <c r="Z148" s="41">
        <f t="shared" si="227"/>
        <v>2</v>
      </c>
      <c r="AA148" s="41">
        <f t="shared" si="227"/>
        <v>1</v>
      </c>
      <c r="AB148" s="41">
        <f t="shared" si="227"/>
        <v>2</v>
      </c>
      <c r="AC148" s="41">
        <f t="shared" si="227"/>
        <v>2</v>
      </c>
      <c r="AD148" s="41">
        <f t="shared" si="227"/>
        <v>1</v>
      </c>
      <c r="AE148" s="41">
        <f t="shared" si="227"/>
        <v>1</v>
      </c>
      <c r="AF148" s="41">
        <f t="shared" si="227"/>
        <v>1</v>
      </c>
      <c r="AG148" s="41">
        <f t="shared" si="227"/>
        <v>1</v>
      </c>
      <c r="AH148" s="41">
        <f t="shared" si="227"/>
        <v>2</v>
      </c>
      <c r="AI148" s="41">
        <f t="shared" si="228"/>
        <v>1</v>
      </c>
      <c r="AJ148" s="41">
        <f t="shared" si="228"/>
        <v>1</v>
      </c>
      <c r="AK148" s="41">
        <f t="shared" si="228"/>
        <v>1</v>
      </c>
      <c r="AL148" s="41">
        <f t="shared" si="228"/>
        <v>1</v>
      </c>
      <c r="AM148" s="41">
        <f t="shared" si="228"/>
        <v>2</v>
      </c>
      <c r="AN148" s="41">
        <f t="shared" si="228"/>
        <v>1</v>
      </c>
      <c r="AO148" s="41">
        <f t="shared" si="228"/>
        <v>2</v>
      </c>
      <c r="AP148" s="41">
        <f t="shared" si="228"/>
        <v>1</v>
      </c>
      <c r="AQ148" s="41">
        <f t="shared" si="186"/>
        <v>6</v>
      </c>
      <c r="AR148" s="43">
        <f t="shared" si="187"/>
        <v>0</v>
      </c>
      <c r="AS148" s="43">
        <f t="shared" si="188"/>
        <v>2</v>
      </c>
      <c r="AT148" s="43">
        <f t="shared" si="189"/>
        <v>1</v>
      </c>
      <c r="AU148" s="43">
        <f t="shared" si="190"/>
        <v>3</v>
      </c>
      <c r="AV148" s="43">
        <f t="shared" si="191"/>
        <v>2</v>
      </c>
      <c r="AW148" s="43">
        <f t="shared" si="192"/>
        <v>3</v>
      </c>
      <c r="AX148" s="43">
        <f t="shared" si="193"/>
        <v>3</v>
      </c>
      <c r="AY148" s="43">
        <f t="shared" si="194"/>
        <v>3</v>
      </c>
      <c r="AZ148" s="43">
        <f t="shared" si="195"/>
        <v>3</v>
      </c>
      <c r="BA148" s="43">
        <f t="shared" si="196"/>
        <v>2</v>
      </c>
      <c r="BB148" s="43">
        <f t="shared" si="197"/>
        <v>2</v>
      </c>
      <c r="BC148" s="43">
        <f t="shared" si="198"/>
        <v>4</v>
      </c>
      <c r="BD148" s="43">
        <f t="shared" si="199"/>
        <v>3</v>
      </c>
      <c r="BE148" s="43">
        <f t="shared" si="200"/>
        <v>2</v>
      </c>
      <c r="BF148" s="43">
        <f t="shared" si="201"/>
        <v>0</v>
      </c>
      <c r="BG148" s="43">
        <f t="shared" si="202"/>
        <v>3</v>
      </c>
      <c r="BH148" s="43">
        <f t="shared" si="203"/>
        <v>0</v>
      </c>
      <c r="BI148" s="43">
        <f t="shared" si="204"/>
        <v>0</v>
      </c>
      <c r="BJ148" s="47">
        <f t="shared" si="205"/>
        <v>36</v>
      </c>
      <c r="BK148" s="45">
        <f t="shared" si="206"/>
        <v>0</v>
      </c>
      <c r="BL148" s="45">
        <f t="shared" si="207"/>
        <v>1</v>
      </c>
      <c r="BM148" s="45">
        <f t="shared" si="208"/>
        <v>0</v>
      </c>
      <c r="BN148" s="45">
        <f t="shared" si="209"/>
        <v>2</v>
      </c>
      <c r="BO148" s="45">
        <f t="shared" si="210"/>
        <v>1</v>
      </c>
      <c r="BP148" s="45">
        <f t="shared" si="211"/>
        <v>2</v>
      </c>
      <c r="BQ148" s="45">
        <f t="shared" si="212"/>
        <v>2</v>
      </c>
      <c r="BR148" s="45">
        <f t="shared" si="213"/>
        <v>2</v>
      </c>
      <c r="BS148" s="45">
        <f t="shared" si="214"/>
        <v>2</v>
      </c>
      <c r="BT148" s="45">
        <f t="shared" si="215"/>
        <v>1</v>
      </c>
      <c r="BU148" s="45">
        <f t="shared" si="216"/>
        <v>1</v>
      </c>
      <c r="BV148" s="45">
        <f t="shared" si="217"/>
        <v>3</v>
      </c>
      <c r="BW148" s="45">
        <f t="shared" si="218"/>
        <v>2</v>
      </c>
      <c r="BX148" s="45">
        <f t="shared" si="219"/>
        <v>1</v>
      </c>
      <c r="BY148" s="45">
        <f t="shared" si="220"/>
        <v>0</v>
      </c>
      <c r="BZ148" s="45">
        <f t="shared" si="221"/>
        <v>2</v>
      </c>
      <c r="CA148" s="45">
        <f t="shared" si="222"/>
        <v>0</v>
      </c>
      <c r="CB148" s="45">
        <f t="shared" si="223"/>
        <v>0</v>
      </c>
      <c r="CC148" s="49">
        <f t="shared" si="224"/>
        <v>22</v>
      </c>
    </row>
    <row r="149" spans="1:81" x14ac:dyDescent="0.25">
      <c r="A149" s="6">
        <v>43324</v>
      </c>
      <c r="B149">
        <v>3</v>
      </c>
      <c r="C149" t="s">
        <v>32</v>
      </c>
      <c r="D149" s="8">
        <v>25.6</v>
      </c>
      <c r="E149">
        <f t="shared" si="185"/>
        <v>30</v>
      </c>
      <c r="F149" t="s">
        <v>159</v>
      </c>
      <c r="G149">
        <v>5</v>
      </c>
      <c r="H149">
        <v>6</v>
      </c>
      <c r="I149">
        <v>6</v>
      </c>
      <c r="J149">
        <v>4</v>
      </c>
      <c r="K149">
        <v>4</v>
      </c>
      <c r="L149">
        <v>10</v>
      </c>
      <c r="M149">
        <v>6</v>
      </c>
      <c r="N149">
        <v>6</v>
      </c>
      <c r="O149">
        <v>4</v>
      </c>
      <c r="P149">
        <v>10</v>
      </c>
      <c r="Q149">
        <v>6</v>
      </c>
      <c r="R149">
        <v>5</v>
      </c>
      <c r="S149">
        <v>5</v>
      </c>
      <c r="T149">
        <v>7</v>
      </c>
      <c r="U149">
        <v>6</v>
      </c>
      <c r="V149">
        <v>4</v>
      </c>
      <c r="W149">
        <v>3</v>
      </c>
      <c r="X149">
        <v>4</v>
      </c>
      <c r="Y149" s="41">
        <f t="shared" si="227"/>
        <v>1</v>
      </c>
      <c r="Z149" s="41">
        <f t="shared" si="227"/>
        <v>2</v>
      </c>
      <c r="AA149" s="41">
        <f t="shared" si="227"/>
        <v>2</v>
      </c>
      <c r="AB149" s="41">
        <f t="shared" si="227"/>
        <v>2</v>
      </c>
      <c r="AC149" s="41">
        <f t="shared" si="227"/>
        <v>2</v>
      </c>
      <c r="AD149" s="41">
        <f t="shared" si="227"/>
        <v>2</v>
      </c>
      <c r="AE149" s="41">
        <f t="shared" si="227"/>
        <v>2</v>
      </c>
      <c r="AF149" s="41">
        <f t="shared" si="227"/>
        <v>1</v>
      </c>
      <c r="AG149" s="41">
        <f t="shared" si="227"/>
        <v>1</v>
      </c>
      <c r="AH149" s="41">
        <f t="shared" si="227"/>
        <v>2</v>
      </c>
      <c r="AI149" s="41">
        <f t="shared" si="228"/>
        <v>2</v>
      </c>
      <c r="AJ149" s="41">
        <f t="shared" si="228"/>
        <v>1</v>
      </c>
      <c r="AK149" s="41">
        <f t="shared" si="228"/>
        <v>1</v>
      </c>
      <c r="AL149" s="41">
        <f t="shared" si="228"/>
        <v>2</v>
      </c>
      <c r="AM149" s="41">
        <f t="shared" si="228"/>
        <v>2</v>
      </c>
      <c r="AN149" s="41">
        <f t="shared" si="228"/>
        <v>2</v>
      </c>
      <c r="AO149" s="41">
        <f t="shared" si="228"/>
        <v>2</v>
      </c>
      <c r="AP149" s="41">
        <f t="shared" si="228"/>
        <v>1</v>
      </c>
      <c r="AQ149" s="41">
        <f t="shared" si="186"/>
        <v>12</v>
      </c>
      <c r="AR149" s="43">
        <f t="shared" si="187"/>
        <v>2</v>
      </c>
      <c r="AS149" s="43">
        <f t="shared" si="188"/>
        <v>2</v>
      </c>
      <c r="AT149" s="43">
        <f t="shared" si="189"/>
        <v>1</v>
      </c>
      <c r="AU149" s="43">
        <f t="shared" si="190"/>
        <v>2</v>
      </c>
      <c r="AV149" s="43">
        <f t="shared" si="191"/>
        <v>3</v>
      </c>
      <c r="AW149" s="43">
        <f t="shared" si="192"/>
        <v>0</v>
      </c>
      <c r="AX149" s="43">
        <f t="shared" si="193"/>
        <v>1</v>
      </c>
      <c r="AY149" s="43">
        <f t="shared" si="194"/>
        <v>1</v>
      </c>
      <c r="AZ149" s="43">
        <f t="shared" si="195"/>
        <v>2</v>
      </c>
      <c r="BA149" s="43">
        <f t="shared" si="196"/>
        <v>0</v>
      </c>
      <c r="BB149" s="43">
        <f t="shared" si="197"/>
        <v>0</v>
      </c>
      <c r="BC149" s="43">
        <f t="shared" si="198"/>
        <v>3</v>
      </c>
      <c r="BD149" s="43">
        <f t="shared" si="199"/>
        <v>2</v>
      </c>
      <c r="BE149" s="43">
        <f t="shared" si="200"/>
        <v>0</v>
      </c>
      <c r="BF149" s="43">
        <f t="shared" si="201"/>
        <v>1</v>
      </c>
      <c r="BG149" s="43">
        <f t="shared" si="202"/>
        <v>4</v>
      </c>
      <c r="BH149" s="43">
        <f t="shared" si="203"/>
        <v>3</v>
      </c>
      <c r="BI149" s="43">
        <f t="shared" si="204"/>
        <v>3</v>
      </c>
      <c r="BJ149" s="47">
        <f t="shared" si="205"/>
        <v>30</v>
      </c>
      <c r="BK149" s="45">
        <f t="shared" si="206"/>
        <v>1</v>
      </c>
      <c r="BL149" s="45">
        <f t="shared" si="207"/>
        <v>1</v>
      </c>
      <c r="BM149" s="45">
        <f t="shared" si="208"/>
        <v>0</v>
      </c>
      <c r="BN149" s="45">
        <f t="shared" si="209"/>
        <v>1</v>
      </c>
      <c r="BO149" s="45">
        <f t="shared" si="210"/>
        <v>2</v>
      </c>
      <c r="BP149" s="45">
        <f t="shared" si="211"/>
        <v>0</v>
      </c>
      <c r="BQ149" s="45">
        <f t="shared" si="212"/>
        <v>0</v>
      </c>
      <c r="BR149" s="45">
        <f t="shared" si="213"/>
        <v>0</v>
      </c>
      <c r="BS149" s="45">
        <f t="shared" si="214"/>
        <v>1</v>
      </c>
      <c r="BT149" s="45">
        <f t="shared" si="215"/>
        <v>0</v>
      </c>
      <c r="BU149" s="45">
        <f t="shared" si="216"/>
        <v>0</v>
      </c>
      <c r="BV149" s="45">
        <f t="shared" si="217"/>
        <v>2</v>
      </c>
      <c r="BW149" s="45">
        <f t="shared" si="218"/>
        <v>1</v>
      </c>
      <c r="BX149" s="45">
        <f t="shared" si="219"/>
        <v>0</v>
      </c>
      <c r="BY149" s="45">
        <f t="shared" si="220"/>
        <v>0</v>
      </c>
      <c r="BZ149" s="45">
        <f t="shared" si="221"/>
        <v>3</v>
      </c>
      <c r="CA149" s="45">
        <f t="shared" si="222"/>
        <v>2</v>
      </c>
      <c r="CB149" s="45">
        <f t="shared" si="223"/>
        <v>2</v>
      </c>
      <c r="CC149" s="49">
        <f t="shared" si="224"/>
        <v>16</v>
      </c>
    </row>
    <row r="150" spans="1:81" x14ac:dyDescent="0.25">
      <c r="A150" s="6">
        <v>43324</v>
      </c>
      <c r="B150">
        <v>4</v>
      </c>
      <c r="C150" t="s">
        <v>90</v>
      </c>
      <c r="D150" s="8">
        <v>33.5</v>
      </c>
      <c r="E150">
        <f t="shared" si="185"/>
        <v>39</v>
      </c>
      <c r="F150" t="s">
        <v>159</v>
      </c>
      <c r="G150">
        <v>8</v>
      </c>
      <c r="H150">
        <v>6</v>
      </c>
      <c r="I150">
        <v>7</v>
      </c>
      <c r="J150">
        <v>5</v>
      </c>
      <c r="K150">
        <v>6</v>
      </c>
      <c r="L150">
        <v>6</v>
      </c>
      <c r="M150">
        <v>6</v>
      </c>
      <c r="N150">
        <v>10</v>
      </c>
      <c r="O150">
        <v>5</v>
      </c>
      <c r="P150">
        <v>6</v>
      </c>
      <c r="Q150">
        <v>4</v>
      </c>
      <c r="R150">
        <v>6</v>
      </c>
      <c r="S150">
        <v>7</v>
      </c>
      <c r="T150">
        <v>4</v>
      </c>
      <c r="U150">
        <v>5</v>
      </c>
      <c r="V150">
        <v>6</v>
      </c>
      <c r="W150">
        <v>6</v>
      </c>
      <c r="X150">
        <v>7</v>
      </c>
      <c r="Y150" s="41">
        <f t="shared" si="227"/>
        <v>2</v>
      </c>
      <c r="Z150" s="41">
        <f t="shared" si="227"/>
        <v>2</v>
      </c>
      <c r="AA150" s="41">
        <f t="shared" si="227"/>
        <v>2</v>
      </c>
      <c r="AB150" s="41">
        <f t="shared" si="227"/>
        <v>2</v>
      </c>
      <c r="AC150" s="41">
        <f t="shared" si="227"/>
        <v>3</v>
      </c>
      <c r="AD150" s="41">
        <f t="shared" si="227"/>
        <v>2</v>
      </c>
      <c r="AE150" s="41">
        <f t="shared" si="227"/>
        <v>2</v>
      </c>
      <c r="AF150" s="41">
        <f t="shared" si="227"/>
        <v>2</v>
      </c>
      <c r="AG150" s="41">
        <f t="shared" si="227"/>
        <v>2</v>
      </c>
      <c r="AH150" s="41">
        <f t="shared" si="227"/>
        <v>3</v>
      </c>
      <c r="AI150" s="41">
        <f t="shared" si="228"/>
        <v>2</v>
      </c>
      <c r="AJ150" s="41">
        <f t="shared" si="228"/>
        <v>2</v>
      </c>
      <c r="AK150" s="41">
        <f t="shared" si="228"/>
        <v>2</v>
      </c>
      <c r="AL150" s="41">
        <f t="shared" si="228"/>
        <v>2</v>
      </c>
      <c r="AM150" s="41">
        <f t="shared" si="228"/>
        <v>3</v>
      </c>
      <c r="AN150" s="41">
        <f t="shared" si="228"/>
        <v>2</v>
      </c>
      <c r="AO150" s="41">
        <f t="shared" si="228"/>
        <v>2</v>
      </c>
      <c r="AP150" s="41">
        <f t="shared" si="228"/>
        <v>2</v>
      </c>
      <c r="AQ150" s="41">
        <f t="shared" si="186"/>
        <v>3</v>
      </c>
      <c r="AR150" s="43">
        <f t="shared" si="187"/>
        <v>0</v>
      </c>
      <c r="AS150" s="43">
        <f t="shared" si="188"/>
        <v>3</v>
      </c>
      <c r="AT150" s="43">
        <f t="shared" si="189"/>
        <v>1</v>
      </c>
      <c r="AU150" s="43">
        <f t="shared" si="190"/>
        <v>2</v>
      </c>
      <c r="AV150" s="43">
        <f t="shared" si="191"/>
        <v>2</v>
      </c>
      <c r="AW150" s="43">
        <f t="shared" si="192"/>
        <v>3</v>
      </c>
      <c r="AX150" s="43">
        <f t="shared" si="193"/>
        <v>2</v>
      </c>
      <c r="AY150" s="43">
        <f t="shared" si="194"/>
        <v>0</v>
      </c>
      <c r="AZ150" s="43">
        <f t="shared" si="195"/>
        <v>2</v>
      </c>
      <c r="BA150" s="43">
        <f t="shared" si="196"/>
        <v>2</v>
      </c>
      <c r="BB150" s="43">
        <f t="shared" si="197"/>
        <v>3</v>
      </c>
      <c r="BC150" s="43">
        <f t="shared" si="198"/>
        <v>3</v>
      </c>
      <c r="BD150" s="43">
        <f t="shared" si="199"/>
        <v>1</v>
      </c>
      <c r="BE150" s="43">
        <f t="shared" si="200"/>
        <v>4</v>
      </c>
      <c r="BF150" s="43">
        <f t="shared" si="201"/>
        <v>3</v>
      </c>
      <c r="BG150" s="43">
        <f t="shared" si="202"/>
        <v>3</v>
      </c>
      <c r="BH150" s="43">
        <f t="shared" si="203"/>
        <v>1</v>
      </c>
      <c r="BI150" s="43">
        <f t="shared" si="204"/>
        <v>1</v>
      </c>
      <c r="BJ150" s="47">
        <f t="shared" si="205"/>
        <v>36</v>
      </c>
      <c r="BK150" s="45">
        <f t="shared" si="206"/>
        <v>0</v>
      </c>
      <c r="BL150" s="45">
        <f t="shared" si="207"/>
        <v>1</v>
      </c>
      <c r="BM150" s="45">
        <f t="shared" si="208"/>
        <v>0</v>
      </c>
      <c r="BN150" s="45">
        <f t="shared" si="209"/>
        <v>0</v>
      </c>
      <c r="BO150" s="45">
        <f t="shared" si="210"/>
        <v>0</v>
      </c>
      <c r="BP150" s="45">
        <f t="shared" si="211"/>
        <v>1</v>
      </c>
      <c r="BQ150" s="45">
        <f t="shared" si="212"/>
        <v>0</v>
      </c>
      <c r="BR150" s="45">
        <f t="shared" si="213"/>
        <v>0</v>
      </c>
      <c r="BS150" s="45">
        <f t="shared" si="214"/>
        <v>0</v>
      </c>
      <c r="BT150" s="45">
        <f t="shared" si="215"/>
        <v>0</v>
      </c>
      <c r="BU150" s="45">
        <f t="shared" si="216"/>
        <v>1</v>
      </c>
      <c r="BV150" s="45">
        <f t="shared" si="217"/>
        <v>1</v>
      </c>
      <c r="BW150" s="45">
        <f t="shared" si="218"/>
        <v>0</v>
      </c>
      <c r="BX150" s="45">
        <f t="shared" si="219"/>
        <v>2</v>
      </c>
      <c r="BY150" s="45">
        <f t="shared" si="220"/>
        <v>1</v>
      </c>
      <c r="BZ150" s="45">
        <f t="shared" si="221"/>
        <v>1</v>
      </c>
      <c r="CA150" s="45">
        <f t="shared" si="222"/>
        <v>0</v>
      </c>
      <c r="CB150" s="45">
        <f t="shared" si="223"/>
        <v>0</v>
      </c>
      <c r="CC150" s="49">
        <f t="shared" si="224"/>
        <v>8</v>
      </c>
    </row>
    <row r="151" spans="1:81" x14ac:dyDescent="0.25">
      <c r="A151" s="6">
        <v>43324</v>
      </c>
      <c r="B151">
        <v>5</v>
      </c>
      <c r="C151" t="s">
        <v>82</v>
      </c>
      <c r="D151" s="8">
        <v>24.8</v>
      </c>
      <c r="E151">
        <f t="shared" si="185"/>
        <v>29</v>
      </c>
      <c r="F151" t="s">
        <v>159</v>
      </c>
      <c r="G151">
        <v>4</v>
      </c>
      <c r="H151">
        <v>6</v>
      </c>
      <c r="I151">
        <v>6</v>
      </c>
      <c r="J151">
        <v>4</v>
      </c>
      <c r="K151">
        <v>6</v>
      </c>
      <c r="L151">
        <v>5</v>
      </c>
      <c r="M151">
        <v>6</v>
      </c>
      <c r="N151">
        <v>6</v>
      </c>
      <c r="O151">
        <v>4</v>
      </c>
      <c r="P151">
        <v>5</v>
      </c>
      <c r="Q151">
        <v>4</v>
      </c>
      <c r="R151">
        <v>7</v>
      </c>
      <c r="S151">
        <v>8</v>
      </c>
      <c r="T151">
        <v>6</v>
      </c>
      <c r="U151">
        <v>7</v>
      </c>
      <c r="V151">
        <v>7</v>
      </c>
      <c r="W151">
        <v>4</v>
      </c>
      <c r="X151">
        <v>6</v>
      </c>
      <c r="Y151" s="41">
        <f t="shared" si="227"/>
        <v>1</v>
      </c>
      <c r="Z151" s="41">
        <f t="shared" si="227"/>
        <v>2</v>
      </c>
      <c r="AA151" s="41">
        <f t="shared" si="227"/>
        <v>2</v>
      </c>
      <c r="AB151" s="41">
        <f t="shared" si="227"/>
        <v>2</v>
      </c>
      <c r="AC151" s="41">
        <f t="shared" si="227"/>
        <v>2</v>
      </c>
      <c r="AD151" s="41">
        <f t="shared" si="227"/>
        <v>1</v>
      </c>
      <c r="AE151" s="41">
        <f t="shared" si="227"/>
        <v>2</v>
      </c>
      <c r="AF151" s="41">
        <f t="shared" si="227"/>
        <v>1</v>
      </c>
      <c r="AG151" s="41">
        <f t="shared" si="227"/>
        <v>1</v>
      </c>
      <c r="AH151" s="41">
        <f t="shared" si="227"/>
        <v>2</v>
      </c>
      <c r="AI151" s="41">
        <f t="shared" si="228"/>
        <v>2</v>
      </c>
      <c r="AJ151" s="41">
        <f t="shared" si="228"/>
        <v>1</v>
      </c>
      <c r="AK151" s="41">
        <f t="shared" si="228"/>
        <v>1</v>
      </c>
      <c r="AL151" s="41">
        <f t="shared" si="228"/>
        <v>2</v>
      </c>
      <c r="AM151" s="41">
        <f t="shared" si="228"/>
        <v>2</v>
      </c>
      <c r="AN151" s="41">
        <f t="shared" si="228"/>
        <v>2</v>
      </c>
      <c r="AO151" s="41">
        <f t="shared" si="228"/>
        <v>2</v>
      </c>
      <c r="AP151" s="41">
        <f t="shared" si="228"/>
        <v>1</v>
      </c>
      <c r="AQ151" s="41">
        <f t="shared" si="186"/>
        <v>11</v>
      </c>
      <c r="AR151" s="43">
        <f t="shared" si="187"/>
        <v>3</v>
      </c>
      <c r="AS151" s="43">
        <f t="shared" si="188"/>
        <v>2</v>
      </c>
      <c r="AT151" s="43">
        <f t="shared" si="189"/>
        <v>1</v>
      </c>
      <c r="AU151" s="43">
        <f t="shared" si="190"/>
        <v>2</v>
      </c>
      <c r="AV151" s="43">
        <f t="shared" si="191"/>
        <v>1</v>
      </c>
      <c r="AW151" s="43">
        <f t="shared" si="192"/>
        <v>3</v>
      </c>
      <c r="AX151" s="43">
        <f t="shared" si="193"/>
        <v>1</v>
      </c>
      <c r="AY151" s="43">
        <f t="shared" si="194"/>
        <v>1</v>
      </c>
      <c r="AZ151" s="43">
        <f t="shared" si="195"/>
        <v>2</v>
      </c>
      <c r="BA151" s="43">
        <f t="shared" si="196"/>
        <v>2</v>
      </c>
      <c r="BB151" s="43">
        <f t="shared" si="197"/>
        <v>2</v>
      </c>
      <c r="BC151" s="43">
        <f t="shared" si="198"/>
        <v>1</v>
      </c>
      <c r="BD151" s="43">
        <f t="shared" si="199"/>
        <v>0</v>
      </c>
      <c r="BE151" s="43">
        <f t="shared" si="200"/>
        <v>1</v>
      </c>
      <c r="BF151" s="43">
        <f t="shared" si="201"/>
        <v>0</v>
      </c>
      <c r="BG151" s="43">
        <f t="shared" si="202"/>
        <v>1</v>
      </c>
      <c r="BH151" s="43">
        <f t="shared" si="203"/>
        <v>2</v>
      </c>
      <c r="BI151" s="43">
        <f t="shared" si="204"/>
        <v>1</v>
      </c>
      <c r="BJ151" s="47">
        <f t="shared" si="205"/>
        <v>26</v>
      </c>
      <c r="BK151" s="45">
        <f t="shared" si="206"/>
        <v>2</v>
      </c>
      <c r="BL151" s="45">
        <f t="shared" si="207"/>
        <v>1</v>
      </c>
      <c r="BM151" s="45">
        <f t="shared" si="208"/>
        <v>0</v>
      </c>
      <c r="BN151" s="45">
        <f t="shared" si="209"/>
        <v>1</v>
      </c>
      <c r="BO151" s="45">
        <f t="shared" si="210"/>
        <v>0</v>
      </c>
      <c r="BP151" s="45">
        <f t="shared" si="211"/>
        <v>2</v>
      </c>
      <c r="BQ151" s="45">
        <f t="shared" si="212"/>
        <v>0</v>
      </c>
      <c r="BR151" s="45">
        <f t="shared" si="213"/>
        <v>0</v>
      </c>
      <c r="BS151" s="45">
        <f t="shared" si="214"/>
        <v>1</v>
      </c>
      <c r="BT151" s="45">
        <f t="shared" si="215"/>
        <v>1</v>
      </c>
      <c r="BU151" s="45">
        <f t="shared" si="216"/>
        <v>1</v>
      </c>
      <c r="BV151" s="45">
        <f t="shared" si="217"/>
        <v>0</v>
      </c>
      <c r="BW151" s="45">
        <f t="shared" si="218"/>
        <v>0</v>
      </c>
      <c r="BX151" s="45">
        <f t="shared" si="219"/>
        <v>0</v>
      </c>
      <c r="BY151" s="45">
        <f t="shared" si="220"/>
        <v>0</v>
      </c>
      <c r="BZ151" s="45">
        <f t="shared" si="221"/>
        <v>0</v>
      </c>
      <c r="CA151" s="45">
        <f t="shared" si="222"/>
        <v>1</v>
      </c>
      <c r="CB151" s="45">
        <f t="shared" si="223"/>
        <v>0</v>
      </c>
      <c r="CC151" s="49">
        <f t="shared" si="224"/>
        <v>10</v>
      </c>
    </row>
    <row r="152" spans="1:81" x14ac:dyDescent="0.25">
      <c r="A152" s="6">
        <v>43324</v>
      </c>
      <c r="B152">
        <v>6</v>
      </c>
      <c r="C152" t="s">
        <v>30</v>
      </c>
      <c r="D152" s="8">
        <v>24.4</v>
      </c>
      <c r="E152">
        <f t="shared" si="185"/>
        <v>29</v>
      </c>
      <c r="F152" t="s">
        <v>159</v>
      </c>
      <c r="G152">
        <v>6</v>
      </c>
      <c r="H152">
        <v>5</v>
      </c>
      <c r="I152">
        <v>10</v>
      </c>
      <c r="J152">
        <v>3</v>
      </c>
      <c r="K152">
        <v>5</v>
      </c>
      <c r="L152">
        <v>7</v>
      </c>
      <c r="M152">
        <v>10</v>
      </c>
      <c r="N152">
        <v>4</v>
      </c>
      <c r="O152">
        <v>5</v>
      </c>
      <c r="P152">
        <v>6</v>
      </c>
      <c r="Q152">
        <v>3</v>
      </c>
      <c r="R152">
        <v>7</v>
      </c>
      <c r="S152">
        <v>5</v>
      </c>
      <c r="T152">
        <v>10</v>
      </c>
      <c r="U152">
        <v>6</v>
      </c>
      <c r="V152">
        <v>5</v>
      </c>
      <c r="W152">
        <v>5</v>
      </c>
      <c r="X152">
        <v>7</v>
      </c>
      <c r="Y152" s="41">
        <f t="shared" si="227"/>
        <v>1</v>
      </c>
      <c r="Z152" s="41">
        <f t="shared" si="227"/>
        <v>2</v>
      </c>
      <c r="AA152" s="41">
        <f t="shared" si="227"/>
        <v>2</v>
      </c>
      <c r="AB152" s="41">
        <f t="shared" si="227"/>
        <v>2</v>
      </c>
      <c r="AC152" s="41">
        <f t="shared" si="227"/>
        <v>2</v>
      </c>
      <c r="AD152" s="41">
        <f t="shared" si="227"/>
        <v>1</v>
      </c>
      <c r="AE152" s="41">
        <f t="shared" si="227"/>
        <v>2</v>
      </c>
      <c r="AF152" s="41">
        <f t="shared" si="227"/>
        <v>1</v>
      </c>
      <c r="AG152" s="41">
        <f t="shared" si="227"/>
        <v>1</v>
      </c>
      <c r="AH152" s="41">
        <f t="shared" si="227"/>
        <v>2</v>
      </c>
      <c r="AI152" s="41">
        <f t="shared" si="228"/>
        <v>2</v>
      </c>
      <c r="AJ152" s="41">
        <f t="shared" si="228"/>
        <v>1</v>
      </c>
      <c r="AK152" s="41">
        <f t="shared" si="228"/>
        <v>1</v>
      </c>
      <c r="AL152" s="41">
        <f t="shared" si="228"/>
        <v>2</v>
      </c>
      <c r="AM152" s="41">
        <f t="shared" si="228"/>
        <v>2</v>
      </c>
      <c r="AN152" s="41">
        <f t="shared" si="228"/>
        <v>2</v>
      </c>
      <c r="AO152" s="41">
        <f t="shared" si="228"/>
        <v>2</v>
      </c>
      <c r="AP152" s="41">
        <f t="shared" si="228"/>
        <v>1</v>
      </c>
      <c r="AQ152" s="41">
        <f t="shared" si="186"/>
        <v>11</v>
      </c>
      <c r="AR152" s="43">
        <f t="shared" si="187"/>
        <v>1</v>
      </c>
      <c r="AS152" s="43">
        <f t="shared" si="188"/>
        <v>3</v>
      </c>
      <c r="AT152" s="43">
        <f t="shared" si="189"/>
        <v>0</v>
      </c>
      <c r="AU152" s="43">
        <f t="shared" si="190"/>
        <v>3</v>
      </c>
      <c r="AV152" s="43">
        <f t="shared" si="191"/>
        <v>2</v>
      </c>
      <c r="AW152" s="43">
        <f t="shared" si="192"/>
        <v>1</v>
      </c>
      <c r="AX152" s="43">
        <f t="shared" si="193"/>
        <v>0</v>
      </c>
      <c r="AY152" s="43">
        <f t="shared" si="194"/>
        <v>3</v>
      </c>
      <c r="AZ152" s="43">
        <f t="shared" si="195"/>
        <v>1</v>
      </c>
      <c r="BA152" s="43">
        <f t="shared" si="196"/>
        <v>1</v>
      </c>
      <c r="BB152" s="43">
        <f t="shared" si="197"/>
        <v>3</v>
      </c>
      <c r="BC152" s="43">
        <f t="shared" si="198"/>
        <v>1</v>
      </c>
      <c r="BD152" s="43">
        <f t="shared" si="199"/>
        <v>2</v>
      </c>
      <c r="BE152" s="43">
        <f t="shared" si="200"/>
        <v>0</v>
      </c>
      <c r="BF152" s="43">
        <f t="shared" si="201"/>
        <v>1</v>
      </c>
      <c r="BG152" s="43">
        <f t="shared" si="202"/>
        <v>3</v>
      </c>
      <c r="BH152" s="43">
        <f t="shared" si="203"/>
        <v>1</v>
      </c>
      <c r="BI152" s="43">
        <f t="shared" si="204"/>
        <v>0</v>
      </c>
      <c r="BJ152" s="47">
        <f t="shared" si="205"/>
        <v>26</v>
      </c>
      <c r="BK152" s="45">
        <f t="shared" si="206"/>
        <v>0</v>
      </c>
      <c r="BL152" s="45">
        <f t="shared" si="207"/>
        <v>2</v>
      </c>
      <c r="BM152" s="45">
        <f t="shared" si="208"/>
        <v>0</v>
      </c>
      <c r="BN152" s="45">
        <f t="shared" si="209"/>
        <v>2</v>
      </c>
      <c r="BO152" s="45">
        <f t="shared" si="210"/>
        <v>1</v>
      </c>
      <c r="BP152" s="45">
        <f t="shared" si="211"/>
        <v>0</v>
      </c>
      <c r="BQ152" s="45">
        <f t="shared" si="212"/>
        <v>0</v>
      </c>
      <c r="BR152" s="45">
        <f t="shared" si="213"/>
        <v>2</v>
      </c>
      <c r="BS152" s="45">
        <f t="shared" si="214"/>
        <v>0</v>
      </c>
      <c r="BT152" s="45">
        <f t="shared" si="215"/>
        <v>0</v>
      </c>
      <c r="BU152" s="45">
        <f t="shared" si="216"/>
        <v>2</v>
      </c>
      <c r="BV152" s="45">
        <f t="shared" si="217"/>
        <v>0</v>
      </c>
      <c r="BW152" s="45">
        <f t="shared" si="218"/>
        <v>1</v>
      </c>
      <c r="BX152" s="45">
        <f t="shared" si="219"/>
        <v>0</v>
      </c>
      <c r="BY152" s="45">
        <f t="shared" si="220"/>
        <v>0</v>
      </c>
      <c r="BZ152" s="45">
        <f t="shared" si="221"/>
        <v>2</v>
      </c>
      <c r="CA152" s="45">
        <f t="shared" si="222"/>
        <v>0</v>
      </c>
      <c r="CB152" s="45">
        <f t="shared" si="223"/>
        <v>0</v>
      </c>
      <c r="CC152" s="49">
        <f t="shared" si="224"/>
        <v>12</v>
      </c>
    </row>
    <row r="153" spans="1:81" x14ac:dyDescent="0.25">
      <c r="A153" s="6">
        <v>43324</v>
      </c>
      <c r="B153">
        <v>7</v>
      </c>
      <c r="C153" t="s">
        <v>267</v>
      </c>
      <c r="D153" s="8">
        <v>36</v>
      </c>
      <c r="E153">
        <f t="shared" si="185"/>
        <v>42</v>
      </c>
      <c r="F153" t="s">
        <v>159</v>
      </c>
      <c r="G153">
        <v>6</v>
      </c>
      <c r="H153">
        <v>10</v>
      </c>
      <c r="I153">
        <v>5</v>
      </c>
      <c r="J153">
        <v>5</v>
      </c>
      <c r="K153">
        <v>6</v>
      </c>
      <c r="L153">
        <v>8</v>
      </c>
      <c r="M153">
        <v>6</v>
      </c>
      <c r="N153">
        <v>6</v>
      </c>
      <c r="O153">
        <v>5</v>
      </c>
      <c r="P153">
        <v>7</v>
      </c>
      <c r="Q153">
        <v>4</v>
      </c>
      <c r="R153">
        <v>10</v>
      </c>
      <c r="S153">
        <v>6</v>
      </c>
      <c r="T153">
        <v>10</v>
      </c>
      <c r="U153">
        <v>10</v>
      </c>
      <c r="V153">
        <v>6</v>
      </c>
      <c r="W153">
        <v>7</v>
      </c>
      <c r="X153">
        <v>6</v>
      </c>
      <c r="Y153" s="41">
        <f t="shared" ref="Y153:AH167" si="229">IF((Y$2-$AQ153)&lt;=0, INT(($E153/18))+1, INT(($E153/18)))</f>
        <v>2</v>
      </c>
      <c r="Z153" s="41">
        <f t="shared" si="229"/>
        <v>3</v>
      </c>
      <c r="AA153" s="41">
        <f t="shared" si="229"/>
        <v>2</v>
      </c>
      <c r="AB153" s="41">
        <f t="shared" si="229"/>
        <v>3</v>
      </c>
      <c r="AC153" s="41">
        <f t="shared" si="229"/>
        <v>3</v>
      </c>
      <c r="AD153" s="41">
        <f t="shared" si="229"/>
        <v>2</v>
      </c>
      <c r="AE153" s="41">
        <f t="shared" si="229"/>
        <v>2</v>
      </c>
      <c r="AF153" s="41">
        <f t="shared" si="229"/>
        <v>2</v>
      </c>
      <c r="AG153" s="41">
        <f t="shared" si="229"/>
        <v>2</v>
      </c>
      <c r="AH153" s="41">
        <f t="shared" si="229"/>
        <v>3</v>
      </c>
      <c r="AI153" s="41">
        <f t="shared" ref="AI153:AP167" si="230">IF((AI$2-$AQ153)&lt;=0, INT(($E153/18))+1, INT(($E153/18)))</f>
        <v>2</v>
      </c>
      <c r="AJ153" s="41">
        <f t="shared" si="230"/>
        <v>2</v>
      </c>
      <c r="AK153" s="41">
        <f t="shared" si="230"/>
        <v>2</v>
      </c>
      <c r="AL153" s="41">
        <f t="shared" si="230"/>
        <v>2</v>
      </c>
      <c r="AM153" s="41">
        <f t="shared" si="230"/>
        <v>3</v>
      </c>
      <c r="AN153" s="41">
        <f t="shared" si="230"/>
        <v>2</v>
      </c>
      <c r="AO153" s="41">
        <f t="shared" si="230"/>
        <v>3</v>
      </c>
      <c r="AP153" s="41">
        <f t="shared" si="230"/>
        <v>2</v>
      </c>
      <c r="AQ153" s="41">
        <f t="shared" si="186"/>
        <v>6</v>
      </c>
      <c r="AR153" s="43">
        <f t="shared" si="187"/>
        <v>2</v>
      </c>
      <c r="AS153" s="43">
        <f t="shared" si="188"/>
        <v>0</v>
      </c>
      <c r="AT153" s="43">
        <f t="shared" si="189"/>
        <v>3</v>
      </c>
      <c r="AU153" s="43">
        <f t="shared" si="190"/>
        <v>2</v>
      </c>
      <c r="AV153" s="43">
        <f t="shared" si="191"/>
        <v>2</v>
      </c>
      <c r="AW153" s="43">
        <f t="shared" si="192"/>
        <v>1</v>
      </c>
      <c r="AX153" s="43">
        <f t="shared" si="193"/>
        <v>2</v>
      </c>
      <c r="AY153" s="43">
        <f t="shared" si="194"/>
        <v>2</v>
      </c>
      <c r="AZ153" s="43">
        <f t="shared" si="195"/>
        <v>2</v>
      </c>
      <c r="BA153" s="43">
        <f t="shared" si="196"/>
        <v>1</v>
      </c>
      <c r="BB153" s="43">
        <f t="shared" si="197"/>
        <v>3</v>
      </c>
      <c r="BC153" s="43">
        <f t="shared" si="198"/>
        <v>0</v>
      </c>
      <c r="BD153" s="43">
        <f t="shared" si="199"/>
        <v>2</v>
      </c>
      <c r="BE153" s="43">
        <f t="shared" si="200"/>
        <v>0</v>
      </c>
      <c r="BF153" s="43">
        <f t="shared" si="201"/>
        <v>0</v>
      </c>
      <c r="BG153" s="43">
        <f t="shared" si="202"/>
        <v>3</v>
      </c>
      <c r="BH153" s="43">
        <f t="shared" si="203"/>
        <v>0</v>
      </c>
      <c r="BI153" s="43">
        <f t="shared" si="204"/>
        <v>2</v>
      </c>
      <c r="BJ153" s="47">
        <f t="shared" si="205"/>
        <v>27</v>
      </c>
      <c r="BK153" s="45">
        <f t="shared" si="206"/>
        <v>0</v>
      </c>
      <c r="BL153" s="45">
        <f t="shared" si="207"/>
        <v>0</v>
      </c>
      <c r="BM153" s="45">
        <f t="shared" si="208"/>
        <v>1</v>
      </c>
      <c r="BN153" s="45">
        <f t="shared" si="209"/>
        <v>0</v>
      </c>
      <c r="BO153" s="45">
        <f t="shared" si="210"/>
        <v>0</v>
      </c>
      <c r="BP153" s="45">
        <f t="shared" si="211"/>
        <v>0</v>
      </c>
      <c r="BQ153" s="45">
        <f t="shared" si="212"/>
        <v>0</v>
      </c>
      <c r="BR153" s="45">
        <f t="shared" si="213"/>
        <v>0</v>
      </c>
      <c r="BS153" s="45">
        <f t="shared" si="214"/>
        <v>0</v>
      </c>
      <c r="BT153" s="45">
        <f t="shared" si="215"/>
        <v>0</v>
      </c>
      <c r="BU153" s="45">
        <f t="shared" si="216"/>
        <v>1</v>
      </c>
      <c r="BV153" s="45">
        <f t="shared" si="217"/>
        <v>0</v>
      </c>
      <c r="BW153" s="45">
        <f t="shared" si="218"/>
        <v>0</v>
      </c>
      <c r="BX153" s="45">
        <f t="shared" si="219"/>
        <v>0</v>
      </c>
      <c r="BY153" s="45">
        <f t="shared" si="220"/>
        <v>0</v>
      </c>
      <c r="BZ153" s="45">
        <f t="shared" si="221"/>
        <v>1</v>
      </c>
      <c r="CA153" s="45">
        <f t="shared" si="222"/>
        <v>0</v>
      </c>
      <c r="CB153" s="45">
        <f t="shared" si="223"/>
        <v>0</v>
      </c>
      <c r="CC153" s="49">
        <f t="shared" si="224"/>
        <v>3</v>
      </c>
    </row>
    <row r="154" spans="1:81" x14ac:dyDescent="0.25">
      <c r="A154" s="6">
        <v>43324</v>
      </c>
      <c r="B154">
        <v>8</v>
      </c>
      <c r="C154" t="s">
        <v>268</v>
      </c>
      <c r="D154" s="8">
        <v>35</v>
      </c>
      <c r="E154">
        <f t="shared" si="185"/>
        <v>41</v>
      </c>
      <c r="F154" t="s">
        <v>159</v>
      </c>
      <c r="G154">
        <v>6</v>
      </c>
      <c r="H154">
        <v>6</v>
      </c>
      <c r="I154">
        <v>4</v>
      </c>
      <c r="J154">
        <v>10</v>
      </c>
      <c r="K154">
        <v>7</v>
      </c>
      <c r="L154">
        <v>6</v>
      </c>
      <c r="M154">
        <v>5</v>
      </c>
      <c r="N154">
        <v>5</v>
      </c>
      <c r="O154">
        <v>10</v>
      </c>
      <c r="P154">
        <v>10</v>
      </c>
      <c r="Q154">
        <v>6</v>
      </c>
      <c r="R154">
        <v>10</v>
      </c>
      <c r="S154">
        <v>10</v>
      </c>
      <c r="T154">
        <v>6</v>
      </c>
      <c r="U154">
        <v>5</v>
      </c>
      <c r="V154">
        <v>10</v>
      </c>
      <c r="W154">
        <v>4</v>
      </c>
      <c r="X154">
        <v>7</v>
      </c>
      <c r="Y154" s="41">
        <f t="shared" si="229"/>
        <v>2</v>
      </c>
      <c r="Z154" s="41">
        <f t="shared" si="229"/>
        <v>2</v>
      </c>
      <c r="AA154" s="41">
        <f t="shared" si="229"/>
        <v>2</v>
      </c>
      <c r="AB154" s="41">
        <f t="shared" si="229"/>
        <v>3</v>
      </c>
      <c r="AC154" s="41">
        <f t="shared" si="229"/>
        <v>3</v>
      </c>
      <c r="AD154" s="41">
        <f t="shared" si="229"/>
        <v>2</v>
      </c>
      <c r="AE154" s="41">
        <f t="shared" si="229"/>
        <v>2</v>
      </c>
      <c r="AF154" s="41">
        <f t="shared" si="229"/>
        <v>2</v>
      </c>
      <c r="AG154" s="41">
        <f t="shared" si="229"/>
        <v>2</v>
      </c>
      <c r="AH154" s="41">
        <f t="shared" si="229"/>
        <v>3</v>
      </c>
      <c r="AI154" s="41">
        <f t="shared" si="230"/>
        <v>2</v>
      </c>
      <c r="AJ154" s="41">
        <f t="shared" si="230"/>
        <v>2</v>
      </c>
      <c r="AK154" s="41">
        <f t="shared" si="230"/>
        <v>2</v>
      </c>
      <c r="AL154" s="41">
        <f t="shared" si="230"/>
        <v>2</v>
      </c>
      <c r="AM154" s="41">
        <f t="shared" si="230"/>
        <v>3</v>
      </c>
      <c r="AN154" s="41">
        <f t="shared" si="230"/>
        <v>2</v>
      </c>
      <c r="AO154" s="41">
        <f t="shared" si="230"/>
        <v>3</v>
      </c>
      <c r="AP154" s="41">
        <f t="shared" si="230"/>
        <v>2</v>
      </c>
      <c r="AQ154" s="41">
        <f t="shared" si="186"/>
        <v>5</v>
      </c>
      <c r="AR154" s="43">
        <f t="shared" si="187"/>
        <v>2</v>
      </c>
      <c r="AS154" s="43">
        <f t="shared" si="188"/>
        <v>3</v>
      </c>
      <c r="AT154" s="43">
        <f t="shared" si="189"/>
        <v>4</v>
      </c>
      <c r="AU154" s="43">
        <f t="shared" si="190"/>
        <v>0</v>
      </c>
      <c r="AV154" s="43">
        <f t="shared" si="191"/>
        <v>1</v>
      </c>
      <c r="AW154" s="43">
        <f t="shared" si="192"/>
        <v>3</v>
      </c>
      <c r="AX154" s="43">
        <f t="shared" si="193"/>
        <v>3</v>
      </c>
      <c r="AY154" s="43">
        <f t="shared" si="194"/>
        <v>3</v>
      </c>
      <c r="AZ154" s="43">
        <f t="shared" si="195"/>
        <v>0</v>
      </c>
      <c r="BA154" s="43">
        <f t="shared" si="196"/>
        <v>0</v>
      </c>
      <c r="BB154" s="43">
        <f t="shared" si="197"/>
        <v>1</v>
      </c>
      <c r="BC154" s="43">
        <f t="shared" si="198"/>
        <v>0</v>
      </c>
      <c r="BD154" s="43">
        <f t="shared" si="199"/>
        <v>0</v>
      </c>
      <c r="BE154" s="43">
        <f t="shared" si="200"/>
        <v>2</v>
      </c>
      <c r="BF154" s="43">
        <f t="shared" si="201"/>
        <v>3</v>
      </c>
      <c r="BG154" s="43">
        <f t="shared" si="202"/>
        <v>0</v>
      </c>
      <c r="BH154" s="43">
        <f t="shared" si="203"/>
        <v>3</v>
      </c>
      <c r="BI154" s="43">
        <f t="shared" si="204"/>
        <v>1</v>
      </c>
      <c r="BJ154" s="47">
        <f t="shared" si="205"/>
        <v>29</v>
      </c>
      <c r="BK154" s="45">
        <f t="shared" si="206"/>
        <v>0</v>
      </c>
      <c r="BL154" s="45">
        <f t="shared" si="207"/>
        <v>1</v>
      </c>
      <c r="BM154" s="45">
        <f t="shared" si="208"/>
        <v>2</v>
      </c>
      <c r="BN154" s="45">
        <f t="shared" si="209"/>
        <v>0</v>
      </c>
      <c r="BO154" s="45">
        <f t="shared" si="210"/>
        <v>0</v>
      </c>
      <c r="BP154" s="45">
        <f t="shared" si="211"/>
        <v>1</v>
      </c>
      <c r="BQ154" s="45">
        <f t="shared" si="212"/>
        <v>1</v>
      </c>
      <c r="BR154" s="45">
        <f t="shared" si="213"/>
        <v>1</v>
      </c>
      <c r="BS154" s="45">
        <f t="shared" si="214"/>
        <v>0</v>
      </c>
      <c r="BT154" s="45">
        <f t="shared" si="215"/>
        <v>0</v>
      </c>
      <c r="BU154" s="45">
        <f t="shared" si="216"/>
        <v>0</v>
      </c>
      <c r="BV154" s="45">
        <f t="shared" si="217"/>
        <v>0</v>
      </c>
      <c r="BW154" s="45">
        <f t="shared" si="218"/>
        <v>0</v>
      </c>
      <c r="BX154" s="45">
        <f t="shared" si="219"/>
        <v>0</v>
      </c>
      <c r="BY154" s="45">
        <f t="shared" si="220"/>
        <v>1</v>
      </c>
      <c r="BZ154" s="45">
        <f t="shared" si="221"/>
        <v>0</v>
      </c>
      <c r="CA154" s="45">
        <f t="shared" si="222"/>
        <v>1</v>
      </c>
      <c r="CB154" s="45">
        <f t="shared" si="223"/>
        <v>0</v>
      </c>
      <c r="CC154" s="49">
        <f t="shared" si="224"/>
        <v>8</v>
      </c>
    </row>
    <row r="155" spans="1:81" x14ac:dyDescent="0.25">
      <c r="A155" s="6">
        <v>43324</v>
      </c>
      <c r="B155">
        <v>9</v>
      </c>
      <c r="C155" t="s">
        <v>24</v>
      </c>
      <c r="D155" s="8">
        <v>25.2</v>
      </c>
      <c r="E155">
        <f t="shared" si="185"/>
        <v>29</v>
      </c>
      <c r="F155" t="s">
        <v>159</v>
      </c>
      <c r="G155">
        <v>7</v>
      </c>
      <c r="H155">
        <v>5</v>
      </c>
      <c r="I155">
        <v>10</v>
      </c>
      <c r="J155">
        <v>6</v>
      </c>
      <c r="K155">
        <v>7</v>
      </c>
      <c r="L155">
        <v>7</v>
      </c>
      <c r="M155">
        <v>5</v>
      </c>
      <c r="N155">
        <v>6</v>
      </c>
      <c r="O155">
        <v>4</v>
      </c>
      <c r="P155">
        <v>10</v>
      </c>
      <c r="Q155">
        <v>4</v>
      </c>
      <c r="R155">
        <v>5</v>
      </c>
      <c r="S155">
        <v>5</v>
      </c>
      <c r="T155">
        <v>6</v>
      </c>
      <c r="U155">
        <v>10</v>
      </c>
      <c r="V155">
        <v>5</v>
      </c>
      <c r="W155">
        <v>6</v>
      </c>
      <c r="X155">
        <v>5</v>
      </c>
      <c r="Y155" s="41">
        <f t="shared" si="229"/>
        <v>1</v>
      </c>
      <c r="Z155" s="41">
        <f t="shared" si="229"/>
        <v>2</v>
      </c>
      <c r="AA155" s="41">
        <f t="shared" si="229"/>
        <v>2</v>
      </c>
      <c r="AB155" s="41">
        <f t="shared" si="229"/>
        <v>2</v>
      </c>
      <c r="AC155" s="41">
        <f t="shared" si="229"/>
        <v>2</v>
      </c>
      <c r="AD155" s="41">
        <f t="shared" si="229"/>
        <v>1</v>
      </c>
      <c r="AE155" s="41">
        <f t="shared" si="229"/>
        <v>2</v>
      </c>
      <c r="AF155" s="41">
        <f t="shared" si="229"/>
        <v>1</v>
      </c>
      <c r="AG155" s="41">
        <f t="shared" si="229"/>
        <v>1</v>
      </c>
      <c r="AH155" s="41">
        <f t="shared" si="229"/>
        <v>2</v>
      </c>
      <c r="AI155" s="41">
        <f t="shared" si="230"/>
        <v>2</v>
      </c>
      <c r="AJ155" s="41">
        <f t="shared" si="230"/>
        <v>1</v>
      </c>
      <c r="AK155" s="41">
        <f t="shared" si="230"/>
        <v>1</v>
      </c>
      <c r="AL155" s="41">
        <f t="shared" si="230"/>
        <v>2</v>
      </c>
      <c r="AM155" s="41">
        <f t="shared" si="230"/>
        <v>2</v>
      </c>
      <c r="AN155" s="41">
        <f t="shared" si="230"/>
        <v>2</v>
      </c>
      <c r="AO155" s="41">
        <f t="shared" si="230"/>
        <v>2</v>
      </c>
      <c r="AP155" s="41">
        <f t="shared" si="230"/>
        <v>1</v>
      </c>
      <c r="AQ155" s="41">
        <f t="shared" si="186"/>
        <v>11</v>
      </c>
      <c r="AR155" s="43">
        <f t="shared" si="187"/>
        <v>0</v>
      </c>
      <c r="AS155" s="43">
        <f t="shared" si="188"/>
        <v>3</v>
      </c>
      <c r="AT155" s="43">
        <f t="shared" si="189"/>
        <v>0</v>
      </c>
      <c r="AU155" s="43">
        <f t="shared" si="190"/>
        <v>0</v>
      </c>
      <c r="AV155" s="43">
        <f t="shared" si="191"/>
        <v>0</v>
      </c>
      <c r="AW155" s="43">
        <f t="shared" si="192"/>
        <v>1</v>
      </c>
      <c r="AX155" s="43">
        <f t="shared" si="193"/>
        <v>2</v>
      </c>
      <c r="AY155" s="43">
        <f t="shared" si="194"/>
        <v>1</v>
      </c>
      <c r="AZ155" s="43">
        <f t="shared" si="195"/>
        <v>2</v>
      </c>
      <c r="BA155" s="43">
        <f t="shared" si="196"/>
        <v>0</v>
      </c>
      <c r="BB155" s="43">
        <f t="shared" si="197"/>
        <v>2</v>
      </c>
      <c r="BC155" s="43">
        <f t="shared" si="198"/>
        <v>3</v>
      </c>
      <c r="BD155" s="43">
        <f t="shared" si="199"/>
        <v>2</v>
      </c>
      <c r="BE155" s="43">
        <f t="shared" si="200"/>
        <v>1</v>
      </c>
      <c r="BF155" s="43">
        <f t="shared" si="201"/>
        <v>0</v>
      </c>
      <c r="BG155" s="43">
        <f t="shared" si="202"/>
        <v>3</v>
      </c>
      <c r="BH155" s="43">
        <f t="shared" si="203"/>
        <v>0</v>
      </c>
      <c r="BI155" s="43">
        <f t="shared" si="204"/>
        <v>2</v>
      </c>
      <c r="BJ155" s="47">
        <f t="shared" si="205"/>
        <v>22</v>
      </c>
      <c r="BK155" s="45">
        <f t="shared" si="206"/>
        <v>0</v>
      </c>
      <c r="BL155" s="45">
        <f t="shared" si="207"/>
        <v>2</v>
      </c>
      <c r="BM155" s="45">
        <f t="shared" si="208"/>
        <v>0</v>
      </c>
      <c r="BN155" s="45">
        <f t="shared" si="209"/>
        <v>0</v>
      </c>
      <c r="BO155" s="45">
        <f t="shared" si="210"/>
        <v>0</v>
      </c>
      <c r="BP155" s="45">
        <f t="shared" si="211"/>
        <v>0</v>
      </c>
      <c r="BQ155" s="45">
        <f t="shared" si="212"/>
        <v>1</v>
      </c>
      <c r="BR155" s="45">
        <f t="shared" si="213"/>
        <v>0</v>
      </c>
      <c r="BS155" s="45">
        <f t="shared" si="214"/>
        <v>1</v>
      </c>
      <c r="BT155" s="45">
        <f t="shared" si="215"/>
        <v>0</v>
      </c>
      <c r="BU155" s="45">
        <f t="shared" si="216"/>
        <v>1</v>
      </c>
      <c r="BV155" s="45">
        <f t="shared" si="217"/>
        <v>2</v>
      </c>
      <c r="BW155" s="45">
        <f t="shared" si="218"/>
        <v>1</v>
      </c>
      <c r="BX155" s="45">
        <f t="shared" si="219"/>
        <v>0</v>
      </c>
      <c r="BY155" s="45">
        <f t="shared" si="220"/>
        <v>0</v>
      </c>
      <c r="BZ155" s="45">
        <f t="shared" si="221"/>
        <v>2</v>
      </c>
      <c r="CA155" s="45">
        <f t="shared" si="222"/>
        <v>0</v>
      </c>
      <c r="CB155" s="45">
        <f t="shared" si="223"/>
        <v>1</v>
      </c>
      <c r="CC155" s="49">
        <f t="shared" si="224"/>
        <v>11</v>
      </c>
    </row>
    <row r="156" spans="1:81" x14ac:dyDescent="0.25">
      <c r="A156" s="6">
        <v>43324</v>
      </c>
      <c r="B156">
        <v>10</v>
      </c>
      <c r="C156" t="s">
        <v>83</v>
      </c>
      <c r="D156" s="8">
        <v>19.600000000000001</v>
      </c>
      <c r="E156">
        <f t="shared" si="185"/>
        <v>23</v>
      </c>
      <c r="F156" t="s">
        <v>159</v>
      </c>
      <c r="G156">
        <v>5</v>
      </c>
      <c r="H156">
        <v>10</v>
      </c>
      <c r="I156">
        <v>5</v>
      </c>
      <c r="J156">
        <v>4</v>
      </c>
      <c r="K156">
        <v>6</v>
      </c>
      <c r="L156">
        <v>10</v>
      </c>
      <c r="M156">
        <v>6</v>
      </c>
      <c r="N156">
        <v>10</v>
      </c>
      <c r="O156">
        <v>10</v>
      </c>
      <c r="P156">
        <v>5</v>
      </c>
      <c r="Q156">
        <v>4</v>
      </c>
      <c r="R156">
        <v>6</v>
      </c>
      <c r="S156">
        <v>5</v>
      </c>
      <c r="T156">
        <v>6</v>
      </c>
      <c r="U156">
        <v>6</v>
      </c>
      <c r="V156">
        <v>5</v>
      </c>
      <c r="W156">
        <v>4</v>
      </c>
      <c r="X156">
        <v>5</v>
      </c>
      <c r="Y156" s="41">
        <f t="shared" si="229"/>
        <v>1</v>
      </c>
      <c r="Z156" s="41">
        <f t="shared" si="229"/>
        <v>1</v>
      </c>
      <c r="AA156" s="41">
        <f t="shared" si="229"/>
        <v>1</v>
      </c>
      <c r="AB156" s="41">
        <f t="shared" si="229"/>
        <v>2</v>
      </c>
      <c r="AC156" s="41">
        <f t="shared" si="229"/>
        <v>2</v>
      </c>
      <c r="AD156" s="41">
        <f t="shared" si="229"/>
        <v>1</v>
      </c>
      <c r="AE156" s="41">
        <f t="shared" si="229"/>
        <v>1</v>
      </c>
      <c r="AF156" s="41">
        <f t="shared" si="229"/>
        <v>1</v>
      </c>
      <c r="AG156" s="41">
        <f t="shared" si="229"/>
        <v>1</v>
      </c>
      <c r="AH156" s="41">
        <f t="shared" si="229"/>
        <v>2</v>
      </c>
      <c r="AI156" s="41">
        <f t="shared" si="230"/>
        <v>1</v>
      </c>
      <c r="AJ156" s="41">
        <f t="shared" si="230"/>
        <v>1</v>
      </c>
      <c r="AK156" s="41">
        <f t="shared" si="230"/>
        <v>1</v>
      </c>
      <c r="AL156" s="41">
        <f t="shared" si="230"/>
        <v>1</v>
      </c>
      <c r="AM156" s="41">
        <f t="shared" si="230"/>
        <v>2</v>
      </c>
      <c r="AN156" s="41">
        <f t="shared" si="230"/>
        <v>1</v>
      </c>
      <c r="AO156" s="41">
        <f t="shared" si="230"/>
        <v>2</v>
      </c>
      <c r="AP156" s="41">
        <f t="shared" si="230"/>
        <v>1</v>
      </c>
      <c r="AQ156" s="41">
        <f t="shared" si="186"/>
        <v>5</v>
      </c>
      <c r="AR156" s="43">
        <f t="shared" si="187"/>
        <v>2</v>
      </c>
      <c r="AS156" s="43">
        <f t="shared" si="188"/>
        <v>0</v>
      </c>
      <c r="AT156" s="43">
        <f t="shared" si="189"/>
        <v>2</v>
      </c>
      <c r="AU156" s="43">
        <f t="shared" si="190"/>
        <v>2</v>
      </c>
      <c r="AV156" s="43">
        <f t="shared" si="191"/>
        <v>1</v>
      </c>
      <c r="AW156" s="43">
        <f t="shared" si="192"/>
        <v>0</v>
      </c>
      <c r="AX156" s="43">
        <f t="shared" si="193"/>
        <v>1</v>
      </c>
      <c r="AY156" s="43">
        <f t="shared" si="194"/>
        <v>0</v>
      </c>
      <c r="AZ156" s="43">
        <f t="shared" si="195"/>
        <v>0</v>
      </c>
      <c r="BA156" s="43">
        <f t="shared" si="196"/>
        <v>2</v>
      </c>
      <c r="BB156" s="43">
        <f t="shared" si="197"/>
        <v>2</v>
      </c>
      <c r="BC156" s="43">
        <f t="shared" si="198"/>
        <v>2</v>
      </c>
      <c r="BD156" s="43">
        <f t="shared" si="199"/>
        <v>2</v>
      </c>
      <c r="BE156" s="43">
        <f t="shared" si="200"/>
        <v>1</v>
      </c>
      <c r="BF156" s="43">
        <f t="shared" si="201"/>
        <v>1</v>
      </c>
      <c r="BG156" s="43">
        <f t="shared" si="202"/>
        <v>3</v>
      </c>
      <c r="BH156" s="43">
        <f t="shared" si="203"/>
        <v>2</v>
      </c>
      <c r="BI156" s="43">
        <f t="shared" si="204"/>
        <v>2</v>
      </c>
      <c r="BJ156" s="47">
        <f t="shared" si="205"/>
        <v>25</v>
      </c>
      <c r="BK156" s="45">
        <f t="shared" si="206"/>
        <v>1</v>
      </c>
      <c r="BL156" s="45">
        <f t="shared" si="207"/>
        <v>0</v>
      </c>
      <c r="BM156" s="45">
        <f t="shared" si="208"/>
        <v>1</v>
      </c>
      <c r="BN156" s="45">
        <f t="shared" si="209"/>
        <v>1</v>
      </c>
      <c r="BO156" s="45">
        <f t="shared" si="210"/>
        <v>0</v>
      </c>
      <c r="BP156" s="45">
        <f t="shared" si="211"/>
        <v>0</v>
      </c>
      <c r="BQ156" s="45">
        <f t="shared" si="212"/>
        <v>0</v>
      </c>
      <c r="BR156" s="45">
        <f t="shared" si="213"/>
        <v>0</v>
      </c>
      <c r="BS156" s="45">
        <f t="shared" si="214"/>
        <v>0</v>
      </c>
      <c r="BT156" s="45">
        <f t="shared" si="215"/>
        <v>1</v>
      </c>
      <c r="BU156" s="45">
        <f t="shared" si="216"/>
        <v>1</v>
      </c>
      <c r="BV156" s="45">
        <f t="shared" si="217"/>
        <v>1</v>
      </c>
      <c r="BW156" s="45">
        <f t="shared" si="218"/>
        <v>1</v>
      </c>
      <c r="BX156" s="45">
        <f t="shared" si="219"/>
        <v>0</v>
      </c>
      <c r="BY156" s="45">
        <f t="shared" si="220"/>
        <v>0</v>
      </c>
      <c r="BZ156" s="45">
        <f t="shared" si="221"/>
        <v>2</v>
      </c>
      <c r="CA156" s="45">
        <f t="shared" si="222"/>
        <v>1</v>
      </c>
      <c r="CB156" s="45">
        <f t="shared" si="223"/>
        <v>1</v>
      </c>
      <c r="CC156" s="49">
        <f t="shared" si="224"/>
        <v>11</v>
      </c>
    </row>
    <row r="157" spans="1:81" x14ac:dyDescent="0.25">
      <c r="A157" s="6">
        <v>43324</v>
      </c>
      <c r="B157">
        <v>11</v>
      </c>
      <c r="C157" t="s">
        <v>20</v>
      </c>
      <c r="D157" s="8">
        <v>19.8</v>
      </c>
      <c r="E157">
        <f t="shared" si="185"/>
        <v>23</v>
      </c>
      <c r="F157" t="s">
        <v>159</v>
      </c>
      <c r="G157">
        <v>7</v>
      </c>
      <c r="H157">
        <v>7</v>
      </c>
      <c r="I157">
        <v>5</v>
      </c>
      <c r="J157">
        <v>4</v>
      </c>
      <c r="K157">
        <v>6</v>
      </c>
      <c r="L157">
        <v>8</v>
      </c>
      <c r="M157">
        <v>6</v>
      </c>
      <c r="N157">
        <v>4</v>
      </c>
      <c r="O157">
        <v>10</v>
      </c>
      <c r="P157">
        <v>5</v>
      </c>
      <c r="Q157">
        <v>5</v>
      </c>
      <c r="R157">
        <v>7</v>
      </c>
      <c r="S157">
        <v>10</v>
      </c>
      <c r="T157">
        <v>10</v>
      </c>
      <c r="U157">
        <v>5</v>
      </c>
      <c r="V157">
        <v>5</v>
      </c>
      <c r="W157">
        <v>4</v>
      </c>
      <c r="X157">
        <v>4</v>
      </c>
      <c r="Y157" s="41">
        <f t="shared" si="229"/>
        <v>1</v>
      </c>
      <c r="Z157" s="41">
        <f t="shared" si="229"/>
        <v>1</v>
      </c>
      <c r="AA157" s="41">
        <f t="shared" si="229"/>
        <v>1</v>
      </c>
      <c r="AB157" s="41">
        <f t="shared" si="229"/>
        <v>2</v>
      </c>
      <c r="AC157" s="41">
        <f t="shared" si="229"/>
        <v>2</v>
      </c>
      <c r="AD157" s="41">
        <f t="shared" si="229"/>
        <v>1</v>
      </c>
      <c r="AE157" s="41">
        <f t="shared" si="229"/>
        <v>1</v>
      </c>
      <c r="AF157" s="41">
        <f t="shared" si="229"/>
        <v>1</v>
      </c>
      <c r="AG157" s="41">
        <f t="shared" si="229"/>
        <v>1</v>
      </c>
      <c r="AH157" s="41">
        <f t="shared" si="229"/>
        <v>2</v>
      </c>
      <c r="AI157" s="41">
        <f t="shared" si="230"/>
        <v>1</v>
      </c>
      <c r="AJ157" s="41">
        <f t="shared" si="230"/>
        <v>1</v>
      </c>
      <c r="AK157" s="41">
        <f t="shared" si="230"/>
        <v>1</v>
      </c>
      <c r="AL157" s="41">
        <f t="shared" si="230"/>
        <v>1</v>
      </c>
      <c r="AM157" s="41">
        <f t="shared" si="230"/>
        <v>2</v>
      </c>
      <c r="AN157" s="41">
        <f t="shared" si="230"/>
        <v>1</v>
      </c>
      <c r="AO157" s="41">
        <f t="shared" si="230"/>
        <v>2</v>
      </c>
      <c r="AP157" s="41">
        <f t="shared" si="230"/>
        <v>1</v>
      </c>
      <c r="AQ157" s="41">
        <f t="shared" si="186"/>
        <v>5</v>
      </c>
      <c r="AR157" s="43">
        <f t="shared" si="187"/>
        <v>0</v>
      </c>
      <c r="AS157" s="43">
        <f t="shared" si="188"/>
        <v>1</v>
      </c>
      <c r="AT157" s="43">
        <f t="shared" si="189"/>
        <v>2</v>
      </c>
      <c r="AU157" s="43">
        <f t="shared" si="190"/>
        <v>2</v>
      </c>
      <c r="AV157" s="43">
        <f t="shared" si="191"/>
        <v>1</v>
      </c>
      <c r="AW157" s="43">
        <f t="shared" si="192"/>
        <v>0</v>
      </c>
      <c r="AX157" s="43">
        <f t="shared" si="193"/>
        <v>1</v>
      </c>
      <c r="AY157" s="43">
        <f t="shared" si="194"/>
        <v>3</v>
      </c>
      <c r="AZ157" s="43">
        <f t="shared" si="195"/>
        <v>0</v>
      </c>
      <c r="BA157" s="43">
        <f t="shared" si="196"/>
        <v>2</v>
      </c>
      <c r="BB157" s="43">
        <f t="shared" si="197"/>
        <v>1</v>
      </c>
      <c r="BC157" s="43">
        <f t="shared" si="198"/>
        <v>1</v>
      </c>
      <c r="BD157" s="43">
        <f t="shared" si="199"/>
        <v>0</v>
      </c>
      <c r="BE157" s="43">
        <f t="shared" si="200"/>
        <v>0</v>
      </c>
      <c r="BF157" s="43">
        <f t="shared" si="201"/>
        <v>2</v>
      </c>
      <c r="BG157" s="43">
        <f t="shared" si="202"/>
        <v>3</v>
      </c>
      <c r="BH157" s="43">
        <f t="shared" si="203"/>
        <v>2</v>
      </c>
      <c r="BI157" s="43">
        <f t="shared" si="204"/>
        <v>3</v>
      </c>
      <c r="BJ157" s="47">
        <f t="shared" si="205"/>
        <v>24</v>
      </c>
      <c r="BK157" s="45">
        <f t="shared" si="206"/>
        <v>0</v>
      </c>
      <c r="BL157" s="45">
        <f t="shared" si="207"/>
        <v>0</v>
      </c>
      <c r="BM157" s="45">
        <f t="shared" si="208"/>
        <v>1</v>
      </c>
      <c r="BN157" s="45">
        <f t="shared" si="209"/>
        <v>1</v>
      </c>
      <c r="BO157" s="45">
        <f t="shared" si="210"/>
        <v>0</v>
      </c>
      <c r="BP157" s="45">
        <f t="shared" si="211"/>
        <v>0</v>
      </c>
      <c r="BQ157" s="45">
        <f t="shared" si="212"/>
        <v>0</v>
      </c>
      <c r="BR157" s="45">
        <f t="shared" si="213"/>
        <v>2</v>
      </c>
      <c r="BS157" s="45">
        <f t="shared" si="214"/>
        <v>0</v>
      </c>
      <c r="BT157" s="45">
        <f t="shared" si="215"/>
        <v>1</v>
      </c>
      <c r="BU157" s="45">
        <f t="shared" si="216"/>
        <v>0</v>
      </c>
      <c r="BV157" s="45">
        <f t="shared" si="217"/>
        <v>0</v>
      </c>
      <c r="BW157" s="45">
        <f t="shared" si="218"/>
        <v>0</v>
      </c>
      <c r="BX157" s="45">
        <f t="shared" si="219"/>
        <v>0</v>
      </c>
      <c r="BY157" s="45">
        <f t="shared" si="220"/>
        <v>1</v>
      </c>
      <c r="BZ157" s="45">
        <f t="shared" si="221"/>
        <v>2</v>
      </c>
      <c r="CA157" s="45">
        <f t="shared" si="222"/>
        <v>1</v>
      </c>
      <c r="CB157" s="45">
        <f t="shared" si="223"/>
        <v>2</v>
      </c>
      <c r="CC157" s="49">
        <f t="shared" si="224"/>
        <v>11</v>
      </c>
    </row>
    <row r="158" spans="1:81" x14ac:dyDescent="0.25">
      <c r="A158" s="6">
        <v>43324</v>
      </c>
      <c r="B158">
        <v>12</v>
      </c>
      <c r="C158" t="s">
        <v>85</v>
      </c>
      <c r="D158" s="8">
        <v>26.5</v>
      </c>
      <c r="E158">
        <f t="shared" si="185"/>
        <v>31</v>
      </c>
      <c r="F158" t="s">
        <v>159</v>
      </c>
      <c r="G158">
        <v>10</v>
      </c>
      <c r="H158">
        <v>10</v>
      </c>
      <c r="I158">
        <v>10</v>
      </c>
      <c r="J158">
        <v>10</v>
      </c>
      <c r="K158">
        <v>10</v>
      </c>
      <c r="L158">
        <v>10</v>
      </c>
      <c r="M158">
        <v>10</v>
      </c>
      <c r="N158">
        <v>10</v>
      </c>
      <c r="O158">
        <v>10</v>
      </c>
      <c r="P158">
        <v>10</v>
      </c>
      <c r="Q158">
        <v>10</v>
      </c>
      <c r="R158">
        <v>10</v>
      </c>
      <c r="S158">
        <v>10</v>
      </c>
      <c r="T158">
        <v>10</v>
      </c>
      <c r="U158">
        <v>10</v>
      </c>
      <c r="V158">
        <v>10</v>
      </c>
      <c r="W158">
        <v>10</v>
      </c>
      <c r="X158">
        <v>10</v>
      </c>
      <c r="Y158" s="41">
        <f t="shared" si="229"/>
        <v>1</v>
      </c>
      <c r="Z158" s="41">
        <f t="shared" si="229"/>
        <v>2</v>
      </c>
      <c r="AA158" s="41">
        <f t="shared" si="229"/>
        <v>2</v>
      </c>
      <c r="AB158" s="41">
        <f t="shared" si="229"/>
        <v>2</v>
      </c>
      <c r="AC158" s="41">
        <f t="shared" si="229"/>
        <v>2</v>
      </c>
      <c r="AD158" s="41">
        <f t="shared" si="229"/>
        <v>2</v>
      </c>
      <c r="AE158" s="41">
        <f t="shared" si="229"/>
        <v>2</v>
      </c>
      <c r="AF158" s="41">
        <f t="shared" si="229"/>
        <v>1</v>
      </c>
      <c r="AG158" s="41">
        <f t="shared" si="229"/>
        <v>1</v>
      </c>
      <c r="AH158" s="41">
        <f t="shared" si="229"/>
        <v>2</v>
      </c>
      <c r="AI158" s="41">
        <f t="shared" si="230"/>
        <v>2</v>
      </c>
      <c r="AJ158" s="41">
        <f t="shared" si="230"/>
        <v>1</v>
      </c>
      <c r="AK158" s="41">
        <f t="shared" si="230"/>
        <v>2</v>
      </c>
      <c r="AL158" s="41">
        <f t="shared" si="230"/>
        <v>2</v>
      </c>
      <c r="AM158" s="41">
        <f t="shared" si="230"/>
        <v>2</v>
      </c>
      <c r="AN158" s="41">
        <f t="shared" si="230"/>
        <v>2</v>
      </c>
      <c r="AO158" s="41">
        <f t="shared" si="230"/>
        <v>2</v>
      </c>
      <c r="AP158" s="41">
        <f t="shared" si="230"/>
        <v>1</v>
      </c>
      <c r="AQ158" s="41">
        <f t="shared" si="186"/>
        <v>13</v>
      </c>
      <c r="AR158" s="43">
        <f t="shared" si="187"/>
        <v>0</v>
      </c>
      <c r="AS158" s="43">
        <f t="shared" si="188"/>
        <v>0</v>
      </c>
      <c r="AT158" s="43">
        <f t="shared" si="189"/>
        <v>0</v>
      </c>
      <c r="AU158" s="43">
        <f t="shared" si="190"/>
        <v>0</v>
      </c>
      <c r="AV158" s="43">
        <f t="shared" si="191"/>
        <v>0</v>
      </c>
      <c r="AW158" s="43">
        <f t="shared" si="192"/>
        <v>0</v>
      </c>
      <c r="AX158" s="43">
        <f t="shared" si="193"/>
        <v>0</v>
      </c>
      <c r="AY158" s="43">
        <f t="shared" si="194"/>
        <v>0</v>
      </c>
      <c r="AZ158" s="43">
        <f t="shared" si="195"/>
        <v>0</v>
      </c>
      <c r="BA158" s="43">
        <f t="shared" si="196"/>
        <v>0</v>
      </c>
      <c r="BB158" s="43">
        <f t="shared" si="197"/>
        <v>0</v>
      </c>
      <c r="BC158" s="43">
        <f t="shared" si="198"/>
        <v>0</v>
      </c>
      <c r="BD158" s="43">
        <f t="shared" si="199"/>
        <v>0</v>
      </c>
      <c r="BE158" s="43">
        <f t="shared" si="200"/>
        <v>0</v>
      </c>
      <c r="BF158" s="43">
        <f t="shared" si="201"/>
        <v>0</v>
      </c>
      <c r="BG158" s="43">
        <f t="shared" si="202"/>
        <v>0</v>
      </c>
      <c r="BH158" s="43">
        <f t="shared" si="203"/>
        <v>0</v>
      </c>
      <c r="BI158" s="43">
        <f t="shared" si="204"/>
        <v>0</v>
      </c>
      <c r="BJ158" s="47">
        <f t="shared" si="205"/>
        <v>0</v>
      </c>
      <c r="BK158" s="45">
        <f t="shared" si="206"/>
        <v>0</v>
      </c>
      <c r="BL158" s="45">
        <f t="shared" si="207"/>
        <v>0</v>
      </c>
      <c r="BM158" s="45">
        <f t="shared" si="208"/>
        <v>0</v>
      </c>
      <c r="BN158" s="45">
        <f t="shared" si="209"/>
        <v>0</v>
      </c>
      <c r="BO158" s="45">
        <f t="shared" si="210"/>
        <v>0</v>
      </c>
      <c r="BP158" s="45">
        <f t="shared" si="211"/>
        <v>0</v>
      </c>
      <c r="BQ158" s="45">
        <f t="shared" si="212"/>
        <v>0</v>
      </c>
      <c r="BR158" s="45">
        <f t="shared" si="213"/>
        <v>0</v>
      </c>
      <c r="BS158" s="45">
        <f t="shared" si="214"/>
        <v>0</v>
      </c>
      <c r="BT158" s="45">
        <f t="shared" si="215"/>
        <v>0</v>
      </c>
      <c r="BU158" s="45">
        <f t="shared" si="216"/>
        <v>0</v>
      </c>
      <c r="BV158" s="45">
        <f t="shared" si="217"/>
        <v>0</v>
      </c>
      <c r="BW158" s="45">
        <f t="shared" si="218"/>
        <v>0</v>
      </c>
      <c r="BX158" s="45">
        <f t="shared" si="219"/>
        <v>0</v>
      </c>
      <c r="BY158" s="45">
        <f t="shared" si="220"/>
        <v>0</v>
      </c>
      <c r="BZ158" s="45">
        <f t="shared" si="221"/>
        <v>0</v>
      </c>
      <c r="CA158" s="45">
        <f t="shared" si="222"/>
        <v>0</v>
      </c>
      <c r="CB158" s="45">
        <f t="shared" si="223"/>
        <v>0</v>
      </c>
      <c r="CC158" s="49">
        <f t="shared" si="224"/>
        <v>0</v>
      </c>
    </row>
    <row r="159" spans="1:81" x14ac:dyDescent="0.25">
      <c r="A159" s="6">
        <v>43324</v>
      </c>
      <c r="B159">
        <v>1</v>
      </c>
      <c r="C159" t="s">
        <v>94</v>
      </c>
      <c r="D159" s="8">
        <v>15.7</v>
      </c>
      <c r="E159">
        <f t="shared" si="185"/>
        <v>18</v>
      </c>
      <c r="F159" t="s">
        <v>160</v>
      </c>
      <c r="G159">
        <v>4</v>
      </c>
      <c r="H159">
        <v>5</v>
      </c>
      <c r="I159">
        <v>7</v>
      </c>
      <c r="J159">
        <v>3</v>
      </c>
      <c r="K159">
        <v>5</v>
      </c>
      <c r="L159">
        <v>5</v>
      </c>
      <c r="M159">
        <v>5</v>
      </c>
      <c r="N159">
        <v>5</v>
      </c>
      <c r="O159">
        <v>4</v>
      </c>
      <c r="P159">
        <v>5</v>
      </c>
      <c r="Q159">
        <v>4</v>
      </c>
      <c r="R159">
        <v>6</v>
      </c>
      <c r="S159">
        <v>6</v>
      </c>
      <c r="T159">
        <v>4</v>
      </c>
      <c r="U159">
        <v>6</v>
      </c>
      <c r="V159">
        <v>5</v>
      </c>
      <c r="W159">
        <v>4</v>
      </c>
      <c r="X159">
        <v>5</v>
      </c>
      <c r="Y159" s="41">
        <f t="shared" si="229"/>
        <v>1</v>
      </c>
      <c r="Z159" s="41">
        <f t="shared" si="229"/>
        <v>1</v>
      </c>
      <c r="AA159" s="41">
        <f t="shared" si="229"/>
        <v>1</v>
      </c>
      <c r="AB159" s="41">
        <f t="shared" si="229"/>
        <v>1</v>
      </c>
      <c r="AC159" s="41">
        <f t="shared" si="229"/>
        <v>1</v>
      </c>
      <c r="AD159" s="41">
        <f t="shared" si="229"/>
        <v>1</v>
      </c>
      <c r="AE159" s="41">
        <f t="shared" si="229"/>
        <v>1</v>
      </c>
      <c r="AF159" s="41">
        <f t="shared" si="229"/>
        <v>1</v>
      </c>
      <c r="AG159" s="41">
        <f t="shared" si="229"/>
        <v>1</v>
      </c>
      <c r="AH159" s="41">
        <f t="shared" si="229"/>
        <v>1</v>
      </c>
      <c r="AI159" s="41">
        <f t="shared" si="230"/>
        <v>1</v>
      </c>
      <c r="AJ159" s="41">
        <f t="shared" si="230"/>
        <v>1</v>
      </c>
      <c r="AK159" s="41">
        <f t="shared" si="230"/>
        <v>1</v>
      </c>
      <c r="AL159" s="41">
        <f t="shared" si="230"/>
        <v>1</v>
      </c>
      <c r="AM159" s="41">
        <f t="shared" si="230"/>
        <v>1</v>
      </c>
      <c r="AN159" s="41">
        <f t="shared" si="230"/>
        <v>1</v>
      </c>
      <c r="AO159" s="41">
        <f t="shared" si="230"/>
        <v>1</v>
      </c>
      <c r="AP159" s="41">
        <f t="shared" si="230"/>
        <v>1</v>
      </c>
      <c r="AQ159" s="41">
        <f t="shared" si="186"/>
        <v>0</v>
      </c>
      <c r="AR159" s="43">
        <f t="shared" si="187"/>
        <v>3</v>
      </c>
      <c r="AS159" s="43">
        <f t="shared" si="188"/>
        <v>3</v>
      </c>
      <c r="AT159" s="43">
        <f t="shared" si="189"/>
        <v>0</v>
      </c>
      <c r="AU159" s="43">
        <f t="shared" si="190"/>
        <v>3</v>
      </c>
      <c r="AV159" s="43">
        <f t="shared" si="191"/>
        <v>2</v>
      </c>
      <c r="AW159" s="43">
        <f t="shared" si="192"/>
        <v>3</v>
      </c>
      <c r="AX159" s="43">
        <f t="shared" si="193"/>
        <v>2</v>
      </c>
      <c r="AY159" s="43">
        <f t="shared" si="194"/>
        <v>2</v>
      </c>
      <c r="AZ159" s="43">
        <f t="shared" si="195"/>
        <v>2</v>
      </c>
      <c r="BA159" s="43">
        <f t="shared" si="196"/>
        <v>2</v>
      </c>
      <c r="BB159" s="43">
        <f t="shared" si="197"/>
        <v>2</v>
      </c>
      <c r="BC159" s="43">
        <f t="shared" si="198"/>
        <v>2</v>
      </c>
      <c r="BD159" s="43">
        <f t="shared" si="199"/>
        <v>1</v>
      </c>
      <c r="BE159" s="43">
        <f t="shared" si="200"/>
        <v>3</v>
      </c>
      <c r="BF159" s="43">
        <f t="shared" si="201"/>
        <v>1</v>
      </c>
      <c r="BG159" s="43">
        <f t="shared" si="202"/>
        <v>3</v>
      </c>
      <c r="BH159" s="43">
        <f t="shared" si="203"/>
        <v>2</v>
      </c>
      <c r="BI159" s="43">
        <f t="shared" si="204"/>
        <v>2</v>
      </c>
      <c r="BJ159" s="47">
        <f t="shared" si="205"/>
        <v>38</v>
      </c>
      <c r="BK159" s="45">
        <f t="shared" si="206"/>
        <v>2</v>
      </c>
      <c r="BL159" s="45">
        <f t="shared" si="207"/>
        <v>2</v>
      </c>
      <c r="BM159" s="45">
        <f t="shared" si="208"/>
        <v>0</v>
      </c>
      <c r="BN159" s="45">
        <f t="shared" si="209"/>
        <v>2</v>
      </c>
      <c r="BO159" s="45">
        <f t="shared" si="210"/>
        <v>1</v>
      </c>
      <c r="BP159" s="45">
        <f t="shared" si="211"/>
        <v>2</v>
      </c>
      <c r="BQ159" s="45">
        <f t="shared" si="212"/>
        <v>1</v>
      </c>
      <c r="BR159" s="45">
        <f t="shared" si="213"/>
        <v>1</v>
      </c>
      <c r="BS159" s="45">
        <f t="shared" si="214"/>
        <v>1</v>
      </c>
      <c r="BT159" s="45">
        <f t="shared" si="215"/>
        <v>1</v>
      </c>
      <c r="BU159" s="45">
        <f t="shared" si="216"/>
        <v>1</v>
      </c>
      <c r="BV159" s="45">
        <f t="shared" si="217"/>
        <v>1</v>
      </c>
      <c r="BW159" s="45">
        <f t="shared" si="218"/>
        <v>0</v>
      </c>
      <c r="BX159" s="45">
        <f t="shared" si="219"/>
        <v>2</v>
      </c>
      <c r="BY159" s="45">
        <f t="shared" si="220"/>
        <v>0</v>
      </c>
      <c r="BZ159" s="45">
        <f t="shared" si="221"/>
        <v>2</v>
      </c>
      <c r="CA159" s="45">
        <f t="shared" si="222"/>
        <v>1</v>
      </c>
      <c r="CB159" s="45">
        <f t="shared" si="223"/>
        <v>1</v>
      </c>
      <c r="CC159" s="49">
        <f t="shared" si="224"/>
        <v>21</v>
      </c>
    </row>
    <row r="160" spans="1:81" x14ac:dyDescent="0.25">
      <c r="A160" s="6">
        <v>43324</v>
      </c>
      <c r="B160">
        <v>2</v>
      </c>
      <c r="C160" t="s">
        <v>269</v>
      </c>
      <c r="D160" s="8">
        <v>15.9</v>
      </c>
      <c r="E160">
        <f t="shared" si="185"/>
        <v>19</v>
      </c>
      <c r="F160" t="s">
        <v>160</v>
      </c>
      <c r="G160">
        <v>5</v>
      </c>
      <c r="H160">
        <v>6</v>
      </c>
      <c r="I160">
        <v>6</v>
      </c>
      <c r="J160">
        <v>4</v>
      </c>
      <c r="K160">
        <v>5</v>
      </c>
      <c r="L160">
        <v>7</v>
      </c>
      <c r="M160">
        <v>6</v>
      </c>
      <c r="N160">
        <v>4</v>
      </c>
      <c r="O160">
        <v>10</v>
      </c>
      <c r="P160">
        <v>5</v>
      </c>
      <c r="Q160">
        <v>4</v>
      </c>
      <c r="R160">
        <v>6</v>
      </c>
      <c r="S160">
        <v>5</v>
      </c>
      <c r="T160">
        <v>4</v>
      </c>
      <c r="U160">
        <v>5</v>
      </c>
      <c r="V160">
        <v>4</v>
      </c>
      <c r="W160">
        <v>5</v>
      </c>
      <c r="X160">
        <v>5</v>
      </c>
      <c r="Y160" s="41">
        <f t="shared" si="229"/>
        <v>1</v>
      </c>
      <c r="Z160" s="41">
        <f t="shared" si="229"/>
        <v>1</v>
      </c>
      <c r="AA160" s="41">
        <f t="shared" si="229"/>
        <v>1</v>
      </c>
      <c r="AB160" s="41">
        <f t="shared" si="229"/>
        <v>1</v>
      </c>
      <c r="AC160" s="41">
        <f t="shared" si="229"/>
        <v>1</v>
      </c>
      <c r="AD160" s="41">
        <f t="shared" si="229"/>
        <v>1</v>
      </c>
      <c r="AE160" s="41">
        <f t="shared" si="229"/>
        <v>1</v>
      </c>
      <c r="AF160" s="41">
        <f t="shared" si="229"/>
        <v>1</v>
      </c>
      <c r="AG160" s="41">
        <f t="shared" si="229"/>
        <v>1</v>
      </c>
      <c r="AH160" s="41">
        <f t="shared" si="229"/>
        <v>1</v>
      </c>
      <c r="AI160" s="41">
        <f t="shared" si="230"/>
        <v>1</v>
      </c>
      <c r="AJ160" s="41">
        <f t="shared" si="230"/>
        <v>1</v>
      </c>
      <c r="AK160" s="41">
        <f t="shared" si="230"/>
        <v>1</v>
      </c>
      <c r="AL160" s="41">
        <f t="shared" si="230"/>
        <v>1</v>
      </c>
      <c r="AM160" s="41">
        <f t="shared" si="230"/>
        <v>2</v>
      </c>
      <c r="AN160" s="41">
        <f t="shared" si="230"/>
        <v>1</v>
      </c>
      <c r="AO160" s="41">
        <f t="shared" si="230"/>
        <v>1</v>
      </c>
      <c r="AP160" s="41">
        <f t="shared" si="230"/>
        <v>1</v>
      </c>
      <c r="AQ160" s="41">
        <f t="shared" si="186"/>
        <v>1</v>
      </c>
      <c r="AR160" s="43">
        <f t="shared" si="187"/>
        <v>2</v>
      </c>
      <c r="AS160" s="43">
        <f t="shared" si="188"/>
        <v>2</v>
      </c>
      <c r="AT160" s="43">
        <f t="shared" si="189"/>
        <v>1</v>
      </c>
      <c r="AU160" s="43">
        <f t="shared" si="190"/>
        <v>2</v>
      </c>
      <c r="AV160" s="43">
        <f t="shared" si="191"/>
        <v>2</v>
      </c>
      <c r="AW160" s="43">
        <f t="shared" si="192"/>
        <v>1</v>
      </c>
      <c r="AX160" s="43">
        <f t="shared" si="193"/>
        <v>1</v>
      </c>
      <c r="AY160" s="43">
        <f t="shared" si="194"/>
        <v>3</v>
      </c>
      <c r="AZ160" s="43">
        <f t="shared" si="195"/>
        <v>0</v>
      </c>
      <c r="BA160" s="43">
        <f t="shared" si="196"/>
        <v>2</v>
      </c>
      <c r="BB160" s="43">
        <f t="shared" si="197"/>
        <v>2</v>
      </c>
      <c r="BC160" s="43">
        <f t="shared" si="198"/>
        <v>2</v>
      </c>
      <c r="BD160" s="43">
        <f t="shared" si="199"/>
        <v>2</v>
      </c>
      <c r="BE160" s="43">
        <f t="shared" si="200"/>
        <v>3</v>
      </c>
      <c r="BF160" s="43">
        <f t="shared" si="201"/>
        <v>2</v>
      </c>
      <c r="BG160" s="43">
        <f t="shared" si="202"/>
        <v>4</v>
      </c>
      <c r="BH160" s="43">
        <f t="shared" si="203"/>
        <v>1</v>
      </c>
      <c r="BI160" s="43">
        <f t="shared" si="204"/>
        <v>2</v>
      </c>
      <c r="BJ160" s="47">
        <f t="shared" si="205"/>
        <v>34</v>
      </c>
      <c r="BK160" s="45">
        <f t="shared" si="206"/>
        <v>1</v>
      </c>
      <c r="BL160" s="45">
        <f t="shared" si="207"/>
        <v>1</v>
      </c>
      <c r="BM160" s="45">
        <f t="shared" si="208"/>
        <v>0</v>
      </c>
      <c r="BN160" s="45">
        <f t="shared" si="209"/>
        <v>1</v>
      </c>
      <c r="BO160" s="45">
        <f t="shared" si="210"/>
        <v>1</v>
      </c>
      <c r="BP160" s="45">
        <f t="shared" si="211"/>
        <v>0</v>
      </c>
      <c r="BQ160" s="45">
        <f t="shared" si="212"/>
        <v>0</v>
      </c>
      <c r="BR160" s="45">
        <f t="shared" si="213"/>
        <v>2</v>
      </c>
      <c r="BS160" s="45">
        <f t="shared" si="214"/>
        <v>0</v>
      </c>
      <c r="BT160" s="45">
        <f t="shared" si="215"/>
        <v>1</v>
      </c>
      <c r="BU160" s="45">
        <f t="shared" si="216"/>
        <v>1</v>
      </c>
      <c r="BV160" s="45">
        <f t="shared" si="217"/>
        <v>1</v>
      </c>
      <c r="BW160" s="45">
        <f t="shared" si="218"/>
        <v>1</v>
      </c>
      <c r="BX160" s="45">
        <f t="shared" si="219"/>
        <v>2</v>
      </c>
      <c r="BY160" s="45">
        <f t="shared" si="220"/>
        <v>1</v>
      </c>
      <c r="BZ160" s="45">
        <f t="shared" si="221"/>
        <v>3</v>
      </c>
      <c r="CA160" s="45">
        <f t="shared" si="222"/>
        <v>0</v>
      </c>
      <c r="CB160" s="45">
        <f t="shared" si="223"/>
        <v>1</v>
      </c>
      <c r="CC160" s="49">
        <f t="shared" si="224"/>
        <v>17</v>
      </c>
    </row>
    <row r="161" spans="1:81" x14ac:dyDescent="0.25">
      <c r="A161" s="6">
        <v>43324</v>
      </c>
      <c r="B161">
        <v>3</v>
      </c>
      <c r="C161" t="s">
        <v>34</v>
      </c>
      <c r="D161" s="8">
        <v>11.7</v>
      </c>
      <c r="E161">
        <f t="shared" si="185"/>
        <v>14</v>
      </c>
      <c r="F161" t="s">
        <v>160</v>
      </c>
      <c r="G161">
        <v>5</v>
      </c>
      <c r="H161">
        <v>6</v>
      </c>
      <c r="I161">
        <v>6</v>
      </c>
      <c r="J161">
        <v>4</v>
      </c>
      <c r="K161">
        <v>5</v>
      </c>
      <c r="L161">
        <v>6</v>
      </c>
      <c r="M161">
        <v>6</v>
      </c>
      <c r="N161">
        <v>6</v>
      </c>
      <c r="O161">
        <v>3</v>
      </c>
      <c r="P161">
        <v>4</v>
      </c>
      <c r="Q161">
        <v>3</v>
      </c>
      <c r="R161">
        <v>4</v>
      </c>
      <c r="S161">
        <v>5</v>
      </c>
      <c r="T161">
        <v>5</v>
      </c>
      <c r="U161">
        <v>5</v>
      </c>
      <c r="V161">
        <v>6</v>
      </c>
      <c r="W161">
        <v>10</v>
      </c>
      <c r="X161">
        <v>5</v>
      </c>
      <c r="Y161" s="41">
        <f t="shared" si="229"/>
        <v>1</v>
      </c>
      <c r="Z161" s="41">
        <f t="shared" si="229"/>
        <v>1</v>
      </c>
      <c r="AA161" s="41">
        <f t="shared" si="229"/>
        <v>1</v>
      </c>
      <c r="AB161" s="41">
        <f t="shared" si="229"/>
        <v>1</v>
      </c>
      <c r="AC161" s="41">
        <f t="shared" si="229"/>
        <v>1</v>
      </c>
      <c r="AD161" s="41">
        <f t="shared" si="229"/>
        <v>1</v>
      </c>
      <c r="AE161" s="41">
        <f t="shared" si="229"/>
        <v>1</v>
      </c>
      <c r="AF161" s="41">
        <f t="shared" si="229"/>
        <v>0</v>
      </c>
      <c r="AG161" s="41">
        <f t="shared" si="229"/>
        <v>0</v>
      </c>
      <c r="AH161" s="41">
        <f t="shared" si="229"/>
        <v>1</v>
      </c>
      <c r="AI161" s="41">
        <f t="shared" si="230"/>
        <v>1</v>
      </c>
      <c r="AJ161" s="41">
        <f t="shared" si="230"/>
        <v>0</v>
      </c>
      <c r="AK161" s="41">
        <f t="shared" si="230"/>
        <v>1</v>
      </c>
      <c r="AL161" s="41">
        <f t="shared" si="230"/>
        <v>1</v>
      </c>
      <c r="AM161" s="41">
        <f t="shared" si="230"/>
        <v>1</v>
      </c>
      <c r="AN161" s="41">
        <f t="shared" si="230"/>
        <v>1</v>
      </c>
      <c r="AO161" s="41">
        <f t="shared" si="230"/>
        <v>1</v>
      </c>
      <c r="AP161" s="41">
        <f t="shared" si="230"/>
        <v>0</v>
      </c>
      <c r="AQ161" s="41">
        <f t="shared" si="186"/>
        <v>14</v>
      </c>
      <c r="AR161" s="43">
        <f t="shared" si="187"/>
        <v>2</v>
      </c>
      <c r="AS161" s="43">
        <f t="shared" si="188"/>
        <v>2</v>
      </c>
      <c r="AT161" s="43">
        <f t="shared" si="189"/>
        <v>1</v>
      </c>
      <c r="AU161" s="43">
        <f t="shared" si="190"/>
        <v>2</v>
      </c>
      <c r="AV161" s="43">
        <f t="shared" si="191"/>
        <v>2</v>
      </c>
      <c r="AW161" s="43">
        <f t="shared" si="192"/>
        <v>2</v>
      </c>
      <c r="AX161" s="43">
        <f t="shared" si="193"/>
        <v>1</v>
      </c>
      <c r="AY161" s="43">
        <f t="shared" si="194"/>
        <v>1</v>
      </c>
      <c r="AZ161" s="43">
        <f t="shared" si="195"/>
        <v>3</v>
      </c>
      <c r="BA161" s="43">
        <f t="shared" si="196"/>
        <v>3</v>
      </c>
      <c r="BB161" s="43">
        <f t="shared" si="197"/>
        <v>3</v>
      </c>
      <c r="BC161" s="43">
        <f t="shared" si="198"/>
        <v>4</v>
      </c>
      <c r="BD161" s="43">
        <f t="shared" si="199"/>
        <v>2</v>
      </c>
      <c r="BE161" s="43">
        <f t="shared" si="200"/>
        <v>2</v>
      </c>
      <c r="BF161" s="43">
        <f t="shared" si="201"/>
        <v>2</v>
      </c>
      <c r="BG161" s="43">
        <f t="shared" si="202"/>
        <v>2</v>
      </c>
      <c r="BH161" s="43">
        <f t="shared" si="203"/>
        <v>0</v>
      </c>
      <c r="BI161" s="43">
        <f t="shared" si="204"/>
        <v>2</v>
      </c>
      <c r="BJ161" s="47">
        <f t="shared" si="205"/>
        <v>36</v>
      </c>
      <c r="BK161" s="45">
        <f t="shared" si="206"/>
        <v>1</v>
      </c>
      <c r="BL161" s="45">
        <f t="shared" si="207"/>
        <v>1</v>
      </c>
      <c r="BM161" s="45">
        <f t="shared" si="208"/>
        <v>0</v>
      </c>
      <c r="BN161" s="45">
        <f t="shared" si="209"/>
        <v>1</v>
      </c>
      <c r="BO161" s="45">
        <f t="shared" si="210"/>
        <v>1</v>
      </c>
      <c r="BP161" s="45">
        <f t="shared" si="211"/>
        <v>1</v>
      </c>
      <c r="BQ161" s="45">
        <f t="shared" si="212"/>
        <v>0</v>
      </c>
      <c r="BR161" s="45">
        <f t="shared" si="213"/>
        <v>0</v>
      </c>
      <c r="BS161" s="45">
        <f t="shared" si="214"/>
        <v>2</v>
      </c>
      <c r="BT161" s="45">
        <f t="shared" si="215"/>
        <v>2</v>
      </c>
      <c r="BU161" s="45">
        <f t="shared" si="216"/>
        <v>2</v>
      </c>
      <c r="BV161" s="45">
        <f t="shared" si="217"/>
        <v>3</v>
      </c>
      <c r="BW161" s="45">
        <f t="shared" si="218"/>
        <v>1</v>
      </c>
      <c r="BX161" s="45">
        <f t="shared" si="219"/>
        <v>1</v>
      </c>
      <c r="BY161" s="45">
        <f t="shared" si="220"/>
        <v>1</v>
      </c>
      <c r="BZ161" s="45">
        <f t="shared" si="221"/>
        <v>1</v>
      </c>
      <c r="CA161" s="45">
        <f t="shared" si="222"/>
        <v>0</v>
      </c>
      <c r="CB161" s="45">
        <f t="shared" si="223"/>
        <v>1</v>
      </c>
      <c r="CC161" s="49">
        <f t="shared" si="224"/>
        <v>19</v>
      </c>
    </row>
    <row r="162" spans="1:81" x14ac:dyDescent="0.25">
      <c r="A162" s="6">
        <v>43324</v>
      </c>
      <c r="B162">
        <v>4</v>
      </c>
      <c r="C162" t="s">
        <v>270</v>
      </c>
      <c r="D162" s="8">
        <v>18.100000000000001</v>
      </c>
      <c r="E162">
        <f t="shared" si="185"/>
        <v>21</v>
      </c>
      <c r="F162" t="s">
        <v>160</v>
      </c>
      <c r="G162">
        <v>5</v>
      </c>
      <c r="H162">
        <v>9</v>
      </c>
      <c r="I162">
        <v>10</v>
      </c>
      <c r="J162">
        <v>4</v>
      </c>
      <c r="K162">
        <v>10</v>
      </c>
      <c r="L162">
        <v>5</v>
      </c>
      <c r="M162">
        <v>6</v>
      </c>
      <c r="N162">
        <v>7</v>
      </c>
      <c r="O162">
        <v>10</v>
      </c>
      <c r="P162">
        <v>6</v>
      </c>
      <c r="Q162">
        <v>5</v>
      </c>
      <c r="R162">
        <v>5</v>
      </c>
      <c r="S162">
        <v>6</v>
      </c>
      <c r="T162">
        <v>5</v>
      </c>
      <c r="U162">
        <v>7</v>
      </c>
      <c r="V162">
        <v>10</v>
      </c>
      <c r="W162">
        <v>6</v>
      </c>
      <c r="X162">
        <v>4</v>
      </c>
      <c r="Y162" s="41">
        <f t="shared" si="229"/>
        <v>1</v>
      </c>
      <c r="Z162" s="41">
        <f t="shared" si="229"/>
        <v>1</v>
      </c>
      <c r="AA162" s="41">
        <f t="shared" si="229"/>
        <v>1</v>
      </c>
      <c r="AB162" s="41">
        <f t="shared" si="229"/>
        <v>1</v>
      </c>
      <c r="AC162" s="41">
        <f t="shared" si="229"/>
        <v>2</v>
      </c>
      <c r="AD162" s="41">
        <f t="shared" si="229"/>
        <v>1</v>
      </c>
      <c r="AE162" s="41">
        <f t="shared" si="229"/>
        <v>1</v>
      </c>
      <c r="AF162" s="41">
        <f t="shared" si="229"/>
        <v>1</v>
      </c>
      <c r="AG162" s="41">
        <f t="shared" si="229"/>
        <v>1</v>
      </c>
      <c r="AH162" s="41">
        <f t="shared" si="229"/>
        <v>2</v>
      </c>
      <c r="AI162" s="41">
        <f t="shared" si="230"/>
        <v>1</v>
      </c>
      <c r="AJ162" s="41">
        <f t="shared" si="230"/>
        <v>1</v>
      </c>
      <c r="AK162" s="41">
        <f t="shared" si="230"/>
        <v>1</v>
      </c>
      <c r="AL162" s="41">
        <f t="shared" si="230"/>
        <v>1</v>
      </c>
      <c r="AM162" s="41">
        <f t="shared" si="230"/>
        <v>2</v>
      </c>
      <c r="AN162" s="41">
        <f t="shared" si="230"/>
        <v>1</v>
      </c>
      <c r="AO162" s="41">
        <f t="shared" si="230"/>
        <v>1</v>
      </c>
      <c r="AP162" s="41">
        <f t="shared" si="230"/>
        <v>1</v>
      </c>
      <c r="AQ162" s="41">
        <f t="shared" si="186"/>
        <v>3</v>
      </c>
      <c r="AR162" s="43">
        <f t="shared" si="187"/>
        <v>2</v>
      </c>
      <c r="AS162" s="43">
        <f t="shared" si="188"/>
        <v>0</v>
      </c>
      <c r="AT162" s="43">
        <f t="shared" si="189"/>
        <v>0</v>
      </c>
      <c r="AU162" s="43">
        <f t="shared" si="190"/>
        <v>2</v>
      </c>
      <c r="AV162" s="43">
        <f t="shared" si="191"/>
        <v>0</v>
      </c>
      <c r="AW162" s="43">
        <f t="shared" si="192"/>
        <v>3</v>
      </c>
      <c r="AX162" s="43">
        <f t="shared" si="193"/>
        <v>1</v>
      </c>
      <c r="AY162" s="43">
        <f t="shared" si="194"/>
        <v>0</v>
      </c>
      <c r="AZ162" s="43">
        <f t="shared" si="195"/>
        <v>0</v>
      </c>
      <c r="BA162" s="43">
        <f t="shared" si="196"/>
        <v>1</v>
      </c>
      <c r="BB162" s="43">
        <f t="shared" si="197"/>
        <v>1</v>
      </c>
      <c r="BC162" s="43">
        <f t="shared" si="198"/>
        <v>3</v>
      </c>
      <c r="BD162" s="43">
        <f t="shared" si="199"/>
        <v>1</v>
      </c>
      <c r="BE162" s="43">
        <f t="shared" si="200"/>
        <v>2</v>
      </c>
      <c r="BF162" s="43">
        <f t="shared" si="201"/>
        <v>0</v>
      </c>
      <c r="BG162" s="43">
        <f t="shared" si="202"/>
        <v>0</v>
      </c>
      <c r="BH162" s="43">
        <f t="shared" si="203"/>
        <v>0</v>
      </c>
      <c r="BI162" s="43">
        <f t="shared" si="204"/>
        <v>3</v>
      </c>
      <c r="BJ162" s="47">
        <f t="shared" si="205"/>
        <v>19</v>
      </c>
      <c r="BK162" s="45">
        <f t="shared" si="206"/>
        <v>1</v>
      </c>
      <c r="BL162" s="45">
        <f t="shared" si="207"/>
        <v>0</v>
      </c>
      <c r="BM162" s="45">
        <f t="shared" si="208"/>
        <v>0</v>
      </c>
      <c r="BN162" s="45">
        <f t="shared" si="209"/>
        <v>1</v>
      </c>
      <c r="BO162" s="45">
        <f t="shared" si="210"/>
        <v>0</v>
      </c>
      <c r="BP162" s="45">
        <f t="shared" si="211"/>
        <v>2</v>
      </c>
      <c r="BQ162" s="45">
        <f t="shared" si="212"/>
        <v>0</v>
      </c>
      <c r="BR162" s="45">
        <f t="shared" si="213"/>
        <v>0</v>
      </c>
      <c r="BS162" s="45">
        <f t="shared" si="214"/>
        <v>0</v>
      </c>
      <c r="BT162" s="45">
        <f t="shared" si="215"/>
        <v>0</v>
      </c>
      <c r="BU162" s="45">
        <f t="shared" si="216"/>
        <v>0</v>
      </c>
      <c r="BV162" s="45">
        <f t="shared" si="217"/>
        <v>2</v>
      </c>
      <c r="BW162" s="45">
        <f t="shared" si="218"/>
        <v>0</v>
      </c>
      <c r="BX162" s="45">
        <f t="shared" si="219"/>
        <v>1</v>
      </c>
      <c r="BY162" s="45">
        <f t="shared" si="220"/>
        <v>0</v>
      </c>
      <c r="BZ162" s="45">
        <f t="shared" si="221"/>
        <v>0</v>
      </c>
      <c r="CA162" s="45">
        <f t="shared" si="222"/>
        <v>0</v>
      </c>
      <c r="CB162" s="45">
        <f t="shared" si="223"/>
        <v>2</v>
      </c>
      <c r="CC162" s="49">
        <f t="shared" si="224"/>
        <v>9</v>
      </c>
    </row>
    <row r="163" spans="1:81" x14ac:dyDescent="0.25">
      <c r="A163" s="6">
        <v>43324</v>
      </c>
      <c r="B163">
        <v>1</v>
      </c>
      <c r="C163" t="s">
        <v>271</v>
      </c>
      <c r="D163" s="8">
        <v>23.4</v>
      </c>
      <c r="E163">
        <f t="shared" ref="E163:E167" si="231">ROUND(VLOOKUP(F163,TeesSlope,3,FALSE)/113*D163,0)</f>
        <v>27</v>
      </c>
      <c r="F163" t="s">
        <v>161</v>
      </c>
      <c r="G163">
        <v>4</v>
      </c>
      <c r="H163">
        <v>7</v>
      </c>
      <c r="I163">
        <v>5</v>
      </c>
      <c r="J163">
        <v>4</v>
      </c>
      <c r="K163">
        <v>5</v>
      </c>
      <c r="L163">
        <v>7</v>
      </c>
      <c r="M163">
        <v>6</v>
      </c>
      <c r="N163">
        <v>5</v>
      </c>
      <c r="O163">
        <v>3</v>
      </c>
      <c r="P163">
        <v>4</v>
      </c>
      <c r="Q163">
        <v>4</v>
      </c>
      <c r="R163">
        <v>5</v>
      </c>
      <c r="S163">
        <v>5</v>
      </c>
      <c r="T163">
        <v>5</v>
      </c>
      <c r="U163">
        <v>6</v>
      </c>
      <c r="V163">
        <v>6</v>
      </c>
      <c r="W163">
        <v>4</v>
      </c>
      <c r="X163">
        <v>5</v>
      </c>
      <c r="Y163" s="41">
        <f t="shared" si="229"/>
        <v>1</v>
      </c>
      <c r="Z163" s="41">
        <f t="shared" si="229"/>
        <v>2</v>
      </c>
      <c r="AA163" s="41">
        <f t="shared" si="229"/>
        <v>2</v>
      </c>
      <c r="AB163" s="41">
        <f t="shared" si="229"/>
        <v>2</v>
      </c>
      <c r="AC163" s="41">
        <f t="shared" si="229"/>
        <v>2</v>
      </c>
      <c r="AD163" s="41">
        <f t="shared" si="229"/>
        <v>1</v>
      </c>
      <c r="AE163" s="41">
        <f t="shared" si="229"/>
        <v>1</v>
      </c>
      <c r="AF163" s="41">
        <f t="shared" si="229"/>
        <v>1</v>
      </c>
      <c r="AG163" s="41">
        <f t="shared" si="229"/>
        <v>1</v>
      </c>
      <c r="AH163" s="41">
        <f t="shared" si="229"/>
        <v>2</v>
      </c>
      <c r="AI163" s="41">
        <f t="shared" si="230"/>
        <v>2</v>
      </c>
      <c r="AJ163" s="41">
        <f t="shared" si="230"/>
        <v>1</v>
      </c>
      <c r="AK163" s="41">
        <f t="shared" si="230"/>
        <v>1</v>
      </c>
      <c r="AL163" s="41">
        <f t="shared" si="230"/>
        <v>1</v>
      </c>
      <c r="AM163" s="41">
        <f t="shared" si="230"/>
        <v>2</v>
      </c>
      <c r="AN163" s="41">
        <f t="shared" si="230"/>
        <v>2</v>
      </c>
      <c r="AO163" s="41">
        <f t="shared" si="230"/>
        <v>2</v>
      </c>
      <c r="AP163" s="41">
        <f t="shared" si="230"/>
        <v>1</v>
      </c>
      <c r="AQ163" s="41">
        <f t="shared" si="186"/>
        <v>9</v>
      </c>
      <c r="AR163" s="43">
        <f t="shared" si="187"/>
        <v>3</v>
      </c>
      <c r="AS163" s="43">
        <f t="shared" si="188"/>
        <v>1</v>
      </c>
      <c r="AT163" s="43">
        <f t="shared" si="189"/>
        <v>2</v>
      </c>
      <c r="AU163" s="43">
        <f t="shared" si="190"/>
        <v>2</v>
      </c>
      <c r="AV163" s="43">
        <f t="shared" si="191"/>
        <v>2</v>
      </c>
      <c r="AW163" s="43">
        <f t="shared" si="192"/>
        <v>1</v>
      </c>
      <c r="AX163" s="43">
        <f t="shared" si="193"/>
        <v>1</v>
      </c>
      <c r="AY163" s="43">
        <f t="shared" si="194"/>
        <v>2</v>
      </c>
      <c r="AZ163" s="43">
        <f t="shared" si="195"/>
        <v>3</v>
      </c>
      <c r="BA163" s="43">
        <f t="shared" si="196"/>
        <v>3</v>
      </c>
      <c r="BB163" s="43">
        <f t="shared" si="197"/>
        <v>2</v>
      </c>
      <c r="BC163" s="43">
        <f t="shared" si="198"/>
        <v>3</v>
      </c>
      <c r="BD163" s="43">
        <f t="shared" si="199"/>
        <v>2</v>
      </c>
      <c r="BE163" s="43">
        <f t="shared" si="200"/>
        <v>2</v>
      </c>
      <c r="BF163" s="43">
        <f t="shared" si="201"/>
        <v>1</v>
      </c>
      <c r="BG163" s="43">
        <f t="shared" si="202"/>
        <v>2</v>
      </c>
      <c r="BH163" s="43">
        <f t="shared" si="203"/>
        <v>2</v>
      </c>
      <c r="BI163" s="43">
        <f t="shared" si="204"/>
        <v>2</v>
      </c>
      <c r="BJ163" s="47">
        <f t="shared" si="205"/>
        <v>36</v>
      </c>
      <c r="BK163" s="45">
        <f t="shared" si="206"/>
        <v>2</v>
      </c>
      <c r="BL163" s="45">
        <f t="shared" si="207"/>
        <v>0</v>
      </c>
      <c r="BM163" s="45">
        <f t="shared" si="208"/>
        <v>1</v>
      </c>
      <c r="BN163" s="45">
        <f t="shared" si="209"/>
        <v>1</v>
      </c>
      <c r="BO163" s="45">
        <f t="shared" si="210"/>
        <v>1</v>
      </c>
      <c r="BP163" s="45">
        <f t="shared" si="211"/>
        <v>0</v>
      </c>
      <c r="BQ163" s="45">
        <f t="shared" si="212"/>
        <v>0</v>
      </c>
      <c r="BR163" s="45">
        <f t="shared" si="213"/>
        <v>1</v>
      </c>
      <c r="BS163" s="45">
        <f t="shared" si="214"/>
        <v>2</v>
      </c>
      <c r="BT163" s="45">
        <f t="shared" si="215"/>
        <v>2</v>
      </c>
      <c r="BU163" s="45">
        <f t="shared" si="216"/>
        <v>1</v>
      </c>
      <c r="BV163" s="45">
        <f t="shared" si="217"/>
        <v>2</v>
      </c>
      <c r="BW163" s="45">
        <f t="shared" si="218"/>
        <v>1</v>
      </c>
      <c r="BX163" s="45">
        <f t="shared" si="219"/>
        <v>1</v>
      </c>
      <c r="BY163" s="45">
        <f t="shared" si="220"/>
        <v>0</v>
      </c>
      <c r="BZ163" s="45">
        <f t="shared" si="221"/>
        <v>1</v>
      </c>
      <c r="CA163" s="45">
        <f t="shared" si="222"/>
        <v>1</v>
      </c>
      <c r="CB163" s="45">
        <f t="shared" si="223"/>
        <v>1</v>
      </c>
      <c r="CC163" s="49">
        <f t="shared" si="224"/>
        <v>18</v>
      </c>
    </row>
    <row r="164" spans="1:81" x14ac:dyDescent="0.25">
      <c r="A164" s="6">
        <v>43324</v>
      </c>
      <c r="B164">
        <v>2</v>
      </c>
      <c r="C164" t="s">
        <v>40</v>
      </c>
      <c r="D164" s="8">
        <v>28.5</v>
      </c>
      <c r="E164">
        <f t="shared" si="231"/>
        <v>33</v>
      </c>
      <c r="F164" t="s">
        <v>161</v>
      </c>
      <c r="G164">
        <v>5</v>
      </c>
      <c r="H164">
        <v>5</v>
      </c>
      <c r="I164">
        <v>6</v>
      </c>
      <c r="J164">
        <v>6</v>
      </c>
      <c r="K164">
        <v>6</v>
      </c>
      <c r="L164">
        <v>8</v>
      </c>
      <c r="M164">
        <v>4</v>
      </c>
      <c r="N164">
        <v>10</v>
      </c>
      <c r="O164">
        <v>3</v>
      </c>
      <c r="P164">
        <v>6</v>
      </c>
      <c r="Q164">
        <v>6</v>
      </c>
      <c r="R164">
        <v>6</v>
      </c>
      <c r="S164">
        <v>8</v>
      </c>
      <c r="T164">
        <v>6</v>
      </c>
      <c r="U164">
        <v>7</v>
      </c>
      <c r="V164">
        <v>5</v>
      </c>
      <c r="W164">
        <v>3</v>
      </c>
      <c r="X164">
        <v>4</v>
      </c>
      <c r="Y164" s="41">
        <f t="shared" si="229"/>
        <v>2</v>
      </c>
      <c r="Z164" s="41">
        <f t="shared" si="229"/>
        <v>2</v>
      </c>
      <c r="AA164" s="41">
        <f t="shared" si="229"/>
        <v>2</v>
      </c>
      <c r="AB164" s="41">
        <f t="shared" si="229"/>
        <v>2</v>
      </c>
      <c r="AC164" s="41">
        <f t="shared" si="229"/>
        <v>2</v>
      </c>
      <c r="AD164" s="41">
        <f t="shared" si="229"/>
        <v>2</v>
      </c>
      <c r="AE164" s="41">
        <f t="shared" si="229"/>
        <v>2</v>
      </c>
      <c r="AF164" s="41">
        <f t="shared" si="229"/>
        <v>1</v>
      </c>
      <c r="AG164" s="41">
        <f t="shared" si="229"/>
        <v>1</v>
      </c>
      <c r="AH164" s="41">
        <f t="shared" si="229"/>
        <v>2</v>
      </c>
      <c r="AI164" s="41">
        <f t="shared" si="230"/>
        <v>2</v>
      </c>
      <c r="AJ164" s="41">
        <f t="shared" si="230"/>
        <v>1</v>
      </c>
      <c r="AK164" s="41">
        <f t="shared" si="230"/>
        <v>2</v>
      </c>
      <c r="AL164" s="41">
        <f t="shared" si="230"/>
        <v>2</v>
      </c>
      <c r="AM164" s="41">
        <f t="shared" si="230"/>
        <v>2</v>
      </c>
      <c r="AN164" s="41">
        <f t="shared" si="230"/>
        <v>2</v>
      </c>
      <c r="AO164" s="41">
        <f t="shared" si="230"/>
        <v>2</v>
      </c>
      <c r="AP164" s="41">
        <f t="shared" si="230"/>
        <v>2</v>
      </c>
      <c r="AQ164" s="41">
        <f t="shared" si="186"/>
        <v>15</v>
      </c>
      <c r="AR164" s="43">
        <f t="shared" si="187"/>
        <v>3</v>
      </c>
      <c r="AS164" s="43">
        <f t="shared" si="188"/>
        <v>4</v>
      </c>
      <c r="AT164" s="43">
        <f t="shared" si="189"/>
        <v>2</v>
      </c>
      <c r="AU164" s="43">
        <f t="shared" si="190"/>
        <v>1</v>
      </c>
      <c r="AV164" s="43">
        <f t="shared" si="191"/>
        <v>2</v>
      </c>
      <c r="AW164" s="43">
        <f t="shared" si="192"/>
        <v>1</v>
      </c>
      <c r="AX164" s="43">
        <f t="shared" si="193"/>
        <v>4</v>
      </c>
      <c r="AY164" s="43">
        <f t="shared" si="194"/>
        <v>0</v>
      </c>
      <c r="AZ164" s="43">
        <f t="shared" si="195"/>
        <v>4</v>
      </c>
      <c r="BA164" s="43">
        <f t="shared" si="196"/>
        <v>2</v>
      </c>
      <c r="BB164" s="43">
        <f t="shared" si="197"/>
        <v>1</v>
      </c>
      <c r="BC164" s="43">
        <f t="shared" si="198"/>
        <v>3</v>
      </c>
      <c r="BD164" s="43">
        <f t="shared" si="199"/>
        <v>0</v>
      </c>
      <c r="BE164" s="43">
        <f t="shared" si="200"/>
        <v>2</v>
      </c>
      <c r="BF164" s="43">
        <f t="shared" si="201"/>
        <v>1</v>
      </c>
      <c r="BG164" s="43">
        <f t="shared" si="202"/>
        <v>4</v>
      </c>
      <c r="BH164" s="43">
        <f t="shared" si="203"/>
        <v>4</v>
      </c>
      <c r="BI164" s="43">
        <f t="shared" si="204"/>
        <v>4</v>
      </c>
      <c r="BJ164" s="47">
        <f t="shared" si="205"/>
        <v>42</v>
      </c>
      <c r="BK164" s="45">
        <f t="shared" si="206"/>
        <v>1</v>
      </c>
      <c r="BL164" s="45">
        <f t="shared" si="207"/>
        <v>2</v>
      </c>
      <c r="BM164" s="45">
        <f t="shared" si="208"/>
        <v>0</v>
      </c>
      <c r="BN164" s="45">
        <f t="shared" si="209"/>
        <v>0</v>
      </c>
      <c r="BO164" s="45">
        <f t="shared" si="210"/>
        <v>0</v>
      </c>
      <c r="BP164" s="45">
        <f t="shared" si="211"/>
        <v>0</v>
      </c>
      <c r="BQ164" s="45">
        <f t="shared" si="212"/>
        <v>2</v>
      </c>
      <c r="BR164" s="45">
        <f t="shared" si="213"/>
        <v>0</v>
      </c>
      <c r="BS164" s="45">
        <f t="shared" si="214"/>
        <v>2</v>
      </c>
      <c r="BT164" s="45">
        <f t="shared" si="215"/>
        <v>0</v>
      </c>
      <c r="BU164" s="45">
        <f t="shared" si="216"/>
        <v>0</v>
      </c>
      <c r="BV164" s="45">
        <f t="shared" si="217"/>
        <v>1</v>
      </c>
      <c r="BW164" s="45">
        <f t="shared" si="218"/>
        <v>0</v>
      </c>
      <c r="BX164" s="45">
        <f t="shared" si="219"/>
        <v>0</v>
      </c>
      <c r="BY164" s="45">
        <f t="shared" si="220"/>
        <v>0</v>
      </c>
      <c r="BZ164" s="45">
        <f t="shared" si="221"/>
        <v>2</v>
      </c>
      <c r="CA164" s="45">
        <f t="shared" si="222"/>
        <v>2</v>
      </c>
      <c r="CB164" s="45">
        <f t="shared" si="223"/>
        <v>2</v>
      </c>
      <c r="CC164" s="49">
        <f t="shared" si="224"/>
        <v>14</v>
      </c>
    </row>
    <row r="165" spans="1:81" x14ac:dyDescent="0.25">
      <c r="A165" s="6">
        <v>43324</v>
      </c>
      <c r="B165">
        <v>3</v>
      </c>
      <c r="C165" t="s">
        <v>272</v>
      </c>
      <c r="D165" s="8">
        <v>24</v>
      </c>
      <c r="E165">
        <f t="shared" si="231"/>
        <v>28</v>
      </c>
      <c r="F165" t="s">
        <v>161</v>
      </c>
      <c r="G165">
        <v>6</v>
      </c>
      <c r="H165">
        <v>7</v>
      </c>
      <c r="I165">
        <v>5</v>
      </c>
      <c r="J165">
        <v>4</v>
      </c>
      <c r="K165">
        <v>7</v>
      </c>
      <c r="L165">
        <v>10</v>
      </c>
      <c r="M165">
        <v>7</v>
      </c>
      <c r="N165">
        <v>5</v>
      </c>
      <c r="O165">
        <v>4</v>
      </c>
      <c r="P165">
        <v>4</v>
      </c>
      <c r="Q165">
        <v>4</v>
      </c>
      <c r="R165">
        <v>5</v>
      </c>
      <c r="S165">
        <v>5</v>
      </c>
      <c r="T165">
        <v>6</v>
      </c>
      <c r="U165">
        <v>7</v>
      </c>
      <c r="V165">
        <v>6</v>
      </c>
      <c r="W165">
        <v>3</v>
      </c>
      <c r="X165">
        <v>4</v>
      </c>
      <c r="Y165" s="41">
        <f t="shared" si="229"/>
        <v>1</v>
      </c>
      <c r="Z165" s="41">
        <f t="shared" si="229"/>
        <v>2</v>
      </c>
      <c r="AA165" s="41">
        <f t="shared" si="229"/>
        <v>2</v>
      </c>
      <c r="AB165" s="41">
        <f t="shared" si="229"/>
        <v>2</v>
      </c>
      <c r="AC165" s="41">
        <f t="shared" si="229"/>
        <v>2</v>
      </c>
      <c r="AD165" s="41">
        <f t="shared" si="229"/>
        <v>1</v>
      </c>
      <c r="AE165" s="41">
        <f t="shared" si="229"/>
        <v>2</v>
      </c>
      <c r="AF165" s="41">
        <f t="shared" si="229"/>
        <v>1</v>
      </c>
      <c r="AG165" s="41">
        <f t="shared" si="229"/>
        <v>1</v>
      </c>
      <c r="AH165" s="41">
        <f t="shared" si="229"/>
        <v>2</v>
      </c>
      <c r="AI165" s="41">
        <f t="shared" si="230"/>
        <v>2</v>
      </c>
      <c r="AJ165" s="41">
        <f t="shared" si="230"/>
        <v>1</v>
      </c>
      <c r="AK165" s="41">
        <f t="shared" si="230"/>
        <v>1</v>
      </c>
      <c r="AL165" s="41">
        <f t="shared" si="230"/>
        <v>1</v>
      </c>
      <c r="AM165" s="41">
        <f t="shared" si="230"/>
        <v>2</v>
      </c>
      <c r="AN165" s="41">
        <f t="shared" si="230"/>
        <v>2</v>
      </c>
      <c r="AO165" s="41">
        <f t="shared" si="230"/>
        <v>2</v>
      </c>
      <c r="AP165" s="41">
        <f t="shared" si="230"/>
        <v>1</v>
      </c>
      <c r="AQ165" s="41">
        <f t="shared" si="186"/>
        <v>10</v>
      </c>
      <c r="AR165" s="43">
        <f t="shared" si="187"/>
        <v>1</v>
      </c>
      <c r="AS165" s="43">
        <f t="shared" si="188"/>
        <v>1</v>
      </c>
      <c r="AT165" s="43">
        <f t="shared" si="189"/>
        <v>2</v>
      </c>
      <c r="AU165" s="43">
        <f t="shared" si="190"/>
        <v>2</v>
      </c>
      <c r="AV165" s="43">
        <f t="shared" si="191"/>
        <v>0</v>
      </c>
      <c r="AW165" s="43">
        <f t="shared" si="192"/>
        <v>0</v>
      </c>
      <c r="AX165" s="43">
        <f t="shared" si="193"/>
        <v>0</v>
      </c>
      <c r="AY165" s="43">
        <f t="shared" si="194"/>
        <v>2</v>
      </c>
      <c r="AZ165" s="43">
        <f t="shared" si="195"/>
        <v>2</v>
      </c>
      <c r="BA165" s="43">
        <f t="shared" si="196"/>
        <v>3</v>
      </c>
      <c r="BB165" s="43">
        <f t="shared" si="197"/>
        <v>2</v>
      </c>
      <c r="BC165" s="43">
        <f t="shared" si="198"/>
        <v>3</v>
      </c>
      <c r="BD165" s="43">
        <f t="shared" si="199"/>
        <v>2</v>
      </c>
      <c r="BE165" s="43">
        <f t="shared" si="200"/>
        <v>1</v>
      </c>
      <c r="BF165" s="43">
        <f t="shared" si="201"/>
        <v>0</v>
      </c>
      <c r="BG165" s="43">
        <f t="shared" si="202"/>
        <v>2</v>
      </c>
      <c r="BH165" s="43">
        <f t="shared" si="203"/>
        <v>3</v>
      </c>
      <c r="BI165" s="43">
        <f t="shared" si="204"/>
        <v>3</v>
      </c>
      <c r="BJ165" s="47">
        <f t="shared" si="205"/>
        <v>29</v>
      </c>
      <c r="BK165" s="45">
        <f t="shared" si="206"/>
        <v>0</v>
      </c>
      <c r="BL165" s="45">
        <f t="shared" si="207"/>
        <v>0</v>
      </c>
      <c r="BM165" s="45">
        <f t="shared" si="208"/>
        <v>1</v>
      </c>
      <c r="BN165" s="45">
        <f t="shared" si="209"/>
        <v>1</v>
      </c>
      <c r="BO165" s="45">
        <f t="shared" si="210"/>
        <v>0</v>
      </c>
      <c r="BP165" s="45">
        <f t="shared" si="211"/>
        <v>0</v>
      </c>
      <c r="BQ165" s="45">
        <f t="shared" si="212"/>
        <v>0</v>
      </c>
      <c r="BR165" s="45">
        <f t="shared" si="213"/>
        <v>1</v>
      </c>
      <c r="BS165" s="45">
        <f t="shared" si="214"/>
        <v>1</v>
      </c>
      <c r="BT165" s="45">
        <f t="shared" si="215"/>
        <v>2</v>
      </c>
      <c r="BU165" s="45">
        <f t="shared" si="216"/>
        <v>1</v>
      </c>
      <c r="BV165" s="45">
        <f t="shared" si="217"/>
        <v>2</v>
      </c>
      <c r="BW165" s="45">
        <f t="shared" si="218"/>
        <v>1</v>
      </c>
      <c r="BX165" s="45">
        <f t="shared" si="219"/>
        <v>0</v>
      </c>
      <c r="BY165" s="45">
        <f t="shared" si="220"/>
        <v>0</v>
      </c>
      <c r="BZ165" s="45">
        <f t="shared" si="221"/>
        <v>1</v>
      </c>
      <c r="CA165" s="45">
        <f t="shared" si="222"/>
        <v>2</v>
      </c>
      <c r="CB165" s="45">
        <f t="shared" si="223"/>
        <v>2</v>
      </c>
      <c r="CC165" s="49">
        <f t="shared" si="224"/>
        <v>15</v>
      </c>
    </row>
    <row r="166" spans="1:81" x14ac:dyDescent="0.25">
      <c r="A166" s="6">
        <v>43324</v>
      </c>
      <c r="B166">
        <v>4</v>
      </c>
      <c r="C166" t="s">
        <v>44</v>
      </c>
      <c r="D166" s="8">
        <v>30</v>
      </c>
      <c r="E166">
        <f t="shared" si="231"/>
        <v>35</v>
      </c>
      <c r="F166" t="s">
        <v>161</v>
      </c>
      <c r="G166">
        <v>6</v>
      </c>
      <c r="H166">
        <v>8</v>
      </c>
      <c r="I166">
        <v>8</v>
      </c>
      <c r="J166">
        <v>5</v>
      </c>
      <c r="K166">
        <v>7</v>
      </c>
      <c r="L166">
        <v>7</v>
      </c>
      <c r="M166">
        <v>6</v>
      </c>
      <c r="N166">
        <v>7</v>
      </c>
      <c r="O166">
        <v>4</v>
      </c>
      <c r="P166">
        <v>7</v>
      </c>
      <c r="Q166">
        <v>3</v>
      </c>
      <c r="R166">
        <v>6</v>
      </c>
      <c r="S166">
        <v>6</v>
      </c>
      <c r="T166">
        <v>6</v>
      </c>
      <c r="U166">
        <v>6</v>
      </c>
      <c r="V166">
        <v>5</v>
      </c>
      <c r="W166">
        <v>7</v>
      </c>
      <c r="X166">
        <v>5</v>
      </c>
      <c r="Y166" s="41">
        <f t="shared" si="229"/>
        <v>2</v>
      </c>
      <c r="Z166" s="41">
        <f t="shared" si="229"/>
        <v>2</v>
      </c>
      <c r="AA166" s="41">
        <f t="shared" si="229"/>
        <v>2</v>
      </c>
      <c r="AB166" s="41">
        <f t="shared" si="229"/>
        <v>2</v>
      </c>
      <c r="AC166" s="41">
        <f t="shared" si="229"/>
        <v>2</v>
      </c>
      <c r="AD166" s="41">
        <f t="shared" si="229"/>
        <v>2</v>
      </c>
      <c r="AE166" s="41">
        <f t="shared" si="229"/>
        <v>2</v>
      </c>
      <c r="AF166" s="41">
        <f t="shared" si="229"/>
        <v>1</v>
      </c>
      <c r="AG166" s="41">
        <f t="shared" si="229"/>
        <v>2</v>
      </c>
      <c r="AH166" s="41">
        <f t="shared" si="229"/>
        <v>2</v>
      </c>
      <c r="AI166" s="41">
        <f t="shared" si="230"/>
        <v>2</v>
      </c>
      <c r="AJ166" s="41">
        <f t="shared" si="230"/>
        <v>2</v>
      </c>
      <c r="AK166" s="41">
        <f t="shared" si="230"/>
        <v>2</v>
      </c>
      <c r="AL166" s="41">
        <f t="shared" si="230"/>
        <v>2</v>
      </c>
      <c r="AM166" s="41">
        <f t="shared" si="230"/>
        <v>2</v>
      </c>
      <c r="AN166" s="41">
        <f t="shared" si="230"/>
        <v>2</v>
      </c>
      <c r="AO166" s="41">
        <f t="shared" si="230"/>
        <v>2</v>
      </c>
      <c r="AP166" s="41">
        <f t="shared" si="230"/>
        <v>2</v>
      </c>
      <c r="AQ166" s="41">
        <f t="shared" si="186"/>
        <v>17</v>
      </c>
      <c r="AR166" s="43">
        <f t="shared" si="187"/>
        <v>2</v>
      </c>
      <c r="AS166" s="43">
        <f t="shared" si="188"/>
        <v>1</v>
      </c>
      <c r="AT166" s="43">
        <f t="shared" si="189"/>
        <v>0</v>
      </c>
      <c r="AU166" s="43">
        <f t="shared" si="190"/>
        <v>2</v>
      </c>
      <c r="AV166" s="43">
        <f t="shared" si="191"/>
        <v>1</v>
      </c>
      <c r="AW166" s="43">
        <f t="shared" si="192"/>
        <v>2</v>
      </c>
      <c r="AX166" s="43">
        <f t="shared" si="193"/>
        <v>2</v>
      </c>
      <c r="AY166" s="43">
        <f t="shared" si="194"/>
        <v>1</v>
      </c>
      <c r="AZ166" s="43">
        <f t="shared" si="195"/>
        <v>3</v>
      </c>
      <c r="BA166" s="43">
        <f t="shared" si="196"/>
        <v>1</v>
      </c>
      <c r="BB166" s="43">
        <f t="shared" si="197"/>
        <v>4</v>
      </c>
      <c r="BC166" s="43">
        <f t="shared" si="198"/>
        <v>3</v>
      </c>
      <c r="BD166" s="43">
        <f t="shared" si="199"/>
        <v>2</v>
      </c>
      <c r="BE166" s="43">
        <f t="shared" si="200"/>
        <v>2</v>
      </c>
      <c r="BF166" s="43">
        <f t="shared" si="201"/>
        <v>2</v>
      </c>
      <c r="BG166" s="43">
        <f t="shared" si="202"/>
        <v>4</v>
      </c>
      <c r="BH166" s="43">
        <f t="shared" si="203"/>
        <v>0</v>
      </c>
      <c r="BI166" s="43">
        <f t="shared" si="204"/>
        <v>3</v>
      </c>
      <c r="BJ166" s="47">
        <f t="shared" si="205"/>
        <v>35</v>
      </c>
      <c r="BK166" s="45">
        <f t="shared" si="206"/>
        <v>0</v>
      </c>
      <c r="BL166" s="45">
        <f t="shared" si="207"/>
        <v>0</v>
      </c>
      <c r="BM166" s="45">
        <f t="shared" si="208"/>
        <v>0</v>
      </c>
      <c r="BN166" s="45">
        <f t="shared" si="209"/>
        <v>0</v>
      </c>
      <c r="BO166" s="45">
        <f t="shared" si="210"/>
        <v>0</v>
      </c>
      <c r="BP166" s="45">
        <f t="shared" si="211"/>
        <v>0</v>
      </c>
      <c r="BQ166" s="45">
        <f t="shared" si="212"/>
        <v>0</v>
      </c>
      <c r="BR166" s="45">
        <f t="shared" si="213"/>
        <v>0</v>
      </c>
      <c r="BS166" s="45">
        <f t="shared" si="214"/>
        <v>1</v>
      </c>
      <c r="BT166" s="45">
        <f t="shared" si="215"/>
        <v>0</v>
      </c>
      <c r="BU166" s="45">
        <f t="shared" si="216"/>
        <v>2</v>
      </c>
      <c r="BV166" s="45">
        <f t="shared" si="217"/>
        <v>1</v>
      </c>
      <c r="BW166" s="45">
        <f t="shared" si="218"/>
        <v>0</v>
      </c>
      <c r="BX166" s="45">
        <f t="shared" si="219"/>
        <v>0</v>
      </c>
      <c r="BY166" s="45">
        <f t="shared" si="220"/>
        <v>0</v>
      </c>
      <c r="BZ166" s="45">
        <f t="shared" si="221"/>
        <v>2</v>
      </c>
      <c r="CA166" s="45">
        <f t="shared" si="222"/>
        <v>0</v>
      </c>
      <c r="CB166" s="45">
        <f t="shared" si="223"/>
        <v>1</v>
      </c>
      <c r="CC166" s="49">
        <f t="shared" si="224"/>
        <v>7</v>
      </c>
    </row>
    <row r="167" spans="1:81" x14ac:dyDescent="0.25">
      <c r="A167" s="6">
        <v>43324</v>
      </c>
      <c r="B167">
        <v>5</v>
      </c>
      <c r="C167" t="s">
        <v>131</v>
      </c>
      <c r="D167" s="8">
        <v>31.5</v>
      </c>
      <c r="E167">
        <f t="shared" si="231"/>
        <v>36</v>
      </c>
      <c r="F167" t="s">
        <v>161</v>
      </c>
      <c r="G167">
        <v>6</v>
      </c>
      <c r="H167">
        <v>10</v>
      </c>
      <c r="I167">
        <v>10</v>
      </c>
      <c r="J167">
        <v>4</v>
      </c>
      <c r="K167">
        <v>7</v>
      </c>
      <c r="L167">
        <v>9</v>
      </c>
      <c r="M167">
        <v>8</v>
      </c>
      <c r="N167">
        <v>6</v>
      </c>
      <c r="O167">
        <v>10</v>
      </c>
      <c r="P167">
        <v>5</v>
      </c>
      <c r="Q167">
        <v>4</v>
      </c>
      <c r="R167">
        <v>7</v>
      </c>
      <c r="S167">
        <v>7</v>
      </c>
      <c r="T167">
        <v>7</v>
      </c>
      <c r="U167">
        <v>6</v>
      </c>
      <c r="V167">
        <v>10</v>
      </c>
      <c r="W167">
        <v>5</v>
      </c>
      <c r="X167">
        <v>8</v>
      </c>
      <c r="Y167" s="41">
        <f t="shared" si="229"/>
        <v>2</v>
      </c>
      <c r="Z167" s="41">
        <f t="shared" si="229"/>
        <v>2</v>
      </c>
      <c r="AA167" s="41">
        <f t="shared" si="229"/>
        <v>2</v>
      </c>
      <c r="AB167" s="41">
        <f t="shared" si="229"/>
        <v>2</v>
      </c>
      <c r="AC167" s="41">
        <f t="shared" si="229"/>
        <v>2</v>
      </c>
      <c r="AD167" s="41">
        <f t="shared" si="229"/>
        <v>2</v>
      </c>
      <c r="AE167" s="41">
        <f t="shared" si="229"/>
        <v>2</v>
      </c>
      <c r="AF167" s="41">
        <f t="shared" si="229"/>
        <v>2</v>
      </c>
      <c r="AG167" s="41">
        <f t="shared" si="229"/>
        <v>2</v>
      </c>
      <c r="AH167" s="41">
        <f t="shared" si="229"/>
        <v>2</v>
      </c>
      <c r="AI167" s="41">
        <f t="shared" si="230"/>
        <v>2</v>
      </c>
      <c r="AJ167" s="41">
        <f t="shared" si="230"/>
        <v>2</v>
      </c>
      <c r="AK167" s="41">
        <f t="shared" si="230"/>
        <v>2</v>
      </c>
      <c r="AL167" s="41">
        <f t="shared" si="230"/>
        <v>2</v>
      </c>
      <c r="AM167" s="41">
        <f t="shared" si="230"/>
        <v>2</v>
      </c>
      <c r="AN167" s="41">
        <f t="shared" si="230"/>
        <v>2</v>
      </c>
      <c r="AO167" s="41">
        <f t="shared" si="230"/>
        <v>2</v>
      </c>
      <c r="AP167" s="41">
        <f t="shared" si="230"/>
        <v>2</v>
      </c>
      <c r="AQ167" s="41">
        <f t="shared" si="186"/>
        <v>0</v>
      </c>
      <c r="AR167" s="43">
        <f t="shared" si="187"/>
        <v>2</v>
      </c>
      <c r="AS167" s="43">
        <f t="shared" si="188"/>
        <v>0</v>
      </c>
      <c r="AT167" s="43">
        <f t="shared" si="189"/>
        <v>0</v>
      </c>
      <c r="AU167" s="43">
        <f t="shared" si="190"/>
        <v>3</v>
      </c>
      <c r="AV167" s="43">
        <f t="shared" si="191"/>
        <v>1</v>
      </c>
      <c r="AW167" s="43">
        <f t="shared" si="192"/>
        <v>0</v>
      </c>
      <c r="AX167" s="43">
        <f t="shared" si="193"/>
        <v>0</v>
      </c>
      <c r="AY167" s="43">
        <f t="shared" si="194"/>
        <v>2</v>
      </c>
      <c r="AZ167" s="43">
        <f t="shared" si="195"/>
        <v>0</v>
      </c>
      <c r="BA167" s="43">
        <f t="shared" si="196"/>
        <v>3</v>
      </c>
      <c r="BB167" s="43">
        <f t="shared" si="197"/>
        <v>3</v>
      </c>
      <c r="BC167" s="43">
        <f t="shared" si="198"/>
        <v>2</v>
      </c>
      <c r="BD167" s="43">
        <f t="shared" si="199"/>
        <v>1</v>
      </c>
      <c r="BE167" s="43">
        <f t="shared" si="200"/>
        <v>1</v>
      </c>
      <c r="BF167" s="43">
        <f t="shared" si="201"/>
        <v>2</v>
      </c>
      <c r="BG167" s="43">
        <f t="shared" si="202"/>
        <v>0</v>
      </c>
      <c r="BH167" s="43">
        <f t="shared" si="203"/>
        <v>2</v>
      </c>
      <c r="BI167" s="43">
        <f t="shared" si="204"/>
        <v>0</v>
      </c>
      <c r="BJ167" s="47">
        <f t="shared" si="205"/>
        <v>22</v>
      </c>
      <c r="BK167" s="45">
        <f t="shared" si="206"/>
        <v>0</v>
      </c>
      <c r="BL167" s="45">
        <f t="shared" si="207"/>
        <v>0</v>
      </c>
      <c r="BM167" s="45">
        <f t="shared" si="208"/>
        <v>0</v>
      </c>
      <c r="BN167" s="45">
        <f t="shared" si="209"/>
        <v>1</v>
      </c>
      <c r="BO167" s="45">
        <f t="shared" si="210"/>
        <v>0</v>
      </c>
      <c r="BP167" s="45">
        <f t="shared" si="211"/>
        <v>0</v>
      </c>
      <c r="BQ167" s="45">
        <f t="shared" si="212"/>
        <v>0</v>
      </c>
      <c r="BR167" s="45">
        <f t="shared" si="213"/>
        <v>0</v>
      </c>
      <c r="BS167" s="45">
        <f t="shared" si="214"/>
        <v>0</v>
      </c>
      <c r="BT167" s="45">
        <f t="shared" si="215"/>
        <v>1</v>
      </c>
      <c r="BU167" s="45">
        <f t="shared" si="216"/>
        <v>1</v>
      </c>
      <c r="BV167" s="45">
        <f t="shared" si="217"/>
        <v>0</v>
      </c>
      <c r="BW167" s="45">
        <f t="shared" si="218"/>
        <v>0</v>
      </c>
      <c r="BX167" s="45">
        <f t="shared" si="219"/>
        <v>0</v>
      </c>
      <c r="BY167" s="45">
        <f t="shared" si="220"/>
        <v>0</v>
      </c>
      <c r="BZ167" s="45">
        <f t="shared" si="221"/>
        <v>0</v>
      </c>
      <c r="CA167" s="45">
        <f t="shared" si="222"/>
        <v>0</v>
      </c>
      <c r="CB167" s="45">
        <f t="shared" si="223"/>
        <v>0</v>
      </c>
      <c r="CC167" s="49">
        <f t="shared" si="224"/>
        <v>3</v>
      </c>
    </row>
  </sheetData>
  <autoFilter ref="A1:CC167"/>
  <conditionalFormatting sqref="G3:X3">
    <cfRule type="expression" dxfId="19" priority="11">
      <formula>G3=G$2+7</formula>
    </cfRule>
    <cfRule type="expression" dxfId="18" priority="12">
      <formula>G3=G$2+6</formula>
    </cfRule>
    <cfRule type="expression" dxfId="17" priority="13">
      <formula>G3=G$2+5</formula>
    </cfRule>
    <cfRule type="expression" dxfId="16" priority="14">
      <formula>G2="X"</formula>
    </cfRule>
    <cfRule type="expression" dxfId="15" priority="15">
      <formula>G3=G$2+4</formula>
    </cfRule>
    <cfRule type="expression" dxfId="14" priority="16">
      <formula>G3=G$2+3</formula>
    </cfRule>
    <cfRule type="expression" dxfId="13" priority="17">
      <formula>G3=G$2+2</formula>
    </cfRule>
    <cfRule type="expression" dxfId="12" priority="18">
      <formula>G3=G$2-1</formula>
    </cfRule>
    <cfRule type="expression" dxfId="11" priority="19">
      <formula>G3=G$2+1</formula>
    </cfRule>
    <cfRule type="expression" dxfId="10" priority="20">
      <formula>MATCH(G3,G$2,0)</formula>
    </cfRule>
  </conditionalFormatting>
  <conditionalFormatting sqref="G4:X100">
    <cfRule type="expression" dxfId="9" priority="1">
      <formula>G4=G$4+7</formula>
    </cfRule>
    <cfRule type="expression" dxfId="8" priority="2">
      <formula>G4=G$4+6</formula>
    </cfRule>
    <cfRule type="expression" dxfId="7" priority="3">
      <formula>G4=G$4+5</formula>
    </cfRule>
    <cfRule type="expression" dxfId="6" priority="4">
      <formula>G4="X"</formula>
    </cfRule>
    <cfRule type="expression" dxfId="5" priority="5">
      <formula>G4=G$4+4</formula>
    </cfRule>
    <cfRule type="expression" dxfId="4" priority="6">
      <formula>G4=G$4+3</formula>
    </cfRule>
    <cfRule type="expression" dxfId="3" priority="7">
      <formula>G4=G$4+2</formula>
    </cfRule>
    <cfRule type="expression" dxfId="2" priority="8">
      <formula>G4=G$4-1</formula>
    </cfRule>
    <cfRule type="expression" dxfId="1" priority="9">
      <formula>G4=G$4+1</formula>
    </cfRule>
    <cfRule type="expression" dxfId="0" priority="10">
      <formula>MATCH(G4,G$4,0)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W24"/>
  <sheetViews>
    <sheetView workbookViewId="0">
      <selection activeCell="B10" sqref="B10"/>
    </sheetView>
  </sheetViews>
  <sheetFormatPr baseColWidth="10" defaultRowHeight="15" x14ac:dyDescent="0.25"/>
  <cols>
    <col min="1" max="1" width="3.85546875" bestFit="1" customWidth="1"/>
    <col min="2" max="2" width="22.42578125" bestFit="1" customWidth="1"/>
    <col min="3" max="3" width="4.5703125" bestFit="1" customWidth="1"/>
    <col min="4" max="4" width="10.42578125" bestFit="1" customWidth="1"/>
    <col min="5" max="22" width="5.85546875" customWidth="1"/>
  </cols>
  <sheetData>
    <row r="1" spans="1:23" ht="30" x14ac:dyDescent="0.25">
      <c r="A1" s="1" t="s">
        <v>46</v>
      </c>
      <c r="B1" s="1" t="s">
        <v>47</v>
      </c>
      <c r="C1" s="1" t="s">
        <v>302</v>
      </c>
      <c r="D1" s="1" t="s">
        <v>49</v>
      </c>
      <c r="E1" s="70" t="s">
        <v>50</v>
      </c>
      <c r="F1" s="70" t="s">
        <v>51</v>
      </c>
      <c r="G1" s="70" t="s">
        <v>52</v>
      </c>
      <c r="H1" s="70" t="s">
        <v>53</v>
      </c>
      <c r="I1" s="70" t="s">
        <v>54</v>
      </c>
      <c r="J1" s="70" t="s">
        <v>55</v>
      </c>
      <c r="K1" s="70" t="s">
        <v>56</v>
      </c>
      <c r="L1" s="70" t="s">
        <v>57</v>
      </c>
      <c r="M1" s="70" t="s">
        <v>58</v>
      </c>
      <c r="N1" s="70" t="s">
        <v>59</v>
      </c>
      <c r="O1" s="70" t="s">
        <v>60</v>
      </c>
      <c r="P1" s="70" t="s">
        <v>61</v>
      </c>
      <c r="Q1" s="70" t="s">
        <v>62</v>
      </c>
      <c r="R1" s="70" t="s">
        <v>63</v>
      </c>
      <c r="S1" s="70" t="s">
        <v>64</v>
      </c>
      <c r="T1" s="70" t="s">
        <v>65</v>
      </c>
      <c r="U1" s="70" t="s">
        <v>66</v>
      </c>
      <c r="V1" s="70" t="s">
        <v>67</v>
      </c>
      <c r="W1" s="70"/>
    </row>
    <row r="2" spans="1:23" x14ac:dyDescent="0.25">
      <c r="A2">
        <v>1</v>
      </c>
      <c r="B2" t="s">
        <v>0</v>
      </c>
      <c r="C2" t="s">
        <v>1</v>
      </c>
      <c r="D2" s="3">
        <f>_xlfn.NUMBERVALUE(C2,".")</f>
        <v>4.7</v>
      </c>
      <c r="E2">
        <v>4</v>
      </c>
      <c r="F2">
        <v>6</v>
      </c>
      <c r="G2">
        <v>5</v>
      </c>
      <c r="H2">
        <v>4</v>
      </c>
      <c r="I2">
        <v>5</v>
      </c>
      <c r="J2">
        <v>5</v>
      </c>
      <c r="K2">
        <v>5</v>
      </c>
      <c r="L2">
        <v>4</v>
      </c>
      <c r="M2">
        <v>4</v>
      </c>
      <c r="N2">
        <v>4</v>
      </c>
      <c r="O2">
        <v>5</v>
      </c>
      <c r="P2">
        <v>5</v>
      </c>
      <c r="Q2">
        <v>3</v>
      </c>
      <c r="R2">
        <v>4</v>
      </c>
      <c r="S2">
        <v>4</v>
      </c>
      <c r="T2">
        <v>7</v>
      </c>
      <c r="U2">
        <v>3</v>
      </c>
      <c r="V2">
        <v>5</v>
      </c>
    </row>
    <row r="3" spans="1:23" x14ac:dyDescent="0.25">
      <c r="A3">
        <v>2</v>
      </c>
      <c r="B3" t="s">
        <v>3</v>
      </c>
      <c r="C3" t="s">
        <v>4</v>
      </c>
      <c r="D3" s="3">
        <v>11.4</v>
      </c>
      <c r="E3">
        <v>5</v>
      </c>
      <c r="F3">
        <v>6</v>
      </c>
      <c r="G3">
        <v>6</v>
      </c>
      <c r="H3">
        <v>3</v>
      </c>
      <c r="I3">
        <v>4</v>
      </c>
      <c r="J3">
        <v>5</v>
      </c>
      <c r="K3">
        <v>4</v>
      </c>
      <c r="L3">
        <v>5</v>
      </c>
      <c r="M3">
        <v>3</v>
      </c>
      <c r="N3">
        <v>5</v>
      </c>
      <c r="O3">
        <v>5</v>
      </c>
      <c r="P3">
        <v>5</v>
      </c>
      <c r="Q3">
        <v>6</v>
      </c>
      <c r="R3">
        <v>4</v>
      </c>
      <c r="S3">
        <v>5</v>
      </c>
      <c r="T3">
        <v>5</v>
      </c>
      <c r="U3">
        <v>3</v>
      </c>
      <c r="V3">
        <v>4</v>
      </c>
    </row>
    <row r="4" spans="1:23" x14ac:dyDescent="0.25">
      <c r="A4">
        <v>3</v>
      </c>
      <c r="B4" t="s">
        <v>5</v>
      </c>
      <c r="C4" t="s">
        <v>6</v>
      </c>
      <c r="D4" s="3">
        <v>8.1</v>
      </c>
      <c r="E4">
        <v>4</v>
      </c>
      <c r="F4">
        <v>8</v>
      </c>
      <c r="G4">
        <v>4</v>
      </c>
      <c r="H4">
        <v>4</v>
      </c>
      <c r="I4">
        <v>6</v>
      </c>
      <c r="J4">
        <v>6</v>
      </c>
      <c r="K4">
        <v>5</v>
      </c>
      <c r="L4">
        <v>8</v>
      </c>
      <c r="M4">
        <v>4</v>
      </c>
      <c r="N4">
        <v>3</v>
      </c>
      <c r="O4">
        <v>4</v>
      </c>
      <c r="P4">
        <v>4</v>
      </c>
      <c r="Q4">
        <v>4</v>
      </c>
      <c r="R4">
        <v>3</v>
      </c>
      <c r="S4">
        <v>5</v>
      </c>
      <c r="T4">
        <v>6</v>
      </c>
      <c r="U4">
        <v>4</v>
      </c>
      <c r="V4">
        <v>5</v>
      </c>
    </row>
    <row r="5" spans="1:23" x14ac:dyDescent="0.25">
      <c r="A5">
        <v>4</v>
      </c>
      <c r="B5" t="s">
        <v>7</v>
      </c>
      <c r="C5" t="s">
        <v>4</v>
      </c>
      <c r="D5" s="3">
        <v>11.4</v>
      </c>
      <c r="E5">
        <v>10</v>
      </c>
      <c r="F5">
        <v>10</v>
      </c>
      <c r="G5">
        <v>5</v>
      </c>
      <c r="H5">
        <v>3</v>
      </c>
      <c r="I5">
        <v>4</v>
      </c>
      <c r="J5">
        <v>5</v>
      </c>
      <c r="K5">
        <v>4</v>
      </c>
      <c r="L5">
        <v>5</v>
      </c>
      <c r="M5">
        <v>5</v>
      </c>
      <c r="N5">
        <v>5</v>
      </c>
      <c r="O5">
        <v>3</v>
      </c>
      <c r="P5">
        <v>5</v>
      </c>
      <c r="Q5">
        <v>6</v>
      </c>
      <c r="R5">
        <v>7</v>
      </c>
      <c r="S5">
        <v>5</v>
      </c>
      <c r="T5">
        <v>4</v>
      </c>
      <c r="U5">
        <v>4</v>
      </c>
      <c r="V5">
        <v>4</v>
      </c>
    </row>
    <row r="6" spans="1:23" x14ac:dyDescent="0.25">
      <c r="A6">
        <v>5</v>
      </c>
      <c r="B6" t="s">
        <v>8</v>
      </c>
      <c r="C6" t="s">
        <v>9</v>
      </c>
      <c r="D6" s="3">
        <v>18.5</v>
      </c>
      <c r="E6">
        <v>6</v>
      </c>
      <c r="F6">
        <v>10</v>
      </c>
      <c r="G6">
        <v>10</v>
      </c>
      <c r="H6">
        <v>5</v>
      </c>
      <c r="I6">
        <v>5</v>
      </c>
      <c r="J6">
        <v>10</v>
      </c>
      <c r="K6">
        <v>7</v>
      </c>
      <c r="L6">
        <v>4</v>
      </c>
      <c r="M6">
        <v>3</v>
      </c>
      <c r="N6">
        <v>5</v>
      </c>
      <c r="O6">
        <v>6</v>
      </c>
      <c r="P6">
        <v>5</v>
      </c>
      <c r="Q6">
        <v>10</v>
      </c>
      <c r="R6">
        <v>5</v>
      </c>
      <c r="S6">
        <v>5</v>
      </c>
      <c r="T6">
        <v>4</v>
      </c>
      <c r="U6">
        <v>3</v>
      </c>
      <c r="V6">
        <v>5</v>
      </c>
    </row>
    <row r="7" spans="1:23" x14ac:dyDescent="0.25">
      <c r="A7">
        <v>6</v>
      </c>
      <c r="B7" t="s">
        <v>10</v>
      </c>
      <c r="C7" t="s">
        <v>11</v>
      </c>
      <c r="D7" s="3">
        <v>13.8</v>
      </c>
      <c r="E7">
        <v>5</v>
      </c>
      <c r="F7">
        <v>6</v>
      </c>
      <c r="G7">
        <v>6</v>
      </c>
      <c r="H7">
        <v>3</v>
      </c>
      <c r="I7">
        <v>5</v>
      </c>
      <c r="J7">
        <v>6</v>
      </c>
      <c r="K7">
        <v>6</v>
      </c>
      <c r="L7">
        <v>10</v>
      </c>
      <c r="M7">
        <v>3</v>
      </c>
      <c r="N7">
        <v>6</v>
      </c>
      <c r="O7">
        <v>5</v>
      </c>
      <c r="P7">
        <v>5</v>
      </c>
      <c r="Q7">
        <v>6</v>
      </c>
      <c r="R7">
        <v>6</v>
      </c>
      <c r="S7">
        <v>6</v>
      </c>
      <c r="T7">
        <v>4</v>
      </c>
      <c r="U7">
        <v>4</v>
      </c>
      <c r="V7">
        <v>5</v>
      </c>
    </row>
    <row r="8" spans="1:23" x14ac:dyDescent="0.25">
      <c r="A8">
        <v>7</v>
      </c>
      <c r="B8" t="s">
        <v>12</v>
      </c>
      <c r="C8" t="s">
        <v>13</v>
      </c>
      <c r="D8" s="3">
        <v>14.9</v>
      </c>
      <c r="E8">
        <v>5</v>
      </c>
      <c r="F8">
        <v>7</v>
      </c>
      <c r="G8">
        <v>10</v>
      </c>
      <c r="H8">
        <v>5</v>
      </c>
      <c r="I8">
        <v>10</v>
      </c>
      <c r="J8">
        <v>6</v>
      </c>
      <c r="K8">
        <v>5</v>
      </c>
      <c r="L8">
        <v>5</v>
      </c>
      <c r="M8">
        <v>5</v>
      </c>
      <c r="N8">
        <v>6</v>
      </c>
      <c r="O8">
        <v>4</v>
      </c>
      <c r="P8">
        <v>5</v>
      </c>
      <c r="Q8">
        <v>4</v>
      </c>
      <c r="R8">
        <v>4</v>
      </c>
      <c r="S8">
        <v>7</v>
      </c>
      <c r="T8">
        <v>5</v>
      </c>
      <c r="U8">
        <v>4</v>
      </c>
      <c r="V8">
        <v>7</v>
      </c>
    </row>
    <row r="9" spans="1:23" x14ac:dyDescent="0.25">
      <c r="A9">
        <v>8</v>
      </c>
      <c r="B9" t="s">
        <v>14</v>
      </c>
      <c r="C9" t="s">
        <v>15</v>
      </c>
      <c r="D9" s="3">
        <v>11.6</v>
      </c>
      <c r="E9">
        <v>6</v>
      </c>
      <c r="F9">
        <v>6</v>
      </c>
      <c r="G9">
        <v>5</v>
      </c>
      <c r="H9">
        <v>5</v>
      </c>
      <c r="I9">
        <v>7</v>
      </c>
      <c r="J9">
        <v>10</v>
      </c>
      <c r="K9">
        <v>10</v>
      </c>
      <c r="L9">
        <v>10</v>
      </c>
      <c r="M9">
        <v>3</v>
      </c>
      <c r="N9">
        <v>7</v>
      </c>
      <c r="O9">
        <v>4</v>
      </c>
      <c r="P9">
        <v>6</v>
      </c>
      <c r="Q9">
        <v>4</v>
      </c>
      <c r="R9">
        <v>5</v>
      </c>
      <c r="S9">
        <v>6</v>
      </c>
      <c r="T9">
        <v>5</v>
      </c>
      <c r="U9">
        <v>5</v>
      </c>
      <c r="V9">
        <v>7</v>
      </c>
    </row>
    <row r="10" spans="1:23" x14ac:dyDescent="0.25">
      <c r="A10">
        <v>9</v>
      </c>
      <c r="B10" t="s">
        <v>16</v>
      </c>
      <c r="C10" t="s">
        <v>17</v>
      </c>
      <c r="D10" s="3">
        <v>17.7</v>
      </c>
      <c r="E10">
        <v>5</v>
      </c>
      <c r="F10">
        <v>7</v>
      </c>
      <c r="G10">
        <v>7</v>
      </c>
      <c r="H10">
        <v>3</v>
      </c>
      <c r="I10">
        <v>8</v>
      </c>
      <c r="J10">
        <v>10</v>
      </c>
      <c r="K10">
        <v>4</v>
      </c>
      <c r="L10">
        <v>5</v>
      </c>
      <c r="M10">
        <v>4</v>
      </c>
      <c r="N10">
        <v>7</v>
      </c>
      <c r="O10">
        <v>5</v>
      </c>
      <c r="P10">
        <v>6</v>
      </c>
      <c r="Q10">
        <v>10</v>
      </c>
      <c r="R10">
        <v>4</v>
      </c>
      <c r="S10">
        <v>10</v>
      </c>
      <c r="T10">
        <v>8</v>
      </c>
      <c r="U10">
        <v>4</v>
      </c>
      <c r="V10">
        <v>10</v>
      </c>
    </row>
    <row r="11" spans="1:23" x14ac:dyDescent="0.25">
      <c r="A11">
        <v>10</v>
      </c>
      <c r="B11" t="s">
        <v>18</v>
      </c>
      <c r="C11" t="s">
        <v>19</v>
      </c>
      <c r="D11" s="3">
        <v>17.3</v>
      </c>
      <c r="E11">
        <v>7</v>
      </c>
      <c r="F11">
        <v>10</v>
      </c>
      <c r="G11">
        <v>6</v>
      </c>
      <c r="H11">
        <v>5</v>
      </c>
      <c r="I11">
        <v>7</v>
      </c>
      <c r="J11">
        <v>8</v>
      </c>
      <c r="K11">
        <v>6</v>
      </c>
      <c r="L11">
        <v>4</v>
      </c>
      <c r="M11">
        <v>4</v>
      </c>
      <c r="N11">
        <v>10</v>
      </c>
      <c r="O11">
        <v>4</v>
      </c>
      <c r="P11">
        <v>10</v>
      </c>
      <c r="Q11">
        <v>5</v>
      </c>
      <c r="R11">
        <v>5</v>
      </c>
      <c r="S11">
        <v>10</v>
      </c>
      <c r="T11">
        <v>6</v>
      </c>
      <c r="U11">
        <v>4</v>
      </c>
      <c r="V11">
        <v>4</v>
      </c>
    </row>
    <row r="12" spans="1:23" x14ac:dyDescent="0.25">
      <c r="A12">
        <v>11</v>
      </c>
      <c r="B12" t="s">
        <v>20</v>
      </c>
      <c r="C12" t="s">
        <v>21</v>
      </c>
      <c r="D12" s="3">
        <v>21</v>
      </c>
      <c r="E12">
        <v>6</v>
      </c>
      <c r="F12">
        <v>6</v>
      </c>
      <c r="G12">
        <v>4</v>
      </c>
      <c r="H12">
        <v>4</v>
      </c>
      <c r="I12">
        <v>6</v>
      </c>
      <c r="J12">
        <v>10</v>
      </c>
      <c r="K12">
        <v>5</v>
      </c>
      <c r="L12">
        <v>3</v>
      </c>
      <c r="M12">
        <v>5</v>
      </c>
      <c r="N12">
        <v>6</v>
      </c>
      <c r="O12">
        <v>4</v>
      </c>
      <c r="P12">
        <v>6</v>
      </c>
      <c r="Q12">
        <v>4</v>
      </c>
      <c r="R12">
        <v>4</v>
      </c>
      <c r="S12">
        <v>4</v>
      </c>
      <c r="T12">
        <v>7</v>
      </c>
      <c r="U12">
        <v>6</v>
      </c>
      <c r="V12">
        <v>4</v>
      </c>
    </row>
    <row r="13" spans="1:23" x14ac:dyDescent="0.25">
      <c r="A13">
        <v>12</v>
      </c>
      <c r="B13" t="s">
        <v>22</v>
      </c>
      <c r="C13" t="s">
        <v>23</v>
      </c>
      <c r="D13" s="3">
        <v>22.8</v>
      </c>
      <c r="E13">
        <v>5</v>
      </c>
      <c r="F13">
        <v>10</v>
      </c>
      <c r="G13">
        <v>7</v>
      </c>
      <c r="H13">
        <v>3</v>
      </c>
      <c r="I13">
        <v>5</v>
      </c>
      <c r="J13">
        <v>7</v>
      </c>
      <c r="K13">
        <v>5</v>
      </c>
      <c r="L13">
        <v>7</v>
      </c>
      <c r="M13">
        <v>5</v>
      </c>
      <c r="N13">
        <v>5</v>
      </c>
      <c r="O13">
        <v>5</v>
      </c>
      <c r="P13">
        <v>5</v>
      </c>
      <c r="Q13">
        <v>5</v>
      </c>
      <c r="R13">
        <v>6</v>
      </c>
      <c r="S13">
        <v>5</v>
      </c>
      <c r="T13">
        <v>5</v>
      </c>
      <c r="U13">
        <v>3</v>
      </c>
      <c r="V13">
        <v>6</v>
      </c>
    </row>
    <row r="14" spans="1:23" x14ac:dyDescent="0.25">
      <c r="A14">
        <v>13</v>
      </c>
      <c r="B14" t="s">
        <v>24</v>
      </c>
      <c r="C14" t="s">
        <v>25</v>
      </c>
      <c r="D14" s="3">
        <v>27</v>
      </c>
      <c r="E14">
        <v>6</v>
      </c>
      <c r="F14">
        <v>6</v>
      </c>
      <c r="G14">
        <v>4</v>
      </c>
      <c r="H14">
        <v>4</v>
      </c>
      <c r="I14">
        <v>6</v>
      </c>
      <c r="J14">
        <v>10</v>
      </c>
      <c r="K14">
        <v>5</v>
      </c>
      <c r="L14">
        <v>3</v>
      </c>
      <c r="M14">
        <v>5</v>
      </c>
      <c r="N14">
        <v>6</v>
      </c>
      <c r="O14">
        <v>4</v>
      </c>
      <c r="P14">
        <v>6</v>
      </c>
      <c r="Q14">
        <v>4</v>
      </c>
      <c r="R14">
        <v>4</v>
      </c>
      <c r="S14">
        <v>4</v>
      </c>
      <c r="T14">
        <v>7</v>
      </c>
      <c r="U14">
        <v>6</v>
      </c>
      <c r="V14">
        <v>4</v>
      </c>
    </row>
    <row r="15" spans="1:23" x14ac:dyDescent="0.25">
      <c r="A15">
        <v>14</v>
      </c>
      <c r="B15" t="s">
        <v>26</v>
      </c>
      <c r="C15" t="s">
        <v>27</v>
      </c>
      <c r="D15" s="3">
        <v>19.5</v>
      </c>
      <c r="E15">
        <v>6</v>
      </c>
      <c r="F15">
        <v>6</v>
      </c>
      <c r="G15">
        <v>10</v>
      </c>
      <c r="H15">
        <v>10</v>
      </c>
      <c r="I15">
        <v>4</v>
      </c>
      <c r="J15">
        <v>5</v>
      </c>
      <c r="K15">
        <v>10</v>
      </c>
      <c r="L15">
        <v>5</v>
      </c>
      <c r="M15">
        <v>10</v>
      </c>
      <c r="N15">
        <v>6</v>
      </c>
      <c r="O15">
        <v>3</v>
      </c>
      <c r="P15">
        <v>10</v>
      </c>
      <c r="Q15">
        <v>5</v>
      </c>
      <c r="R15">
        <v>6</v>
      </c>
      <c r="S15">
        <v>6</v>
      </c>
      <c r="T15">
        <v>5</v>
      </c>
      <c r="U15">
        <v>4</v>
      </c>
      <c r="V15">
        <v>6</v>
      </c>
    </row>
    <row r="16" spans="1:23" x14ac:dyDescent="0.25">
      <c r="A16">
        <v>15</v>
      </c>
      <c r="B16" t="s">
        <v>28</v>
      </c>
      <c r="C16" t="s">
        <v>29</v>
      </c>
      <c r="D16" s="3">
        <v>23.4</v>
      </c>
      <c r="E16">
        <v>6</v>
      </c>
      <c r="F16">
        <v>6</v>
      </c>
      <c r="G16">
        <v>6</v>
      </c>
      <c r="H16">
        <v>5</v>
      </c>
      <c r="I16">
        <v>6</v>
      </c>
      <c r="J16">
        <v>5</v>
      </c>
      <c r="K16">
        <v>4</v>
      </c>
      <c r="L16">
        <v>5</v>
      </c>
      <c r="M16">
        <v>3</v>
      </c>
      <c r="N16">
        <v>6</v>
      </c>
      <c r="O16">
        <v>5</v>
      </c>
      <c r="P16">
        <v>6</v>
      </c>
      <c r="Q16">
        <v>6</v>
      </c>
      <c r="R16">
        <v>7</v>
      </c>
      <c r="S16">
        <v>6</v>
      </c>
      <c r="T16">
        <v>7</v>
      </c>
      <c r="U16">
        <v>4</v>
      </c>
      <c r="V16">
        <v>10</v>
      </c>
    </row>
    <row r="17" spans="1:22" x14ac:dyDescent="0.25">
      <c r="A17">
        <v>16</v>
      </c>
      <c r="B17" t="s">
        <v>303</v>
      </c>
      <c r="C17" t="s">
        <v>31</v>
      </c>
      <c r="D17" s="3">
        <v>26</v>
      </c>
      <c r="E17">
        <v>4</v>
      </c>
      <c r="F17">
        <v>5</v>
      </c>
      <c r="G17">
        <v>5</v>
      </c>
      <c r="H17">
        <v>4</v>
      </c>
      <c r="I17">
        <v>5</v>
      </c>
      <c r="J17">
        <v>10</v>
      </c>
      <c r="K17">
        <v>10</v>
      </c>
      <c r="L17">
        <v>5</v>
      </c>
      <c r="M17">
        <v>10</v>
      </c>
      <c r="N17">
        <v>7</v>
      </c>
      <c r="O17">
        <v>5</v>
      </c>
      <c r="P17">
        <v>6</v>
      </c>
      <c r="Q17">
        <v>6</v>
      </c>
      <c r="R17">
        <v>10</v>
      </c>
      <c r="S17">
        <v>5</v>
      </c>
      <c r="T17">
        <v>7</v>
      </c>
      <c r="U17">
        <v>6</v>
      </c>
      <c r="V17">
        <v>10</v>
      </c>
    </row>
    <row r="18" spans="1:22" x14ac:dyDescent="0.25">
      <c r="A18">
        <v>17</v>
      </c>
      <c r="B18" t="s">
        <v>32</v>
      </c>
      <c r="C18" t="s">
        <v>33</v>
      </c>
      <c r="D18" s="3">
        <v>30</v>
      </c>
      <c r="E18">
        <v>5</v>
      </c>
      <c r="F18">
        <v>8</v>
      </c>
      <c r="G18">
        <v>6</v>
      </c>
      <c r="H18">
        <v>6</v>
      </c>
      <c r="I18">
        <v>6</v>
      </c>
      <c r="J18">
        <v>7</v>
      </c>
      <c r="K18">
        <v>10</v>
      </c>
      <c r="L18">
        <v>5</v>
      </c>
      <c r="M18">
        <v>5</v>
      </c>
      <c r="N18">
        <v>6</v>
      </c>
      <c r="O18">
        <v>3</v>
      </c>
      <c r="P18">
        <v>7</v>
      </c>
      <c r="Q18">
        <v>5</v>
      </c>
      <c r="R18">
        <v>6</v>
      </c>
      <c r="S18">
        <v>6</v>
      </c>
      <c r="T18">
        <v>10</v>
      </c>
      <c r="U18">
        <v>4</v>
      </c>
      <c r="V18">
        <v>5</v>
      </c>
    </row>
    <row r="19" spans="1:22" x14ac:dyDescent="0.25">
      <c r="A19">
        <v>18</v>
      </c>
      <c r="B19" t="s">
        <v>34</v>
      </c>
      <c r="C19" t="s">
        <v>35</v>
      </c>
      <c r="D19" s="3">
        <v>14</v>
      </c>
      <c r="E19">
        <v>4</v>
      </c>
      <c r="F19">
        <v>10</v>
      </c>
      <c r="G19">
        <v>8</v>
      </c>
      <c r="H19">
        <v>4</v>
      </c>
      <c r="I19">
        <v>6</v>
      </c>
      <c r="J19">
        <v>5</v>
      </c>
      <c r="K19">
        <v>6</v>
      </c>
      <c r="L19">
        <v>4</v>
      </c>
      <c r="M19">
        <v>4</v>
      </c>
      <c r="N19">
        <v>4</v>
      </c>
      <c r="O19">
        <v>5</v>
      </c>
      <c r="P19">
        <v>6</v>
      </c>
      <c r="Q19">
        <v>5</v>
      </c>
      <c r="R19">
        <v>10</v>
      </c>
      <c r="S19">
        <v>6</v>
      </c>
      <c r="T19">
        <v>10</v>
      </c>
      <c r="U19">
        <v>5</v>
      </c>
      <c r="V19">
        <v>6</v>
      </c>
    </row>
    <row r="20" spans="1:22" x14ac:dyDescent="0.25">
      <c r="A20">
        <v>19</v>
      </c>
      <c r="B20" t="s">
        <v>36</v>
      </c>
      <c r="C20" t="s">
        <v>37</v>
      </c>
      <c r="D20" s="3">
        <v>23.6</v>
      </c>
      <c r="E20">
        <v>6</v>
      </c>
      <c r="F20">
        <v>6</v>
      </c>
      <c r="G20">
        <v>4</v>
      </c>
      <c r="H20">
        <v>4</v>
      </c>
      <c r="I20">
        <v>10</v>
      </c>
      <c r="J20">
        <v>8</v>
      </c>
      <c r="K20">
        <v>6</v>
      </c>
      <c r="L20">
        <v>5</v>
      </c>
      <c r="M20">
        <v>4</v>
      </c>
      <c r="N20">
        <v>7</v>
      </c>
      <c r="O20">
        <v>5</v>
      </c>
      <c r="P20">
        <v>10</v>
      </c>
      <c r="Q20">
        <v>5</v>
      </c>
      <c r="R20">
        <v>7</v>
      </c>
      <c r="S20">
        <v>5</v>
      </c>
      <c r="T20">
        <v>6</v>
      </c>
      <c r="U20">
        <v>4</v>
      </c>
      <c r="V20">
        <v>3</v>
      </c>
    </row>
    <row r="21" spans="1:22" x14ac:dyDescent="0.25">
      <c r="A21">
        <v>20</v>
      </c>
      <c r="B21" t="s">
        <v>38</v>
      </c>
      <c r="C21" t="s">
        <v>39</v>
      </c>
      <c r="D21" s="3">
        <v>35</v>
      </c>
      <c r="E21">
        <v>8</v>
      </c>
      <c r="F21">
        <v>4</v>
      </c>
      <c r="G21">
        <v>7</v>
      </c>
      <c r="H21">
        <v>5</v>
      </c>
      <c r="I21">
        <v>9</v>
      </c>
      <c r="J21">
        <v>6</v>
      </c>
      <c r="K21">
        <v>10</v>
      </c>
      <c r="L21">
        <v>4</v>
      </c>
      <c r="M21">
        <v>5</v>
      </c>
      <c r="N21">
        <v>7</v>
      </c>
      <c r="O21">
        <v>4</v>
      </c>
      <c r="P21">
        <v>9</v>
      </c>
      <c r="Q21">
        <v>6</v>
      </c>
      <c r="R21">
        <v>7</v>
      </c>
      <c r="S21">
        <v>5</v>
      </c>
      <c r="T21">
        <v>8</v>
      </c>
      <c r="U21">
        <v>5</v>
      </c>
      <c r="V21">
        <v>8</v>
      </c>
    </row>
    <row r="22" spans="1:22" x14ac:dyDescent="0.25">
      <c r="A22">
        <v>21</v>
      </c>
      <c r="B22" t="s">
        <v>40</v>
      </c>
      <c r="C22" t="s">
        <v>41</v>
      </c>
      <c r="D22" s="3">
        <v>33</v>
      </c>
      <c r="E22">
        <v>7</v>
      </c>
      <c r="F22">
        <v>10</v>
      </c>
      <c r="G22">
        <v>5</v>
      </c>
      <c r="H22">
        <v>5</v>
      </c>
      <c r="I22">
        <v>6</v>
      </c>
      <c r="J22">
        <v>10</v>
      </c>
      <c r="K22">
        <v>7</v>
      </c>
      <c r="L22">
        <v>6</v>
      </c>
      <c r="M22">
        <v>4</v>
      </c>
      <c r="N22">
        <v>6</v>
      </c>
      <c r="O22">
        <v>3</v>
      </c>
      <c r="P22">
        <v>7</v>
      </c>
      <c r="Q22">
        <v>5</v>
      </c>
      <c r="R22">
        <v>7</v>
      </c>
      <c r="S22">
        <v>7</v>
      </c>
      <c r="T22">
        <v>6</v>
      </c>
      <c r="U22">
        <v>7</v>
      </c>
      <c r="V22">
        <v>5</v>
      </c>
    </row>
    <row r="23" spans="1:22" x14ac:dyDescent="0.25">
      <c r="A23">
        <v>22</v>
      </c>
      <c r="B23" t="s">
        <v>42</v>
      </c>
      <c r="C23" t="s">
        <v>43</v>
      </c>
      <c r="D23" s="3">
        <v>34.5</v>
      </c>
      <c r="E23">
        <v>10</v>
      </c>
      <c r="F23">
        <v>6</v>
      </c>
      <c r="G23">
        <v>7</v>
      </c>
      <c r="H23">
        <v>5</v>
      </c>
      <c r="I23">
        <v>10</v>
      </c>
      <c r="J23">
        <v>8</v>
      </c>
      <c r="K23">
        <v>10</v>
      </c>
      <c r="L23">
        <v>7</v>
      </c>
      <c r="M23">
        <v>7</v>
      </c>
      <c r="N23">
        <v>7</v>
      </c>
      <c r="O23">
        <v>8</v>
      </c>
      <c r="P23">
        <v>7</v>
      </c>
      <c r="Q23">
        <v>5</v>
      </c>
      <c r="R23">
        <v>5</v>
      </c>
      <c r="S23">
        <v>6</v>
      </c>
      <c r="T23">
        <v>6</v>
      </c>
      <c r="U23">
        <v>6</v>
      </c>
      <c r="V23">
        <v>4</v>
      </c>
    </row>
    <row r="24" spans="1:22" x14ac:dyDescent="0.25">
      <c r="A24">
        <v>23</v>
      </c>
      <c r="B24" t="s">
        <v>44</v>
      </c>
      <c r="C24" t="s">
        <v>45</v>
      </c>
      <c r="D24" s="3">
        <v>30.5</v>
      </c>
      <c r="E24">
        <v>6</v>
      </c>
      <c r="F24">
        <v>8</v>
      </c>
      <c r="G24">
        <v>5</v>
      </c>
      <c r="H24">
        <v>6</v>
      </c>
      <c r="I24">
        <v>7</v>
      </c>
      <c r="J24">
        <v>8</v>
      </c>
      <c r="K24">
        <v>10</v>
      </c>
      <c r="L24">
        <v>10</v>
      </c>
      <c r="M24">
        <v>10</v>
      </c>
      <c r="N24">
        <v>7</v>
      </c>
      <c r="O24">
        <v>10</v>
      </c>
      <c r="P24">
        <v>10</v>
      </c>
      <c r="Q24">
        <v>6</v>
      </c>
      <c r="R24">
        <v>6</v>
      </c>
      <c r="S24">
        <v>7</v>
      </c>
      <c r="T24">
        <v>6</v>
      </c>
      <c r="U24">
        <v>5</v>
      </c>
      <c r="V24">
        <v>5</v>
      </c>
    </row>
  </sheetData>
  <dataConsolidate function="min" topLabels="1">
    <dataRefs count="1">
      <dataRef ref="A1:V38" sheet="15-07"/>
    </dataRefs>
  </dataConsolid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W40"/>
  <sheetViews>
    <sheetView workbookViewId="0">
      <selection activeCell="B15" sqref="B15"/>
    </sheetView>
  </sheetViews>
  <sheetFormatPr baseColWidth="10" defaultRowHeight="15" x14ac:dyDescent="0.25"/>
  <cols>
    <col min="1" max="1" width="4.28515625" customWidth="1"/>
    <col min="2" max="2" width="22.42578125" bestFit="1" customWidth="1"/>
    <col min="3" max="3" width="4.5703125" bestFit="1" customWidth="1"/>
    <col min="4" max="4" width="10.140625" bestFit="1" customWidth="1"/>
    <col min="5" max="22" width="7.85546875" customWidth="1"/>
  </cols>
  <sheetData>
    <row r="1" spans="1:23" ht="30" x14ac:dyDescent="0.25">
      <c r="A1" s="1" t="s">
        <v>46</v>
      </c>
      <c r="B1" s="1" t="s">
        <v>47</v>
      </c>
      <c r="C1" s="1" t="s">
        <v>48</v>
      </c>
      <c r="D1" s="1" t="s">
        <v>49</v>
      </c>
      <c r="E1" s="70" t="s">
        <v>50</v>
      </c>
      <c r="F1" s="70" t="s">
        <v>51</v>
      </c>
      <c r="G1" s="70" t="s">
        <v>52</v>
      </c>
      <c r="H1" s="70" t="s">
        <v>53</v>
      </c>
      <c r="I1" s="70" t="s">
        <v>54</v>
      </c>
      <c r="J1" s="70" t="s">
        <v>55</v>
      </c>
      <c r="K1" s="70" t="s">
        <v>56</v>
      </c>
      <c r="L1" s="70" t="s">
        <v>57</v>
      </c>
      <c r="M1" s="70" t="s">
        <v>58</v>
      </c>
      <c r="N1" s="70" t="s">
        <v>59</v>
      </c>
      <c r="O1" s="70" t="s">
        <v>60</v>
      </c>
      <c r="P1" s="70" t="s">
        <v>61</v>
      </c>
      <c r="Q1" s="70" t="s">
        <v>62</v>
      </c>
      <c r="R1" s="70" t="s">
        <v>63</v>
      </c>
      <c r="S1" s="70" t="s">
        <v>64</v>
      </c>
      <c r="T1" s="70" t="s">
        <v>65</v>
      </c>
      <c r="U1" s="70" t="s">
        <v>66</v>
      </c>
      <c r="V1" s="70" t="s">
        <v>67</v>
      </c>
      <c r="W1" s="70"/>
    </row>
    <row r="2" spans="1:23" x14ac:dyDescent="0.25">
      <c r="A2">
        <v>1</v>
      </c>
      <c r="B2" t="s">
        <v>68</v>
      </c>
      <c r="C2" s="5">
        <v>7.3</v>
      </c>
      <c r="D2" s="3">
        <f>_xlfn.NUMBERVALUE(C2,".")</f>
        <v>73</v>
      </c>
      <c r="E2" s="7">
        <v>5</v>
      </c>
      <c r="F2" s="7">
        <v>4</v>
      </c>
      <c r="G2" s="7">
        <v>4</v>
      </c>
      <c r="H2" s="7">
        <v>3</v>
      </c>
      <c r="I2" s="7">
        <v>5</v>
      </c>
      <c r="J2" s="7">
        <v>6</v>
      </c>
      <c r="K2" s="7">
        <v>4</v>
      </c>
      <c r="L2" s="7">
        <v>4</v>
      </c>
      <c r="M2" s="7">
        <v>4</v>
      </c>
      <c r="N2" s="7">
        <v>4</v>
      </c>
      <c r="O2" s="7">
        <v>4</v>
      </c>
      <c r="P2" s="7">
        <v>4</v>
      </c>
      <c r="Q2" s="7">
        <v>4</v>
      </c>
      <c r="R2" s="7">
        <v>4</v>
      </c>
      <c r="S2" s="7">
        <v>5</v>
      </c>
      <c r="T2" s="7">
        <v>5</v>
      </c>
      <c r="U2" s="7">
        <v>3</v>
      </c>
      <c r="V2" s="7">
        <v>6</v>
      </c>
    </row>
    <row r="3" spans="1:23" x14ac:dyDescent="0.25">
      <c r="A3">
        <v>2</v>
      </c>
      <c r="B3" t="s">
        <v>69</v>
      </c>
      <c r="C3" s="5">
        <v>10.9</v>
      </c>
      <c r="D3" s="3">
        <f t="shared" ref="D3:D38" si="0">_xlfn.NUMBERVALUE(C3,".")</f>
        <v>109</v>
      </c>
      <c r="E3" s="7">
        <v>4</v>
      </c>
      <c r="F3" s="7">
        <v>4</v>
      </c>
      <c r="G3" s="7">
        <v>4</v>
      </c>
      <c r="H3" s="7">
        <v>4</v>
      </c>
      <c r="I3" s="7">
        <v>10</v>
      </c>
      <c r="J3" s="7">
        <v>10</v>
      </c>
      <c r="K3" s="7">
        <v>5</v>
      </c>
      <c r="L3" s="7">
        <v>4</v>
      </c>
      <c r="M3" s="7">
        <v>3</v>
      </c>
      <c r="N3" s="7">
        <v>3</v>
      </c>
      <c r="O3" s="7">
        <v>5</v>
      </c>
      <c r="P3" s="7">
        <v>4</v>
      </c>
      <c r="Q3" s="7">
        <v>5</v>
      </c>
      <c r="R3" s="7">
        <v>5</v>
      </c>
      <c r="S3" s="7">
        <v>7</v>
      </c>
      <c r="T3" s="7">
        <v>5</v>
      </c>
      <c r="U3" s="7">
        <v>4</v>
      </c>
      <c r="V3" s="7">
        <v>5</v>
      </c>
    </row>
    <row r="4" spans="1:23" x14ac:dyDescent="0.25">
      <c r="A4">
        <v>3</v>
      </c>
      <c r="B4" t="s">
        <v>14</v>
      </c>
      <c r="C4" s="5">
        <v>11.7</v>
      </c>
      <c r="D4" s="3">
        <f t="shared" si="0"/>
        <v>117</v>
      </c>
      <c r="E4" s="7">
        <v>4</v>
      </c>
      <c r="F4" s="7">
        <v>4</v>
      </c>
      <c r="G4" s="7">
        <v>4</v>
      </c>
      <c r="H4" s="7">
        <v>3</v>
      </c>
      <c r="I4" s="7">
        <v>5</v>
      </c>
      <c r="J4" s="7">
        <v>8</v>
      </c>
      <c r="K4" s="7">
        <v>4</v>
      </c>
      <c r="L4" s="7">
        <v>4</v>
      </c>
      <c r="M4" s="7">
        <v>4</v>
      </c>
      <c r="N4" s="7">
        <v>5</v>
      </c>
      <c r="O4" s="7">
        <v>3</v>
      </c>
      <c r="P4" s="7">
        <v>5</v>
      </c>
      <c r="Q4" s="7">
        <v>7</v>
      </c>
      <c r="R4" s="7">
        <v>5</v>
      </c>
      <c r="S4" s="7">
        <v>6</v>
      </c>
      <c r="T4" s="7">
        <v>5</v>
      </c>
      <c r="U4" s="7">
        <v>4</v>
      </c>
      <c r="V4" s="7">
        <v>5</v>
      </c>
    </row>
    <row r="5" spans="1:23" x14ac:dyDescent="0.25">
      <c r="A5">
        <v>4</v>
      </c>
      <c r="B5" t="s">
        <v>70</v>
      </c>
      <c r="C5" s="5">
        <v>13.9</v>
      </c>
      <c r="D5" s="3">
        <f t="shared" si="0"/>
        <v>139</v>
      </c>
      <c r="E5" s="7">
        <v>5</v>
      </c>
      <c r="F5" s="7">
        <v>4</v>
      </c>
      <c r="G5" s="7">
        <v>5</v>
      </c>
      <c r="H5" s="7">
        <v>10</v>
      </c>
      <c r="I5" s="7">
        <v>6</v>
      </c>
      <c r="J5" s="7">
        <v>5</v>
      </c>
      <c r="K5" s="7">
        <v>4</v>
      </c>
      <c r="L5" s="7">
        <v>4</v>
      </c>
      <c r="M5" s="7">
        <v>4</v>
      </c>
      <c r="N5" s="7">
        <v>4</v>
      </c>
      <c r="O5" s="7">
        <v>3</v>
      </c>
      <c r="P5" s="7">
        <v>6</v>
      </c>
      <c r="Q5" s="7">
        <v>5</v>
      </c>
      <c r="R5" s="7">
        <v>5</v>
      </c>
      <c r="S5" s="7">
        <v>6</v>
      </c>
      <c r="T5" s="7">
        <v>7</v>
      </c>
      <c r="U5" s="7">
        <v>3</v>
      </c>
      <c r="V5" s="7">
        <v>4</v>
      </c>
    </row>
    <row r="6" spans="1:23" x14ac:dyDescent="0.25">
      <c r="A6">
        <v>5</v>
      </c>
      <c r="B6" t="s">
        <v>71</v>
      </c>
      <c r="C6" s="5">
        <v>15.8</v>
      </c>
      <c r="D6" s="3">
        <f t="shared" si="0"/>
        <v>158</v>
      </c>
      <c r="E6" s="7">
        <v>5</v>
      </c>
      <c r="F6" s="7">
        <v>6</v>
      </c>
      <c r="G6" s="7">
        <v>10</v>
      </c>
      <c r="H6" s="7">
        <v>4</v>
      </c>
      <c r="I6" s="7">
        <v>7</v>
      </c>
      <c r="J6" s="7">
        <v>5</v>
      </c>
      <c r="K6" s="7">
        <v>4</v>
      </c>
      <c r="L6" s="7">
        <v>4</v>
      </c>
      <c r="M6" s="7">
        <v>3</v>
      </c>
      <c r="N6" s="7">
        <v>10</v>
      </c>
      <c r="O6" s="7">
        <v>5</v>
      </c>
      <c r="P6" s="7">
        <v>4</v>
      </c>
      <c r="Q6" s="7">
        <v>4</v>
      </c>
      <c r="R6" s="7">
        <v>5</v>
      </c>
      <c r="S6" s="7">
        <v>5</v>
      </c>
      <c r="T6" s="7">
        <v>5</v>
      </c>
      <c r="U6" s="7">
        <v>4</v>
      </c>
      <c r="V6" s="7">
        <v>5</v>
      </c>
    </row>
    <row r="7" spans="1:23" x14ac:dyDescent="0.25">
      <c r="A7">
        <v>6</v>
      </c>
      <c r="B7" t="s">
        <v>72</v>
      </c>
      <c r="C7" s="5">
        <v>7.1</v>
      </c>
      <c r="D7" s="3">
        <f t="shared" si="0"/>
        <v>71</v>
      </c>
      <c r="E7" s="7">
        <v>4</v>
      </c>
      <c r="F7" s="7">
        <v>7</v>
      </c>
      <c r="G7" s="7">
        <v>5</v>
      </c>
      <c r="H7" s="7">
        <v>3</v>
      </c>
      <c r="I7" s="7">
        <v>5</v>
      </c>
      <c r="J7" s="7">
        <v>10</v>
      </c>
      <c r="K7" s="7">
        <v>5</v>
      </c>
      <c r="L7" s="7">
        <v>4</v>
      </c>
      <c r="M7" s="7">
        <v>3</v>
      </c>
      <c r="N7" s="7">
        <v>5</v>
      </c>
      <c r="O7" s="7">
        <v>4</v>
      </c>
      <c r="P7" s="7">
        <v>6</v>
      </c>
      <c r="Q7" s="7">
        <v>4</v>
      </c>
      <c r="R7" s="7">
        <v>4</v>
      </c>
      <c r="S7" s="7">
        <v>10</v>
      </c>
      <c r="T7" s="7">
        <v>4</v>
      </c>
      <c r="U7" s="7">
        <v>4</v>
      </c>
      <c r="V7" s="7">
        <v>6</v>
      </c>
    </row>
    <row r="8" spans="1:23" x14ac:dyDescent="0.25">
      <c r="A8">
        <v>7</v>
      </c>
      <c r="B8" t="s">
        <v>3</v>
      </c>
      <c r="C8" s="5">
        <v>10.6</v>
      </c>
      <c r="D8" s="3">
        <f t="shared" si="0"/>
        <v>106</v>
      </c>
      <c r="E8" s="7">
        <v>5</v>
      </c>
      <c r="F8" s="7">
        <v>5</v>
      </c>
      <c r="G8" s="7">
        <v>10</v>
      </c>
      <c r="H8" s="7">
        <v>4</v>
      </c>
      <c r="I8" s="7">
        <v>4</v>
      </c>
      <c r="J8" s="7">
        <v>4</v>
      </c>
      <c r="K8" s="7">
        <v>10</v>
      </c>
      <c r="L8" s="7">
        <v>4</v>
      </c>
      <c r="M8" s="7">
        <v>10</v>
      </c>
      <c r="N8" s="7">
        <v>5</v>
      </c>
      <c r="O8" s="7">
        <v>4</v>
      </c>
      <c r="P8" s="7">
        <v>5</v>
      </c>
      <c r="Q8" s="7">
        <v>4</v>
      </c>
      <c r="R8" s="7">
        <v>4</v>
      </c>
      <c r="S8" s="7">
        <v>10</v>
      </c>
      <c r="T8" s="7">
        <v>7</v>
      </c>
      <c r="U8" s="7">
        <v>4</v>
      </c>
      <c r="V8" s="7">
        <v>4</v>
      </c>
    </row>
    <row r="9" spans="1:23" x14ac:dyDescent="0.25">
      <c r="A9">
        <v>8</v>
      </c>
      <c r="B9" t="s">
        <v>74</v>
      </c>
      <c r="C9" s="5">
        <v>14.5</v>
      </c>
      <c r="D9" s="3">
        <f t="shared" si="0"/>
        <v>145</v>
      </c>
      <c r="E9" s="7">
        <v>3</v>
      </c>
      <c r="F9" s="7">
        <v>5</v>
      </c>
      <c r="G9" s="7">
        <v>5</v>
      </c>
      <c r="H9" s="7">
        <v>5</v>
      </c>
      <c r="I9" s="7">
        <v>6</v>
      </c>
      <c r="J9" s="7">
        <v>6</v>
      </c>
      <c r="K9" s="7">
        <v>6</v>
      </c>
      <c r="L9" s="7">
        <v>3</v>
      </c>
      <c r="M9" s="7">
        <v>4</v>
      </c>
      <c r="N9" s="7">
        <v>5</v>
      </c>
      <c r="O9" s="7">
        <v>5</v>
      </c>
      <c r="P9" s="7">
        <v>5</v>
      </c>
      <c r="Q9" s="7">
        <v>4</v>
      </c>
      <c r="R9" s="7">
        <v>6</v>
      </c>
      <c r="S9" s="7">
        <v>5</v>
      </c>
      <c r="T9" s="7">
        <v>4</v>
      </c>
      <c r="U9" s="7">
        <v>6</v>
      </c>
      <c r="V9" s="7">
        <v>7</v>
      </c>
    </row>
    <row r="10" spans="1:23" x14ac:dyDescent="0.25">
      <c r="A10">
        <v>9</v>
      </c>
      <c r="B10" t="s">
        <v>8</v>
      </c>
      <c r="C10" s="5">
        <v>18.5</v>
      </c>
      <c r="D10" s="3">
        <f t="shared" si="0"/>
        <v>185</v>
      </c>
      <c r="E10" s="7">
        <v>4</v>
      </c>
      <c r="F10" s="7">
        <v>6</v>
      </c>
      <c r="G10" s="7">
        <v>5</v>
      </c>
      <c r="H10" s="7">
        <v>4</v>
      </c>
      <c r="I10" s="7">
        <v>7</v>
      </c>
      <c r="J10" s="7">
        <v>5</v>
      </c>
      <c r="K10" s="7">
        <v>8</v>
      </c>
      <c r="L10" s="7">
        <v>7</v>
      </c>
      <c r="M10" s="7">
        <v>10</v>
      </c>
      <c r="N10" s="7">
        <v>5</v>
      </c>
      <c r="O10" s="7">
        <v>6</v>
      </c>
      <c r="P10" s="7">
        <v>4</v>
      </c>
      <c r="Q10" s="7">
        <v>4</v>
      </c>
      <c r="R10" s="7">
        <v>4</v>
      </c>
      <c r="S10" s="7">
        <v>5</v>
      </c>
      <c r="T10" s="7">
        <v>10</v>
      </c>
      <c r="U10" s="7">
        <v>3</v>
      </c>
      <c r="V10" s="7">
        <v>5</v>
      </c>
    </row>
    <row r="11" spans="1:23" x14ac:dyDescent="0.25">
      <c r="A11">
        <v>10</v>
      </c>
      <c r="B11" t="s">
        <v>75</v>
      </c>
      <c r="C11" s="5">
        <v>10.6</v>
      </c>
      <c r="D11" s="3">
        <f t="shared" si="0"/>
        <v>106</v>
      </c>
      <c r="E11" s="7">
        <v>4</v>
      </c>
      <c r="F11" s="7">
        <v>6</v>
      </c>
      <c r="G11" s="7">
        <v>4</v>
      </c>
      <c r="H11" s="7">
        <v>5</v>
      </c>
      <c r="I11" s="7">
        <v>5</v>
      </c>
      <c r="J11" s="7">
        <v>5</v>
      </c>
      <c r="K11" s="7">
        <v>6</v>
      </c>
      <c r="L11" s="7">
        <v>5</v>
      </c>
      <c r="M11" s="7">
        <v>4</v>
      </c>
      <c r="N11" s="7">
        <v>5</v>
      </c>
      <c r="O11" s="7">
        <v>10</v>
      </c>
      <c r="P11" s="7">
        <v>5</v>
      </c>
      <c r="Q11" s="7">
        <v>4</v>
      </c>
      <c r="R11" s="7">
        <v>6</v>
      </c>
      <c r="S11" s="7">
        <v>6</v>
      </c>
      <c r="T11" s="7">
        <v>5</v>
      </c>
      <c r="U11" s="7">
        <v>3</v>
      </c>
      <c r="V11" s="7">
        <v>10</v>
      </c>
    </row>
    <row r="12" spans="1:23" x14ac:dyDescent="0.25">
      <c r="A12">
        <v>11</v>
      </c>
      <c r="B12" t="s">
        <v>5</v>
      </c>
      <c r="C12" s="5">
        <v>8.1999999999999993</v>
      </c>
      <c r="D12" s="3">
        <f t="shared" si="0"/>
        <v>82</v>
      </c>
      <c r="E12" s="7">
        <v>4</v>
      </c>
      <c r="F12" s="7">
        <v>5</v>
      </c>
      <c r="G12" s="7">
        <v>4</v>
      </c>
      <c r="H12" s="7">
        <v>7</v>
      </c>
      <c r="I12" s="7">
        <v>6</v>
      </c>
      <c r="J12" s="7">
        <v>10</v>
      </c>
      <c r="K12" s="7">
        <v>7</v>
      </c>
      <c r="L12" s="7">
        <v>4</v>
      </c>
      <c r="M12" s="7">
        <v>4</v>
      </c>
      <c r="N12" s="7">
        <v>4</v>
      </c>
      <c r="O12" s="7">
        <v>5</v>
      </c>
      <c r="P12" s="7">
        <v>5</v>
      </c>
      <c r="Q12" s="7">
        <v>4</v>
      </c>
      <c r="R12" s="7">
        <v>6</v>
      </c>
      <c r="S12" s="7">
        <v>6</v>
      </c>
      <c r="T12" s="7">
        <v>10</v>
      </c>
      <c r="U12" s="7">
        <v>3</v>
      </c>
      <c r="V12" s="7">
        <v>5</v>
      </c>
    </row>
    <row r="13" spans="1:23" x14ac:dyDescent="0.25">
      <c r="A13">
        <v>12</v>
      </c>
      <c r="B13" t="s">
        <v>12</v>
      </c>
      <c r="C13" s="5">
        <v>15</v>
      </c>
      <c r="D13" s="3">
        <f t="shared" si="0"/>
        <v>15</v>
      </c>
      <c r="E13" s="7">
        <v>4</v>
      </c>
      <c r="F13" s="7">
        <v>5</v>
      </c>
      <c r="G13" s="7">
        <v>5</v>
      </c>
      <c r="H13" s="7">
        <v>4</v>
      </c>
      <c r="I13" s="7">
        <v>10</v>
      </c>
      <c r="J13" s="7">
        <v>6</v>
      </c>
      <c r="K13" s="7">
        <v>5</v>
      </c>
      <c r="L13" s="7">
        <v>4</v>
      </c>
      <c r="M13" s="7">
        <v>5</v>
      </c>
      <c r="N13" s="7">
        <v>4</v>
      </c>
      <c r="O13" s="7">
        <v>10</v>
      </c>
      <c r="P13" s="7">
        <v>4</v>
      </c>
      <c r="Q13" s="7">
        <v>6</v>
      </c>
      <c r="R13" s="7">
        <v>5</v>
      </c>
      <c r="S13" s="7">
        <v>7</v>
      </c>
      <c r="T13" s="7">
        <v>7</v>
      </c>
      <c r="U13" s="7">
        <v>3</v>
      </c>
      <c r="V13" s="7">
        <v>6</v>
      </c>
    </row>
    <row r="14" spans="1:23" x14ac:dyDescent="0.25">
      <c r="A14">
        <v>13</v>
      </c>
      <c r="B14" t="s">
        <v>10</v>
      </c>
      <c r="C14" s="5">
        <v>13.9</v>
      </c>
      <c r="D14" s="3">
        <f t="shared" si="0"/>
        <v>139</v>
      </c>
      <c r="E14" s="7">
        <v>5</v>
      </c>
      <c r="F14" s="7">
        <v>6</v>
      </c>
      <c r="G14" s="7">
        <v>10</v>
      </c>
      <c r="H14" s="7">
        <v>5</v>
      </c>
      <c r="I14" s="7">
        <v>10</v>
      </c>
      <c r="J14" s="7">
        <v>5</v>
      </c>
      <c r="K14" s="7">
        <v>5</v>
      </c>
      <c r="L14" s="7">
        <v>5</v>
      </c>
      <c r="M14" s="7">
        <v>3</v>
      </c>
      <c r="N14" s="7">
        <v>5</v>
      </c>
      <c r="O14" s="7">
        <v>5</v>
      </c>
      <c r="P14" s="7">
        <v>5</v>
      </c>
      <c r="Q14" s="7">
        <v>6</v>
      </c>
      <c r="R14" s="7">
        <v>5</v>
      </c>
      <c r="S14" s="7">
        <v>5</v>
      </c>
      <c r="T14" s="7">
        <v>6</v>
      </c>
      <c r="U14" s="7">
        <v>3</v>
      </c>
      <c r="V14" s="7">
        <v>5</v>
      </c>
    </row>
    <row r="15" spans="1:23" x14ac:dyDescent="0.25">
      <c r="A15">
        <v>14</v>
      </c>
      <c r="B15" t="s">
        <v>77</v>
      </c>
      <c r="C15" s="5">
        <v>14.3</v>
      </c>
      <c r="D15" s="3">
        <f t="shared" si="0"/>
        <v>143</v>
      </c>
      <c r="E15" s="7">
        <v>4</v>
      </c>
      <c r="F15" s="7">
        <v>5</v>
      </c>
      <c r="G15" s="7">
        <v>6</v>
      </c>
      <c r="H15" s="7">
        <v>4</v>
      </c>
      <c r="I15" s="7">
        <v>10</v>
      </c>
      <c r="J15" s="7">
        <v>6</v>
      </c>
      <c r="K15" s="7">
        <v>5</v>
      </c>
      <c r="L15" s="7">
        <v>3</v>
      </c>
      <c r="M15" s="7">
        <v>3</v>
      </c>
      <c r="N15" s="7">
        <v>6</v>
      </c>
      <c r="O15" s="7">
        <v>5</v>
      </c>
      <c r="P15" s="7">
        <v>6</v>
      </c>
      <c r="Q15" s="7">
        <v>5</v>
      </c>
      <c r="R15" s="7">
        <v>10</v>
      </c>
      <c r="S15" s="7">
        <v>5</v>
      </c>
      <c r="T15" s="7">
        <v>6</v>
      </c>
      <c r="U15" s="7">
        <v>4</v>
      </c>
      <c r="V15" s="7">
        <v>6</v>
      </c>
    </row>
    <row r="16" spans="1:23" x14ac:dyDescent="0.25">
      <c r="A16">
        <v>15</v>
      </c>
      <c r="B16" t="s">
        <v>78</v>
      </c>
      <c r="C16" s="5">
        <v>12.1</v>
      </c>
      <c r="D16" s="3">
        <f t="shared" si="0"/>
        <v>121</v>
      </c>
      <c r="E16" s="7">
        <v>10</v>
      </c>
      <c r="F16" s="7">
        <v>7</v>
      </c>
      <c r="G16" s="7">
        <v>10</v>
      </c>
      <c r="H16" s="7">
        <v>4</v>
      </c>
      <c r="I16" s="7">
        <v>5</v>
      </c>
      <c r="J16" s="7">
        <v>5</v>
      </c>
      <c r="K16" s="7">
        <v>10</v>
      </c>
      <c r="L16" s="7">
        <v>5</v>
      </c>
      <c r="M16" s="7">
        <v>4</v>
      </c>
      <c r="N16" s="7">
        <v>5</v>
      </c>
      <c r="O16" s="7">
        <v>4</v>
      </c>
      <c r="P16" s="7">
        <v>5</v>
      </c>
      <c r="Q16" s="7">
        <v>6</v>
      </c>
      <c r="R16" s="7">
        <v>4</v>
      </c>
      <c r="S16" s="7">
        <v>4</v>
      </c>
      <c r="T16" s="7">
        <v>7</v>
      </c>
      <c r="U16" s="7">
        <v>5</v>
      </c>
      <c r="V16" s="7">
        <v>4</v>
      </c>
    </row>
    <row r="17" spans="1:22" x14ac:dyDescent="0.25">
      <c r="A17">
        <v>16</v>
      </c>
      <c r="B17" t="s">
        <v>79</v>
      </c>
      <c r="C17" s="5">
        <v>14.6</v>
      </c>
      <c r="D17" s="3">
        <f t="shared" si="0"/>
        <v>146</v>
      </c>
      <c r="E17" s="7">
        <v>7</v>
      </c>
      <c r="F17" s="7">
        <v>7</v>
      </c>
      <c r="G17" s="7">
        <v>5</v>
      </c>
      <c r="H17" s="7">
        <v>2</v>
      </c>
      <c r="I17" s="7">
        <v>6</v>
      </c>
      <c r="J17" s="7">
        <v>5</v>
      </c>
      <c r="K17" s="7">
        <v>7</v>
      </c>
      <c r="L17" s="7">
        <v>5</v>
      </c>
      <c r="M17" s="7">
        <v>3</v>
      </c>
      <c r="N17" s="7">
        <v>10</v>
      </c>
      <c r="O17" s="7">
        <v>4</v>
      </c>
      <c r="P17" s="7">
        <v>7</v>
      </c>
      <c r="Q17" s="7">
        <v>6</v>
      </c>
      <c r="R17" s="7">
        <v>10</v>
      </c>
      <c r="S17" s="7">
        <v>10</v>
      </c>
      <c r="T17" s="7">
        <v>5</v>
      </c>
      <c r="U17" s="7">
        <v>3</v>
      </c>
      <c r="V17" s="7">
        <v>5</v>
      </c>
    </row>
    <row r="18" spans="1:22" x14ac:dyDescent="0.25">
      <c r="A18">
        <v>17</v>
      </c>
      <c r="B18" t="s">
        <v>80</v>
      </c>
      <c r="C18" s="5">
        <v>18.2</v>
      </c>
      <c r="D18" s="3">
        <f t="shared" si="0"/>
        <v>182</v>
      </c>
      <c r="E18" s="7">
        <v>6</v>
      </c>
      <c r="F18" s="7">
        <v>6</v>
      </c>
      <c r="G18" s="7">
        <v>6</v>
      </c>
      <c r="H18" s="7">
        <v>5</v>
      </c>
      <c r="I18" s="7">
        <v>10</v>
      </c>
      <c r="J18" s="7">
        <v>6</v>
      </c>
      <c r="K18" s="7">
        <v>10</v>
      </c>
      <c r="L18" s="7">
        <v>10</v>
      </c>
      <c r="M18" s="7">
        <v>4</v>
      </c>
      <c r="N18" s="7">
        <v>5</v>
      </c>
      <c r="O18" s="7">
        <v>5</v>
      </c>
      <c r="P18" s="7">
        <v>6</v>
      </c>
      <c r="Q18" s="7">
        <v>5</v>
      </c>
      <c r="R18" s="7">
        <v>5</v>
      </c>
      <c r="S18" s="7">
        <v>7</v>
      </c>
      <c r="T18" s="7">
        <v>7</v>
      </c>
      <c r="U18" s="7">
        <v>4</v>
      </c>
      <c r="V18" s="7">
        <v>6</v>
      </c>
    </row>
    <row r="19" spans="1:22" x14ac:dyDescent="0.25">
      <c r="A19">
        <v>18</v>
      </c>
      <c r="B19" t="s">
        <v>32</v>
      </c>
      <c r="C19" s="5">
        <v>30</v>
      </c>
      <c r="D19" s="3">
        <f t="shared" si="0"/>
        <v>30</v>
      </c>
      <c r="E19" s="7">
        <v>6</v>
      </c>
      <c r="F19" s="7">
        <v>6</v>
      </c>
      <c r="G19" s="7">
        <v>5</v>
      </c>
      <c r="H19" s="7">
        <v>7</v>
      </c>
      <c r="I19" s="7">
        <v>10</v>
      </c>
      <c r="J19" s="7">
        <v>5</v>
      </c>
      <c r="K19" s="7">
        <v>5</v>
      </c>
      <c r="L19" s="7">
        <v>4</v>
      </c>
      <c r="M19" s="7">
        <v>5</v>
      </c>
      <c r="N19" s="7">
        <v>6</v>
      </c>
      <c r="O19" s="7">
        <v>4</v>
      </c>
      <c r="P19" s="7">
        <v>4</v>
      </c>
      <c r="Q19" s="7">
        <v>6</v>
      </c>
      <c r="R19" s="7">
        <v>5</v>
      </c>
      <c r="S19" s="7">
        <v>10</v>
      </c>
      <c r="T19" s="7">
        <v>4</v>
      </c>
      <c r="U19" s="7">
        <v>4</v>
      </c>
      <c r="V19" s="7">
        <v>5</v>
      </c>
    </row>
    <row r="20" spans="1:22" x14ac:dyDescent="0.25">
      <c r="A20">
        <v>19</v>
      </c>
      <c r="B20" t="s">
        <v>81</v>
      </c>
      <c r="C20" s="5">
        <v>20.8</v>
      </c>
      <c r="D20" s="3">
        <f t="shared" si="0"/>
        <v>208</v>
      </c>
      <c r="E20" s="7">
        <v>5</v>
      </c>
      <c r="F20" s="7">
        <v>10</v>
      </c>
      <c r="G20" s="7">
        <v>10</v>
      </c>
      <c r="H20" s="7">
        <v>10</v>
      </c>
      <c r="I20" s="7">
        <v>10</v>
      </c>
      <c r="J20" s="7">
        <v>5</v>
      </c>
      <c r="K20" s="7">
        <v>4</v>
      </c>
      <c r="L20" s="7">
        <v>5</v>
      </c>
      <c r="M20" s="7">
        <v>3</v>
      </c>
      <c r="N20" s="7">
        <v>7</v>
      </c>
      <c r="O20" s="7">
        <v>6</v>
      </c>
      <c r="P20" s="7">
        <v>5</v>
      </c>
      <c r="Q20" s="7">
        <v>4</v>
      </c>
      <c r="R20" s="7">
        <v>7</v>
      </c>
      <c r="S20" s="7">
        <v>5</v>
      </c>
      <c r="T20" s="7">
        <v>6</v>
      </c>
      <c r="U20" s="7">
        <v>3</v>
      </c>
      <c r="V20" s="7">
        <v>5</v>
      </c>
    </row>
    <row r="21" spans="1:22" x14ac:dyDescent="0.25">
      <c r="A21">
        <v>20</v>
      </c>
      <c r="B21" t="s">
        <v>22</v>
      </c>
      <c r="C21" s="5">
        <v>22.8</v>
      </c>
      <c r="D21" s="3">
        <f t="shared" si="0"/>
        <v>228</v>
      </c>
      <c r="E21" s="7">
        <v>5</v>
      </c>
      <c r="F21" s="7">
        <v>5</v>
      </c>
      <c r="G21" s="7">
        <v>4</v>
      </c>
      <c r="H21" s="7">
        <v>6</v>
      </c>
      <c r="I21" s="7">
        <v>6</v>
      </c>
      <c r="J21" s="7">
        <v>6</v>
      </c>
      <c r="K21" s="7">
        <v>6</v>
      </c>
      <c r="L21" s="7">
        <v>4</v>
      </c>
      <c r="M21" s="7">
        <v>3</v>
      </c>
      <c r="N21" s="7">
        <v>6</v>
      </c>
      <c r="O21" s="7">
        <v>4</v>
      </c>
      <c r="P21" s="7">
        <v>5</v>
      </c>
      <c r="Q21" s="7">
        <v>5</v>
      </c>
      <c r="R21" s="7">
        <v>7</v>
      </c>
      <c r="S21" s="7">
        <v>6</v>
      </c>
      <c r="T21" s="7">
        <v>6</v>
      </c>
      <c r="U21" s="7">
        <v>4</v>
      </c>
      <c r="V21" s="7">
        <v>7</v>
      </c>
    </row>
    <row r="22" spans="1:22" x14ac:dyDescent="0.25">
      <c r="A22">
        <v>21</v>
      </c>
      <c r="B22" t="s">
        <v>24</v>
      </c>
      <c r="C22" s="5">
        <v>27</v>
      </c>
      <c r="D22" s="3">
        <f t="shared" si="0"/>
        <v>27</v>
      </c>
      <c r="E22" s="7">
        <v>5</v>
      </c>
      <c r="F22" s="7">
        <v>5</v>
      </c>
      <c r="G22" s="7">
        <v>7</v>
      </c>
      <c r="H22" s="7">
        <v>3</v>
      </c>
      <c r="I22" s="7">
        <v>6</v>
      </c>
      <c r="J22" s="7">
        <v>10</v>
      </c>
      <c r="K22" s="7">
        <v>6</v>
      </c>
      <c r="L22" s="7">
        <v>6</v>
      </c>
      <c r="M22" s="7">
        <v>4</v>
      </c>
      <c r="N22" s="7">
        <v>7</v>
      </c>
      <c r="O22" s="7">
        <v>4</v>
      </c>
      <c r="P22" s="7">
        <v>5</v>
      </c>
      <c r="Q22" s="7">
        <v>5</v>
      </c>
      <c r="R22" s="7">
        <v>6</v>
      </c>
      <c r="S22" s="7">
        <v>6</v>
      </c>
      <c r="T22" s="7">
        <v>6</v>
      </c>
      <c r="U22" s="7">
        <v>3</v>
      </c>
      <c r="V22" s="7">
        <v>10</v>
      </c>
    </row>
    <row r="23" spans="1:22" x14ac:dyDescent="0.25">
      <c r="A23">
        <v>22</v>
      </c>
      <c r="B23" t="s">
        <v>82</v>
      </c>
      <c r="C23" s="5">
        <v>25.2</v>
      </c>
      <c r="D23" s="3">
        <f t="shared" si="0"/>
        <v>252</v>
      </c>
      <c r="E23" s="7">
        <v>4</v>
      </c>
      <c r="F23" s="7">
        <v>5</v>
      </c>
      <c r="G23" s="7">
        <v>6</v>
      </c>
      <c r="H23" s="7">
        <v>4</v>
      </c>
      <c r="I23" s="7">
        <v>5</v>
      </c>
      <c r="J23" s="7">
        <v>8</v>
      </c>
      <c r="K23" s="7">
        <v>6</v>
      </c>
      <c r="L23" s="7">
        <v>7</v>
      </c>
      <c r="M23" s="7">
        <v>3</v>
      </c>
      <c r="N23" s="7">
        <v>5</v>
      </c>
      <c r="O23" s="7">
        <v>6</v>
      </c>
      <c r="P23" s="7">
        <v>4</v>
      </c>
      <c r="Q23" s="7">
        <v>6</v>
      </c>
      <c r="R23" s="7">
        <v>7</v>
      </c>
      <c r="S23" s="7">
        <v>5</v>
      </c>
      <c r="T23" s="7">
        <v>8</v>
      </c>
      <c r="U23" s="7">
        <v>10</v>
      </c>
      <c r="V23" s="7">
        <v>5</v>
      </c>
    </row>
    <row r="24" spans="1:22" x14ac:dyDescent="0.25">
      <c r="A24">
        <v>23</v>
      </c>
      <c r="B24" t="s">
        <v>83</v>
      </c>
      <c r="C24" s="5">
        <v>19.600000000000001</v>
      </c>
      <c r="D24" s="3">
        <f t="shared" si="0"/>
        <v>196</v>
      </c>
      <c r="E24" s="7">
        <v>5</v>
      </c>
      <c r="F24" s="7">
        <v>6</v>
      </c>
      <c r="G24" s="7">
        <v>4</v>
      </c>
      <c r="H24" s="7">
        <v>4</v>
      </c>
      <c r="I24" s="7">
        <v>6</v>
      </c>
      <c r="J24" s="7">
        <v>10</v>
      </c>
      <c r="K24" s="7">
        <v>6</v>
      </c>
      <c r="L24" s="7">
        <v>5</v>
      </c>
      <c r="M24" s="7">
        <v>4</v>
      </c>
      <c r="N24" s="7">
        <v>6</v>
      </c>
      <c r="O24" s="7">
        <v>4</v>
      </c>
      <c r="P24" s="7">
        <v>8</v>
      </c>
      <c r="Q24" s="7">
        <v>7</v>
      </c>
      <c r="R24" s="7">
        <v>5</v>
      </c>
      <c r="S24" s="7">
        <v>5</v>
      </c>
      <c r="T24" s="7">
        <v>7</v>
      </c>
      <c r="U24" s="7">
        <v>3</v>
      </c>
      <c r="V24" s="7">
        <v>10</v>
      </c>
    </row>
    <row r="25" spans="1:22" x14ac:dyDescent="0.25">
      <c r="A25">
        <v>24</v>
      </c>
      <c r="B25" t="s">
        <v>85</v>
      </c>
      <c r="C25" s="5">
        <v>26.5</v>
      </c>
      <c r="D25" s="3">
        <f t="shared" si="0"/>
        <v>265</v>
      </c>
      <c r="E25" s="7">
        <v>5</v>
      </c>
      <c r="F25" s="7">
        <v>7</v>
      </c>
      <c r="G25" s="7">
        <v>8</v>
      </c>
      <c r="H25" s="7">
        <v>5</v>
      </c>
      <c r="I25" s="7">
        <v>6</v>
      </c>
      <c r="J25" s="7">
        <v>6</v>
      </c>
      <c r="K25" s="7">
        <v>7</v>
      </c>
      <c r="L25" s="7">
        <v>4</v>
      </c>
      <c r="M25" s="7">
        <v>4</v>
      </c>
      <c r="N25" s="7">
        <v>5</v>
      </c>
      <c r="O25" s="7">
        <v>3</v>
      </c>
      <c r="P25" s="7">
        <v>7</v>
      </c>
      <c r="Q25" s="7">
        <v>6</v>
      </c>
      <c r="R25" s="7">
        <v>6</v>
      </c>
      <c r="S25" s="7">
        <v>10</v>
      </c>
      <c r="T25" s="7">
        <v>10</v>
      </c>
      <c r="U25" s="7">
        <v>3</v>
      </c>
      <c r="V25" s="7">
        <v>6</v>
      </c>
    </row>
    <row r="26" spans="1:22" x14ac:dyDescent="0.25">
      <c r="A26">
        <v>25</v>
      </c>
      <c r="B26" t="s">
        <v>87</v>
      </c>
      <c r="C26" s="5">
        <v>39</v>
      </c>
      <c r="D26" s="3">
        <f t="shared" si="0"/>
        <v>39</v>
      </c>
      <c r="E26" s="7">
        <v>4</v>
      </c>
      <c r="F26" s="7">
        <v>8</v>
      </c>
      <c r="G26" s="7">
        <v>5</v>
      </c>
      <c r="H26" s="7">
        <v>4</v>
      </c>
      <c r="I26" s="7">
        <v>5</v>
      </c>
      <c r="J26" s="7">
        <v>8</v>
      </c>
      <c r="K26" s="7">
        <v>5</v>
      </c>
      <c r="L26" s="7">
        <v>10</v>
      </c>
      <c r="M26" s="7">
        <v>6</v>
      </c>
      <c r="N26" s="7">
        <v>10</v>
      </c>
      <c r="O26" s="7">
        <v>6</v>
      </c>
      <c r="P26" s="7">
        <v>8</v>
      </c>
      <c r="Q26" s="7">
        <v>10</v>
      </c>
      <c r="R26" s="7">
        <v>10</v>
      </c>
      <c r="S26" s="7">
        <v>10</v>
      </c>
      <c r="T26" s="7">
        <v>7</v>
      </c>
      <c r="U26" s="7">
        <v>4</v>
      </c>
      <c r="V26" s="7">
        <v>7</v>
      </c>
    </row>
    <row r="27" spans="1:22" x14ac:dyDescent="0.25">
      <c r="A27">
        <v>26</v>
      </c>
      <c r="B27" t="s">
        <v>88</v>
      </c>
      <c r="C27" s="5">
        <v>31.5</v>
      </c>
      <c r="D27" s="3">
        <f t="shared" si="0"/>
        <v>315</v>
      </c>
      <c r="E27" s="7">
        <v>7</v>
      </c>
      <c r="F27" s="7">
        <v>6</v>
      </c>
      <c r="G27" s="7">
        <v>10</v>
      </c>
      <c r="H27" s="7">
        <v>5</v>
      </c>
      <c r="I27" s="7">
        <v>7</v>
      </c>
      <c r="J27" s="7">
        <v>7</v>
      </c>
      <c r="K27" s="7">
        <v>7</v>
      </c>
      <c r="L27" s="7">
        <v>4</v>
      </c>
      <c r="M27" s="7">
        <v>5</v>
      </c>
      <c r="N27" s="7">
        <v>6</v>
      </c>
      <c r="O27" s="7">
        <v>5</v>
      </c>
      <c r="P27" s="7">
        <v>7</v>
      </c>
      <c r="Q27" s="7">
        <v>5</v>
      </c>
      <c r="R27" s="7">
        <v>10</v>
      </c>
      <c r="S27" s="7">
        <v>4</v>
      </c>
      <c r="T27" s="7">
        <v>7</v>
      </c>
      <c r="U27" s="7">
        <v>6</v>
      </c>
      <c r="V27" s="7">
        <v>10</v>
      </c>
    </row>
    <row r="28" spans="1:22" x14ac:dyDescent="0.25">
      <c r="A28">
        <v>27</v>
      </c>
      <c r="B28" t="s">
        <v>30</v>
      </c>
      <c r="C28" s="5">
        <v>26</v>
      </c>
      <c r="D28" s="3">
        <f t="shared" si="0"/>
        <v>26</v>
      </c>
      <c r="E28" s="7">
        <v>10</v>
      </c>
      <c r="F28" s="7">
        <v>10</v>
      </c>
      <c r="G28" s="7">
        <v>10</v>
      </c>
      <c r="H28" s="7">
        <v>10</v>
      </c>
      <c r="I28" s="7">
        <v>10</v>
      </c>
      <c r="J28" s="7">
        <v>10</v>
      </c>
      <c r="K28" s="7">
        <v>10</v>
      </c>
      <c r="L28" s="7">
        <v>10</v>
      </c>
      <c r="M28" s="7">
        <v>10</v>
      </c>
      <c r="N28" s="7">
        <v>10</v>
      </c>
      <c r="O28" s="7">
        <v>10</v>
      </c>
      <c r="P28" s="7">
        <v>10</v>
      </c>
      <c r="Q28" s="7">
        <v>10</v>
      </c>
      <c r="R28" s="7">
        <v>10</v>
      </c>
      <c r="S28" s="7">
        <v>10</v>
      </c>
      <c r="T28" s="7">
        <v>10</v>
      </c>
      <c r="U28" s="7">
        <v>10</v>
      </c>
      <c r="V28" s="7">
        <v>10</v>
      </c>
    </row>
    <row r="29" spans="1:22" x14ac:dyDescent="0.25">
      <c r="A29">
        <v>28</v>
      </c>
      <c r="B29" t="s">
        <v>90</v>
      </c>
      <c r="C29" s="5">
        <v>36</v>
      </c>
      <c r="D29" s="3">
        <f t="shared" si="0"/>
        <v>36</v>
      </c>
      <c r="E29" s="7">
        <v>7</v>
      </c>
      <c r="F29" s="7">
        <v>6</v>
      </c>
      <c r="G29" s="7">
        <v>6</v>
      </c>
      <c r="H29" s="7">
        <v>4</v>
      </c>
      <c r="I29" s="7">
        <v>7</v>
      </c>
      <c r="J29" s="7">
        <v>10</v>
      </c>
      <c r="K29" s="7">
        <v>4</v>
      </c>
      <c r="L29" s="7">
        <v>5</v>
      </c>
      <c r="M29" s="7">
        <v>6</v>
      </c>
      <c r="N29" s="7">
        <v>4</v>
      </c>
      <c r="O29" s="7">
        <v>6</v>
      </c>
      <c r="P29" s="7">
        <v>8</v>
      </c>
      <c r="Q29" s="7">
        <v>8</v>
      </c>
      <c r="R29" s="7">
        <v>10</v>
      </c>
      <c r="S29" s="7">
        <v>7</v>
      </c>
      <c r="T29" s="7">
        <v>7</v>
      </c>
      <c r="U29" s="7">
        <v>5</v>
      </c>
      <c r="V29" s="7">
        <v>6</v>
      </c>
    </row>
    <row r="30" spans="1:22" x14ac:dyDescent="0.25">
      <c r="A30">
        <v>29</v>
      </c>
      <c r="B30" t="s">
        <v>91</v>
      </c>
      <c r="C30" s="5">
        <v>11.9</v>
      </c>
      <c r="D30" s="3">
        <f t="shared" si="0"/>
        <v>119</v>
      </c>
      <c r="E30" s="7">
        <v>5</v>
      </c>
      <c r="F30" s="7">
        <v>6</v>
      </c>
      <c r="G30" s="7">
        <v>10</v>
      </c>
      <c r="H30" s="7">
        <v>4</v>
      </c>
      <c r="I30" s="7">
        <v>4</v>
      </c>
      <c r="J30" s="7">
        <v>5</v>
      </c>
      <c r="K30" s="7">
        <v>4</v>
      </c>
      <c r="L30" s="7">
        <v>10</v>
      </c>
      <c r="M30" s="7">
        <v>3</v>
      </c>
      <c r="N30" s="7">
        <v>4</v>
      </c>
      <c r="O30" s="7">
        <v>4</v>
      </c>
      <c r="P30" s="7">
        <v>5</v>
      </c>
      <c r="Q30" s="7">
        <v>4</v>
      </c>
      <c r="R30" s="7">
        <v>4</v>
      </c>
      <c r="S30" s="7">
        <v>5</v>
      </c>
      <c r="T30" s="7">
        <v>5</v>
      </c>
      <c r="U30" s="7">
        <v>2</v>
      </c>
      <c r="V30" s="7">
        <v>4</v>
      </c>
    </row>
    <row r="31" spans="1:22" x14ac:dyDescent="0.25">
      <c r="A31">
        <v>30</v>
      </c>
      <c r="B31" t="s">
        <v>92</v>
      </c>
      <c r="C31" s="5">
        <v>8.6999999999999993</v>
      </c>
      <c r="D31" s="3">
        <f t="shared" si="0"/>
        <v>87</v>
      </c>
      <c r="E31" s="7">
        <v>4</v>
      </c>
      <c r="F31" s="7">
        <v>6</v>
      </c>
      <c r="G31" s="7">
        <v>4</v>
      </c>
      <c r="H31" s="7">
        <v>3</v>
      </c>
      <c r="I31" s="7">
        <v>5</v>
      </c>
      <c r="J31" s="7">
        <v>5</v>
      </c>
      <c r="K31" s="7">
        <v>6</v>
      </c>
      <c r="L31" s="7">
        <v>5</v>
      </c>
      <c r="M31" s="7">
        <v>3</v>
      </c>
      <c r="N31" s="7">
        <v>6</v>
      </c>
      <c r="O31" s="7">
        <v>5</v>
      </c>
      <c r="P31" s="7">
        <v>6</v>
      </c>
      <c r="Q31" s="7">
        <v>6</v>
      </c>
      <c r="R31" s="7">
        <v>4</v>
      </c>
      <c r="S31" s="7">
        <v>5</v>
      </c>
      <c r="T31" s="7">
        <v>6</v>
      </c>
      <c r="U31" s="7">
        <v>3</v>
      </c>
      <c r="V31" s="7">
        <v>4</v>
      </c>
    </row>
    <row r="32" spans="1:22" x14ac:dyDescent="0.25">
      <c r="A32">
        <v>31</v>
      </c>
      <c r="B32" t="s">
        <v>94</v>
      </c>
      <c r="C32" s="5">
        <v>15.9</v>
      </c>
      <c r="D32" s="3">
        <f t="shared" si="0"/>
        <v>159</v>
      </c>
      <c r="E32" s="7">
        <v>5</v>
      </c>
      <c r="F32" s="7">
        <v>6</v>
      </c>
      <c r="G32" s="7">
        <v>4</v>
      </c>
      <c r="H32" s="7">
        <v>4</v>
      </c>
      <c r="I32" s="7">
        <v>6</v>
      </c>
      <c r="J32" s="7">
        <v>6</v>
      </c>
      <c r="K32" s="7">
        <v>5</v>
      </c>
      <c r="L32" s="7">
        <v>6</v>
      </c>
      <c r="M32" s="7">
        <v>3</v>
      </c>
      <c r="N32" s="7">
        <v>7</v>
      </c>
      <c r="O32" s="7">
        <v>5</v>
      </c>
      <c r="P32" s="7">
        <v>7</v>
      </c>
      <c r="Q32" s="7">
        <v>5</v>
      </c>
      <c r="R32" s="7">
        <v>6</v>
      </c>
      <c r="S32" s="7">
        <v>5</v>
      </c>
      <c r="T32" s="7">
        <v>5</v>
      </c>
      <c r="U32" s="7">
        <v>3</v>
      </c>
      <c r="V32" s="7">
        <v>4</v>
      </c>
    </row>
    <row r="33" spans="1:22" x14ac:dyDescent="0.25">
      <c r="A33">
        <v>32</v>
      </c>
      <c r="B33" t="s">
        <v>34</v>
      </c>
      <c r="C33" s="5">
        <v>14.3</v>
      </c>
      <c r="D33" s="3">
        <f t="shared" si="0"/>
        <v>143</v>
      </c>
      <c r="E33" s="7">
        <v>4</v>
      </c>
      <c r="F33" s="7">
        <v>5</v>
      </c>
      <c r="G33" s="7">
        <v>6</v>
      </c>
      <c r="H33" s="7">
        <v>4</v>
      </c>
      <c r="I33" s="7">
        <v>10</v>
      </c>
      <c r="J33" s="7">
        <v>5</v>
      </c>
      <c r="K33" s="7">
        <v>6</v>
      </c>
      <c r="L33" s="7">
        <v>3</v>
      </c>
      <c r="M33" s="7">
        <v>4</v>
      </c>
      <c r="N33" s="7">
        <v>6</v>
      </c>
      <c r="O33" s="7">
        <v>4</v>
      </c>
      <c r="P33" s="7">
        <v>7</v>
      </c>
      <c r="Q33" s="7">
        <v>10</v>
      </c>
      <c r="R33" s="7">
        <v>6</v>
      </c>
      <c r="S33" s="7">
        <v>4</v>
      </c>
      <c r="T33" s="7">
        <v>5</v>
      </c>
      <c r="U33" s="7">
        <v>6</v>
      </c>
      <c r="V33" s="7">
        <v>6</v>
      </c>
    </row>
    <row r="34" spans="1:22" x14ac:dyDescent="0.25">
      <c r="A34">
        <v>33</v>
      </c>
      <c r="B34" t="s">
        <v>36</v>
      </c>
      <c r="C34" s="5">
        <v>23.6</v>
      </c>
      <c r="D34" s="3">
        <f t="shared" si="0"/>
        <v>236</v>
      </c>
      <c r="E34" s="7">
        <v>4</v>
      </c>
      <c r="F34" s="7">
        <v>5</v>
      </c>
      <c r="G34" s="7">
        <v>4</v>
      </c>
      <c r="H34" s="7">
        <v>4</v>
      </c>
      <c r="I34" s="7">
        <v>6</v>
      </c>
      <c r="J34" s="7">
        <v>7</v>
      </c>
      <c r="K34" s="7">
        <v>6</v>
      </c>
      <c r="L34" s="7">
        <v>5</v>
      </c>
      <c r="M34" s="7">
        <v>3</v>
      </c>
      <c r="N34" s="7">
        <v>6</v>
      </c>
      <c r="O34" s="7">
        <v>5</v>
      </c>
      <c r="P34" s="7">
        <v>7</v>
      </c>
      <c r="Q34" s="7">
        <v>6</v>
      </c>
      <c r="R34" s="7">
        <v>7</v>
      </c>
      <c r="S34" s="7">
        <v>5</v>
      </c>
      <c r="T34" s="7">
        <v>6</v>
      </c>
      <c r="U34" s="7">
        <v>4</v>
      </c>
      <c r="V34" s="7">
        <v>5</v>
      </c>
    </row>
    <row r="35" spans="1:22" x14ac:dyDescent="0.25">
      <c r="A35">
        <v>34</v>
      </c>
      <c r="B35" t="s">
        <v>96</v>
      </c>
      <c r="C35" s="5">
        <v>29.5</v>
      </c>
      <c r="D35" s="3">
        <f t="shared" si="0"/>
        <v>295</v>
      </c>
      <c r="E35" s="7">
        <v>5</v>
      </c>
      <c r="F35" s="7">
        <v>7</v>
      </c>
      <c r="G35" s="7">
        <v>5</v>
      </c>
      <c r="H35" s="7">
        <v>3</v>
      </c>
      <c r="I35" s="7">
        <v>6</v>
      </c>
      <c r="J35" s="7">
        <v>8</v>
      </c>
      <c r="K35" s="7">
        <v>10</v>
      </c>
      <c r="L35" s="7">
        <v>6</v>
      </c>
      <c r="M35" s="7">
        <v>3</v>
      </c>
      <c r="N35" s="7">
        <v>4</v>
      </c>
      <c r="O35" s="7">
        <v>4</v>
      </c>
      <c r="P35" s="7">
        <v>6</v>
      </c>
      <c r="Q35" s="7">
        <v>6</v>
      </c>
      <c r="R35" s="7">
        <v>7</v>
      </c>
      <c r="S35" s="7">
        <v>6</v>
      </c>
      <c r="T35" s="7">
        <v>6</v>
      </c>
      <c r="U35" s="7">
        <v>5</v>
      </c>
      <c r="V35" s="7">
        <v>5</v>
      </c>
    </row>
    <row r="36" spans="1:22" x14ac:dyDescent="0.25">
      <c r="A36">
        <v>35</v>
      </c>
      <c r="B36" t="s">
        <v>44</v>
      </c>
      <c r="C36" s="5">
        <v>30.5</v>
      </c>
      <c r="D36" s="3">
        <f t="shared" si="0"/>
        <v>305</v>
      </c>
      <c r="E36" s="7">
        <v>6</v>
      </c>
      <c r="F36" s="7">
        <v>7</v>
      </c>
      <c r="G36" s="7">
        <v>6</v>
      </c>
      <c r="H36" s="7">
        <v>4</v>
      </c>
      <c r="I36" s="7">
        <v>6</v>
      </c>
      <c r="J36" s="7">
        <v>10</v>
      </c>
      <c r="K36" s="7">
        <v>7</v>
      </c>
      <c r="L36" s="7">
        <v>10</v>
      </c>
      <c r="M36" s="7">
        <v>2</v>
      </c>
      <c r="N36" s="7">
        <v>5</v>
      </c>
      <c r="O36" s="7">
        <v>5</v>
      </c>
      <c r="P36" s="7">
        <v>6</v>
      </c>
      <c r="Q36" s="7">
        <v>7</v>
      </c>
      <c r="R36" s="7">
        <v>5</v>
      </c>
      <c r="S36" s="7">
        <v>6</v>
      </c>
      <c r="T36" s="7">
        <v>7</v>
      </c>
      <c r="U36" s="7">
        <v>4</v>
      </c>
      <c r="V36" s="7">
        <v>5</v>
      </c>
    </row>
    <row r="37" spans="1:22" x14ac:dyDescent="0.25">
      <c r="A37">
        <v>36</v>
      </c>
      <c r="B37" t="s">
        <v>40</v>
      </c>
      <c r="C37" s="5">
        <v>33</v>
      </c>
      <c r="D37" s="3">
        <f t="shared" si="0"/>
        <v>33</v>
      </c>
      <c r="E37" s="7">
        <v>5</v>
      </c>
      <c r="F37" s="7">
        <v>9</v>
      </c>
      <c r="G37" s="7">
        <v>6</v>
      </c>
      <c r="H37" s="7">
        <v>5</v>
      </c>
      <c r="I37" s="7">
        <v>7</v>
      </c>
      <c r="J37" s="7">
        <v>7</v>
      </c>
      <c r="K37" s="7">
        <v>6</v>
      </c>
      <c r="L37" s="7">
        <v>5</v>
      </c>
      <c r="M37" s="7">
        <v>6</v>
      </c>
      <c r="N37" s="7">
        <v>10</v>
      </c>
      <c r="O37" s="7">
        <v>5</v>
      </c>
      <c r="P37" s="7">
        <v>6</v>
      </c>
      <c r="Q37" s="7">
        <v>5</v>
      </c>
      <c r="R37" s="7">
        <v>7</v>
      </c>
      <c r="S37" s="7">
        <v>5</v>
      </c>
      <c r="T37" s="7">
        <v>7</v>
      </c>
      <c r="U37" s="7">
        <v>5</v>
      </c>
      <c r="V37" s="7">
        <v>7</v>
      </c>
    </row>
    <row r="38" spans="1:22" x14ac:dyDescent="0.25">
      <c r="A38">
        <v>37</v>
      </c>
      <c r="B38" t="s">
        <v>97</v>
      </c>
      <c r="C38" s="5">
        <v>32</v>
      </c>
      <c r="D38" s="3">
        <f t="shared" si="0"/>
        <v>32</v>
      </c>
      <c r="E38" s="7">
        <v>10</v>
      </c>
      <c r="F38" s="7">
        <v>8</v>
      </c>
      <c r="G38" s="7">
        <v>8</v>
      </c>
      <c r="H38" s="7">
        <v>6</v>
      </c>
      <c r="I38" s="7">
        <v>6</v>
      </c>
      <c r="J38" s="7">
        <v>10</v>
      </c>
      <c r="K38" s="7">
        <v>10</v>
      </c>
      <c r="L38" s="7">
        <v>7</v>
      </c>
      <c r="M38" s="7">
        <v>10</v>
      </c>
      <c r="N38" s="7">
        <v>7</v>
      </c>
      <c r="O38" s="7">
        <v>5</v>
      </c>
      <c r="P38" s="7">
        <v>6</v>
      </c>
      <c r="Q38" s="7">
        <v>6</v>
      </c>
      <c r="R38" s="7">
        <v>10</v>
      </c>
      <c r="S38" s="7">
        <v>10</v>
      </c>
      <c r="T38" s="7">
        <v>6</v>
      </c>
      <c r="U38" s="7">
        <v>4</v>
      </c>
      <c r="V38" s="7">
        <v>5</v>
      </c>
    </row>
    <row r="40" spans="1:22" x14ac:dyDescent="0.25">
      <c r="A4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W41"/>
  <sheetViews>
    <sheetView workbookViewId="0">
      <selection activeCell="K11" sqref="K11"/>
    </sheetView>
  </sheetViews>
  <sheetFormatPr baseColWidth="10" defaultRowHeight="15" x14ac:dyDescent="0.25"/>
  <cols>
    <col min="1" max="1" width="3.85546875" customWidth="1"/>
    <col min="2" max="2" width="22.42578125" bestFit="1" customWidth="1"/>
    <col min="3" max="3" width="4.5703125" bestFit="1" customWidth="1"/>
    <col min="4" max="4" width="14" bestFit="1" customWidth="1"/>
    <col min="5" max="23" width="5.85546875" customWidth="1"/>
  </cols>
  <sheetData>
    <row r="1" spans="1:23" ht="30" x14ac:dyDescent="0.25">
      <c r="A1" s="1" t="s">
        <v>46</v>
      </c>
      <c r="B1" s="1" t="s">
        <v>47</v>
      </c>
      <c r="C1" s="1" t="s">
        <v>48</v>
      </c>
      <c r="D1" s="1" t="s">
        <v>49</v>
      </c>
      <c r="E1" s="70" t="s">
        <v>50</v>
      </c>
      <c r="F1" s="70" t="s">
        <v>51</v>
      </c>
      <c r="G1" s="70" t="s">
        <v>52</v>
      </c>
      <c r="H1" s="70" t="s">
        <v>53</v>
      </c>
      <c r="I1" s="70" t="s">
        <v>54</v>
      </c>
      <c r="J1" s="70" t="s">
        <v>55</v>
      </c>
      <c r="K1" s="70" t="s">
        <v>56</v>
      </c>
      <c r="L1" s="70" t="s">
        <v>57</v>
      </c>
      <c r="M1" s="70" t="s">
        <v>58</v>
      </c>
      <c r="N1" s="70" t="s">
        <v>59</v>
      </c>
      <c r="O1" s="70" t="s">
        <v>60</v>
      </c>
      <c r="P1" s="70" t="s">
        <v>61</v>
      </c>
      <c r="Q1" s="70" t="s">
        <v>62</v>
      </c>
      <c r="R1" s="70" t="s">
        <v>63</v>
      </c>
      <c r="S1" s="70" t="s">
        <v>64</v>
      </c>
      <c r="T1" s="70" t="s">
        <v>65</v>
      </c>
      <c r="U1" s="70" t="s">
        <v>66</v>
      </c>
      <c r="V1" s="70" t="s">
        <v>67</v>
      </c>
      <c r="W1" s="70"/>
    </row>
    <row r="2" spans="1:23" x14ac:dyDescent="0.25">
      <c r="A2">
        <v>1</v>
      </c>
      <c r="B2" t="s">
        <v>99</v>
      </c>
      <c r="C2" t="s">
        <v>100</v>
      </c>
      <c r="D2" t="s">
        <v>101</v>
      </c>
      <c r="E2">
        <v>4</v>
      </c>
      <c r="F2">
        <v>5</v>
      </c>
      <c r="G2">
        <v>4</v>
      </c>
      <c r="H2">
        <v>6</v>
      </c>
      <c r="I2">
        <v>4</v>
      </c>
      <c r="J2">
        <v>5</v>
      </c>
      <c r="K2">
        <v>4</v>
      </c>
      <c r="L2">
        <v>4</v>
      </c>
      <c r="M2">
        <v>3</v>
      </c>
      <c r="N2">
        <v>6</v>
      </c>
      <c r="O2">
        <v>6</v>
      </c>
      <c r="P2">
        <v>4</v>
      </c>
      <c r="Q2">
        <v>4</v>
      </c>
      <c r="R2">
        <v>4</v>
      </c>
      <c r="S2">
        <v>4</v>
      </c>
      <c r="T2">
        <v>8</v>
      </c>
      <c r="U2">
        <v>3</v>
      </c>
      <c r="V2">
        <v>4</v>
      </c>
    </row>
    <row r="3" spans="1:23" x14ac:dyDescent="0.25">
      <c r="A3">
        <v>2</v>
      </c>
      <c r="B3" t="s">
        <v>0</v>
      </c>
      <c r="C3" t="s">
        <v>102</v>
      </c>
      <c r="D3" t="s">
        <v>2</v>
      </c>
      <c r="E3">
        <v>5</v>
      </c>
      <c r="F3">
        <v>6</v>
      </c>
      <c r="G3">
        <v>5</v>
      </c>
      <c r="H3">
        <v>5</v>
      </c>
      <c r="I3">
        <v>5</v>
      </c>
      <c r="J3">
        <v>5</v>
      </c>
      <c r="K3">
        <v>4</v>
      </c>
      <c r="L3">
        <v>4</v>
      </c>
      <c r="M3">
        <v>3</v>
      </c>
      <c r="N3">
        <v>4</v>
      </c>
      <c r="O3">
        <v>6</v>
      </c>
      <c r="P3">
        <v>6</v>
      </c>
      <c r="Q3">
        <v>5</v>
      </c>
      <c r="R3">
        <v>5</v>
      </c>
      <c r="S3">
        <v>10</v>
      </c>
      <c r="T3">
        <v>10</v>
      </c>
      <c r="U3">
        <v>4</v>
      </c>
      <c r="V3">
        <v>6</v>
      </c>
    </row>
    <row r="4" spans="1:23" x14ac:dyDescent="0.25">
      <c r="A4">
        <v>3</v>
      </c>
      <c r="B4" t="s">
        <v>72</v>
      </c>
      <c r="C4" t="s">
        <v>103</v>
      </c>
      <c r="D4" t="s">
        <v>73</v>
      </c>
      <c r="E4">
        <v>10</v>
      </c>
      <c r="F4">
        <v>4</v>
      </c>
      <c r="G4">
        <v>4</v>
      </c>
      <c r="H4">
        <v>4</v>
      </c>
      <c r="I4">
        <v>6</v>
      </c>
      <c r="J4">
        <v>4</v>
      </c>
      <c r="K4">
        <v>5</v>
      </c>
      <c r="L4">
        <v>10</v>
      </c>
      <c r="M4">
        <v>4</v>
      </c>
      <c r="N4">
        <v>4</v>
      </c>
      <c r="O4">
        <v>3</v>
      </c>
      <c r="P4">
        <v>5</v>
      </c>
      <c r="Q4">
        <v>4</v>
      </c>
      <c r="R4">
        <v>10</v>
      </c>
      <c r="S4">
        <v>3</v>
      </c>
      <c r="T4">
        <v>5</v>
      </c>
      <c r="U4">
        <v>3</v>
      </c>
      <c r="V4">
        <v>4</v>
      </c>
    </row>
    <row r="5" spans="1:23" x14ac:dyDescent="0.25">
      <c r="A5">
        <v>4</v>
      </c>
      <c r="B5" t="s">
        <v>70</v>
      </c>
      <c r="C5" t="s">
        <v>104</v>
      </c>
      <c r="D5" t="s">
        <v>2</v>
      </c>
      <c r="E5">
        <v>5</v>
      </c>
      <c r="F5">
        <v>5</v>
      </c>
      <c r="G5">
        <v>10</v>
      </c>
      <c r="H5">
        <v>5</v>
      </c>
      <c r="I5">
        <v>10</v>
      </c>
      <c r="J5">
        <v>6</v>
      </c>
      <c r="K5">
        <v>10</v>
      </c>
      <c r="L5">
        <v>4</v>
      </c>
      <c r="M5">
        <v>5</v>
      </c>
      <c r="N5">
        <v>4</v>
      </c>
      <c r="O5">
        <v>3</v>
      </c>
      <c r="P5">
        <v>4</v>
      </c>
      <c r="Q5">
        <v>4</v>
      </c>
      <c r="R5">
        <v>4</v>
      </c>
      <c r="S5">
        <v>10</v>
      </c>
      <c r="T5">
        <v>5</v>
      </c>
      <c r="U5">
        <v>4</v>
      </c>
      <c r="V5">
        <v>5</v>
      </c>
    </row>
    <row r="6" spans="1:23" x14ac:dyDescent="0.25">
      <c r="A6">
        <v>5</v>
      </c>
      <c r="B6" t="s">
        <v>105</v>
      </c>
      <c r="C6" t="s">
        <v>106</v>
      </c>
      <c r="D6" t="s">
        <v>2</v>
      </c>
      <c r="E6">
        <v>10</v>
      </c>
      <c r="F6">
        <v>5</v>
      </c>
      <c r="G6">
        <v>10</v>
      </c>
      <c r="H6">
        <v>3</v>
      </c>
      <c r="I6">
        <v>5</v>
      </c>
      <c r="J6">
        <v>5</v>
      </c>
      <c r="K6">
        <v>6</v>
      </c>
      <c r="L6">
        <v>4</v>
      </c>
      <c r="M6">
        <v>4</v>
      </c>
      <c r="N6">
        <v>4</v>
      </c>
      <c r="O6">
        <v>4</v>
      </c>
      <c r="P6">
        <v>6</v>
      </c>
      <c r="Q6">
        <v>5</v>
      </c>
      <c r="R6">
        <v>4</v>
      </c>
      <c r="S6">
        <v>6</v>
      </c>
      <c r="T6">
        <v>5</v>
      </c>
      <c r="U6">
        <v>5</v>
      </c>
      <c r="V6">
        <v>4</v>
      </c>
    </row>
    <row r="7" spans="1:23" x14ac:dyDescent="0.25">
      <c r="A7">
        <v>6</v>
      </c>
      <c r="B7" t="s">
        <v>68</v>
      </c>
      <c r="C7" t="s">
        <v>107</v>
      </c>
      <c r="D7" t="s">
        <v>2</v>
      </c>
      <c r="E7">
        <v>5</v>
      </c>
      <c r="F7">
        <v>5</v>
      </c>
      <c r="G7">
        <v>10</v>
      </c>
      <c r="H7">
        <v>4</v>
      </c>
      <c r="I7">
        <v>5</v>
      </c>
      <c r="J7">
        <v>6</v>
      </c>
      <c r="K7">
        <v>6</v>
      </c>
      <c r="L7">
        <v>4</v>
      </c>
      <c r="M7">
        <v>2</v>
      </c>
      <c r="N7">
        <v>3</v>
      </c>
      <c r="O7">
        <v>10</v>
      </c>
      <c r="P7">
        <v>5</v>
      </c>
      <c r="Q7">
        <v>6</v>
      </c>
      <c r="R7">
        <v>10</v>
      </c>
      <c r="S7">
        <v>4</v>
      </c>
      <c r="T7">
        <v>10</v>
      </c>
      <c r="U7">
        <v>4</v>
      </c>
      <c r="V7">
        <v>4</v>
      </c>
    </row>
    <row r="8" spans="1:23" x14ac:dyDescent="0.25">
      <c r="A8">
        <v>7</v>
      </c>
      <c r="B8" t="s">
        <v>75</v>
      </c>
      <c r="C8" t="s">
        <v>108</v>
      </c>
      <c r="D8" t="s">
        <v>2</v>
      </c>
      <c r="E8">
        <v>5</v>
      </c>
      <c r="F8">
        <v>6</v>
      </c>
      <c r="G8">
        <v>4</v>
      </c>
      <c r="H8">
        <v>3</v>
      </c>
      <c r="I8">
        <v>6</v>
      </c>
      <c r="J8">
        <v>7</v>
      </c>
      <c r="K8">
        <v>5</v>
      </c>
      <c r="L8">
        <v>5</v>
      </c>
      <c r="M8">
        <v>4</v>
      </c>
      <c r="N8">
        <v>4</v>
      </c>
      <c r="O8">
        <v>3</v>
      </c>
      <c r="P8">
        <v>5</v>
      </c>
      <c r="Q8">
        <v>6</v>
      </c>
      <c r="R8">
        <v>5</v>
      </c>
      <c r="S8">
        <v>5</v>
      </c>
      <c r="T8">
        <v>6</v>
      </c>
      <c r="U8">
        <v>4</v>
      </c>
      <c r="V8">
        <v>5</v>
      </c>
    </row>
    <row r="9" spans="1:23" x14ac:dyDescent="0.25">
      <c r="A9">
        <v>8</v>
      </c>
      <c r="B9" t="s">
        <v>5</v>
      </c>
      <c r="C9" t="s">
        <v>109</v>
      </c>
      <c r="D9" t="s">
        <v>2</v>
      </c>
      <c r="E9">
        <v>5</v>
      </c>
      <c r="F9">
        <v>9</v>
      </c>
      <c r="G9">
        <v>5</v>
      </c>
      <c r="H9">
        <v>4</v>
      </c>
      <c r="I9">
        <v>7</v>
      </c>
      <c r="J9">
        <v>5</v>
      </c>
      <c r="K9">
        <v>5</v>
      </c>
      <c r="L9">
        <v>4</v>
      </c>
      <c r="M9">
        <v>5</v>
      </c>
      <c r="N9">
        <v>5</v>
      </c>
      <c r="O9">
        <v>4</v>
      </c>
      <c r="P9">
        <v>5</v>
      </c>
      <c r="Q9">
        <v>4</v>
      </c>
      <c r="R9">
        <v>5</v>
      </c>
      <c r="S9">
        <v>5</v>
      </c>
      <c r="T9">
        <v>10</v>
      </c>
      <c r="U9">
        <v>4</v>
      </c>
      <c r="V9">
        <v>5</v>
      </c>
    </row>
    <row r="10" spans="1:23" x14ac:dyDescent="0.25">
      <c r="A10">
        <v>9</v>
      </c>
      <c r="B10" t="s">
        <v>3</v>
      </c>
      <c r="C10" t="s">
        <v>108</v>
      </c>
      <c r="D10" t="s">
        <v>2</v>
      </c>
      <c r="E10">
        <v>4</v>
      </c>
      <c r="F10">
        <v>6</v>
      </c>
      <c r="G10">
        <v>10</v>
      </c>
      <c r="H10">
        <v>4</v>
      </c>
      <c r="I10">
        <v>6</v>
      </c>
      <c r="J10">
        <v>6</v>
      </c>
      <c r="K10">
        <v>5</v>
      </c>
      <c r="L10">
        <v>4</v>
      </c>
      <c r="M10">
        <v>3</v>
      </c>
      <c r="N10">
        <v>5</v>
      </c>
      <c r="O10">
        <v>5</v>
      </c>
      <c r="P10">
        <v>6</v>
      </c>
      <c r="Q10">
        <v>5</v>
      </c>
      <c r="R10">
        <v>5</v>
      </c>
      <c r="S10">
        <v>5</v>
      </c>
      <c r="T10">
        <v>7</v>
      </c>
      <c r="U10">
        <v>4</v>
      </c>
      <c r="V10">
        <v>4</v>
      </c>
    </row>
    <row r="11" spans="1:23" x14ac:dyDescent="0.25">
      <c r="A11">
        <v>10</v>
      </c>
      <c r="B11" t="s">
        <v>110</v>
      </c>
      <c r="C11" t="s">
        <v>111</v>
      </c>
      <c r="D11" t="s">
        <v>2</v>
      </c>
      <c r="E11">
        <v>6</v>
      </c>
      <c r="F11">
        <v>6</v>
      </c>
      <c r="G11">
        <v>5</v>
      </c>
      <c r="H11">
        <v>5</v>
      </c>
      <c r="I11">
        <v>4</v>
      </c>
      <c r="J11">
        <v>6</v>
      </c>
      <c r="K11">
        <v>5</v>
      </c>
      <c r="L11">
        <v>6</v>
      </c>
      <c r="M11">
        <v>5</v>
      </c>
      <c r="N11">
        <v>5</v>
      </c>
      <c r="O11">
        <v>4</v>
      </c>
      <c r="P11">
        <v>5</v>
      </c>
      <c r="Q11">
        <v>5</v>
      </c>
      <c r="R11">
        <v>5</v>
      </c>
      <c r="S11">
        <v>10</v>
      </c>
      <c r="T11">
        <v>5</v>
      </c>
      <c r="U11">
        <v>4</v>
      </c>
      <c r="V11">
        <v>4</v>
      </c>
    </row>
    <row r="12" spans="1:23" x14ac:dyDescent="0.25">
      <c r="A12">
        <v>11</v>
      </c>
      <c r="B12" t="s">
        <v>12</v>
      </c>
      <c r="C12" t="s">
        <v>76</v>
      </c>
      <c r="D12" t="s">
        <v>2</v>
      </c>
      <c r="E12">
        <v>10</v>
      </c>
      <c r="F12">
        <v>6</v>
      </c>
      <c r="G12">
        <v>4</v>
      </c>
      <c r="H12">
        <v>5</v>
      </c>
      <c r="I12">
        <v>5</v>
      </c>
      <c r="J12">
        <v>6</v>
      </c>
      <c r="K12">
        <v>6</v>
      </c>
      <c r="L12">
        <v>4</v>
      </c>
      <c r="M12">
        <v>3</v>
      </c>
      <c r="N12">
        <v>6</v>
      </c>
      <c r="O12">
        <v>3</v>
      </c>
      <c r="P12">
        <v>6</v>
      </c>
      <c r="Q12">
        <v>5</v>
      </c>
      <c r="R12">
        <v>5</v>
      </c>
      <c r="S12">
        <v>6</v>
      </c>
      <c r="T12">
        <v>6</v>
      </c>
      <c r="U12">
        <v>10</v>
      </c>
      <c r="V12">
        <v>4</v>
      </c>
    </row>
    <row r="13" spans="1:23" x14ac:dyDescent="0.25">
      <c r="A13">
        <v>12</v>
      </c>
      <c r="B13" t="s">
        <v>14</v>
      </c>
      <c r="C13" t="s">
        <v>112</v>
      </c>
      <c r="D13" t="s">
        <v>2</v>
      </c>
      <c r="E13">
        <v>4</v>
      </c>
      <c r="F13">
        <v>9</v>
      </c>
      <c r="G13">
        <v>8</v>
      </c>
      <c r="H13">
        <v>4</v>
      </c>
      <c r="I13">
        <v>6</v>
      </c>
      <c r="J13">
        <v>5</v>
      </c>
      <c r="K13">
        <v>4</v>
      </c>
      <c r="L13">
        <v>7</v>
      </c>
      <c r="M13">
        <v>3</v>
      </c>
      <c r="N13">
        <v>5</v>
      </c>
      <c r="O13">
        <v>10</v>
      </c>
      <c r="P13">
        <v>6</v>
      </c>
      <c r="Q13">
        <v>5</v>
      </c>
      <c r="R13">
        <v>4</v>
      </c>
      <c r="S13">
        <v>10</v>
      </c>
      <c r="T13">
        <v>10</v>
      </c>
      <c r="U13">
        <v>10</v>
      </c>
      <c r="V13">
        <v>5</v>
      </c>
    </row>
    <row r="14" spans="1:23" x14ac:dyDescent="0.25">
      <c r="A14">
        <v>13</v>
      </c>
      <c r="B14" t="s">
        <v>8</v>
      </c>
      <c r="C14" t="s">
        <v>113</v>
      </c>
      <c r="D14" t="s">
        <v>2</v>
      </c>
      <c r="E14">
        <v>10</v>
      </c>
      <c r="F14">
        <v>7</v>
      </c>
      <c r="G14">
        <v>6</v>
      </c>
      <c r="H14">
        <v>3</v>
      </c>
      <c r="I14">
        <v>5</v>
      </c>
      <c r="J14">
        <v>7</v>
      </c>
      <c r="K14">
        <v>6</v>
      </c>
      <c r="L14">
        <v>5</v>
      </c>
      <c r="M14">
        <v>10</v>
      </c>
      <c r="N14">
        <v>6</v>
      </c>
      <c r="O14">
        <v>4</v>
      </c>
      <c r="P14">
        <v>5</v>
      </c>
      <c r="Q14">
        <v>4</v>
      </c>
      <c r="R14">
        <v>4</v>
      </c>
      <c r="S14">
        <v>5</v>
      </c>
      <c r="T14">
        <v>6</v>
      </c>
      <c r="U14">
        <v>7</v>
      </c>
      <c r="V14">
        <v>5</v>
      </c>
    </row>
    <row r="15" spans="1:23" x14ac:dyDescent="0.25">
      <c r="A15">
        <v>14</v>
      </c>
      <c r="B15" t="s">
        <v>16</v>
      </c>
      <c r="C15" t="s">
        <v>113</v>
      </c>
      <c r="D15" t="s">
        <v>2</v>
      </c>
      <c r="E15">
        <v>6</v>
      </c>
      <c r="F15">
        <v>5</v>
      </c>
      <c r="G15">
        <v>10</v>
      </c>
      <c r="H15">
        <v>10</v>
      </c>
      <c r="I15">
        <v>10</v>
      </c>
      <c r="J15">
        <v>10</v>
      </c>
      <c r="K15">
        <v>4</v>
      </c>
      <c r="L15">
        <v>10</v>
      </c>
      <c r="M15">
        <v>10</v>
      </c>
      <c r="N15">
        <v>5</v>
      </c>
      <c r="O15">
        <v>4</v>
      </c>
      <c r="P15">
        <v>6</v>
      </c>
      <c r="Q15">
        <v>4</v>
      </c>
      <c r="R15">
        <v>10</v>
      </c>
      <c r="S15">
        <v>5</v>
      </c>
      <c r="T15">
        <v>10</v>
      </c>
      <c r="U15">
        <v>3</v>
      </c>
      <c r="V15">
        <v>5</v>
      </c>
    </row>
    <row r="16" spans="1:23" x14ac:dyDescent="0.25">
      <c r="A16">
        <v>15</v>
      </c>
      <c r="B16" t="s">
        <v>79</v>
      </c>
      <c r="C16" t="s">
        <v>13</v>
      </c>
      <c r="D16" t="s">
        <v>2</v>
      </c>
      <c r="E16">
        <v>5</v>
      </c>
      <c r="F16">
        <v>8</v>
      </c>
      <c r="G16">
        <v>5</v>
      </c>
      <c r="H16">
        <v>5</v>
      </c>
      <c r="I16">
        <v>7</v>
      </c>
      <c r="J16">
        <v>5</v>
      </c>
      <c r="K16">
        <v>7</v>
      </c>
      <c r="L16">
        <v>5</v>
      </c>
      <c r="M16">
        <v>4</v>
      </c>
      <c r="N16">
        <v>10</v>
      </c>
      <c r="O16">
        <v>4</v>
      </c>
      <c r="P16">
        <v>8</v>
      </c>
      <c r="Q16">
        <v>5</v>
      </c>
      <c r="R16">
        <v>6</v>
      </c>
      <c r="S16">
        <v>7</v>
      </c>
      <c r="T16">
        <v>6</v>
      </c>
      <c r="U16">
        <v>10</v>
      </c>
      <c r="V16">
        <v>4</v>
      </c>
    </row>
    <row r="17" spans="1:22" x14ac:dyDescent="0.25">
      <c r="A17">
        <v>16</v>
      </c>
      <c r="B17" t="s">
        <v>80</v>
      </c>
      <c r="C17" t="s">
        <v>114</v>
      </c>
      <c r="D17" t="s">
        <v>2</v>
      </c>
      <c r="E17">
        <v>5</v>
      </c>
      <c r="F17">
        <v>10</v>
      </c>
      <c r="G17">
        <v>10</v>
      </c>
      <c r="H17">
        <v>5</v>
      </c>
      <c r="I17">
        <v>6</v>
      </c>
      <c r="J17">
        <v>10</v>
      </c>
      <c r="K17">
        <v>6</v>
      </c>
      <c r="L17">
        <v>6</v>
      </c>
      <c r="M17">
        <v>3</v>
      </c>
      <c r="N17">
        <v>6</v>
      </c>
      <c r="O17">
        <v>10</v>
      </c>
      <c r="P17">
        <v>5</v>
      </c>
      <c r="Q17">
        <v>6</v>
      </c>
      <c r="R17">
        <v>10</v>
      </c>
      <c r="S17">
        <v>6</v>
      </c>
      <c r="T17">
        <v>6</v>
      </c>
      <c r="U17">
        <v>4</v>
      </c>
      <c r="V17">
        <v>5</v>
      </c>
    </row>
    <row r="18" spans="1:22" x14ac:dyDescent="0.25">
      <c r="A18">
        <v>17</v>
      </c>
      <c r="B18" t="s">
        <v>115</v>
      </c>
      <c r="C18" t="s">
        <v>116</v>
      </c>
      <c r="D18" t="s">
        <v>2</v>
      </c>
      <c r="E18">
        <v>10</v>
      </c>
      <c r="F18">
        <v>8</v>
      </c>
      <c r="G18">
        <v>5</v>
      </c>
      <c r="H18">
        <v>4</v>
      </c>
      <c r="I18">
        <v>8</v>
      </c>
      <c r="J18">
        <v>10</v>
      </c>
      <c r="K18">
        <v>4</v>
      </c>
      <c r="L18">
        <v>7</v>
      </c>
      <c r="M18">
        <v>5</v>
      </c>
      <c r="N18">
        <v>10</v>
      </c>
      <c r="O18">
        <v>3</v>
      </c>
      <c r="P18">
        <v>6</v>
      </c>
      <c r="Q18">
        <v>6</v>
      </c>
      <c r="R18">
        <v>7</v>
      </c>
      <c r="S18">
        <v>10</v>
      </c>
      <c r="T18">
        <v>10</v>
      </c>
      <c r="U18">
        <v>5</v>
      </c>
      <c r="V18">
        <v>10</v>
      </c>
    </row>
    <row r="19" spans="1:22" x14ac:dyDescent="0.25">
      <c r="A19">
        <v>18</v>
      </c>
      <c r="B19" t="s">
        <v>30</v>
      </c>
      <c r="C19" t="s">
        <v>31</v>
      </c>
      <c r="D19" t="s">
        <v>2</v>
      </c>
      <c r="E19">
        <v>7</v>
      </c>
      <c r="F19">
        <v>5</v>
      </c>
      <c r="G19">
        <v>4</v>
      </c>
      <c r="H19">
        <v>4</v>
      </c>
      <c r="I19">
        <v>9</v>
      </c>
      <c r="J19">
        <v>8</v>
      </c>
      <c r="K19">
        <v>5</v>
      </c>
      <c r="L19">
        <v>5</v>
      </c>
      <c r="M19">
        <v>4</v>
      </c>
      <c r="N19">
        <v>7</v>
      </c>
      <c r="O19">
        <v>10</v>
      </c>
      <c r="P19">
        <v>6</v>
      </c>
      <c r="Q19">
        <v>5</v>
      </c>
      <c r="R19">
        <v>4</v>
      </c>
      <c r="S19">
        <v>5</v>
      </c>
      <c r="T19">
        <v>5</v>
      </c>
      <c r="U19">
        <v>4</v>
      </c>
      <c r="V19">
        <v>4</v>
      </c>
    </row>
    <row r="20" spans="1:22" x14ac:dyDescent="0.25">
      <c r="A20">
        <v>19</v>
      </c>
      <c r="B20" t="s">
        <v>117</v>
      </c>
      <c r="C20" t="s">
        <v>118</v>
      </c>
      <c r="D20" t="s">
        <v>119</v>
      </c>
      <c r="E20">
        <v>5</v>
      </c>
      <c r="F20">
        <v>5</v>
      </c>
      <c r="G20">
        <v>7</v>
      </c>
      <c r="H20">
        <v>4</v>
      </c>
      <c r="I20">
        <v>6</v>
      </c>
      <c r="J20">
        <v>5</v>
      </c>
      <c r="K20">
        <v>5</v>
      </c>
      <c r="L20">
        <v>10</v>
      </c>
      <c r="M20">
        <v>4</v>
      </c>
      <c r="N20">
        <v>5</v>
      </c>
      <c r="O20">
        <v>4</v>
      </c>
      <c r="P20">
        <v>5</v>
      </c>
      <c r="Q20">
        <v>7</v>
      </c>
      <c r="R20">
        <v>4</v>
      </c>
      <c r="S20">
        <v>6</v>
      </c>
      <c r="T20">
        <v>5</v>
      </c>
      <c r="U20">
        <v>10</v>
      </c>
      <c r="V20">
        <v>5</v>
      </c>
    </row>
    <row r="21" spans="1:22" x14ac:dyDescent="0.25">
      <c r="A21">
        <v>20</v>
      </c>
      <c r="B21" t="s">
        <v>120</v>
      </c>
      <c r="C21" t="s">
        <v>121</v>
      </c>
      <c r="D21" t="s">
        <v>2</v>
      </c>
      <c r="E21">
        <v>6</v>
      </c>
      <c r="F21">
        <v>7</v>
      </c>
      <c r="G21">
        <v>5</v>
      </c>
      <c r="H21">
        <v>4</v>
      </c>
      <c r="I21">
        <v>6</v>
      </c>
      <c r="J21">
        <v>6</v>
      </c>
      <c r="K21">
        <v>6</v>
      </c>
      <c r="L21">
        <v>10</v>
      </c>
      <c r="M21">
        <v>4</v>
      </c>
      <c r="N21">
        <v>4</v>
      </c>
      <c r="O21">
        <v>6</v>
      </c>
      <c r="P21">
        <v>6</v>
      </c>
      <c r="Q21">
        <v>4</v>
      </c>
      <c r="R21">
        <v>4</v>
      </c>
      <c r="S21">
        <v>5</v>
      </c>
      <c r="T21">
        <v>5</v>
      </c>
      <c r="U21">
        <v>5</v>
      </c>
      <c r="V21">
        <v>5</v>
      </c>
    </row>
    <row r="22" spans="1:22" x14ac:dyDescent="0.25">
      <c r="A22">
        <v>21</v>
      </c>
      <c r="B22" t="s">
        <v>88</v>
      </c>
      <c r="C22" t="s">
        <v>89</v>
      </c>
      <c r="D22" t="s">
        <v>2</v>
      </c>
      <c r="E22">
        <v>5</v>
      </c>
      <c r="F22">
        <v>6</v>
      </c>
      <c r="G22">
        <v>5</v>
      </c>
      <c r="H22">
        <v>4</v>
      </c>
      <c r="I22">
        <v>5</v>
      </c>
      <c r="J22">
        <v>10</v>
      </c>
      <c r="K22">
        <v>7</v>
      </c>
      <c r="L22">
        <v>5</v>
      </c>
      <c r="M22">
        <v>5</v>
      </c>
      <c r="N22">
        <v>5</v>
      </c>
      <c r="O22">
        <v>5</v>
      </c>
      <c r="P22">
        <v>6</v>
      </c>
      <c r="Q22">
        <v>7</v>
      </c>
      <c r="R22">
        <v>5</v>
      </c>
      <c r="S22">
        <v>4</v>
      </c>
      <c r="T22">
        <v>6</v>
      </c>
      <c r="U22">
        <v>4</v>
      </c>
      <c r="V22">
        <v>4</v>
      </c>
    </row>
    <row r="23" spans="1:22" x14ac:dyDescent="0.25">
      <c r="A23">
        <v>22</v>
      </c>
      <c r="B23" t="s">
        <v>122</v>
      </c>
      <c r="C23" t="s">
        <v>123</v>
      </c>
      <c r="D23" t="s">
        <v>2</v>
      </c>
      <c r="E23">
        <v>4</v>
      </c>
      <c r="F23">
        <v>5</v>
      </c>
      <c r="G23">
        <v>5</v>
      </c>
      <c r="H23">
        <v>3</v>
      </c>
      <c r="I23">
        <v>7</v>
      </c>
      <c r="J23">
        <v>9</v>
      </c>
      <c r="K23">
        <v>10</v>
      </c>
      <c r="L23">
        <v>5</v>
      </c>
      <c r="M23">
        <v>3</v>
      </c>
      <c r="N23">
        <v>5</v>
      </c>
      <c r="O23">
        <v>6</v>
      </c>
      <c r="P23">
        <v>6</v>
      </c>
      <c r="Q23">
        <v>5</v>
      </c>
      <c r="R23">
        <v>5</v>
      </c>
      <c r="S23">
        <v>7</v>
      </c>
      <c r="T23">
        <v>10</v>
      </c>
      <c r="U23">
        <v>4</v>
      </c>
      <c r="V23">
        <v>6</v>
      </c>
    </row>
    <row r="24" spans="1:22" x14ac:dyDescent="0.25">
      <c r="A24">
        <v>23</v>
      </c>
      <c r="B24" t="s">
        <v>83</v>
      </c>
      <c r="C24" t="s">
        <v>84</v>
      </c>
      <c r="D24" t="s">
        <v>2</v>
      </c>
      <c r="E24">
        <v>10</v>
      </c>
      <c r="F24">
        <v>7</v>
      </c>
      <c r="G24">
        <v>5</v>
      </c>
      <c r="H24">
        <v>5</v>
      </c>
      <c r="I24">
        <v>5</v>
      </c>
      <c r="J24">
        <v>10</v>
      </c>
      <c r="K24">
        <v>7</v>
      </c>
      <c r="L24">
        <v>5</v>
      </c>
      <c r="M24">
        <v>4</v>
      </c>
      <c r="N24">
        <v>6</v>
      </c>
      <c r="O24">
        <v>3</v>
      </c>
      <c r="P24">
        <v>5</v>
      </c>
      <c r="Q24">
        <v>6</v>
      </c>
      <c r="R24">
        <v>5</v>
      </c>
      <c r="S24">
        <v>6</v>
      </c>
      <c r="T24">
        <v>6</v>
      </c>
      <c r="U24">
        <v>4</v>
      </c>
      <c r="V24">
        <v>4</v>
      </c>
    </row>
    <row r="25" spans="1:22" x14ac:dyDescent="0.25">
      <c r="A25">
        <v>24</v>
      </c>
      <c r="B25" t="s">
        <v>28</v>
      </c>
      <c r="C25" t="s">
        <v>29</v>
      </c>
      <c r="D25" t="s">
        <v>2</v>
      </c>
      <c r="E25">
        <v>5</v>
      </c>
      <c r="F25">
        <v>7</v>
      </c>
      <c r="G25">
        <v>5</v>
      </c>
      <c r="H25">
        <v>6</v>
      </c>
      <c r="I25">
        <v>6</v>
      </c>
      <c r="J25">
        <v>5</v>
      </c>
      <c r="K25">
        <v>10</v>
      </c>
      <c r="L25">
        <v>7</v>
      </c>
      <c r="M25">
        <v>4</v>
      </c>
      <c r="N25">
        <v>6</v>
      </c>
      <c r="O25">
        <v>5</v>
      </c>
      <c r="P25">
        <v>8</v>
      </c>
      <c r="Q25">
        <v>4</v>
      </c>
      <c r="R25">
        <v>4</v>
      </c>
      <c r="S25">
        <v>6</v>
      </c>
      <c r="T25">
        <v>6</v>
      </c>
      <c r="U25">
        <v>6</v>
      </c>
      <c r="V25">
        <v>4</v>
      </c>
    </row>
    <row r="26" spans="1:22" x14ac:dyDescent="0.25">
      <c r="A26">
        <v>25</v>
      </c>
      <c r="B26" t="s">
        <v>85</v>
      </c>
      <c r="C26" t="s">
        <v>86</v>
      </c>
      <c r="D26" t="s">
        <v>2</v>
      </c>
      <c r="E26">
        <v>7</v>
      </c>
      <c r="F26">
        <v>6</v>
      </c>
      <c r="G26">
        <v>5</v>
      </c>
      <c r="H26">
        <v>3</v>
      </c>
      <c r="I26">
        <v>10</v>
      </c>
      <c r="J26">
        <v>6</v>
      </c>
      <c r="K26">
        <v>10</v>
      </c>
      <c r="L26">
        <v>6</v>
      </c>
      <c r="M26">
        <v>4</v>
      </c>
      <c r="N26">
        <v>10</v>
      </c>
      <c r="O26">
        <v>4</v>
      </c>
      <c r="P26">
        <v>7</v>
      </c>
      <c r="Q26">
        <v>4</v>
      </c>
      <c r="R26">
        <v>6</v>
      </c>
      <c r="S26">
        <v>5</v>
      </c>
      <c r="T26">
        <v>7</v>
      </c>
      <c r="U26">
        <v>6</v>
      </c>
      <c r="V26">
        <v>4</v>
      </c>
    </row>
    <row r="27" spans="1:22" x14ac:dyDescent="0.25">
      <c r="A27">
        <v>26</v>
      </c>
      <c r="B27" t="s">
        <v>24</v>
      </c>
      <c r="C27" t="s">
        <v>31</v>
      </c>
      <c r="D27" t="s">
        <v>2</v>
      </c>
      <c r="E27">
        <v>7</v>
      </c>
      <c r="F27">
        <v>7</v>
      </c>
      <c r="G27">
        <v>4</v>
      </c>
      <c r="H27">
        <v>5</v>
      </c>
      <c r="I27">
        <v>10</v>
      </c>
      <c r="J27">
        <v>7</v>
      </c>
      <c r="K27">
        <v>6</v>
      </c>
      <c r="L27">
        <v>4</v>
      </c>
      <c r="M27">
        <v>5</v>
      </c>
      <c r="N27">
        <v>6</v>
      </c>
      <c r="O27">
        <v>6</v>
      </c>
      <c r="P27">
        <v>5</v>
      </c>
      <c r="Q27">
        <v>3</v>
      </c>
      <c r="R27">
        <v>5</v>
      </c>
      <c r="T27">
        <v>10</v>
      </c>
      <c r="U27">
        <v>5</v>
      </c>
      <c r="V27">
        <v>6</v>
      </c>
    </row>
    <row r="28" spans="1:22" x14ac:dyDescent="0.25">
      <c r="A28">
        <v>27</v>
      </c>
      <c r="B28" t="s">
        <v>124</v>
      </c>
      <c r="C28" t="s">
        <v>125</v>
      </c>
      <c r="D28" t="s">
        <v>2</v>
      </c>
      <c r="E28">
        <v>10</v>
      </c>
      <c r="F28">
        <v>7</v>
      </c>
      <c r="G28">
        <v>5</v>
      </c>
      <c r="H28">
        <v>3</v>
      </c>
      <c r="I28">
        <v>6</v>
      </c>
      <c r="J28">
        <v>6</v>
      </c>
      <c r="K28">
        <v>4</v>
      </c>
      <c r="L28">
        <v>10</v>
      </c>
      <c r="M28">
        <v>4</v>
      </c>
      <c r="N28">
        <v>6</v>
      </c>
      <c r="O28">
        <v>10</v>
      </c>
      <c r="P28">
        <v>6</v>
      </c>
      <c r="Q28">
        <v>5</v>
      </c>
      <c r="R28">
        <v>6</v>
      </c>
      <c r="S28">
        <v>5</v>
      </c>
      <c r="T28">
        <v>7</v>
      </c>
      <c r="U28">
        <v>5</v>
      </c>
      <c r="V28">
        <v>10</v>
      </c>
    </row>
    <row r="29" spans="1:22" x14ac:dyDescent="0.25">
      <c r="A29">
        <v>28</v>
      </c>
      <c r="B29" t="s">
        <v>92</v>
      </c>
      <c r="C29" t="s">
        <v>93</v>
      </c>
      <c r="D29" t="s">
        <v>73</v>
      </c>
      <c r="E29">
        <v>4</v>
      </c>
      <c r="F29">
        <v>5</v>
      </c>
      <c r="G29">
        <v>4</v>
      </c>
      <c r="H29">
        <v>3</v>
      </c>
      <c r="I29">
        <v>5</v>
      </c>
      <c r="J29">
        <v>5</v>
      </c>
      <c r="K29">
        <v>5</v>
      </c>
      <c r="L29">
        <v>3</v>
      </c>
      <c r="M29">
        <v>4</v>
      </c>
      <c r="N29">
        <v>6</v>
      </c>
      <c r="O29">
        <v>3</v>
      </c>
      <c r="P29">
        <v>5</v>
      </c>
      <c r="Q29">
        <v>4</v>
      </c>
      <c r="R29">
        <v>4</v>
      </c>
      <c r="S29">
        <v>5</v>
      </c>
      <c r="T29">
        <v>5</v>
      </c>
      <c r="U29">
        <v>5</v>
      </c>
      <c r="V29">
        <v>6</v>
      </c>
    </row>
    <row r="30" spans="1:22" x14ac:dyDescent="0.25">
      <c r="A30">
        <v>29</v>
      </c>
      <c r="B30" t="s">
        <v>91</v>
      </c>
      <c r="C30" t="s">
        <v>126</v>
      </c>
      <c r="D30" t="s">
        <v>2</v>
      </c>
      <c r="E30">
        <v>5</v>
      </c>
      <c r="F30">
        <v>7</v>
      </c>
      <c r="G30">
        <v>4</v>
      </c>
      <c r="H30">
        <v>4</v>
      </c>
      <c r="I30">
        <v>10</v>
      </c>
      <c r="J30">
        <v>6</v>
      </c>
      <c r="K30">
        <v>10</v>
      </c>
      <c r="L30">
        <v>10</v>
      </c>
      <c r="M30">
        <v>4</v>
      </c>
      <c r="O30">
        <v>5</v>
      </c>
      <c r="P30">
        <v>4</v>
      </c>
      <c r="Q30">
        <v>5</v>
      </c>
      <c r="R30">
        <v>10</v>
      </c>
      <c r="S30">
        <v>4</v>
      </c>
      <c r="T30">
        <v>5</v>
      </c>
      <c r="U30">
        <v>3</v>
      </c>
      <c r="V30">
        <v>5</v>
      </c>
    </row>
    <row r="31" spans="1:22" x14ac:dyDescent="0.25">
      <c r="A31">
        <v>30</v>
      </c>
      <c r="B31" t="s">
        <v>127</v>
      </c>
      <c r="C31" t="s">
        <v>95</v>
      </c>
      <c r="D31" t="s">
        <v>2</v>
      </c>
      <c r="E31">
        <v>5</v>
      </c>
      <c r="F31">
        <v>6</v>
      </c>
      <c r="G31">
        <v>5</v>
      </c>
      <c r="H31">
        <v>5</v>
      </c>
      <c r="I31">
        <v>5</v>
      </c>
      <c r="J31">
        <v>5</v>
      </c>
      <c r="K31">
        <v>7</v>
      </c>
      <c r="L31">
        <v>5</v>
      </c>
      <c r="M31">
        <v>5</v>
      </c>
      <c r="N31">
        <v>5</v>
      </c>
      <c r="O31">
        <v>3</v>
      </c>
      <c r="P31">
        <v>6</v>
      </c>
      <c r="Q31">
        <v>5</v>
      </c>
      <c r="R31">
        <v>4</v>
      </c>
      <c r="S31">
        <v>8</v>
      </c>
      <c r="T31">
        <v>5</v>
      </c>
      <c r="U31">
        <v>4</v>
      </c>
      <c r="V31">
        <v>5</v>
      </c>
    </row>
    <row r="32" spans="1:22" x14ac:dyDescent="0.25">
      <c r="A32">
        <v>31</v>
      </c>
      <c r="B32" t="s">
        <v>94</v>
      </c>
      <c r="C32" t="s">
        <v>95</v>
      </c>
      <c r="D32" t="s">
        <v>2</v>
      </c>
      <c r="E32">
        <v>5</v>
      </c>
      <c r="F32">
        <v>6</v>
      </c>
      <c r="G32">
        <v>5</v>
      </c>
      <c r="H32">
        <v>4</v>
      </c>
      <c r="I32">
        <v>5</v>
      </c>
      <c r="J32">
        <v>7</v>
      </c>
      <c r="K32">
        <v>5</v>
      </c>
      <c r="L32">
        <v>4</v>
      </c>
      <c r="M32">
        <v>4</v>
      </c>
      <c r="N32">
        <v>4</v>
      </c>
      <c r="O32">
        <v>6</v>
      </c>
      <c r="P32">
        <v>7</v>
      </c>
      <c r="Q32">
        <v>5</v>
      </c>
      <c r="R32">
        <v>10</v>
      </c>
      <c r="S32">
        <v>7</v>
      </c>
      <c r="T32">
        <v>5</v>
      </c>
      <c r="U32">
        <v>5</v>
      </c>
      <c r="V32">
        <v>4</v>
      </c>
    </row>
    <row r="33" spans="1:22" x14ac:dyDescent="0.25">
      <c r="A33">
        <v>32</v>
      </c>
      <c r="B33" t="s">
        <v>36</v>
      </c>
      <c r="C33" t="s">
        <v>128</v>
      </c>
      <c r="D33" t="s">
        <v>2</v>
      </c>
      <c r="E33">
        <v>5</v>
      </c>
      <c r="F33">
        <v>7</v>
      </c>
      <c r="G33">
        <v>5</v>
      </c>
      <c r="H33">
        <v>4</v>
      </c>
      <c r="I33">
        <v>6</v>
      </c>
      <c r="J33">
        <v>7</v>
      </c>
      <c r="K33">
        <v>5</v>
      </c>
      <c r="L33">
        <v>6</v>
      </c>
      <c r="M33">
        <v>4</v>
      </c>
      <c r="N33">
        <v>5</v>
      </c>
      <c r="O33">
        <v>4</v>
      </c>
      <c r="P33">
        <v>10</v>
      </c>
      <c r="Q33">
        <v>4</v>
      </c>
      <c r="R33">
        <v>4</v>
      </c>
      <c r="S33">
        <v>7</v>
      </c>
      <c r="T33">
        <v>6</v>
      </c>
      <c r="U33">
        <v>4</v>
      </c>
      <c r="V33">
        <v>4</v>
      </c>
    </row>
    <row r="34" spans="1:22" x14ac:dyDescent="0.25">
      <c r="A34">
        <v>33</v>
      </c>
      <c r="B34" t="s">
        <v>40</v>
      </c>
      <c r="C34" t="s">
        <v>41</v>
      </c>
      <c r="D34" t="s">
        <v>2</v>
      </c>
      <c r="E34">
        <v>10</v>
      </c>
      <c r="F34">
        <v>5</v>
      </c>
      <c r="G34">
        <v>5</v>
      </c>
      <c r="H34">
        <v>4</v>
      </c>
      <c r="I34">
        <v>8</v>
      </c>
      <c r="J34">
        <v>8</v>
      </c>
      <c r="K34">
        <v>10</v>
      </c>
      <c r="L34">
        <v>6</v>
      </c>
      <c r="M34">
        <v>5</v>
      </c>
      <c r="N34">
        <v>5</v>
      </c>
      <c r="O34">
        <v>5</v>
      </c>
      <c r="P34">
        <v>7</v>
      </c>
      <c r="Q34">
        <v>6</v>
      </c>
      <c r="R34">
        <v>4</v>
      </c>
      <c r="S34">
        <v>6</v>
      </c>
      <c r="T34">
        <v>6</v>
      </c>
      <c r="U34">
        <v>5</v>
      </c>
      <c r="V34">
        <v>4</v>
      </c>
    </row>
    <row r="35" spans="1:22" x14ac:dyDescent="0.25">
      <c r="A35">
        <v>34</v>
      </c>
      <c r="B35" t="s">
        <v>129</v>
      </c>
      <c r="C35" t="s">
        <v>130</v>
      </c>
      <c r="D35" t="s">
        <v>2</v>
      </c>
      <c r="E35">
        <v>5</v>
      </c>
      <c r="F35">
        <v>8</v>
      </c>
      <c r="G35">
        <v>5</v>
      </c>
      <c r="H35">
        <v>5</v>
      </c>
      <c r="I35">
        <v>6</v>
      </c>
      <c r="J35">
        <v>6</v>
      </c>
      <c r="K35">
        <v>6</v>
      </c>
      <c r="L35">
        <v>5</v>
      </c>
      <c r="M35">
        <v>3</v>
      </c>
      <c r="N35">
        <v>5</v>
      </c>
      <c r="O35">
        <v>10</v>
      </c>
      <c r="P35">
        <v>10</v>
      </c>
      <c r="Q35">
        <v>6</v>
      </c>
      <c r="R35">
        <v>10</v>
      </c>
      <c r="S35">
        <v>5</v>
      </c>
      <c r="T35">
        <v>7</v>
      </c>
      <c r="U35">
        <v>4</v>
      </c>
      <c r="V35">
        <v>5</v>
      </c>
    </row>
    <row r="36" spans="1:22" x14ac:dyDescent="0.25">
      <c r="A36">
        <v>35</v>
      </c>
      <c r="B36" t="s">
        <v>44</v>
      </c>
      <c r="C36" t="s">
        <v>45</v>
      </c>
      <c r="D36" t="s">
        <v>2</v>
      </c>
      <c r="E36">
        <v>6</v>
      </c>
      <c r="F36">
        <v>7</v>
      </c>
      <c r="G36">
        <v>6</v>
      </c>
      <c r="H36">
        <v>4</v>
      </c>
      <c r="I36">
        <v>6</v>
      </c>
      <c r="J36">
        <v>10</v>
      </c>
      <c r="K36">
        <v>7</v>
      </c>
      <c r="L36">
        <v>10</v>
      </c>
      <c r="M36">
        <v>2</v>
      </c>
      <c r="N36">
        <v>5</v>
      </c>
      <c r="O36">
        <v>5</v>
      </c>
      <c r="P36">
        <v>6</v>
      </c>
      <c r="Q36">
        <v>7</v>
      </c>
      <c r="R36">
        <v>5</v>
      </c>
      <c r="S36">
        <v>6</v>
      </c>
      <c r="T36">
        <v>7</v>
      </c>
      <c r="U36">
        <v>4</v>
      </c>
      <c r="V36">
        <v>5</v>
      </c>
    </row>
    <row r="37" spans="1:22" x14ac:dyDescent="0.25">
      <c r="A37">
        <v>36</v>
      </c>
      <c r="B37" t="s">
        <v>131</v>
      </c>
      <c r="C37" t="s">
        <v>89</v>
      </c>
      <c r="D37" t="s">
        <v>2</v>
      </c>
      <c r="E37">
        <v>8</v>
      </c>
      <c r="F37">
        <v>8</v>
      </c>
      <c r="G37">
        <v>6</v>
      </c>
      <c r="H37">
        <v>4</v>
      </c>
      <c r="I37">
        <v>10</v>
      </c>
      <c r="J37">
        <v>6</v>
      </c>
      <c r="K37">
        <v>6</v>
      </c>
      <c r="L37">
        <v>7</v>
      </c>
      <c r="M37">
        <v>6</v>
      </c>
      <c r="N37">
        <v>8</v>
      </c>
      <c r="O37">
        <v>4</v>
      </c>
      <c r="P37">
        <v>7</v>
      </c>
      <c r="Q37">
        <v>6</v>
      </c>
      <c r="R37">
        <v>5</v>
      </c>
      <c r="S37">
        <v>6</v>
      </c>
      <c r="T37">
        <v>6</v>
      </c>
      <c r="U37">
        <v>7</v>
      </c>
      <c r="V37">
        <v>6</v>
      </c>
    </row>
    <row r="38" spans="1:22" x14ac:dyDescent="0.25">
      <c r="A38">
        <v>37</v>
      </c>
      <c r="B38" t="s">
        <v>132</v>
      </c>
      <c r="C38" t="s">
        <v>133</v>
      </c>
      <c r="D38" t="s">
        <v>134</v>
      </c>
      <c r="E38">
        <v>5</v>
      </c>
      <c r="F38">
        <v>8</v>
      </c>
      <c r="G38">
        <v>6</v>
      </c>
      <c r="H38">
        <v>5</v>
      </c>
      <c r="I38">
        <v>9</v>
      </c>
      <c r="J38">
        <v>10</v>
      </c>
      <c r="K38">
        <v>8</v>
      </c>
      <c r="L38">
        <v>7</v>
      </c>
      <c r="M38">
        <v>4</v>
      </c>
      <c r="N38">
        <v>8</v>
      </c>
      <c r="O38">
        <v>9</v>
      </c>
      <c r="P38">
        <v>8</v>
      </c>
      <c r="Q38">
        <v>5</v>
      </c>
      <c r="R38">
        <v>6</v>
      </c>
      <c r="S38">
        <v>6</v>
      </c>
      <c r="T38">
        <v>8</v>
      </c>
      <c r="U38">
        <v>4</v>
      </c>
      <c r="V38">
        <v>7</v>
      </c>
    </row>
    <row r="39" spans="1:22" x14ac:dyDescent="0.25">
      <c r="A39">
        <v>38</v>
      </c>
      <c r="B39" t="s">
        <v>135</v>
      </c>
      <c r="C39" t="s">
        <v>136</v>
      </c>
      <c r="D39" t="s">
        <v>2</v>
      </c>
      <c r="E39">
        <v>9</v>
      </c>
      <c r="F39">
        <v>7</v>
      </c>
      <c r="G39">
        <v>3</v>
      </c>
      <c r="H39">
        <v>5</v>
      </c>
      <c r="I39">
        <v>6</v>
      </c>
      <c r="J39">
        <v>10</v>
      </c>
      <c r="K39">
        <v>8</v>
      </c>
      <c r="L39">
        <v>6</v>
      </c>
      <c r="M39">
        <v>6</v>
      </c>
      <c r="N39">
        <v>8</v>
      </c>
      <c r="O39">
        <v>6</v>
      </c>
      <c r="P39">
        <v>7</v>
      </c>
      <c r="Q39">
        <v>7</v>
      </c>
      <c r="R39">
        <v>6</v>
      </c>
      <c r="S39">
        <v>9</v>
      </c>
      <c r="T39">
        <v>8</v>
      </c>
      <c r="U39">
        <v>7</v>
      </c>
      <c r="V39">
        <v>6</v>
      </c>
    </row>
    <row r="41" spans="1:22" x14ac:dyDescent="0.25">
      <c r="A41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W30"/>
  <sheetViews>
    <sheetView workbookViewId="0">
      <selection activeCell="E1" sqref="E1:W1"/>
    </sheetView>
  </sheetViews>
  <sheetFormatPr baseColWidth="10" defaultRowHeight="15" x14ac:dyDescent="0.25"/>
  <cols>
    <col min="1" max="1" width="6" customWidth="1"/>
    <col min="2" max="2" width="22.42578125" bestFit="1" customWidth="1"/>
    <col min="3" max="3" width="6" customWidth="1"/>
    <col min="4" max="4" width="13.5703125" bestFit="1" customWidth="1"/>
    <col min="5" max="22" width="5.7109375" customWidth="1"/>
    <col min="23" max="23" width="5" customWidth="1"/>
  </cols>
  <sheetData>
    <row r="1" spans="1:23" ht="33" customHeight="1" x14ac:dyDescent="0.25">
      <c r="A1" s="1" t="s">
        <v>46</v>
      </c>
      <c r="B1" s="1" t="s">
        <v>47</v>
      </c>
      <c r="C1" s="1" t="s">
        <v>48</v>
      </c>
      <c r="D1" s="1" t="s">
        <v>49</v>
      </c>
      <c r="E1" s="70" t="s">
        <v>50</v>
      </c>
      <c r="F1" s="70" t="s">
        <v>51</v>
      </c>
      <c r="G1" s="70" t="s">
        <v>52</v>
      </c>
      <c r="H1" s="70" t="s">
        <v>53</v>
      </c>
      <c r="I1" s="70" t="s">
        <v>54</v>
      </c>
      <c r="J1" s="70" t="s">
        <v>55</v>
      </c>
      <c r="K1" s="70" t="s">
        <v>56</v>
      </c>
      <c r="L1" s="70" t="s">
        <v>57</v>
      </c>
      <c r="M1" s="70" t="s">
        <v>58</v>
      </c>
      <c r="N1" s="70" t="s">
        <v>59</v>
      </c>
      <c r="O1" s="70" t="s">
        <v>60</v>
      </c>
      <c r="P1" s="70" t="s">
        <v>61</v>
      </c>
      <c r="Q1" s="70" t="s">
        <v>62</v>
      </c>
      <c r="R1" s="70" t="s">
        <v>63</v>
      </c>
      <c r="S1" s="70" t="s">
        <v>64</v>
      </c>
      <c r="T1" s="70" t="s">
        <v>65</v>
      </c>
      <c r="U1" s="70" t="s">
        <v>66</v>
      </c>
      <c r="V1" s="70" t="s">
        <v>67</v>
      </c>
      <c r="W1" s="70" t="s">
        <v>256</v>
      </c>
    </row>
    <row r="2" spans="1:23" x14ac:dyDescent="0.25">
      <c r="A2">
        <v>1</v>
      </c>
      <c r="B2" t="s">
        <v>249</v>
      </c>
      <c r="C2">
        <v>10.3</v>
      </c>
      <c r="D2" t="s">
        <v>2</v>
      </c>
      <c r="E2">
        <v>4</v>
      </c>
      <c r="F2">
        <v>5</v>
      </c>
      <c r="G2">
        <v>5</v>
      </c>
      <c r="H2">
        <v>3</v>
      </c>
      <c r="I2">
        <v>7</v>
      </c>
      <c r="J2">
        <v>7</v>
      </c>
      <c r="K2">
        <v>5</v>
      </c>
      <c r="L2">
        <v>3</v>
      </c>
      <c r="M2">
        <v>4</v>
      </c>
      <c r="N2">
        <v>4</v>
      </c>
      <c r="O2">
        <v>3</v>
      </c>
      <c r="P2">
        <v>5</v>
      </c>
      <c r="Q2">
        <v>4</v>
      </c>
      <c r="R2">
        <v>6</v>
      </c>
      <c r="S2">
        <v>5</v>
      </c>
      <c r="T2">
        <v>5</v>
      </c>
      <c r="U2">
        <v>4</v>
      </c>
      <c r="V2">
        <v>6</v>
      </c>
      <c r="W2">
        <v>24</v>
      </c>
    </row>
    <row r="3" spans="1:23" x14ac:dyDescent="0.25">
      <c r="A3">
        <v>2</v>
      </c>
      <c r="B3" t="s">
        <v>68</v>
      </c>
      <c r="C3">
        <v>6.6</v>
      </c>
      <c r="D3" t="s">
        <v>2</v>
      </c>
      <c r="E3">
        <v>5</v>
      </c>
      <c r="F3">
        <v>6</v>
      </c>
      <c r="G3">
        <v>6</v>
      </c>
      <c r="H3">
        <v>3</v>
      </c>
      <c r="I3">
        <v>6</v>
      </c>
      <c r="J3">
        <v>5</v>
      </c>
      <c r="K3">
        <v>6</v>
      </c>
      <c r="L3">
        <v>10</v>
      </c>
      <c r="M3">
        <v>4</v>
      </c>
      <c r="N3">
        <v>4</v>
      </c>
      <c r="O3">
        <v>4</v>
      </c>
      <c r="P3">
        <v>4</v>
      </c>
      <c r="Q3">
        <v>7</v>
      </c>
      <c r="R3">
        <v>5</v>
      </c>
      <c r="S3">
        <v>5</v>
      </c>
      <c r="T3">
        <v>4</v>
      </c>
      <c r="U3">
        <v>4</v>
      </c>
      <c r="V3">
        <v>6</v>
      </c>
      <c r="W3">
        <v>19</v>
      </c>
    </row>
    <row r="4" spans="1:23" x14ac:dyDescent="0.25">
      <c r="A4">
        <v>3</v>
      </c>
      <c r="B4" t="s">
        <v>5</v>
      </c>
      <c r="C4">
        <v>8.4</v>
      </c>
      <c r="D4" t="s">
        <v>2</v>
      </c>
      <c r="E4">
        <v>4</v>
      </c>
      <c r="F4">
        <v>5</v>
      </c>
      <c r="G4">
        <v>6</v>
      </c>
      <c r="H4">
        <v>7</v>
      </c>
      <c r="I4">
        <v>5</v>
      </c>
      <c r="J4">
        <v>5</v>
      </c>
      <c r="K4">
        <v>5</v>
      </c>
      <c r="L4">
        <v>7</v>
      </c>
      <c r="M4">
        <v>4</v>
      </c>
      <c r="N4">
        <v>5</v>
      </c>
      <c r="O4">
        <v>4</v>
      </c>
      <c r="P4">
        <v>5</v>
      </c>
      <c r="Q4">
        <v>5</v>
      </c>
      <c r="R4">
        <v>5</v>
      </c>
      <c r="S4">
        <v>7</v>
      </c>
      <c r="T4">
        <v>6</v>
      </c>
      <c r="U4">
        <v>4</v>
      </c>
      <c r="V4">
        <v>4</v>
      </c>
      <c r="W4">
        <v>19</v>
      </c>
    </row>
    <row r="5" spans="1:23" x14ac:dyDescent="0.25">
      <c r="A5">
        <v>4</v>
      </c>
      <c r="B5" t="s">
        <v>8</v>
      </c>
      <c r="C5">
        <v>17.899999999999999</v>
      </c>
      <c r="D5" t="s">
        <v>2</v>
      </c>
      <c r="E5">
        <v>4</v>
      </c>
      <c r="F5">
        <v>8</v>
      </c>
      <c r="G5">
        <v>10</v>
      </c>
      <c r="H5">
        <v>4</v>
      </c>
      <c r="I5">
        <v>5</v>
      </c>
      <c r="J5">
        <v>10</v>
      </c>
      <c r="K5">
        <v>10</v>
      </c>
      <c r="L5">
        <v>5</v>
      </c>
      <c r="M5">
        <v>10</v>
      </c>
      <c r="N5">
        <v>6</v>
      </c>
      <c r="O5">
        <v>7</v>
      </c>
      <c r="P5">
        <v>6</v>
      </c>
      <c r="Q5">
        <v>5</v>
      </c>
      <c r="R5">
        <v>5</v>
      </c>
      <c r="S5">
        <v>6</v>
      </c>
      <c r="T5">
        <v>5</v>
      </c>
      <c r="U5">
        <v>5</v>
      </c>
      <c r="V5">
        <v>6</v>
      </c>
      <c r="W5">
        <v>10</v>
      </c>
    </row>
    <row r="6" spans="1:23" x14ac:dyDescent="0.25">
      <c r="A6">
        <v>5</v>
      </c>
      <c r="B6" t="s">
        <v>16</v>
      </c>
      <c r="C6">
        <v>17</v>
      </c>
      <c r="D6" t="s">
        <v>2</v>
      </c>
      <c r="E6">
        <v>6</v>
      </c>
      <c r="F6">
        <v>10</v>
      </c>
      <c r="G6">
        <v>10</v>
      </c>
      <c r="H6">
        <v>4</v>
      </c>
      <c r="I6">
        <v>7</v>
      </c>
      <c r="J6">
        <v>10</v>
      </c>
      <c r="K6">
        <v>7</v>
      </c>
      <c r="L6">
        <v>5</v>
      </c>
      <c r="M6">
        <v>4</v>
      </c>
      <c r="N6">
        <v>5</v>
      </c>
      <c r="O6">
        <v>4</v>
      </c>
      <c r="P6">
        <v>10</v>
      </c>
      <c r="Q6">
        <v>10</v>
      </c>
      <c r="R6">
        <v>10</v>
      </c>
      <c r="S6">
        <v>7</v>
      </c>
      <c r="T6">
        <v>5</v>
      </c>
      <c r="U6">
        <v>4</v>
      </c>
      <c r="V6">
        <v>5</v>
      </c>
      <c r="W6">
        <v>9</v>
      </c>
    </row>
    <row r="7" spans="1:23" x14ac:dyDescent="0.25">
      <c r="A7">
        <v>6</v>
      </c>
      <c r="B7" t="s">
        <v>79</v>
      </c>
      <c r="C7">
        <v>15.1</v>
      </c>
      <c r="D7" t="s">
        <v>2</v>
      </c>
      <c r="E7">
        <v>6</v>
      </c>
      <c r="F7">
        <v>7</v>
      </c>
      <c r="G7">
        <v>10</v>
      </c>
      <c r="H7">
        <v>3</v>
      </c>
      <c r="I7">
        <v>5</v>
      </c>
      <c r="J7">
        <v>9</v>
      </c>
      <c r="K7">
        <v>6</v>
      </c>
      <c r="L7">
        <v>6</v>
      </c>
      <c r="M7">
        <v>6</v>
      </c>
      <c r="N7">
        <v>7</v>
      </c>
      <c r="O7">
        <v>4</v>
      </c>
      <c r="P7">
        <v>10</v>
      </c>
      <c r="Q7">
        <v>5</v>
      </c>
      <c r="R7">
        <v>6</v>
      </c>
      <c r="S7">
        <v>7</v>
      </c>
      <c r="T7">
        <v>5</v>
      </c>
      <c r="U7">
        <v>4</v>
      </c>
      <c r="V7">
        <v>7</v>
      </c>
      <c r="W7">
        <v>8</v>
      </c>
    </row>
    <row r="8" spans="1:23" x14ac:dyDescent="0.25">
      <c r="A8">
        <v>7</v>
      </c>
      <c r="B8" t="s">
        <v>250</v>
      </c>
      <c r="C8">
        <v>18.399999999999999</v>
      </c>
      <c r="D8" t="s">
        <v>2</v>
      </c>
      <c r="E8">
        <v>5</v>
      </c>
      <c r="F8">
        <v>8</v>
      </c>
      <c r="G8">
        <v>6</v>
      </c>
      <c r="H8">
        <v>4</v>
      </c>
      <c r="I8">
        <v>6</v>
      </c>
      <c r="J8">
        <v>6</v>
      </c>
      <c r="K8">
        <v>6</v>
      </c>
      <c r="L8">
        <v>6</v>
      </c>
      <c r="M8">
        <v>4</v>
      </c>
      <c r="N8">
        <v>6</v>
      </c>
      <c r="O8">
        <v>4</v>
      </c>
      <c r="P8">
        <v>8</v>
      </c>
      <c r="Q8">
        <v>6</v>
      </c>
      <c r="R8">
        <v>6</v>
      </c>
      <c r="S8">
        <v>10</v>
      </c>
      <c r="T8">
        <v>6</v>
      </c>
      <c r="U8">
        <v>4</v>
      </c>
      <c r="V8">
        <v>6</v>
      </c>
      <c r="W8">
        <v>7</v>
      </c>
    </row>
    <row r="9" spans="1:23" x14ac:dyDescent="0.25">
      <c r="A9">
        <v>1</v>
      </c>
      <c r="B9" t="s">
        <v>120</v>
      </c>
      <c r="C9">
        <v>21.8</v>
      </c>
      <c r="D9" t="s">
        <v>2</v>
      </c>
      <c r="E9">
        <v>6</v>
      </c>
      <c r="F9">
        <v>5</v>
      </c>
      <c r="G9">
        <v>10</v>
      </c>
      <c r="H9">
        <v>7</v>
      </c>
      <c r="I9">
        <v>5</v>
      </c>
      <c r="J9">
        <v>5</v>
      </c>
      <c r="K9">
        <v>5</v>
      </c>
      <c r="L9">
        <v>4</v>
      </c>
      <c r="M9">
        <v>3</v>
      </c>
      <c r="N9">
        <v>4</v>
      </c>
      <c r="O9">
        <v>3</v>
      </c>
      <c r="P9">
        <v>6</v>
      </c>
      <c r="Q9">
        <v>5</v>
      </c>
      <c r="R9">
        <v>5</v>
      </c>
      <c r="S9">
        <v>4</v>
      </c>
      <c r="T9">
        <v>6</v>
      </c>
      <c r="U9">
        <v>4</v>
      </c>
      <c r="V9">
        <v>6</v>
      </c>
      <c r="W9">
        <v>21</v>
      </c>
    </row>
    <row r="10" spans="1:23" x14ac:dyDescent="0.25">
      <c r="A10">
        <v>2</v>
      </c>
      <c r="B10" t="s">
        <v>26</v>
      </c>
      <c r="C10">
        <v>19.5</v>
      </c>
      <c r="E10">
        <v>4</v>
      </c>
      <c r="F10">
        <v>5</v>
      </c>
      <c r="G10">
        <v>10</v>
      </c>
      <c r="H10">
        <v>4</v>
      </c>
      <c r="I10">
        <v>5</v>
      </c>
      <c r="J10">
        <v>6</v>
      </c>
      <c r="K10">
        <v>5</v>
      </c>
      <c r="L10">
        <v>4</v>
      </c>
      <c r="M10">
        <v>4</v>
      </c>
      <c r="N10">
        <v>4</v>
      </c>
      <c r="O10">
        <v>4</v>
      </c>
      <c r="P10">
        <v>6</v>
      </c>
      <c r="Q10">
        <v>5</v>
      </c>
      <c r="R10">
        <v>6</v>
      </c>
      <c r="S10">
        <v>6</v>
      </c>
      <c r="T10">
        <v>5</v>
      </c>
      <c r="U10">
        <v>4</v>
      </c>
      <c r="V10">
        <v>4</v>
      </c>
      <c r="W10">
        <v>21</v>
      </c>
    </row>
    <row r="11" spans="1:23" x14ac:dyDescent="0.25">
      <c r="A11">
        <v>3</v>
      </c>
      <c r="B11" t="s">
        <v>88</v>
      </c>
      <c r="C11">
        <v>26.5</v>
      </c>
      <c r="D11" t="s">
        <v>2</v>
      </c>
      <c r="E11">
        <v>6</v>
      </c>
      <c r="F11">
        <v>6</v>
      </c>
      <c r="G11">
        <v>6</v>
      </c>
      <c r="H11">
        <v>4</v>
      </c>
      <c r="I11">
        <v>4</v>
      </c>
      <c r="J11">
        <v>6</v>
      </c>
      <c r="K11">
        <v>10</v>
      </c>
      <c r="L11">
        <v>4</v>
      </c>
      <c r="M11">
        <v>4</v>
      </c>
      <c r="N11">
        <v>6</v>
      </c>
      <c r="O11">
        <v>6</v>
      </c>
      <c r="P11">
        <v>10</v>
      </c>
      <c r="Q11">
        <v>5</v>
      </c>
      <c r="R11">
        <v>5</v>
      </c>
      <c r="S11">
        <v>5</v>
      </c>
      <c r="T11">
        <v>5</v>
      </c>
      <c r="U11">
        <v>4</v>
      </c>
      <c r="V11">
        <v>6</v>
      </c>
      <c r="W11">
        <v>14</v>
      </c>
    </row>
    <row r="12" spans="1:23" x14ac:dyDescent="0.25">
      <c r="A12">
        <v>4</v>
      </c>
      <c r="B12" t="s">
        <v>22</v>
      </c>
      <c r="C12">
        <v>22</v>
      </c>
      <c r="D12" t="s">
        <v>2</v>
      </c>
      <c r="E12">
        <v>10</v>
      </c>
      <c r="F12">
        <v>5</v>
      </c>
      <c r="G12">
        <v>7</v>
      </c>
      <c r="H12">
        <v>3</v>
      </c>
      <c r="I12">
        <v>5</v>
      </c>
      <c r="J12">
        <v>7</v>
      </c>
      <c r="K12">
        <v>10</v>
      </c>
      <c r="L12">
        <v>4</v>
      </c>
      <c r="M12">
        <v>4</v>
      </c>
      <c r="N12">
        <v>4</v>
      </c>
      <c r="O12">
        <v>5</v>
      </c>
      <c r="P12">
        <v>10</v>
      </c>
      <c r="Q12">
        <v>3</v>
      </c>
      <c r="R12">
        <v>7</v>
      </c>
      <c r="S12">
        <v>10</v>
      </c>
      <c r="T12">
        <v>7</v>
      </c>
      <c r="U12">
        <v>6</v>
      </c>
      <c r="V12">
        <v>5</v>
      </c>
      <c r="W12">
        <v>14</v>
      </c>
    </row>
    <row r="13" spans="1:23" x14ac:dyDescent="0.25">
      <c r="A13">
        <v>5</v>
      </c>
      <c r="B13" t="s">
        <v>24</v>
      </c>
      <c r="C13">
        <v>26</v>
      </c>
      <c r="D13" t="s">
        <v>2</v>
      </c>
      <c r="E13">
        <v>5</v>
      </c>
      <c r="F13">
        <v>7</v>
      </c>
      <c r="G13">
        <v>6</v>
      </c>
      <c r="H13">
        <v>10</v>
      </c>
      <c r="I13">
        <v>5</v>
      </c>
      <c r="J13">
        <v>10</v>
      </c>
      <c r="K13">
        <v>7</v>
      </c>
      <c r="L13">
        <v>5</v>
      </c>
      <c r="M13">
        <v>4</v>
      </c>
      <c r="N13">
        <v>4</v>
      </c>
      <c r="O13">
        <v>10</v>
      </c>
      <c r="P13">
        <v>6</v>
      </c>
      <c r="Q13">
        <v>5</v>
      </c>
      <c r="R13">
        <v>5</v>
      </c>
      <c r="S13">
        <v>5</v>
      </c>
      <c r="T13">
        <v>5</v>
      </c>
      <c r="U13">
        <v>4</v>
      </c>
      <c r="V13">
        <v>10</v>
      </c>
      <c r="W13">
        <v>13</v>
      </c>
    </row>
    <row r="14" spans="1:23" x14ac:dyDescent="0.25">
      <c r="A14">
        <v>6</v>
      </c>
      <c r="B14" t="s">
        <v>251</v>
      </c>
      <c r="C14">
        <v>21.2</v>
      </c>
      <c r="D14" t="s">
        <v>2</v>
      </c>
      <c r="E14">
        <v>5</v>
      </c>
      <c r="F14">
        <v>8</v>
      </c>
      <c r="G14">
        <v>6</v>
      </c>
      <c r="H14">
        <v>4</v>
      </c>
      <c r="I14">
        <v>4</v>
      </c>
      <c r="J14">
        <v>8</v>
      </c>
      <c r="K14">
        <v>5</v>
      </c>
      <c r="L14">
        <v>7</v>
      </c>
      <c r="M14">
        <v>6</v>
      </c>
      <c r="N14">
        <v>6</v>
      </c>
      <c r="O14">
        <v>5</v>
      </c>
      <c r="P14">
        <v>6</v>
      </c>
      <c r="Q14">
        <v>8</v>
      </c>
      <c r="R14">
        <v>5</v>
      </c>
      <c r="S14">
        <v>6</v>
      </c>
      <c r="T14">
        <v>6</v>
      </c>
      <c r="U14">
        <v>3</v>
      </c>
      <c r="V14">
        <v>4</v>
      </c>
      <c r="W14">
        <v>12</v>
      </c>
    </row>
    <row r="15" spans="1:23" x14ac:dyDescent="0.25">
      <c r="A15">
        <v>7</v>
      </c>
      <c r="B15" t="s">
        <v>117</v>
      </c>
      <c r="C15">
        <v>22.4</v>
      </c>
      <c r="D15" t="s">
        <v>119</v>
      </c>
      <c r="E15">
        <v>7</v>
      </c>
      <c r="F15">
        <v>7</v>
      </c>
      <c r="G15">
        <v>7</v>
      </c>
      <c r="H15">
        <v>10</v>
      </c>
      <c r="I15">
        <v>10</v>
      </c>
      <c r="J15">
        <v>6</v>
      </c>
      <c r="K15">
        <v>10</v>
      </c>
      <c r="L15">
        <v>5</v>
      </c>
      <c r="M15">
        <v>6</v>
      </c>
      <c r="N15">
        <v>10</v>
      </c>
      <c r="O15">
        <v>3</v>
      </c>
      <c r="P15">
        <v>5</v>
      </c>
      <c r="Q15">
        <v>5</v>
      </c>
      <c r="R15">
        <v>7</v>
      </c>
      <c r="S15">
        <v>6</v>
      </c>
      <c r="T15">
        <v>5</v>
      </c>
      <c r="U15">
        <v>6</v>
      </c>
      <c r="V15">
        <v>5</v>
      </c>
      <c r="W15">
        <v>10</v>
      </c>
    </row>
    <row r="16" spans="1:23" x14ac:dyDescent="0.25">
      <c r="A16">
        <v>8</v>
      </c>
      <c r="B16" t="s">
        <v>30</v>
      </c>
      <c r="C16">
        <v>24.4</v>
      </c>
      <c r="D16" t="s">
        <v>2</v>
      </c>
      <c r="E16">
        <v>6</v>
      </c>
      <c r="F16">
        <v>10</v>
      </c>
      <c r="G16">
        <v>10</v>
      </c>
      <c r="H16">
        <v>5</v>
      </c>
      <c r="I16">
        <v>10</v>
      </c>
      <c r="J16">
        <v>7</v>
      </c>
      <c r="K16">
        <v>5</v>
      </c>
      <c r="L16">
        <v>3</v>
      </c>
      <c r="M16">
        <v>4</v>
      </c>
      <c r="N16">
        <v>10</v>
      </c>
      <c r="O16">
        <v>3</v>
      </c>
      <c r="P16">
        <v>8</v>
      </c>
      <c r="Q16">
        <v>6</v>
      </c>
      <c r="R16">
        <v>10</v>
      </c>
      <c r="S16">
        <v>5</v>
      </c>
      <c r="T16">
        <v>6</v>
      </c>
      <c r="U16">
        <v>5</v>
      </c>
      <c r="V16">
        <v>10</v>
      </c>
      <c r="W16">
        <v>9</v>
      </c>
    </row>
    <row r="17" spans="1:23" x14ac:dyDescent="0.25">
      <c r="A17">
        <v>9</v>
      </c>
      <c r="B17" t="s">
        <v>83</v>
      </c>
      <c r="C17">
        <v>19.600000000000001</v>
      </c>
      <c r="D17" t="s">
        <v>2</v>
      </c>
      <c r="E17">
        <v>7</v>
      </c>
      <c r="F17">
        <v>6</v>
      </c>
      <c r="G17">
        <v>10</v>
      </c>
      <c r="H17">
        <v>4</v>
      </c>
      <c r="I17">
        <v>6</v>
      </c>
      <c r="J17">
        <v>7</v>
      </c>
      <c r="K17">
        <v>10</v>
      </c>
      <c r="L17">
        <v>6</v>
      </c>
      <c r="M17">
        <v>4</v>
      </c>
      <c r="N17">
        <v>6</v>
      </c>
      <c r="O17">
        <v>6</v>
      </c>
      <c r="P17">
        <v>7</v>
      </c>
      <c r="Q17">
        <v>7</v>
      </c>
      <c r="R17">
        <v>5</v>
      </c>
      <c r="S17">
        <v>6</v>
      </c>
      <c r="T17">
        <v>6</v>
      </c>
      <c r="U17">
        <v>4</v>
      </c>
      <c r="V17">
        <v>4</v>
      </c>
      <c r="W17">
        <v>8</v>
      </c>
    </row>
    <row r="18" spans="1:23" x14ac:dyDescent="0.25">
      <c r="A18">
        <v>10</v>
      </c>
      <c r="B18" t="s">
        <v>82</v>
      </c>
      <c r="C18">
        <v>24.8</v>
      </c>
      <c r="D18" t="s">
        <v>2</v>
      </c>
      <c r="E18">
        <v>5</v>
      </c>
      <c r="F18">
        <v>5</v>
      </c>
      <c r="G18">
        <v>7</v>
      </c>
      <c r="H18">
        <v>5</v>
      </c>
      <c r="I18">
        <v>7</v>
      </c>
      <c r="J18">
        <v>7</v>
      </c>
      <c r="K18">
        <v>7</v>
      </c>
      <c r="L18">
        <v>5</v>
      </c>
      <c r="M18">
        <v>4</v>
      </c>
      <c r="N18">
        <v>10</v>
      </c>
      <c r="O18">
        <v>10</v>
      </c>
      <c r="P18">
        <v>6</v>
      </c>
      <c r="Q18">
        <v>5</v>
      </c>
      <c r="R18">
        <v>7</v>
      </c>
      <c r="S18">
        <v>6</v>
      </c>
      <c r="T18">
        <v>10</v>
      </c>
      <c r="U18">
        <v>6</v>
      </c>
      <c r="V18">
        <v>10</v>
      </c>
      <c r="W18">
        <v>7</v>
      </c>
    </row>
    <row r="19" spans="1:23" x14ac:dyDescent="0.25">
      <c r="A19">
        <v>11</v>
      </c>
      <c r="B19" t="s">
        <v>32</v>
      </c>
      <c r="C19">
        <v>25.6</v>
      </c>
      <c r="D19" t="s">
        <v>2</v>
      </c>
      <c r="E19">
        <v>10</v>
      </c>
      <c r="F19">
        <v>5</v>
      </c>
      <c r="G19">
        <v>7</v>
      </c>
      <c r="H19">
        <v>3</v>
      </c>
      <c r="I19">
        <v>5</v>
      </c>
      <c r="J19">
        <v>10</v>
      </c>
      <c r="K19">
        <v>7</v>
      </c>
      <c r="L19">
        <v>5</v>
      </c>
      <c r="M19">
        <v>6</v>
      </c>
      <c r="N19">
        <v>7</v>
      </c>
      <c r="O19">
        <v>5</v>
      </c>
      <c r="P19">
        <v>10</v>
      </c>
      <c r="Q19">
        <v>6</v>
      </c>
      <c r="R19">
        <v>10</v>
      </c>
      <c r="S19">
        <v>7</v>
      </c>
      <c r="T19">
        <v>10</v>
      </c>
      <c r="U19">
        <v>6</v>
      </c>
      <c r="V19">
        <v>6</v>
      </c>
      <c r="W19">
        <v>6</v>
      </c>
    </row>
    <row r="20" spans="1:23" x14ac:dyDescent="0.25">
      <c r="A20">
        <v>1</v>
      </c>
      <c r="B20" t="s">
        <v>90</v>
      </c>
      <c r="C20">
        <v>35.5</v>
      </c>
      <c r="D20" t="s">
        <v>2</v>
      </c>
      <c r="E20">
        <v>6</v>
      </c>
      <c r="F20">
        <v>7</v>
      </c>
      <c r="G20">
        <v>6</v>
      </c>
      <c r="H20">
        <v>7</v>
      </c>
      <c r="I20">
        <v>8</v>
      </c>
      <c r="J20">
        <v>8</v>
      </c>
      <c r="K20">
        <v>8</v>
      </c>
      <c r="L20">
        <v>6</v>
      </c>
      <c r="M20">
        <v>4</v>
      </c>
      <c r="N20">
        <v>7</v>
      </c>
      <c r="O20">
        <v>5</v>
      </c>
      <c r="P20">
        <v>7</v>
      </c>
      <c r="Q20">
        <v>5</v>
      </c>
      <c r="R20">
        <v>4</v>
      </c>
      <c r="S20">
        <v>5</v>
      </c>
      <c r="T20">
        <v>8</v>
      </c>
      <c r="U20">
        <v>5</v>
      </c>
      <c r="V20">
        <v>7</v>
      </c>
      <c r="W20">
        <v>5</v>
      </c>
    </row>
    <row r="21" spans="1:23" x14ac:dyDescent="0.25">
      <c r="A21">
        <v>1</v>
      </c>
      <c r="B21" t="s">
        <v>252</v>
      </c>
      <c r="C21">
        <v>20</v>
      </c>
      <c r="D21" t="s">
        <v>2</v>
      </c>
      <c r="E21">
        <v>6</v>
      </c>
      <c r="F21">
        <v>6</v>
      </c>
      <c r="G21">
        <v>5</v>
      </c>
      <c r="H21">
        <v>6</v>
      </c>
      <c r="I21">
        <v>10</v>
      </c>
      <c r="J21">
        <v>7</v>
      </c>
      <c r="K21">
        <v>6</v>
      </c>
      <c r="L21">
        <v>10</v>
      </c>
      <c r="M21">
        <v>6</v>
      </c>
      <c r="N21">
        <v>7</v>
      </c>
      <c r="O21">
        <v>3</v>
      </c>
      <c r="P21">
        <v>4</v>
      </c>
      <c r="Q21">
        <v>5</v>
      </c>
      <c r="R21">
        <v>5</v>
      </c>
      <c r="S21">
        <v>10</v>
      </c>
      <c r="T21">
        <v>10</v>
      </c>
      <c r="U21">
        <v>5</v>
      </c>
      <c r="V21">
        <v>5</v>
      </c>
      <c r="W21">
        <v>10</v>
      </c>
    </row>
    <row r="22" spans="1:23" x14ac:dyDescent="0.25">
      <c r="A22">
        <v>1</v>
      </c>
      <c r="B22" t="s">
        <v>127</v>
      </c>
      <c r="C22">
        <v>15.9</v>
      </c>
      <c r="D22" t="s">
        <v>2</v>
      </c>
      <c r="E22">
        <v>5</v>
      </c>
      <c r="F22">
        <v>6</v>
      </c>
      <c r="G22">
        <v>4</v>
      </c>
      <c r="H22">
        <v>4</v>
      </c>
      <c r="I22">
        <v>6</v>
      </c>
      <c r="J22">
        <v>6</v>
      </c>
      <c r="K22">
        <v>4</v>
      </c>
      <c r="L22">
        <v>5</v>
      </c>
      <c r="M22">
        <v>3</v>
      </c>
      <c r="N22">
        <v>5</v>
      </c>
      <c r="O22">
        <v>3</v>
      </c>
      <c r="P22">
        <v>6</v>
      </c>
      <c r="Q22">
        <v>4</v>
      </c>
      <c r="R22">
        <v>5</v>
      </c>
      <c r="S22">
        <v>5</v>
      </c>
      <c r="T22">
        <v>6</v>
      </c>
      <c r="U22">
        <v>4</v>
      </c>
      <c r="V22">
        <v>4</v>
      </c>
      <c r="W22">
        <v>23</v>
      </c>
    </row>
    <row r="23" spans="1:23" x14ac:dyDescent="0.25">
      <c r="A23">
        <v>2</v>
      </c>
      <c r="B23" t="s">
        <v>34</v>
      </c>
      <c r="C23">
        <v>14.6</v>
      </c>
      <c r="D23" t="s">
        <v>2</v>
      </c>
      <c r="E23">
        <v>6</v>
      </c>
      <c r="F23">
        <v>6</v>
      </c>
      <c r="G23">
        <v>3</v>
      </c>
      <c r="H23">
        <v>5</v>
      </c>
      <c r="I23">
        <v>5</v>
      </c>
      <c r="J23">
        <v>6</v>
      </c>
      <c r="K23">
        <v>6</v>
      </c>
      <c r="L23">
        <v>3</v>
      </c>
      <c r="M23">
        <v>3</v>
      </c>
      <c r="N23">
        <v>6</v>
      </c>
      <c r="O23">
        <v>5</v>
      </c>
      <c r="P23">
        <v>6</v>
      </c>
      <c r="Q23">
        <v>4</v>
      </c>
      <c r="R23">
        <v>6</v>
      </c>
      <c r="S23">
        <v>5</v>
      </c>
      <c r="T23">
        <v>4</v>
      </c>
      <c r="U23">
        <v>2</v>
      </c>
      <c r="V23">
        <v>6</v>
      </c>
      <c r="W23">
        <v>21</v>
      </c>
    </row>
    <row r="24" spans="1:23" x14ac:dyDescent="0.25">
      <c r="A24">
        <v>3</v>
      </c>
      <c r="B24" t="s">
        <v>94</v>
      </c>
      <c r="C24">
        <v>16</v>
      </c>
      <c r="D24" t="s">
        <v>2</v>
      </c>
      <c r="E24">
        <v>5</v>
      </c>
      <c r="F24">
        <v>7</v>
      </c>
      <c r="G24">
        <v>5</v>
      </c>
      <c r="H24">
        <v>4</v>
      </c>
      <c r="I24">
        <v>5</v>
      </c>
      <c r="J24">
        <v>7</v>
      </c>
      <c r="K24">
        <v>6</v>
      </c>
      <c r="L24">
        <v>5</v>
      </c>
      <c r="M24">
        <v>3</v>
      </c>
      <c r="N24">
        <v>5</v>
      </c>
      <c r="O24">
        <v>4</v>
      </c>
      <c r="P24">
        <v>6</v>
      </c>
      <c r="Q24">
        <v>6</v>
      </c>
      <c r="R24">
        <v>4</v>
      </c>
      <c r="S24">
        <v>4</v>
      </c>
      <c r="T24">
        <v>6</v>
      </c>
      <c r="U24">
        <v>4</v>
      </c>
      <c r="V24">
        <v>5</v>
      </c>
      <c r="W24">
        <v>17</v>
      </c>
    </row>
    <row r="25" spans="1:23" x14ac:dyDescent="0.25">
      <c r="A25">
        <v>1</v>
      </c>
      <c r="B25" t="s">
        <v>253</v>
      </c>
      <c r="C25">
        <v>22.4</v>
      </c>
      <c r="D25" t="s">
        <v>2</v>
      </c>
      <c r="E25">
        <v>6</v>
      </c>
      <c r="F25">
        <v>6</v>
      </c>
      <c r="G25">
        <v>5</v>
      </c>
      <c r="H25">
        <v>4</v>
      </c>
      <c r="I25">
        <v>7</v>
      </c>
      <c r="J25">
        <v>6</v>
      </c>
      <c r="K25">
        <v>10</v>
      </c>
      <c r="L25">
        <v>5</v>
      </c>
      <c r="M25">
        <v>4</v>
      </c>
      <c r="N25">
        <v>5</v>
      </c>
      <c r="O25">
        <v>4</v>
      </c>
      <c r="P25">
        <v>6</v>
      </c>
      <c r="Q25">
        <v>4</v>
      </c>
      <c r="R25">
        <v>5</v>
      </c>
      <c r="S25">
        <v>5</v>
      </c>
      <c r="T25">
        <v>6</v>
      </c>
      <c r="U25">
        <v>4</v>
      </c>
      <c r="V25">
        <v>7</v>
      </c>
      <c r="W25">
        <v>15</v>
      </c>
    </row>
    <row r="26" spans="1:23" x14ac:dyDescent="0.25">
      <c r="A26">
        <v>2</v>
      </c>
      <c r="B26" t="s">
        <v>254</v>
      </c>
      <c r="C26">
        <v>18.5</v>
      </c>
      <c r="D26" t="s">
        <v>255</v>
      </c>
      <c r="E26">
        <v>5</v>
      </c>
      <c r="F26">
        <v>8</v>
      </c>
      <c r="G26">
        <v>7</v>
      </c>
      <c r="H26">
        <v>6</v>
      </c>
      <c r="I26">
        <v>6</v>
      </c>
      <c r="J26">
        <v>6</v>
      </c>
      <c r="K26">
        <v>10</v>
      </c>
      <c r="L26">
        <v>4</v>
      </c>
      <c r="M26">
        <v>3</v>
      </c>
      <c r="N26">
        <v>7</v>
      </c>
      <c r="O26">
        <v>5</v>
      </c>
      <c r="P26">
        <v>6</v>
      </c>
      <c r="Q26">
        <v>6</v>
      </c>
      <c r="R26">
        <v>5</v>
      </c>
      <c r="S26">
        <v>7</v>
      </c>
      <c r="T26">
        <v>5</v>
      </c>
      <c r="U26">
        <v>4</v>
      </c>
      <c r="V26">
        <v>4</v>
      </c>
      <c r="W26">
        <v>13</v>
      </c>
    </row>
    <row r="27" spans="1:23" x14ac:dyDescent="0.25">
      <c r="A27">
        <v>3</v>
      </c>
      <c r="B27" t="s">
        <v>96</v>
      </c>
      <c r="C27">
        <v>27</v>
      </c>
      <c r="D27" t="s">
        <v>2</v>
      </c>
      <c r="E27">
        <v>6</v>
      </c>
      <c r="F27">
        <v>7</v>
      </c>
      <c r="G27">
        <v>6</v>
      </c>
      <c r="H27">
        <v>5</v>
      </c>
      <c r="I27">
        <v>10</v>
      </c>
      <c r="J27">
        <v>6</v>
      </c>
      <c r="K27">
        <v>5</v>
      </c>
      <c r="L27">
        <v>5</v>
      </c>
      <c r="M27">
        <v>4</v>
      </c>
      <c r="N27">
        <v>5</v>
      </c>
      <c r="O27">
        <v>4</v>
      </c>
      <c r="P27">
        <v>10</v>
      </c>
      <c r="Q27">
        <v>5</v>
      </c>
      <c r="R27">
        <v>6</v>
      </c>
      <c r="S27">
        <v>6</v>
      </c>
      <c r="T27">
        <v>5</v>
      </c>
      <c r="U27">
        <v>4</v>
      </c>
      <c r="V27">
        <v>6</v>
      </c>
      <c r="W27">
        <v>10</v>
      </c>
    </row>
    <row r="28" spans="1:23" x14ac:dyDescent="0.25">
      <c r="A28">
        <v>4</v>
      </c>
      <c r="B28" t="s">
        <v>44</v>
      </c>
      <c r="C28">
        <v>30</v>
      </c>
      <c r="D28" t="s">
        <v>2</v>
      </c>
      <c r="E28">
        <v>7</v>
      </c>
      <c r="F28">
        <v>6</v>
      </c>
      <c r="G28">
        <v>6</v>
      </c>
      <c r="H28">
        <v>4</v>
      </c>
      <c r="I28">
        <v>7</v>
      </c>
      <c r="J28">
        <v>10</v>
      </c>
      <c r="K28">
        <v>7</v>
      </c>
      <c r="L28">
        <v>5</v>
      </c>
      <c r="M28">
        <v>3</v>
      </c>
      <c r="N28">
        <v>6</v>
      </c>
      <c r="O28">
        <v>6</v>
      </c>
      <c r="P28">
        <v>10</v>
      </c>
      <c r="Q28">
        <v>7</v>
      </c>
      <c r="R28">
        <v>5</v>
      </c>
      <c r="S28">
        <v>7</v>
      </c>
      <c r="T28">
        <v>6</v>
      </c>
      <c r="U28">
        <v>5</v>
      </c>
      <c r="V28">
        <v>5</v>
      </c>
      <c r="W28">
        <v>8</v>
      </c>
    </row>
    <row r="29" spans="1:23" x14ac:dyDescent="0.25">
      <c r="A29">
        <v>5</v>
      </c>
      <c r="B29" t="s">
        <v>40</v>
      </c>
      <c r="C29">
        <v>31</v>
      </c>
      <c r="D29" t="s">
        <v>2</v>
      </c>
      <c r="E29">
        <v>10</v>
      </c>
      <c r="F29">
        <v>7</v>
      </c>
      <c r="G29">
        <v>7</v>
      </c>
      <c r="H29">
        <v>4</v>
      </c>
      <c r="I29">
        <v>6</v>
      </c>
      <c r="J29">
        <v>8</v>
      </c>
      <c r="K29">
        <v>5</v>
      </c>
      <c r="L29">
        <v>5</v>
      </c>
      <c r="M29">
        <v>5</v>
      </c>
      <c r="N29">
        <v>6</v>
      </c>
      <c r="O29">
        <v>5</v>
      </c>
      <c r="P29">
        <v>6</v>
      </c>
      <c r="Q29">
        <v>7</v>
      </c>
      <c r="R29">
        <v>6</v>
      </c>
      <c r="S29">
        <v>8</v>
      </c>
      <c r="T29">
        <v>8</v>
      </c>
      <c r="U29">
        <v>4</v>
      </c>
      <c r="V29">
        <v>6</v>
      </c>
      <c r="W29">
        <v>5</v>
      </c>
    </row>
    <row r="30" spans="1:23" x14ac:dyDescent="0.25">
      <c r="A30">
        <v>6</v>
      </c>
      <c r="B30" t="s">
        <v>42</v>
      </c>
      <c r="C30">
        <v>34.5</v>
      </c>
      <c r="D30" t="s">
        <v>2</v>
      </c>
      <c r="E30">
        <v>7</v>
      </c>
      <c r="F30">
        <v>7</v>
      </c>
      <c r="G30">
        <v>10</v>
      </c>
      <c r="H30">
        <v>6</v>
      </c>
      <c r="I30">
        <v>8</v>
      </c>
      <c r="J30">
        <v>6</v>
      </c>
      <c r="K30">
        <v>7</v>
      </c>
      <c r="L30">
        <v>7</v>
      </c>
      <c r="M30">
        <v>5</v>
      </c>
      <c r="N30">
        <v>6</v>
      </c>
      <c r="O30">
        <v>10</v>
      </c>
      <c r="P30">
        <v>7</v>
      </c>
      <c r="Q30">
        <v>7</v>
      </c>
      <c r="R30">
        <v>8</v>
      </c>
      <c r="S30">
        <v>6</v>
      </c>
      <c r="T30">
        <v>6</v>
      </c>
      <c r="U30">
        <v>5</v>
      </c>
      <c r="V30">
        <v>5</v>
      </c>
      <c r="W30">
        <v>3</v>
      </c>
    </row>
  </sheetData>
  <dataConsolidate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-0.249977111117893"/>
  </sheetPr>
  <dimension ref="A1:X39"/>
  <sheetViews>
    <sheetView workbookViewId="0">
      <selection sqref="A1:X39"/>
    </sheetView>
  </sheetViews>
  <sheetFormatPr baseColWidth="10" defaultRowHeight="15" x14ac:dyDescent="0.25"/>
  <cols>
    <col min="1" max="1" width="6.28515625" customWidth="1"/>
    <col min="2" max="2" width="22.42578125" bestFit="1" customWidth="1"/>
    <col min="5" max="23" width="6" customWidth="1"/>
  </cols>
  <sheetData>
    <row r="1" spans="1:24" x14ac:dyDescent="0.25">
      <c r="A1" s="1" t="s">
        <v>46</v>
      </c>
      <c r="B1" s="1" t="s">
        <v>47</v>
      </c>
      <c r="C1" s="1" t="s">
        <v>48</v>
      </c>
      <c r="D1" s="1" t="s">
        <v>49</v>
      </c>
      <c r="E1" s="1" t="s">
        <v>50</v>
      </c>
      <c r="F1" s="1" t="s">
        <v>51</v>
      </c>
      <c r="G1" s="1" t="s">
        <v>52</v>
      </c>
      <c r="H1" s="1" t="s">
        <v>53</v>
      </c>
      <c r="I1" s="1" t="s">
        <v>54</v>
      </c>
      <c r="J1" s="1" t="s">
        <v>55</v>
      </c>
      <c r="K1" s="1" t="s">
        <v>56</v>
      </c>
      <c r="L1" s="1" t="s">
        <v>57</v>
      </c>
      <c r="M1" s="1" t="s">
        <v>58</v>
      </c>
      <c r="N1" s="1" t="s">
        <v>59</v>
      </c>
      <c r="O1" s="1" t="s">
        <v>60</v>
      </c>
      <c r="P1" s="1" t="s">
        <v>61</v>
      </c>
      <c r="Q1" s="1" t="s">
        <v>62</v>
      </c>
      <c r="R1" s="1" t="s">
        <v>63</v>
      </c>
      <c r="S1" s="1" t="s">
        <v>64</v>
      </c>
      <c r="T1" s="1" t="s">
        <v>65</v>
      </c>
      <c r="U1" s="1" t="s">
        <v>66</v>
      </c>
      <c r="V1" s="1" t="s">
        <v>67</v>
      </c>
      <c r="W1" s="1" t="s">
        <v>273</v>
      </c>
      <c r="X1" s="1" t="s">
        <v>274</v>
      </c>
    </row>
    <row r="2" spans="1:24" x14ac:dyDescent="0.25">
      <c r="A2">
        <v>1</v>
      </c>
      <c r="B2" t="s">
        <v>260</v>
      </c>
      <c r="C2" t="s">
        <v>275</v>
      </c>
      <c r="E2">
        <v>4</v>
      </c>
      <c r="F2">
        <v>7</v>
      </c>
      <c r="G2">
        <v>4</v>
      </c>
      <c r="H2">
        <v>3</v>
      </c>
      <c r="I2">
        <v>4</v>
      </c>
      <c r="J2">
        <v>4</v>
      </c>
      <c r="K2" s="3">
        <v>10</v>
      </c>
      <c r="L2" s="3">
        <v>5</v>
      </c>
      <c r="M2" s="3">
        <v>4</v>
      </c>
      <c r="N2" s="3">
        <v>4</v>
      </c>
      <c r="O2" s="3">
        <v>4</v>
      </c>
      <c r="P2" s="3">
        <v>5</v>
      </c>
      <c r="Q2" s="3">
        <v>4</v>
      </c>
      <c r="R2" s="3">
        <v>3</v>
      </c>
      <c r="S2" s="3">
        <v>5</v>
      </c>
      <c r="T2" s="3">
        <v>6</v>
      </c>
      <c r="U2" s="3">
        <v>5</v>
      </c>
      <c r="V2" s="3">
        <v>4</v>
      </c>
      <c r="W2">
        <v>35</v>
      </c>
      <c r="X2">
        <v>27</v>
      </c>
    </row>
    <row r="3" spans="1:24" x14ac:dyDescent="0.25">
      <c r="A3">
        <v>2</v>
      </c>
      <c r="B3" t="s">
        <v>0</v>
      </c>
      <c r="C3" t="s">
        <v>1</v>
      </c>
      <c r="D3" t="s">
        <v>2</v>
      </c>
      <c r="E3">
        <v>4</v>
      </c>
      <c r="F3">
        <v>6</v>
      </c>
      <c r="G3">
        <v>5</v>
      </c>
      <c r="H3">
        <v>4</v>
      </c>
      <c r="I3">
        <v>5</v>
      </c>
      <c r="J3">
        <v>6</v>
      </c>
      <c r="K3">
        <v>10</v>
      </c>
      <c r="L3">
        <v>6</v>
      </c>
      <c r="M3">
        <v>3</v>
      </c>
      <c r="N3">
        <v>4</v>
      </c>
      <c r="O3">
        <v>4</v>
      </c>
      <c r="P3">
        <v>5</v>
      </c>
      <c r="Q3">
        <v>4</v>
      </c>
      <c r="R3">
        <v>4</v>
      </c>
      <c r="S3">
        <v>4</v>
      </c>
      <c r="T3">
        <v>10</v>
      </c>
      <c r="U3">
        <v>4</v>
      </c>
      <c r="V3">
        <v>7</v>
      </c>
      <c r="W3">
        <v>29</v>
      </c>
      <c r="X3">
        <v>21</v>
      </c>
    </row>
    <row r="4" spans="1:24" x14ac:dyDescent="0.25">
      <c r="A4">
        <v>1</v>
      </c>
      <c r="B4" t="s">
        <v>68</v>
      </c>
      <c r="C4" t="s">
        <v>276</v>
      </c>
      <c r="D4" t="s">
        <v>2</v>
      </c>
      <c r="E4">
        <v>4</v>
      </c>
      <c r="F4">
        <v>10</v>
      </c>
      <c r="G4">
        <v>4</v>
      </c>
      <c r="H4">
        <v>5</v>
      </c>
      <c r="I4">
        <v>5</v>
      </c>
      <c r="J4">
        <v>4</v>
      </c>
      <c r="K4">
        <v>5</v>
      </c>
      <c r="L4">
        <v>4</v>
      </c>
      <c r="M4">
        <v>4</v>
      </c>
      <c r="N4">
        <v>4</v>
      </c>
      <c r="O4">
        <v>3</v>
      </c>
      <c r="P4">
        <v>5</v>
      </c>
      <c r="Q4">
        <v>4</v>
      </c>
      <c r="R4">
        <v>4</v>
      </c>
      <c r="S4">
        <v>4</v>
      </c>
      <c r="T4">
        <v>4</v>
      </c>
      <c r="U4">
        <v>4</v>
      </c>
      <c r="V4">
        <v>5</v>
      </c>
      <c r="W4">
        <v>37</v>
      </c>
      <c r="X4">
        <v>29</v>
      </c>
    </row>
    <row r="5" spans="1:24" x14ac:dyDescent="0.25">
      <c r="A5">
        <v>2</v>
      </c>
      <c r="B5" t="s">
        <v>80</v>
      </c>
      <c r="C5" t="s">
        <v>277</v>
      </c>
      <c r="D5" t="s">
        <v>2</v>
      </c>
      <c r="E5">
        <v>6</v>
      </c>
      <c r="F5">
        <v>10</v>
      </c>
      <c r="G5">
        <v>5</v>
      </c>
      <c r="H5">
        <v>4</v>
      </c>
      <c r="I5">
        <v>5</v>
      </c>
      <c r="J5">
        <v>6</v>
      </c>
      <c r="K5">
        <v>10</v>
      </c>
      <c r="L5">
        <v>4</v>
      </c>
      <c r="M5">
        <v>5</v>
      </c>
      <c r="N5">
        <v>6</v>
      </c>
      <c r="O5">
        <v>4</v>
      </c>
      <c r="P5">
        <v>5</v>
      </c>
      <c r="Q5">
        <v>5</v>
      </c>
      <c r="R5">
        <v>4</v>
      </c>
      <c r="S5">
        <v>10</v>
      </c>
      <c r="T5">
        <v>6</v>
      </c>
      <c r="U5">
        <v>3</v>
      </c>
      <c r="V5">
        <v>5</v>
      </c>
      <c r="W5">
        <v>36</v>
      </c>
      <c r="X5">
        <v>13</v>
      </c>
    </row>
    <row r="6" spans="1:24" x14ac:dyDescent="0.25">
      <c r="A6">
        <v>3</v>
      </c>
      <c r="B6" t="s">
        <v>8</v>
      </c>
      <c r="C6" t="s">
        <v>278</v>
      </c>
      <c r="D6" t="s">
        <v>2</v>
      </c>
      <c r="E6">
        <v>5</v>
      </c>
      <c r="F6">
        <v>6</v>
      </c>
      <c r="G6">
        <v>7</v>
      </c>
      <c r="H6">
        <v>4</v>
      </c>
      <c r="I6">
        <v>6</v>
      </c>
      <c r="J6">
        <v>7</v>
      </c>
      <c r="K6">
        <v>5</v>
      </c>
      <c r="L6">
        <v>4</v>
      </c>
      <c r="M6">
        <v>4</v>
      </c>
      <c r="N6">
        <v>6</v>
      </c>
      <c r="O6">
        <v>4</v>
      </c>
      <c r="P6">
        <v>5</v>
      </c>
      <c r="Q6">
        <v>7</v>
      </c>
      <c r="R6">
        <v>4</v>
      </c>
      <c r="S6">
        <v>7</v>
      </c>
      <c r="T6">
        <v>5</v>
      </c>
      <c r="U6">
        <v>4</v>
      </c>
      <c r="V6">
        <v>5</v>
      </c>
      <c r="W6">
        <v>35</v>
      </c>
      <c r="X6">
        <v>16</v>
      </c>
    </row>
    <row r="7" spans="1:24" x14ac:dyDescent="0.25">
      <c r="A7">
        <v>4</v>
      </c>
      <c r="B7" t="s">
        <v>249</v>
      </c>
      <c r="C7" t="s">
        <v>279</v>
      </c>
      <c r="D7" t="s">
        <v>2</v>
      </c>
      <c r="E7">
        <v>4</v>
      </c>
      <c r="F7">
        <v>7</v>
      </c>
      <c r="G7">
        <v>4</v>
      </c>
      <c r="H7">
        <v>5</v>
      </c>
      <c r="I7">
        <v>6</v>
      </c>
      <c r="J7">
        <v>6</v>
      </c>
      <c r="K7">
        <v>10</v>
      </c>
      <c r="L7">
        <v>4</v>
      </c>
      <c r="M7">
        <v>4</v>
      </c>
      <c r="N7">
        <v>4</v>
      </c>
      <c r="O7">
        <v>3</v>
      </c>
      <c r="P7">
        <v>4</v>
      </c>
      <c r="Q7">
        <v>7</v>
      </c>
      <c r="R7">
        <v>4</v>
      </c>
      <c r="S7">
        <v>8</v>
      </c>
      <c r="T7">
        <v>7</v>
      </c>
      <c r="U7">
        <v>3</v>
      </c>
      <c r="V7">
        <v>3</v>
      </c>
      <c r="W7">
        <v>32</v>
      </c>
      <c r="X7">
        <v>22</v>
      </c>
    </row>
    <row r="8" spans="1:24" x14ac:dyDescent="0.25">
      <c r="A8">
        <v>5</v>
      </c>
      <c r="B8" t="s">
        <v>261</v>
      </c>
      <c r="C8" t="s">
        <v>280</v>
      </c>
      <c r="D8" t="s">
        <v>2</v>
      </c>
      <c r="E8">
        <v>4</v>
      </c>
      <c r="F8">
        <v>5</v>
      </c>
      <c r="G8">
        <v>6</v>
      </c>
      <c r="H8">
        <v>5</v>
      </c>
      <c r="I8">
        <v>5</v>
      </c>
      <c r="J8">
        <v>5</v>
      </c>
      <c r="K8">
        <v>5</v>
      </c>
      <c r="L8">
        <v>5</v>
      </c>
      <c r="M8">
        <v>3</v>
      </c>
      <c r="N8">
        <v>4</v>
      </c>
      <c r="O8">
        <v>10</v>
      </c>
      <c r="P8">
        <v>6</v>
      </c>
      <c r="Q8">
        <v>5</v>
      </c>
      <c r="R8">
        <v>4</v>
      </c>
      <c r="S8">
        <v>5</v>
      </c>
      <c r="T8">
        <v>5</v>
      </c>
      <c r="U8">
        <v>3</v>
      </c>
      <c r="V8">
        <v>5</v>
      </c>
      <c r="W8">
        <v>32</v>
      </c>
      <c r="X8">
        <v>23</v>
      </c>
    </row>
    <row r="9" spans="1:24" x14ac:dyDescent="0.25">
      <c r="A9">
        <v>6</v>
      </c>
      <c r="B9" t="s">
        <v>110</v>
      </c>
      <c r="C9" t="s">
        <v>111</v>
      </c>
      <c r="D9" t="s">
        <v>2</v>
      </c>
      <c r="E9">
        <v>3</v>
      </c>
      <c r="F9">
        <v>10</v>
      </c>
      <c r="G9">
        <v>6</v>
      </c>
      <c r="H9">
        <v>4</v>
      </c>
      <c r="I9">
        <v>5</v>
      </c>
      <c r="J9">
        <v>6</v>
      </c>
      <c r="K9">
        <v>10</v>
      </c>
      <c r="L9">
        <v>6</v>
      </c>
      <c r="M9">
        <v>4</v>
      </c>
      <c r="N9">
        <v>5</v>
      </c>
      <c r="O9">
        <v>4</v>
      </c>
      <c r="P9">
        <v>10</v>
      </c>
      <c r="Q9">
        <v>5</v>
      </c>
      <c r="R9">
        <v>5</v>
      </c>
      <c r="S9">
        <v>6</v>
      </c>
      <c r="T9">
        <v>10</v>
      </c>
      <c r="U9">
        <v>4</v>
      </c>
      <c r="V9">
        <v>4</v>
      </c>
      <c r="W9">
        <v>31</v>
      </c>
      <c r="X9">
        <v>14</v>
      </c>
    </row>
    <row r="10" spans="1:24" x14ac:dyDescent="0.25">
      <c r="A10">
        <v>7</v>
      </c>
      <c r="B10" t="s">
        <v>262</v>
      </c>
      <c r="C10" t="s">
        <v>281</v>
      </c>
      <c r="D10" t="s">
        <v>2</v>
      </c>
      <c r="E10">
        <v>3</v>
      </c>
      <c r="F10">
        <v>6</v>
      </c>
      <c r="G10">
        <v>4</v>
      </c>
      <c r="H10">
        <v>10</v>
      </c>
      <c r="I10">
        <v>6</v>
      </c>
      <c r="J10">
        <v>5</v>
      </c>
      <c r="K10">
        <v>4</v>
      </c>
      <c r="L10">
        <v>4</v>
      </c>
      <c r="M10">
        <v>5</v>
      </c>
      <c r="N10">
        <v>10</v>
      </c>
      <c r="O10">
        <v>4</v>
      </c>
      <c r="P10">
        <v>4</v>
      </c>
      <c r="Q10">
        <v>3</v>
      </c>
      <c r="R10">
        <v>6</v>
      </c>
      <c r="S10">
        <v>5</v>
      </c>
      <c r="T10">
        <v>7</v>
      </c>
      <c r="U10">
        <v>4</v>
      </c>
      <c r="V10">
        <v>5</v>
      </c>
      <c r="W10">
        <v>30</v>
      </c>
      <c r="X10">
        <v>22</v>
      </c>
    </row>
    <row r="11" spans="1:24" x14ac:dyDescent="0.25">
      <c r="A11">
        <v>8</v>
      </c>
      <c r="B11" t="s">
        <v>70</v>
      </c>
      <c r="C11" t="s">
        <v>104</v>
      </c>
      <c r="D11" t="s">
        <v>2</v>
      </c>
      <c r="E11">
        <v>4</v>
      </c>
      <c r="F11">
        <v>6</v>
      </c>
      <c r="G11">
        <v>6</v>
      </c>
      <c r="H11">
        <v>4</v>
      </c>
      <c r="I11">
        <v>6</v>
      </c>
      <c r="J11">
        <v>6</v>
      </c>
      <c r="K11">
        <v>6</v>
      </c>
      <c r="L11">
        <v>6</v>
      </c>
      <c r="M11">
        <v>4</v>
      </c>
      <c r="N11">
        <v>5</v>
      </c>
      <c r="O11">
        <v>5</v>
      </c>
      <c r="P11">
        <v>6</v>
      </c>
      <c r="Q11">
        <v>5</v>
      </c>
      <c r="R11">
        <v>5</v>
      </c>
      <c r="S11">
        <v>6</v>
      </c>
      <c r="T11">
        <v>6</v>
      </c>
      <c r="U11">
        <v>4</v>
      </c>
      <c r="V11">
        <v>5</v>
      </c>
      <c r="W11">
        <v>29</v>
      </c>
      <c r="X11">
        <v>16</v>
      </c>
    </row>
    <row r="12" spans="1:24" x14ac:dyDescent="0.25">
      <c r="A12">
        <v>9</v>
      </c>
      <c r="B12" t="s">
        <v>263</v>
      </c>
      <c r="C12" t="s">
        <v>282</v>
      </c>
      <c r="D12" t="s">
        <v>255</v>
      </c>
      <c r="E12">
        <v>5</v>
      </c>
      <c r="F12">
        <v>10</v>
      </c>
      <c r="G12">
        <v>4</v>
      </c>
      <c r="H12">
        <v>4</v>
      </c>
      <c r="I12">
        <v>5</v>
      </c>
      <c r="J12">
        <v>5</v>
      </c>
      <c r="K12">
        <v>6</v>
      </c>
      <c r="L12">
        <v>5</v>
      </c>
      <c r="M12">
        <v>4</v>
      </c>
      <c r="N12">
        <v>4</v>
      </c>
      <c r="O12">
        <v>3</v>
      </c>
      <c r="P12">
        <v>5</v>
      </c>
      <c r="Q12">
        <v>10</v>
      </c>
      <c r="R12">
        <v>10</v>
      </c>
      <c r="S12">
        <v>5</v>
      </c>
      <c r="T12">
        <v>4</v>
      </c>
      <c r="U12">
        <v>5</v>
      </c>
      <c r="V12">
        <v>4</v>
      </c>
      <c r="W12">
        <v>27</v>
      </c>
      <c r="X12">
        <v>21</v>
      </c>
    </row>
    <row r="13" spans="1:24" x14ac:dyDescent="0.25">
      <c r="A13">
        <v>10</v>
      </c>
      <c r="B13" t="s">
        <v>79</v>
      </c>
      <c r="C13" t="s">
        <v>283</v>
      </c>
      <c r="D13" t="s">
        <v>2</v>
      </c>
      <c r="E13">
        <v>7</v>
      </c>
      <c r="F13">
        <v>6</v>
      </c>
      <c r="G13">
        <v>10</v>
      </c>
      <c r="H13">
        <v>4</v>
      </c>
      <c r="I13">
        <v>4</v>
      </c>
      <c r="J13">
        <v>6</v>
      </c>
      <c r="K13">
        <v>10</v>
      </c>
      <c r="L13">
        <v>6</v>
      </c>
      <c r="M13">
        <v>4</v>
      </c>
      <c r="N13">
        <v>5</v>
      </c>
      <c r="O13">
        <v>4</v>
      </c>
      <c r="P13">
        <v>5</v>
      </c>
      <c r="Q13">
        <v>7</v>
      </c>
      <c r="R13">
        <v>5</v>
      </c>
      <c r="S13">
        <v>5</v>
      </c>
      <c r="T13">
        <v>5</v>
      </c>
      <c r="U13">
        <v>6</v>
      </c>
      <c r="V13">
        <v>10</v>
      </c>
      <c r="W13">
        <v>27</v>
      </c>
      <c r="X13">
        <v>14</v>
      </c>
    </row>
    <row r="14" spans="1:24" x14ac:dyDescent="0.25">
      <c r="A14">
        <v>11</v>
      </c>
      <c r="B14" t="s">
        <v>14</v>
      </c>
      <c r="C14" t="s">
        <v>284</v>
      </c>
      <c r="D14" t="s">
        <v>2</v>
      </c>
      <c r="E14">
        <v>4</v>
      </c>
      <c r="F14">
        <v>6</v>
      </c>
      <c r="G14">
        <v>8</v>
      </c>
      <c r="H14">
        <v>4</v>
      </c>
      <c r="I14">
        <v>7</v>
      </c>
      <c r="J14">
        <v>5</v>
      </c>
      <c r="K14">
        <v>7</v>
      </c>
      <c r="L14">
        <v>5</v>
      </c>
      <c r="M14">
        <v>4</v>
      </c>
      <c r="N14">
        <v>7</v>
      </c>
      <c r="O14">
        <v>3</v>
      </c>
      <c r="P14">
        <v>5</v>
      </c>
      <c r="Q14">
        <v>10</v>
      </c>
      <c r="R14">
        <v>7</v>
      </c>
      <c r="S14">
        <v>4</v>
      </c>
      <c r="T14">
        <v>4</v>
      </c>
      <c r="U14">
        <v>4</v>
      </c>
      <c r="V14">
        <v>10</v>
      </c>
      <c r="W14">
        <v>26</v>
      </c>
      <c r="X14">
        <v>18</v>
      </c>
    </row>
    <row r="15" spans="1:24" x14ac:dyDescent="0.25">
      <c r="A15">
        <v>12</v>
      </c>
      <c r="B15" t="s">
        <v>16</v>
      </c>
      <c r="C15" t="s">
        <v>285</v>
      </c>
      <c r="D15" t="s">
        <v>2</v>
      </c>
      <c r="E15">
        <v>7</v>
      </c>
      <c r="F15">
        <v>6</v>
      </c>
      <c r="G15">
        <v>10</v>
      </c>
      <c r="H15">
        <v>5</v>
      </c>
      <c r="I15">
        <v>10</v>
      </c>
      <c r="J15">
        <v>7</v>
      </c>
      <c r="K15">
        <v>4</v>
      </c>
      <c r="L15">
        <v>4</v>
      </c>
      <c r="M15">
        <v>3</v>
      </c>
      <c r="N15">
        <v>10</v>
      </c>
      <c r="O15">
        <v>3</v>
      </c>
      <c r="P15">
        <v>6</v>
      </c>
      <c r="Q15">
        <v>6</v>
      </c>
      <c r="R15">
        <v>7</v>
      </c>
      <c r="S15">
        <v>6</v>
      </c>
      <c r="T15">
        <v>6</v>
      </c>
      <c r="U15">
        <v>4</v>
      </c>
      <c r="V15">
        <v>10</v>
      </c>
      <c r="W15">
        <v>25</v>
      </c>
      <c r="X15">
        <v>12</v>
      </c>
    </row>
    <row r="16" spans="1:24" x14ac:dyDescent="0.25">
      <c r="A16">
        <v>13</v>
      </c>
      <c r="B16" t="s">
        <v>5</v>
      </c>
      <c r="C16" t="s">
        <v>286</v>
      </c>
      <c r="D16" t="s">
        <v>2</v>
      </c>
      <c r="E16">
        <v>4</v>
      </c>
      <c r="F16">
        <v>6</v>
      </c>
      <c r="G16">
        <v>6</v>
      </c>
      <c r="H16">
        <v>4</v>
      </c>
      <c r="I16">
        <v>5</v>
      </c>
      <c r="J16">
        <v>5</v>
      </c>
      <c r="K16">
        <v>6</v>
      </c>
      <c r="L16">
        <v>5</v>
      </c>
      <c r="M16">
        <v>3</v>
      </c>
      <c r="N16">
        <v>4</v>
      </c>
      <c r="O16">
        <v>4</v>
      </c>
      <c r="P16">
        <v>6</v>
      </c>
      <c r="Q16">
        <v>7</v>
      </c>
      <c r="R16">
        <v>6</v>
      </c>
      <c r="S16">
        <v>6</v>
      </c>
      <c r="T16">
        <v>8</v>
      </c>
      <c r="U16">
        <v>10</v>
      </c>
      <c r="V16">
        <v>5</v>
      </c>
      <c r="W16">
        <v>24</v>
      </c>
      <c r="X16">
        <v>15</v>
      </c>
    </row>
    <row r="17" spans="1:24" x14ac:dyDescent="0.25">
      <c r="A17">
        <v>14</v>
      </c>
      <c r="B17" t="s">
        <v>75</v>
      </c>
      <c r="C17" t="s">
        <v>108</v>
      </c>
      <c r="D17" t="s">
        <v>2</v>
      </c>
      <c r="E17">
        <v>5</v>
      </c>
      <c r="F17">
        <v>6</v>
      </c>
      <c r="G17">
        <v>10</v>
      </c>
      <c r="H17">
        <v>4</v>
      </c>
      <c r="I17">
        <v>5</v>
      </c>
      <c r="J17">
        <v>7</v>
      </c>
      <c r="K17">
        <v>10</v>
      </c>
      <c r="L17">
        <v>10</v>
      </c>
      <c r="M17">
        <v>3</v>
      </c>
      <c r="N17">
        <v>4</v>
      </c>
      <c r="O17">
        <v>10</v>
      </c>
      <c r="P17">
        <v>5</v>
      </c>
      <c r="Q17">
        <v>5</v>
      </c>
      <c r="R17">
        <v>10</v>
      </c>
      <c r="S17">
        <v>5</v>
      </c>
      <c r="T17">
        <v>10</v>
      </c>
      <c r="U17">
        <v>4</v>
      </c>
      <c r="V17">
        <v>5</v>
      </c>
      <c r="W17">
        <v>23</v>
      </c>
      <c r="X17">
        <v>14</v>
      </c>
    </row>
    <row r="18" spans="1:24" x14ac:dyDescent="0.25">
      <c r="A18">
        <v>15</v>
      </c>
      <c r="B18" t="s">
        <v>264</v>
      </c>
      <c r="C18" t="s">
        <v>95</v>
      </c>
      <c r="D18" t="s">
        <v>287</v>
      </c>
      <c r="E18">
        <v>5</v>
      </c>
      <c r="F18">
        <v>7</v>
      </c>
      <c r="G18">
        <v>10</v>
      </c>
      <c r="H18">
        <v>4</v>
      </c>
      <c r="I18">
        <v>5</v>
      </c>
      <c r="J18">
        <v>6</v>
      </c>
      <c r="K18">
        <v>10</v>
      </c>
      <c r="L18">
        <v>5</v>
      </c>
      <c r="M18">
        <v>10</v>
      </c>
      <c r="N18">
        <v>5</v>
      </c>
      <c r="O18">
        <v>10</v>
      </c>
      <c r="P18">
        <v>7</v>
      </c>
      <c r="Q18">
        <v>5</v>
      </c>
      <c r="R18">
        <v>10</v>
      </c>
      <c r="S18">
        <v>5</v>
      </c>
      <c r="T18">
        <v>10</v>
      </c>
      <c r="U18">
        <v>4</v>
      </c>
      <c r="V18">
        <v>10</v>
      </c>
      <c r="W18">
        <v>22</v>
      </c>
      <c r="X18">
        <v>9</v>
      </c>
    </row>
    <row r="19" spans="1:24" x14ac:dyDescent="0.25">
      <c r="A19">
        <v>1</v>
      </c>
      <c r="B19" t="s">
        <v>265</v>
      </c>
      <c r="C19" t="s">
        <v>288</v>
      </c>
      <c r="D19" t="s">
        <v>2</v>
      </c>
      <c r="E19">
        <v>6</v>
      </c>
      <c r="F19">
        <v>6</v>
      </c>
      <c r="G19">
        <v>5</v>
      </c>
      <c r="H19">
        <v>4</v>
      </c>
      <c r="I19">
        <v>7</v>
      </c>
      <c r="J19">
        <v>5</v>
      </c>
      <c r="K19">
        <v>8</v>
      </c>
      <c r="L19">
        <v>5</v>
      </c>
      <c r="M19">
        <v>3</v>
      </c>
      <c r="N19">
        <v>4</v>
      </c>
      <c r="O19">
        <v>4</v>
      </c>
      <c r="P19">
        <v>9</v>
      </c>
      <c r="Q19">
        <v>4</v>
      </c>
      <c r="R19">
        <v>6</v>
      </c>
      <c r="S19">
        <v>6</v>
      </c>
      <c r="T19">
        <v>7</v>
      </c>
      <c r="U19">
        <v>4</v>
      </c>
      <c r="V19">
        <v>4</v>
      </c>
      <c r="W19">
        <v>70</v>
      </c>
      <c r="X19">
        <v>16</v>
      </c>
    </row>
    <row r="20" spans="1:24" x14ac:dyDescent="0.25">
      <c r="A20">
        <v>2</v>
      </c>
      <c r="B20" t="s">
        <v>266</v>
      </c>
      <c r="C20" t="s">
        <v>289</v>
      </c>
      <c r="D20" t="s">
        <v>2</v>
      </c>
      <c r="E20">
        <v>10</v>
      </c>
      <c r="F20">
        <v>6</v>
      </c>
      <c r="G20">
        <v>6</v>
      </c>
      <c r="H20">
        <v>3</v>
      </c>
      <c r="I20">
        <v>5</v>
      </c>
      <c r="J20">
        <v>5</v>
      </c>
      <c r="K20">
        <v>4</v>
      </c>
      <c r="L20">
        <v>4</v>
      </c>
      <c r="M20">
        <v>3</v>
      </c>
      <c r="N20">
        <v>5</v>
      </c>
      <c r="O20">
        <v>4</v>
      </c>
      <c r="P20">
        <v>4</v>
      </c>
      <c r="Q20">
        <v>4</v>
      </c>
      <c r="R20">
        <v>5</v>
      </c>
      <c r="S20">
        <v>8</v>
      </c>
      <c r="T20">
        <v>5</v>
      </c>
      <c r="U20">
        <v>6</v>
      </c>
      <c r="V20">
        <v>10</v>
      </c>
      <c r="W20">
        <v>40</v>
      </c>
      <c r="X20">
        <v>22</v>
      </c>
    </row>
    <row r="21" spans="1:24" x14ac:dyDescent="0.25">
      <c r="A21">
        <v>3</v>
      </c>
      <c r="B21" t="s">
        <v>32</v>
      </c>
      <c r="C21" t="s">
        <v>290</v>
      </c>
      <c r="D21" t="s">
        <v>2</v>
      </c>
      <c r="E21">
        <v>5</v>
      </c>
      <c r="F21">
        <v>6</v>
      </c>
      <c r="G21">
        <v>6</v>
      </c>
      <c r="H21">
        <v>4</v>
      </c>
      <c r="I21">
        <v>4</v>
      </c>
      <c r="J21">
        <v>10</v>
      </c>
      <c r="K21">
        <v>6</v>
      </c>
      <c r="L21">
        <v>6</v>
      </c>
      <c r="M21">
        <v>4</v>
      </c>
      <c r="N21">
        <v>10</v>
      </c>
      <c r="O21">
        <v>6</v>
      </c>
      <c r="P21">
        <v>5</v>
      </c>
      <c r="Q21">
        <v>5</v>
      </c>
      <c r="R21">
        <v>7</v>
      </c>
      <c r="S21">
        <v>6</v>
      </c>
      <c r="T21">
        <v>4</v>
      </c>
      <c r="U21">
        <v>3</v>
      </c>
      <c r="V21">
        <v>4</v>
      </c>
      <c r="W21">
        <v>39</v>
      </c>
      <c r="X21">
        <v>16</v>
      </c>
    </row>
    <row r="22" spans="1:24" x14ac:dyDescent="0.25">
      <c r="A22">
        <v>4</v>
      </c>
      <c r="B22" t="s">
        <v>90</v>
      </c>
      <c r="C22" t="s">
        <v>291</v>
      </c>
      <c r="D22" t="s">
        <v>2</v>
      </c>
      <c r="E22">
        <v>8</v>
      </c>
      <c r="F22">
        <v>6</v>
      </c>
      <c r="G22">
        <v>7</v>
      </c>
      <c r="H22">
        <v>5</v>
      </c>
      <c r="I22">
        <v>6</v>
      </c>
      <c r="J22">
        <v>6</v>
      </c>
      <c r="K22">
        <v>6</v>
      </c>
      <c r="L22">
        <v>10</v>
      </c>
      <c r="M22">
        <v>5</v>
      </c>
      <c r="N22">
        <v>6</v>
      </c>
      <c r="O22">
        <v>4</v>
      </c>
      <c r="P22">
        <v>6</v>
      </c>
      <c r="Q22">
        <v>7</v>
      </c>
      <c r="R22">
        <v>4</v>
      </c>
      <c r="S22">
        <v>5</v>
      </c>
      <c r="T22">
        <v>6</v>
      </c>
      <c r="U22">
        <v>6</v>
      </c>
      <c r="V22">
        <v>7</v>
      </c>
      <c r="W22">
        <v>38</v>
      </c>
      <c r="X22">
        <v>8</v>
      </c>
    </row>
    <row r="23" spans="1:24" x14ac:dyDescent="0.25">
      <c r="A23">
        <v>5</v>
      </c>
      <c r="B23" t="s">
        <v>82</v>
      </c>
      <c r="C23" t="s">
        <v>292</v>
      </c>
      <c r="D23" t="s">
        <v>2</v>
      </c>
      <c r="E23">
        <v>4</v>
      </c>
      <c r="F23">
        <v>6</v>
      </c>
      <c r="G23">
        <v>6</v>
      </c>
      <c r="H23">
        <v>4</v>
      </c>
      <c r="I23">
        <v>6</v>
      </c>
      <c r="J23">
        <v>5</v>
      </c>
      <c r="K23">
        <v>6</v>
      </c>
      <c r="L23">
        <v>6</v>
      </c>
      <c r="M23">
        <v>4</v>
      </c>
      <c r="N23">
        <v>5</v>
      </c>
      <c r="O23">
        <v>4</v>
      </c>
      <c r="P23">
        <v>7</v>
      </c>
      <c r="Q23">
        <v>8</v>
      </c>
      <c r="R23">
        <v>6</v>
      </c>
      <c r="S23">
        <v>7</v>
      </c>
      <c r="T23">
        <v>7</v>
      </c>
      <c r="U23">
        <v>4</v>
      </c>
      <c r="V23">
        <v>6</v>
      </c>
      <c r="W23">
        <v>35</v>
      </c>
      <c r="X23">
        <v>10</v>
      </c>
    </row>
    <row r="24" spans="1:24" x14ac:dyDescent="0.25">
      <c r="A24">
        <v>6</v>
      </c>
      <c r="B24" t="s">
        <v>30</v>
      </c>
      <c r="C24" t="s">
        <v>293</v>
      </c>
      <c r="D24" t="s">
        <v>2</v>
      </c>
      <c r="E24">
        <v>6</v>
      </c>
      <c r="F24">
        <v>5</v>
      </c>
      <c r="G24">
        <v>10</v>
      </c>
      <c r="H24">
        <v>3</v>
      </c>
      <c r="I24">
        <v>5</v>
      </c>
      <c r="J24">
        <v>7</v>
      </c>
      <c r="K24">
        <v>10</v>
      </c>
      <c r="L24">
        <v>4</v>
      </c>
      <c r="M24">
        <v>5</v>
      </c>
      <c r="N24">
        <v>6</v>
      </c>
      <c r="O24">
        <v>3</v>
      </c>
      <c r="P24">
        <v>7</v>
      </c>
      <c r="Q24">
        <v>5</v>
      </c>
      <c r="R24">
        <v>10</v>
      </c>
      <c r="S24">
        <v>6</v>
      </c>
      <c r="T24">
        <v>5</v>
      </c>
      <c r="U24">
        <v>5</v>
      </c>
      <c r="V24">
        <v>7</v>
      </c>
      <c r="W24">
        <v>34</v>
      </c>
      <c r="X24">
        <v>13</v>
      </c>
    </row>
    <row r="25" spans="1:24" x14ac:dyDescent="0.25">
      <c r="A25">
        <v>7</v>
      </c>
      <c r="B25" t="s">
        <v>267</v>
      </c>
      <c r="C25" t="s">
        <v>294</v>
      </c>
      <c r="D25" t="s">
        <v>2</v>
      </c>
      <c r="E25">
        <v>6</v>
      </c>
      <c r="F25">
        <v>10</v>
      </c>
      <c r="G25">
        <v>5</v>
      </c>
      <c r="H25">
        <v>5</v>
      </c>
      <c r="I25">
        <v>6</v>
      </c>
      <c r="J25">
        <v>8</v>
      </c>
      <c r="K25">
        <v>6</v>
      </c>
      <c r="L25">
        <v>6</v>
      </c>
      <c r="M25">
        <v>5</v>
      </c>
      <c r="N25">
        <v>7</v>
      </c>
      <c r="O25">
        <v>4</v>
      </c>
      <c r="P25">
        <v>10</v>
      </c>
      <c r="Q25">
        <v>6</v>
      </c>
      <c r="R25">
        <v>10</v>
      </c>
      <c r="S25">
        <v>10</v>
      </c>
      <c r="T25">
        <v>6</v>
      </c>
      <c r="U25">
        <v>7</v>
      </c>
      <c r="V25">
        <v>6</v>
      </c>
      <c r="W25">
        <v>31</v>
      </c>
      <c r="X25">
        <v>3</v>
      </c>
    </row>
    <row r="26" spans="1:24" x14ac:dyDescent="0.25">
      <c r="A26">
        <v>8</v>
      </c>
      <c r="B26" t="s">
        <v>268</v>
      </c>
      <c r="C26" t="s">
        <v>39</v>
      </c>
      <c r="D26" t="s">
        <v>2</v>
      </c>
      <c r="E26">
        <v>6</v>
      </c>
      <c r="F26">
        <v>6</v>
      </c>
      <c r="G26">
        <v>4</v>
      </c>
      <c r="H26">
        <v>10</v>
      </c>
      <c r="I26">
        <v>7</v>
      </c>
      <c r="J26">
        <v>6</v>
      </c>
      <c r="K26">
        <v>5</v>
      </c>
      <c r="L26">
        <v>5</v>
      </c>
      <c r="M26">
        <v>10</v>
      </c>
      <c r="N26">
        <v>10</v>
      </c>
      <c r="O26">
        <v>6</v>
      </c>
      <c r="P26">
        <v>10</v>
      </c>
      <c r="Q26">
        <v>10</v>
      </c>
      <c r="R26">
        <v>6</v>
      </c>
      <c r="S26">
        <v>5</v>
      </c>
      <c r="T26">
        <v>10</v>
      </c>
      <c r="U26">
        <v>4</v>
      </c>
      <c r="V26">
        <v>7</v>
      </c>
      <c r="W26">
        <v>31</v>
      </c>
      <c r="X26">
        <v>8</v>
      </c>
    </row>
    <row r="27" spans="1:24" x14ac:dyDescent="0.25">
      <c r="A27">
        <v>9</v>
      </c>
      <c r="B27" t="s">
        <v>24</v>
      </c>
      <c r="C27" t="s">
        <v>295</v>
      </c>
      <c r="D27" t="s">
        <v>2</v>
      </c>
      <c r="E27">
        <v>7</v>
      </c>
      <c r="F27">
        <v>5</v>
      </c>
      <c r="G27">
        <v>10</v>
      </c>
      <c r="H27">
        <v>6</v>
      </c>
      <c r="I27">
        <v>7</v>
      </c>
      <c r="J27">
        <v>7</v>
      </c>
      <c r="K27">
        <v>5</v>
      </c>
      <c r="L27">
        <v>6</v>
      </c>
      <c r="M27">
        <v>4</v>
      </c>
      <c r="N27">
        <v>10</v>
      </c>
      <c r="O27">
        <v>4</v>
      </c>
      <c r="P27">
        <v>5</v>
      </c>
      <c r="Q27">
        <v>5</v>
      </c>
      <c r="R27">
        <v>6</v>
      </c>
      <c r="S27">
        <v>10</v>
      </c>
      <c r="T27">
        <v>5</v>
      </c>
      <c r="U27">
        <v>6</v>
      </c>
      <c r="V27">
        <v>5</v>
      </c>
      <c r="W27">
        <v>29</v>
      </c>
      <c r="X27">
        <v>11</v>
      </c>
    </row>
    <row r="28" spans="1:24" x14ac:dyDescent="0.25">
      <c r="A28">
        <v>10</v>
      </c>
      <c r="B28" t="s">
        <v>83</v>
      </c>
      <c r="C28" t="s">
        <v>84</v>
      </c>
      <c r="D28" t="s">
        <v>2</v>
      </c>
      <c r="E28">
        <v>5</v>
      </c>
      <c r="F28">
        <v>10</v>
      </c>
      <c r="G28">
        <v>5</v>
      </c>
      <c r="H28">
        <v>4</v>
      </c>
      <c r="I28">
        <v>6</v>
      </c>
      <c r="J28">
        <v>10</v>
      </c>
      <c r="K28">
        <v>6</v>
      </c>
      <c r="L28">
        <v>10</v>
      </c>
      <c r="M28">
        <v>10</v>
      </c>
      <c r="N28">
        <v>5</v>
      </c>
      <c r="O28">
        <v>4</v>
      </c>
      <c r="P28">
        <v>6</v>
      </c>
      <c r="Q28">
        <v>5</v>
      </c>
      <c r="R28">
        <v>6</v>
      </c>
      <c r="S28">
        <v>6</v>
      </c>
      <c r="T28">
        <v>5</v>
      </c>
      <c r="U28">
        <v>4</v>
      </c>
      <c r="V28">
        <v>5</v>
      </c>
      <c r="W28">
        <v>28</v>
      </c>
      <c r="X28">
        <v>11</v>
      </c>
    </row>
    <row r="29" spans="1:24" x14ac:dyDescent="0.25">
      <c r="A29">
        <v>11</v>
      </c>
      <c r="B29" t="s">
        <v>20</v>
      </c>
      <c r="C29" t="s">
        <v>125</v>
      </c>
      <c r="D29" t="s">
        <v>296</v>
      </c>
      <c r="E29">
        <v>7</v>
      </c>
      <c r="F29">
        <v>7</v>
      </c>
      <c r="G29">
        <v>5</v>
      </c>
      <c r="H29">
        <v>4</v>
      </c>
      <c r="I29">
        <v>6</v>
      </c>
      <c r="J29">
        <v>8</v>
      </c>
      <c r="K29">
        <v>6</v>
      </c>
      <c r="L29">
        <v>4</v>
      </c>
      <c r="M29">
        <v>10</v>
      </c>
      <c r="N29">
        <v>5</v>
      </c>
      <c r="O29">
        <v>5</v>
      </c>
      <c r="P29">
        <v>7</v>
      </c>
      <c r="Q29">
        <v>10</v>
      </c>
      <c r="R29">
        <v>10</v>
      </c>
      <c r="S29">
        <v>5</v>
      </c>
      <c r="T29">
        <v>5</v>
      </c>
      <c r="U29">
        <v>4</v>
      </c>
      <c r="V29">
        <v>4</v>
      </c>
      <c r="W29">
        <v>28</v>
      </c>
      <c r="X29">
        <v>11</v>
      </c>
    </row>
    <row r="30" spans="1:24" x14ac:dyDescent="0.25">
      <c r="A30">
        <v>12</v>
      </c>
      <c r="B30" t="s">
        <v>85</v>
      </c>
      <c r="C30" t="s">
        <v>86</v>
      </c>
      <c r="D30" t="s">
        <v>2</v>
      </c>
      <c r="E30">
        <v>10</v>
      </c>
      <c r="F30">
        <v>10</v>
      </c>
      <c r="G30">
        <v>10</v>
      </c>
      <c r="H30">
        <v>10</v>
      </c>
      <c r="I30">
        <v>10</v>
      </c>
      <c r="J30">
        <v>10</v>
      </c>
      <c r="K30">
        <v>10</v>
      </c>
      <c r="L30">
        <v>10</v>
      </c>
      <c r="M30">
        <v>10</v>
      </c>
      <c r="N30">
        <v>10</v>
      </c>
      <c r="O30">
        <v>10</v>
      </c>
      <c r="P30">
        <v>10</v>
      </c>
      <c r="Q30">
        <v>10</v>
      </c>
      <c r="R30">
        <v>10</v>
      </c>
      <c r="S30">
        <v>10</v>
      </c>
      <c r="T30">
        <v>10</v>
      </c>
      <c r="U30">
        <v>10</v>
      </c>
      <c r="V30">
        <v>10</v>
      </c>
      <c r="W30">
        <v>0</v>
      </c>
      <c r="X30">
        <v>0</v>
      </c>
    </row>
    <row r="31" spans="1:24" x14ac:dyDescent="0.25">
      <c r="A31">
        <v>1</v>
      </c>
      <c r="B31" t="s">
        <v>94</v>
      </c>
      <c r="C31" t="s">
        <v>106</v>
      </c>
      <c r="D31" t="s">
        <v>2</v>
      </c>
      <c r="E31">
        <v>4</v>
      </c>
      <c r="F31">
        <v>5</v>
      </c>
      <c r="G31">
        <v>7</v>
      </c>
      <c r="H31">
        <v>3</v>
      </c>
      <c r="I31">
        <v>5</v>
      </c>
      <c r="J31">
        <v>5</v>
      </c>
      <c r="K31">
        <v>5</v>
      </c>
      <c r="L31">
        <v>5</v>
      </c>
      <c r="M31">
        <v>4</v>
      </c>
      <c r="N31">
        <v>5</v>
      </c>
      <c r="O31">
        <v>4</v>
      </c>
      <c r="P31">
        <v>6</v>
      </c>
      <c r="Q31">
        <v>6</v>
      </c>
      <c r="R31">
        <v>4</v>
      </c>
      <c r="S31">
        <v>6</v>
      </c>
      <c r="T31">
        <v>5</v>
      </c>
      <c r="U31">
        <v>4</v>
      </c>
      <c r="V31">
        <v>5</v>
      </c>
      <c r="W31">
        <v>40</v>
      </c>
      <c r="X31">
        <v>21</v>
      </c>
    </row>
    <row r="32" spans="1:24" x14ac:dyDescent="0.25">
      <c r="A32">
        <v>2</v>
      </c>
      <c r="B32" t="s">
        <v>269</v>
      </c>
      <c r="C32" t="s">
        <v>95</v>
      </c>
      <c r="D32" t="s">
        <v>297</v>
      </c>
      <c r="E32">
        <v>5</v>
      </c>
      <c r="F32">
        <v>6</v>
      </c>
      <c r="G32">
        <v>6</v>
      </c>
      <c r="H32">
        <v>4</v>
      </c>
      <c r="I32">
        <v>5</v>
      </c>
      <c r="J32">
        <v>7</v>
      </c>
      <c r="K32">
        <v>6</v>
      </c>
      <c r="L32">
        <v>4</v>
      </c>
      <c r="M32">
        <v>10</v>
      </c>
      <c r="N32">
        <v>5</v>
      </c>
      <c r="O32">
        <v>4</v>
      </c>
      <c r="P32">
        <v>6</v>
      </c>
      <c r="Q32">
        <v>5</v>
      </c>
      <c r="R32">
        <v>4</v>
      </c>
      <c r="S32">
        <v>5</v>
      </c>
      <c r="T32">
        <v>4</v>
      </c>
      <c r="U32">
        <v>5</v>
      </c>
      <c r="V32">
        <v>5</v>
      </c>
      <c r="W32">
        <v>36</v>
      </c>
      <c r="X32">
        <v>17</v>
      </c>
    </row>
    <row r="33" spans="1:24" x14ac:dyDescent="0.25">
      <c r="A33">
        <v>3</v>
      </c>
      <c r="B33" t="s">
        <v>34</v>
      </c>
      <c r="C33" t="s">
        <v>298</v>
      </c>
      <c r="D33" t="s">
        <v>2</v>
      </c>
      <c r="E33">
        <v>5</v>
      </c>
      <c r="F33">
        <v>6</v>
      </c>
      <c r="G33">
        <v>6</v>
      </c>
      <c r="H33">
        <v>4</v>
      </c>
      <c r="I33">
        <v>5</v>
      </c>
      <c r="J33">
        <v>6</v>
      </c>
      <c r="K33">
        <v>6</v>
      </c>
      <c r="L33">
        <v>6</v>
      </c>
      <c r="M33">
        <v>3</v>
      </c>
      <c r="N33">
        <v>4</v>
      </c>
      <c r="O33">
        <v>3</v>
      </c>
      <c r="P33">
        <v>4</v>
      </c>
      <c r="Q33">
        <v>5</v>
      </c>
      <c r="R33">
        <v>5</v>
      </c>
      <c r="S33">
        <v>5</v>
      </c>
      <c r="T33">
        <v>6</v>
      </c>
      <c r="U33">
        <v>10</v>
      </c>
      <c r="V33">
        <v>5</v>
      </c>
      <c r="W33">
        <v>33</v>
      </c>
      <c r="X33">
        <v>19</v>
      </c>
    </row>
    <row r="34" spans="1:24" x14ac:dyDescent="0.25">
      <c r="A34">
        <v>4</v>
      </c>
      <c r="B34" t="s">
        <v>270</v>
      </c>
      <c r="C34" t="s">
        <v>299</v>
      </c>
      <c r="D34" t="s">
        <v>2</v>
      </c>
      <c r="E34">
        <v>5</v>
      </c>
      <c r="F34">
        <v>9</v>
      </c>
      <c r="G34">
        <v>10</v>
      </c>
      <c r="H34">
        <v>4</v>
      </c>
      <c r="I34">
        <v>10</v>
      </c>
      <c r="J34">
        <v>5</v>
      </c>
      <c r="K34">
        <v>6</v>
      </c>
      <c r="L34">
        <v>7</v>
      </c>
      <c r="M34">
        <v>10</v>
      </c>
      <c r="N34">
        <v>6</v>
      </c>
      <c r="O34">
        <v>5</v>
      </c>
      <c r="P34">
        <v>5</v>
      </c>
      <c r="Q34">
        <v>6</v>
      </c>
      <c r="R34">
        <v>5</v>
      </c>
      <c r="S34">
        <v>7</v>
      </c>
      <c r="T34">
        <v>10</v>
      </c>
      <c r="U34">
        <v>6</v>
      </c>
      <c r="V34">
        <v>4</v>
      </c>
      <c r="W34">
        <v>23</v>
      </c>
      <c r="X34">
        <v>9</v>
      </c>
    </row>
    <row r="35" spans="1:24" x14ac:dyDescent="0.25">
      <c r="A35">
        <v>1</v>
      </c>
      <c r="B35" t="s">
        <v>271</v>
      </c>
      <c r="C35" t="s">
        <v>29</v>
      </c>
      <c r="D35" t="s">
        <v>2</v>
      </c>
      <c r="E35">
        <v>4</v>
      </c>
      <c r="F35">
        <v>7</v>
      </c>
      <c r="G35">
        <v>5</v>
      </c>
      <c r="H35">
        <v>4</v>
      </c>
      <c r="I35">
        <v>5</v>
      </c>
      <c r="J35">
        <v>7</v>
      </c>
      <c r="K35">
        <v>6</v>
      </c>
      <c r="L35">
        <v>5</v>
      </c>
      <c r="M35">
        <v>3</v>
      </c>
      <c r="N35">
        <v>4</v>
      </c>
      <c r="O35">
        <v>4</v>
      </c>
      <c r="P35">
        <v>5</v>
      </c>
      <c r="Q35">
        <v>5</v>
      </c>
      <c r="R35">
        <v>5</v>
      </c>
      <c r="S35">
        <v>6</v>
      </c>
      <c r="T35">
        <v>6</v>
      </c>
      <c r="U35">
        <v>4</v>
      </c>
      <c r="V35">
        <v>5</v>
      </c>
      <c r="W35">
        <v>44</v>
      </c>
      <c r="X35">
        <v>18</v>
      </c>
    </row>
    <row r="36" spans="1:24" x14ac:dyDescent="0.25">
      <c r="A36">
        <v>2</v>
      </c>
      <c r="B36" t="s">
        <v>40</v>
      </c>
      <c r="C36" t="s">
        <v>300</v>
      </c>
      <c r="D36" t="s">
        <v>2</v>
      </c>
      <c r="E36">
        <v>5</v>
      </c>
      <c r="F36">
        <v>5</v>
      </c>
      <c r="G36" s="3">
        <v>6</v>
      </c>
      <c r="H36" s="3">
        <v>6</v>
      </c>
      <c r="I36" s="3">
        <v>6</v>
      </c>
      <c r="J36" s="3">
        <v>8</v>
      </c>
      <c r="K36" s="3">
        <v>4</v>
      </c>
      <c r="L36" s="3">
        <v>10</v>
      </c>
      <c r="M36" s="3">
        <v>3</v>
      </c>
      <c r="N36" s="3">
        <v>6</v>
      </c>
      <c r="O36" s="3">
        <v>6</v>
      </c>
      <c r="P36" s="3">
        <v>6</v>
      </c>
      <c r="Q36" s="3">
        <v>8</v>
      </c>
      <c r="R36" s="3">
        <v>6</v>
      </c>
      <c r="S36" s="3">
        <v>7</v>
      </c>
      <c r="T36" s="3">
        <v>5</v>
      </c>
      <c r="U36" s="3">
        <v>3</v>
      </c>
      <c r="V36" s="3">
        <v>4</v>
      </c>
      <c r="W36">
        <v>39</v>
      </c>
      <c r="X36">
        <v>14</v>
      </c>
    </row>
    <row r="37" spans="1:24" x14ac:dyDescent="0.25">
      <c r="A37">
        <v>3</v>
      </c>
      <c r="B37" t="s">
        <v>272</v>
      </c>
      <c r="C37" t="s">
        <v>123</v>
      </c>
      <c r="D37" t="s">
        <v>134</v>
      </c>
      <c r="E37">
        <v>6</v>
      </c>
      <c r="F37">
        <v>7</v>
      </c>
      <c r="G37" s="3">
        <v>5</v>
      </c>
      <c r="H37" s="3">
        <v>4</v>
      </c>
      <c r="I37" s="3">
        <v>7</v>
      </c>
      <c r="J37" s="3">
        <v>10</v>
      </c>
      <c r="K37" s="3">
        <v>7</v>
      </c>
      <c r="L37" s="3">
        <v>5</v>
      </c>
      <c r="M37" s="3">
        <v>4</v>
      </c>
      <c r="N37" s="3">
        <v>4</v>
      </c>
      <c r="O37" s="3">
        <v>4</v>
      </c>
      <c r="P37" s="3">
        <v>5</v>
      </c>
      <c r="Q37" s="3">
        <v>5</v>
      </c>
      <c r="R37" s="3">
        <v>6</v>
      </c>
      <c r="S37" s="3">
        <v>7</v>
      </c>
      <c r="T37" s="3">
        <v>6</v>
      </c>
      <c r="U37" s="3">
        <v>3</v>
      </c>
      <c r="V37" s="3">
        <v>4</v>
      </c>
      <c r="W37">
        <v>38</v>
      </c>
      <c r="X37">
        <v>15</v>
      </c>
    </row>
    <row r="38" spans="1:24" x14ac:dyDescent="0.25">
      <c r="A38">
        <v>4</v>
      </c>
      <c r="B38" t="s">
        <v>44</v>
      </c>
      <c r="C38" t="s">
        <v>33</v>
      </c>
      <c r="D38" t="s">
        <v>2</v>
      </c>
      <c r="E38">
        <v>6</v>
      </c>
      <c r="F38">
        <v>8</v>
      </c>
      <c r="G38" s="3">
        <v>8</v>
      </c>
      <c r="H38" s="3">
        <v>5</v>
      </c>
      <c r="I38" s="3">
        <v>7</v>
      </c>
      <c r="J38" s="3">
        <v>7</v>
      </c>
      <c r="K38" s="3">
        <v>6</v>
      </c>
      <c r="L38" s="3">
        <v>7</v>
      </c>
      <c r="M38" s="3">
        <v>4</v>
      </c>
      <c r="N38" s="3">
        <v>7</v>
      </c>
      <c r="O38" s="3">
        <v>3</v>
      </c>
      <c r="P38" s="3">
        <v>6</v>
      </c>
      <c r="Q38" s="3">
        <v>6</v>
      </c>
      <c r="R38" s="3">
        <v>6</v>
      </c>
      <c r="S38" s="3">
        <v>6</v>
      </c>
      <c r="T38" s="3">
        <v>5</v>
      </c>
      <c r="U38" s="3">
        <v>7</v>
      </c>
      <c r="V38" s="3">
        <v>5</v>
      </c>
      <c r="W38">
        <v>33</v>
      </c>
      <c r="X38">
        <v>7</v>
      </c>
    </row>
    <row r="39" spans="1:24" x14ac:dyDescent="0.25">
      <c r="A39">
        <v>5</v>
      </c>
      <c r="B39" t="s">
        <v>131</v>
      </c>
      <c r="C39" t="s">
        <v>89</v>
      </c>
      <c r="D39" t="s">
        <v>2</v>
      </c>
      <c r="E39">
        <v>6</v>
      </c>
      <c r="F39">
        <v>10</v>
      </c>
      <c r="G39" s="3">
        <v>10</v>
      </c>
      <c r="H39" s="3">
        <v>4</v>
      </c>
      <c r="I39" s="3">
        <v>7</v>
      </c>
      <c r="J39" s="3">
        <v>9</v>
      </c>
      <c r="K39" s="3">
        <v>8</v>
      </c>
      <c r="L39" s="3">
        <v>6</v>
      </c>
      <c r="M39" s="3">
        <v>10</v>
      </c>
      <c r="N39" s="3">
        <v>5</v>
      </c>
      <c r="O39" s="3">
        <v>4</v>
      </c>
      <c r="P39" s="3">
        <v>7</v>
      </c>
      <c r="Q39" s="3">
        <v>7</v>
      </c>
      <c r="R39" s="3">
        <v>7</v>
      </c>
      <c r="S39" s="3">
        <v>6</v>
      </c>
      <c r="T39" s="3">
        <v>10</v>
      </c>
      <c r="U39" s="3">
        <v>5</v>
      </c>
      <c r="V39" s="3">
        <v>8</v>
      </c>
      <c r="W39">
        <v>21</v>
      </c>
      <c r="X39">
        <v>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1"/>
  <sheetViews>
    <sheetView workbookViewId="0">
      <selection activeCell="I13" sqref="I13"/>
    </sheetView>
  </sheetViews>
  <sheetFormatPr baseColWidth="10" defaultRowHeight="15" x14ac:dyDescent="0.25"/>
  <cols>
    <col min="2" max="2" width="22.42578125" bestFit="1" customWidth="1"/>
    <col min="5" max="22" width="7.85546875" customWidth="1"/>
  </cols>
  <sheetData>
    <row r="1" spans="1:22" x14ac:dyDescent="0.25">
      <c r="A1" s="1" t="s">
        <v>46</v>
      </c>
      <c r="B1" s="1" t="s">
        <v>47</v>
      </c>
      <c r="C1" s="1" t="s">
        <v>48</v>
      </c>
      <c r="D1" s="1" t="s">
        <v>49</v>
      </c>
      <c r="E1" s="1" t="s">
        <v>50</v>
      </c>
      <c r="F1" s="1" t="s">
        <v>51</v>
      </c>
      <c r="G1" s="1" t="s">
        <v>52</v>
      </c>
      <c r="H1" s="1" t="s">
        <v>53</v>
      </c>
      <c r="I1" s="1" t="s">
        <v>54</v>
      </c>
      <c r="J1" s="1" t="s">
        <v>55</v>
      </c>
      <c r="K1" s="1" t="s">
        <v>56</v>
      </c>
      <c r="L1" s="1" t="s">
        <v>57</v>
      </c>
      <c r="M1" s="1" t="s">
        <v>58</v>
      </c>
      <c r="N1" s="1" t="s">
        <v>59</v>
      </c>
      <c r="O1" s="1" t="s">
        <v>60</v>
      </c>
      <c r="P1" s="1" t="s">
        <v>61</v>
      </c>
      <c r="Q1" s="1" t="s">
        <v>62</v>
      </c>
      <c r="R1" s="1" t="s">
        <v>63</v>
      </c>
      <c r="S1" s="1" t="s">
        <v>64</v>
      </c>
      <c r="T1" s="1" t="s">
        <v>65</v>
      </c>
      <c r="U1" s="1" t="s">
        <v>66</v>
      </c>
      <c r="V1" s="1" t="s">
        <v>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1"/>
  <sheetViews>
    <sheetView workbookViewId="0">
      <selection activeCell="E15" sqref="E15"/>
    </sheetView>
  </sheetViews>
  <sheetFormatPr baseColWidth="10" defaultRowHeight="15" x14ac:dyDescent="0.25"/>
  <cols>
    <col min="2" max="2" width="22.42578125" bestFit="1" customWidth="1"/>
    <col min="5" max="22" width="7.85546875" customWidth="1"/>
  </cols>
  <sheetData>
    <row r="1" spans="1:22" x14ac:dyDescent="0.25">
      <c r="A1" s="1" t="s">
        <v>46</v>
      </c>
      <c r="B1" s="1" t="s">
        <v>47</v>
      </c>
      <c r="C1" s="1" t="s">
        <v>48</v>
      </c>
      <c r="D1" s="1" t="s">
        <v>49</v>
      </c>
      <c r="E1" s="1" t="s">
        <v>50</v>
      </c>
      <c r="F1" s="1" t="s">
        <v>51</v>
      </c>
      <c r="G1" s="1" t="s">
        <v>52</v>
      </c>
      <c r="H1" s="1" t="s">
        <v>53</v>
      </c>
      <c r="I1" s="1" t="s">
        <v>54</v>
      </c>
      <c r="J1" s="1" t="s">
        <v>55</v>
      </c>
      <c r="K1" s="1" t="s">
        <v>56</v>
      </c>
      <c r="L1" s="1" t="s">
        <v>57</v>
      </c>
      <c r="M1" s="1" t="s">
        <v>58</v>
      </c>
      <c r="N1" s="1" t="s">
        <v>59</v>
      </c>
      <c r="O1" s="1" t="s">
        <v>60</v>
      </c>
      <c r="P1" s="1" t="s">
        <v>61</v>
      </c>
      <c r="Q1" s="1" t="s">
        <v>62</v>
      </c>
      <c r="R1" s="1" t="s">
        <v>63</v>
      </c>
      <c r="S1" s="1" t="s">
        <v>64</v>
      </c>
      <c r="T1" s="1" t="s">
        <v>65</v>
      </c>
      <c r="U1" s="1" t="s">
        <v>66</v>
      </c>
      <c r="V1" s="1" t="s">
        <v>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50"/>
  </sheetPr>
  <dimension ref="A1:AE25"/>
  <sheetViews>
    <sheetView workbookViewId="0">
      <selection activeCell="M3" sqref="M3"/>
    </sheetView>
  </sheetViews>
  <sheetFormatPr baseColWidth="10" defaultRowHeight="15" x14ac:dyDescent="0.25"/>
  <cols>
    <col min="1" max="1" width="25.140625" bestFit="1" customWidth="1"/>
    <col min="3" max="3" width="6.140625" customWidth="1"/>
    <col min="4" max="4" width="7.85546875" customWidth="1"/>
    <col min="14" max="31" width="5" customWidth="1"/>
  </cols>
  <sheetData>
    <row r="1" spans="1:31" ht="18.75" thickTop="1" x14ac:dyDescent="0.25">
      <c r="A1" s="22" t="s">
        <v>186</v>
      </c>
      <c r="B1" s="23" t="s">
        <v>187</v>
      </c>
      <c r="C1" s="23" t="s">
        <v>201</v>
      </c>
      <c r="D1" s="23" t="s">
        <v>200</v>
      </c>
      <c r="E1" s="23" t="s">
        <v>188</v>
      </c>
      <c r="F1" s="23" t="s">
        <v>189</v>
      </c>
      <c r="G1" s="22"/>
      <c r="H1" s="24" t="s">
        <v>200</v>
      </c>
      <c r="I1" s="24" t="s">
        <v>188</v>
      </c>
      <c r="J1" s="25" t="s">
        <v>190</v>
      </c>
      <c r="K1" s="25" t="s">
        <v>259</v>
      </c>
      <c r="M1" s="15" t="s">
        <v>182</v>
      </c>
      <c r="N1" s="16">
        <v>1</v>
      </c>
      <c r="O1" s="16">
        <v>2</v>
      </c>
      <c r="P1" s="16">
        <v>3</v>
      </c>
      <c r="Q1" s="16">
        <v>4</v>
      </c>
      <c r="R1" s="16">
        <v>5</v>
      </c>
      <c r="S1" s="16">
        <v>6</v>
      </c>
      <c r="T1" s="16">
        <v>7</v>
      </c>
      <c r="U1" s="16">
        <v>8</v>
      </c>
      <c r="V1" s="16">
        <v>9</v>
      </c>
      <c r="W1" s="16">
        <v>10</v>
      </c>
      <c r="X1" s="16">
        <v>11</v>
      </c>
      <c r="Y1" s="16">
        <v>12</v>
      </c>
      <c r="Z1" s="16">
        <v>13</v>
      </c>
      <c r="AA1" s="16">
        <v>14</v>
      </c>
      <c r="AB1" s="16">
        <v>15</v>
      </c>
      <c r="AC1" s="16">
        <v>16</v>
      </c>
      <c r="AD1" s="16">
        <v>17</v>
      </c>
      <c r="AE1" s="16">
        <v>18</v>
      </c>
    </row>
    <row r="2" spans="1:31" ht="18" x14ac:dyDescent="0.25">
      <c r="A2" s="26" t="s">
        <v>132</v>
      </c>
      <c r="B2" s="27">
        <v>33.4</v>
      </c>
      <c r="C2" s="69">
        <f t="shared" ref="C2:C25" si="0">SUM(B2*(VLOOKUP(D2,TeesSlope,3,FALSE)/113)+(VLOOKUP(D2,TeesSlope,4,FALSE)-72))</f>
        <v>37.524778761061938</v>
      </c>
      <c r="D2" s="68" t="str">
        <f>VLOOKUP(A2,Recap!$C$3:$F129,4,0)</f>
        <v>F 2</v>
      </c>
      <c r="E2" s="28" t="s">
        <v>197</v>
      </c>
      <c r="F2" s="28" t="s">
        <v>191</v>
      </c>
      <c r="G2" s="38"/>
      <c r="H2" s="29" t="s">
        <v>157</v>
      </c>
      <c r="I2" s="29" t="s">
        <v>199</v>
      </c>
      <c r="J2" s="29">
        <v>144</v>
      </c>
      <c r="K2" s="29">
        <v>74.599999999999994</v>
      </c>
      <c r="M2" s="17" t="s">
        <v>183</v>
      </c>
      <c r="N2" s="18">
        <v>4</v>
      </c>
      <c r="O2" s="18">
        <v>5</v>
      </c>
      <c r="P2" s="18">
        <v>4</v>
      </c>
      <c r="Q2" s="18">
        <v>3</v>
      </c>
      <c r="R2" s="18">
        <v>4</v>
      </c>
      <c r="S2" s="18">
        <v>4</v>
      </c>
      <c r="T2" s="18">
        <v>4</v>
      </c>
      <c r="U2" s="18">
        <v>4</v>
      </c>
      <c r="V2" s="18">
        <v>3</v>
      </c>
      <c r="W2" s="18">
        <v>4</v>
      </c>
      <c r="X2" s="18">
        <v>3</v>
      </c>
      <c r="Y2" s="18">
        <v>5</v>
      </c>
      <c r="Z2" s="18">
        <v>4</v>
      </c>
      <c r="AA2" s="18">
        <v>4</v>
      </c>
      <c r="AB2" s="18">
        <v>4</v>
      </c>
      <c r="AC2" s="18">
        <v>5</v>
      </c>
      <c r="AD2" s="18">
        <v>3</v>
      </c>
      <c r="AE2" s="18">
        <v>4</v>
      </c>
    </row>
    <row r="3" spans="1:31" ht="18" x14ac:dyDescent="0.25">
      <c r="A3" s="26" t="s">
        <v>129</v>
      </c>
      <c r="B3" s="27">
        <v>20</v>
      </c>
      <c r="C3" s="69">
        <f t="shared" si="0"/>
        <v>22.10884955752212</v>
      </c>
      <c r="D3" s="28" t="str">
        <f>VLOOKUP(A3,Recap!$C$3:$F130,4,0)</f>
        <v>F 2</v>
      </c>
      <c r="E3" s="28" t="s">
        <v>197</v>
      </c>
      <c r="F3" s="28" t="s">
        <v>191</v>
      </c>
      <c r="G3" s="38"/>
      <c r="H3" s="29" t="s">
        <v>158</v>
      </c>
      <c r="I3" s="29" t="s">
        <v>195</v>
      </c>
      <c r="J3" s="29">
        <v>136</v>
      </c>
      <c r="K3" s="29">
        <v>72.8</v>
      </c>
      <c r="M3" s="19" t="s">
        <v>184</v>
      </c>
      <c r="N3" s="20">
        <v>14</v>
      </c>
      <c r="O3" s="20">
        <v>6</v>
      </c>
      <c r="P3" s="20">
        <v>8</v>
      </c>
      <c r="Q3" s="20">
        <v>4</v>
      </c>
      <c r="R3" s="20">
        <v>2</v>
      </c>
      <c r="S3" s="20">
        <v>12</v>
      </c>
      <c r="T3" s="20">
        <v>10</v>
      </c>
      <c r="U3" s="20">
        <v>18</v>
      </c>
      <c r="V3" s="20">
        <v>16</v>
      </c>
      <c r="W3" s="20">
        <v>3</v>
      </c>
      <c r="X3" s="20">
        <v>7</v>
      </c>
      <c r="Y3" s="20">
        <v>17</v>
      </c>
      <c r="Z3" s="20">
        <v>13</v>
      </c>
      <c r="AA3" s="20">
        <v>11</v>
      </c>
      <c r="AB3" s="20">
        <v>1</v>
      </c>
      <c r="AC3" s="20">
        <v>9</v>
      </c>
      <c r="AD3" s="20">
        <v>5</v>
      </c>
      <c r="AE3" s="20">
        <v>15</v>
      </c>
    </row>
    <row r="4" spans="1:31" ht="18" x14ac:dyDescent="0.25">
      <c r="A4" s="26" t="s">
        <v>18</v>
      </c>
      <c r="B4" s="27">
        <v>17.3</v>
      </c>
      <c r="C4" s="69">
        <f t="shared" si="0"/>
        <v>21.621238938053096</v>
      </c>
      <c r="D4" s="28" t="str">
        <f>VLOOKUP(A4,Recap!$C$3:$F131,4,0)</f>
        <v>M 2</v>
      </c>
      <c r="E4" s="28" t="s">
        <v>195</v>
      </c>
      <c r="F4" s="28" t="s">
        <v>192</v>
      </c>
      <c r="G4" s="38"/>
      <c r="H4" s="29" t="s">
        <v>159</v>
      </c>
      <c r="I4" s="29" t="s">
        <v>196</v>
      </c>
      <c r="J4" s="29">
        <v>132</v>
      </c>
      <c r="K4" s="29">
        <v>70.5</v>
      </c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 ht="18" x14ac:dyDescent="0.25">
      <c r="A5" s="26" t="s">
        <v>77</v>
      </c>
      <c r="B5" s="27">
        <v>14.3</v>
      </c>
      <c r="C5" s="69">
        <f t="shared" si="0"/>
        <v>18.010619469026548</v>
      </c>
      <c r="D5" s="28" t="str">
        <f>VLOOKUP(A5,Recap!$C$3:$F132,4,0)</f>
        <v>M 2</v>
      </c>
      <c r="E5" s="28" t="s">
        <v>195</v>
      </c>
      <c r="F5" s="28" t="s">
        <v>192</v>
      </c>
      <c r="G5" s="38"/>
      <c r="H5" s="29" t="s">
        <v>162</v>
      </c>
      <c r="I5" s="29" t="s">
        <v>198</v>
      </c>
      <c r="J5" s="29">
        <v>130</v>
      </c>
      <c r="K5" s="29">
        <v>66.2</v>
      </c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 ht="18" x14ac:dyDescent="0.25">
      <c r="A6" s="26" t="s">
        <v>32</v>
      </c>
      <c r="B6" s="27">
        <v>30</v>
      </c>
      <c r="C6" s="69">
        <f t="shared" si="0"/>
        <v>33.544247787610622</v>
      </c>
      <c r="D6" s="28" t="str">
        <f>VLOOKUP(A6,Recap!$C$3:$F133,4,0)</f>
        <v>M 3</v>
      </c>
      <c r="E6" s="28" t="s">
        <v>192</v>
      </c>
      <c r="F6" s="28" t="s">
        <v>192</v>
      </c>
      <c r="G6" s="38"/>
      <c r="H6" s="29" t="s">
        <v>257</v>
      </c>
      <c r="I6" s="29" t="s">
        <v>198</v>
      </c>
      <c r="J6" s="29">
        <v>130</v>
      </c>
      <c r="K6" s="29">
        <v>66.2</v>
      </c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20.25" x14ac:dyDescent="0.25">
      <c r="A7" s="26" t="s">
        <v>16</v>
      </c>
      <c r="B7" s="27">
        <v>17.8</v>
      </c>
      <c r="C7" s="69">
        <f t="shared" si="0"/>
        <v>22.223008849557523</v>
      </c>
      <c r="D7" s="28" t="str">
        <f>VLOOKUP(A7,Recap!$C$3:$F134,4,0)</f>
        <v>M 2</v>
      </c>
      <c r="E7" s="28" t="s">
        <v>195</v>
      </c>
      <c r="F7" s="28" t="s">
        <v>192</v>
      </c>
      <c r="G7" s="38"/>
      <c r="H7" s="29" t="s">
        <v>160</v>
      </c>
      <c r="I7" s="29" t="s">
        <v>197</v>
      </c>
      <c r="J7" s="29">
        <v>133</v>
      </c>
      <c r="K7" s="29">
        <v>73.400000000000006</v>
      </c>
      <c r="L7" s="2"/>
      <c r="M7" s="2"/>
      <c r="N7" s="2"/>
      <c r="O7" s="2"/>
      <c r="P7" s="2"/>
      <c r="Q7" s="2"/>
      <c r="R7" s="67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 ht="18" x14ac:dyDescent="0.25">
      <c r="A8" s="26" t="s">
        <v>131</v>
      </c>
      <c r="B8" s="27">
        <v>31.5</v>
      </c>
      <c r="C8" s="69">
        <f t="shared" si="0"/>
        <v>35.338938053097337</v>
      </c>
      <c r="D8" s="28" t="str">
        <f>VLOOKUP(A8,Recap!$C$3:$F135,4,0)</f>
        <v>F 2</v>
      </c>
      <c r="E8" s="28" t="s">
        <v>197</v>
      </c>
      <c r="F8" s="28" t="s">
        <v>191</v>
      </c>
      <c r="G8" s="38"/>
      <c r="H8" s="29" t="s">
        <v>161</v>
      </c>
      <c r="I8" s="29" t="s">
        <v>198</v>
      </c>
      <c r="J8" s="29">
        <v>130</v>
      </c>
      <c r="K8" s="29">
        <v>71.099999999999994</v>
      </c>
      <c r="L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1:31" ht="18" x14ac:dyDescent="0.25">
      <c r="A9" s="26" t="s">
        <v>28</v>
      </c>
      <c r="B9" s="27">
        <v>23.4</v>
      </c>
      <c r="C9" s="69">
        <f t="shared" si="0"/>
        <v>25.834513274336281</v>
      </c>
      <c r="D9" s="28" t="str">
        <f>VLOOKUP(A9,Recap!$C$3:$F136,4,0)</f>
        <v>M 3</v>
      </c>
      <c r="E9" s="28" t="s">
        <v>196</v>
      </c>
      <c r="F9" s="28" t="s">
        <v>192</v>
      </c>
      <c r="G9" s="38"/>
      <c r="H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1" ht="18.75" thickBot="1" x14ac:dyDescent="0.3">
      <c r="A10" s="26" t="s">
        <v>124</v>
      </c>
      <c r="B10" s="27">
        <v>19.8</v>
      </c>
      <c r="C10" s="69">
        <f t="shared" si="0"/>
        <v>21.62920353982301</v>
      </c>
      <c r="D10" s="28" t="str">
        <f>VLOOKUP(A10,Recap!$C$3:$F137,4,0)</f>
        <v>M 3</v>
      </c>
      <c r="E10" s="28" t="s">
        <v>196</v>
      </c>
      <c r="F10" s="28" t="s">
        <v>192</v>
      </c>
      <c r="G10" s="38"/>
      <c r="H10" s="2"/>
      <c r="I10" s="30" t="s">
        <v>193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 ht="18.75" thickTop="1" x14ac:dyDescent="0.25">
      <c r="A11" s="26" t="s">
        <v>38</v>
      </c>
      <c r="B11" s="27">
        <v>35</v>
      </c>
      <c r="C11" s="69">
        <f t="shared" si="0"/>
        <v>39.365486725663715</v>
      </c>
      <c r="D11" s="28" t="str">
        <f>VLOOKUP(A11,Recap!$C$3:$F138,4,0)</f>
        <v>F 2</v>
      </c>
      <c r="E11" s="28" t="s">
        <v>197</v>
      </c>
      <c r="F11" s="28" t="s">
        <v>191</v>
      </c>
      <c r="G11" s="38"/>
      <c r="H11" s="2"/>
      <c r="I11" s="31" t="s">
        <v>191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1" ht="18" x14ac:dyDescent="0.25">
      <c r="A12" s="26" t="s">
        <v>24</v>
      </c>
      <c r="B12" s="27">
        <v>26</v>
      </c>
      <c r="C12" s="69">
        <f t="shared" si="0"/>
        <v>28.871681415929203</v>
      </c>
      <c r="D12" s="28" t="str">
        <f>VLOOKUP(A12,Recap!$C$3:$F139,4,0)</f>
        <v>M 3</v>
      </c>
      <c r="E12" s="28" t="s">
        <v>196</v>
      </c>
      <c r="F12" s="28" t="s">
        <v>192</v>
      </c>
      <c r="G12" s="38"/>
      <c r="H12" s="2"/>
      <c r="I12" s="32" t="s">
        <v>192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1:31" ht="18" x14ac:dyDescent="0.25">
      <c r="A13" s="26" t="s">
        <v>115</v>
      </c>
      <c r="B13" s="27">
        <v>17.5</v>
      </c>
      <c r="C13" s="69">
        <f t="shared" si="0"/>
        <v>21.861946902654864</v>
      </c>
      <c r="D13" s="28" t="str">
        <f>VLOOKUP(A13,Recap!$C$3:$F140,4,0)</f>
        <v>M 2</v>
      </c>
      <c r="E13" s="28" t="s">
        <v>195</v>
      </c>
      <c r="F13" s="28" t="s">
        <v>192</v>
      </c>
      <c r="G13" s="38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ht="18" x14ac:dyDescent="0.25">
      <c r="A14" s="26" t="s">
        <v>12</v>
      </c>
      <c r="B14" s="27">
        <v>15</v>
      </c>
      <c r="C14" s="69">
        <f t="shared" si="0"/>
        <v>18.853097345132742</v>
      </c>
      <c r="D14" s="28" t="str">
        <f>VLOOKUP(A14,Recap!$C$3:$F141,4,0)</f>
        <v>M 2</v>
      </c>
      <c r="E14" s="28" t="s">
        <v>195</v>
      </c>
      <c r="F14" s="28" t="s">
        <v>192</v>
      </c>
      <c r="G14" s="38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1" ht="18.75" thickBot="1" x14ac:dyDescent="0.3">
      <c r="A15" s="26" t="s">
        <v>71</v>
      </c>
      <c r="B15" s="27">
        <v>15.8</v>
      </c>
      <c r="C15" s="69">
        <f t="shared" si="0"/>
        <v>19.815929203539824</v>
      </c>
      <c r="D15" s="28" t="str">
        <f>VLOOKUP(A15,Recap!$C$3:$F142,4,0)</f>
        <v>M 2</v>
      </c>
      <c r="E15" s="28" t="s">
        <v>195</v>
      </c>
      <c r="F15" s="28" t="s">
        <v>192</v>
      </c>
      <c r="G15" s="38"/>
      <c r="H15" s="2"/>
      <c r="I15" s="33" t="s">
        <v>194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1" ht="18.75" thickTop="1" x14ac:dyDescent="0.25">
      <c r="A16" s="26" t="s">
        <v>7</v>
      </c>
      <c r="B16" s="27">
        <v>11.4</v>
      </c>
      <c r="C16" s="69">
        <f t="shared" si="0"/>
        <v>14.520353982300884</v>
      </c>
      <c r="D16" s="28" t="str">
        <f>VLOOKUP(A16,Recap!$C$3:$F143,4,0)</f>
        <v>M 2</v>
      </c>
      <c r="E16" s="28" t="s">
        <v>195</v>
      </c>
      <c r="F16" s="28" t="s">
        <v>192</v>
      </c>
      <c r="G16" s="38"/>
      <c r="H16" s="2"/>
      <c r="I16" s="34" t="str">
        <f ca="1">TEXT(IF(WEEKDAY(TODAY(),2)&gt;4,TODAY(),TODAY()-WEEKDAY(TODAY(),2)),"mm/dd/yyyy")</f>
        <v>08/dd/yyyy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:31" ht="18" x14ac:dyDescent="0.25">
      <c r="A17" s="26" t="s">
        <v>14</v>
      </c>
      <c r="B17" s="27">
        <v>11.2</v>
      </c>
      <c r="C17" s="69">
        <f t="shared" si="0"/>
        <v>14.279646017699113</v>
      </c>
      <c r="D17" s="28" t="str">
        <f>VLOOKUP(A17,Recap!$C$3:$F144,4,0)</f>
        <v>M 2</v>
      </c>
      <c r="E17" s="28" t="s">
        <v>195</v>
      </c>
      <c r="F17" s="28" t="s">
        <v>192</v>
      </c>
      <c r="G17" s="38"/>
      <c r="H17" s="2"/>
      <c r="I17" s="35" t="e">
        <f ca="1">TEXT(IF(WEEKDAY(I16 -1,2)&gt;4,I16-1,I16-5),"mm/dd/yyyy")</f>
        <v>#VALUE!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:31" ht="18" x14ac:dyDescent="0.25">
      <c r="A18" s="26" t="s">
        <v>80</v>
      </c>
      <c r="B18" s="27">
        <v>18.3</v>
      </c>
      <c r="C18" s="69">
        <f t="shared" si="0"/>
        <v>22.824778761061946</v>
      </c>
      <c r="D18" s="28" t="str">
        <f>VLOOKUP(A18,Recap!$C$3:$F145,4,0)</f>
        <v>M 2</v>
      </c>
      <c r="E18" s="28" t="s">
        <v>199</v>
      </c>
      <c r="F18" s="28" t="s">
        <v>192</v>
      </c>
      <c r="G18" s="38"/>
      <c r="H18" s="2"/>
      <c r="I18" s="35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 ht="18" x14ac:dyDescent="0.25">
      <c r="A19" s="26" t="s">
        <v>70</v>
      </c>
      <c r="B19" s="27">
        <v>12.7</v>
      </c>
      <c r="C19" s="69">
        <f t="shared" si="0"/>
        <v>16.084955752212387</v>
      </c>
      <c r="D19" s="28" t="str">
        <f>VLOOKUP(A19,Recap!$C$3:$F146,4,0)</f>
        <v>M 2</v>
      </c>
      <c r="E19" s="28" t="s">
        <v>195</v>
      </c>
      <c r="F19" s="28" t="s">
        <v>192</v>
      </c>
      <c r="G19" s="38"/>
      <c r="H19" s="2"/>
      <c r="I19" s="35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:31" ht="18" x14ac:dyDescent="0.25">
      <c r="A20" s="26" t="s">
        <v>79</v>
      </c>
      <c r="B20" s="27">
        <v>14.9</v>
      </c>
      <c r="C20" s="69">
        <f t="shared" si="0"/>
        <v>18.732743362831858</v>
      </c>
      <c r="D20" s="28" t="str">
        <f>VLOOKUP(A20,Recap!$C$3:$F147,4,0)</f>
        <v>M 2</v>
      </c>
      <c r="E20" s="28" t="s">
        <v>195</v>
      </c>
      <c r="F20" s="28" t="s">
        <v>192</v>
      </c>
      <c r="G20" s="38"/>
      <c r="H20" s="2"/>
      <c r="I20" s="35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:31" ht="18" x14ac:dyDescent="0.25">
      <c r="A21" s="26" t="s">
        <v>22</v>
      </c>
      <c r="B21" s="27">
        <v>22.8</v>
      </c>
      <c r="C21" s="69">
        <f t="shared" si="0"/>
        <v>25.133628318584073</v>
      </c>
      <c r="D21" s="28" t="str">
        <f>VLOOKUP(A21,Recap!$C$3:$F148,4,0)</f>
        <v>M 3</v>
      </c>
      <c r="E21" s="28" t="s">
        <v>196</v>
      </c>
      <c r="F21" s="28" t="s">
        <v>192</v>
      </c>
      <c r="G21" s="38"/>
      <c r="H21" s="2"/>
      <c r="I21" s="35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1:31" ht="18" x14ac:dyDescent="0.25">
      <c r="A22" s="26" t="s">
        <v>74</v>
      </c>
      <c r="B22" s="27">
        <v>14.5</v>
      </c>
      <c r="C22" s="69">
        <f t="shared" si="0"/>
        <v>18.251327433628319</v>
      </c>
      <c r="D22" s="28" t="str">
        <f>VLOOKUP(A22,Recap!$C$3:$F149,4,0)</f>
        <v>M 2</v>
      </c>
      <c r="E22" s="28" t="s">
        <v>195</v>
      </c>
      <c r="F22" s="28" t="s">
        <v>192</v>
      </c>
      <c r="G22" s="38"/>
      <c r="H22" s="2"/>
      <c r="I22" s="35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1:31" ht="18" x14ac:dyDescent="0.25">
      <c r="A23" s="26" t="s">
        <v>44</v>
      </c>
      <c r="B23" s="27">
        <v>30.5</v>
      </c>
      <c r="C23" s="69">
        <f t="shared" si="0"/>
        <v>34.188495575221232</v>
      </c>
      <c r="D23" s="28" t="str">
        <f>VLOOKUP(A23,Recap!$C$3:$F150,4,0)</f>
        <v>F 2</v>
      </c>
      <c r="E23" s="28" t="s">
        <v>197</v>
      </c>
      <c r="F23" s="28" t="s">
        <v>191</v>
      </c>
      <c r="G23" s="38"/>
      <c r="H23" s="2"/>
      <c r="I23" s="35"/>
      <c r="J23" s="2"/>
      <c r="K23" s="36"/>
      <c r="L23" s="37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1:31" ht="18" x14ac:dyDescent="0.25">
      <c r="A24" s="26" t="s">
        <v>8</v>
      </c>
      <c r="B24" s="27">
        <v>17.8</v>
      </c>
      <c r="C24" s="69">
        <f t="shared" si="0"/>
        <v>22.223008849557523</v>
      </c>
      <c r="D24" s="28" t="str">
        <f>VLOOKUP(A24,Recap!$C$3:$F151,4,0)</f>
        <v>M 2</v>
      </c>
      <c r="E24" s="28" t="s">
        <v>195</v>
      </c>
      <c r="F24" s="28" t="s">
        <v>192</v>
      </c>
      <c r="G24" s="38"/>
      <c r="H24" s="2"/>
      <c r="I24" s="35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1:31" ht="18" x14ac:dyDescent="0.25">
      <c r="A25" s="26" t="s">
        <v>40</v>
      </c>
      <c r="B25" s="27">
        <v>33</v>
      </c>
      <c r="C25" s="69">
        <f t="shared" si="0"/>
        <v>37.064601769911498</v>
      </c>
      <c r="D25" s="28" t="str">
        <f>VLOOKUP(A25,Recap!$C$3:$F152,4,0)</f>
        <v>F 2</v>
      </c>
      <c r="E25" s="28" t="s">
        <v>197</v>
      </c>
      <c r="F25" s="28" t="s">
        <v>191</v>
      </c>
      <c r="G25" s="38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</sheetData>
  <dataValidations count="5">
    <dataValidation type="list" allowBlank="1" showInputMessage="1" showErrorMessage="1" sqref="F2:G25">
      <formula1>FlightsList</formula1>
    </dataValidation>
    <dataValidation type="list" allowBlank="1" showInputMessage="1" showErrorMessage="1" sqref="W20:W24">
      <formula1>NewListNR</formula1>
    </dataValidation>
    <dataValidation type="list" allowBlank="1" showInputMessage="1" showErrorMessage="1" sqref="Y12:Y22">
      <formula1>$V$12:$V$16</formula1>
    </dataValidation>
    <dataValidation type="list" allowBlank="1" showInputMessage="1" showErrorMessage="1" sqref="E2:E25">
      <formula1>TeesList</formula1>
    </dataValidation>
    <dataValidation type="list" allowBlank="1" showInputMessage="1" showErrorMessage="1" sqref="L14">
      <formula1>PlayersDNRColA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Tableau</vt:lpstr>
      <vt:lpstr>Recap</vt:lpstr>
      <vt:lpstr>15-07</vt:lpstr>
      <vt:lpstr>22-07</vt:lpstr>
      <vt:lpstr>29-07</vt:lpstr>
      <vt:lpstr>05-08</vt:lpstr>
      <vt:lpstr>12-08</vt:lpstr>
      <vt:lpstr>19-08</vt:lpstr>
      <vt:lpstr>26-08</vt:lpstr>
      <vt:lpstr>Table</vt:lpstr>
      <vt:lpstr>TeesList</vt:lpstr>
      <vt:lpstr>TeesSlope</vt:lpstr>
      <vt:lpstr>Tableau!Zone_d_impression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Francoise</dc:creator>
  <cp:lastModifiedBy>Francoise</cp:lastModifiedBy>
  <cp:lastPrinted>2018-08-04T21:28:55Z</cp:lastPrinted>
  <dcterms:created xsi:type="dcterms:W3CDTF">2018-08-01T20:24:43Z</dcterms:created>
  <dcterms:modified xsi:type="dcterms:W3CDTF">2018-08-17T11:35:30Z</dcterms:modified>
</cp:coreProperties>
</file>