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 codeName="{00000000-0000-0000-0000-000000000000}"/>
  <workbookPr showInkAnnotation="0" codeName="ThisWorkbook" autoCompressPictures="0"/>
  <bookViews>
    <workbookView xWindow="0" yWindow="0" windowWidth="38400" windowHeight="21060" tabRatio="500"/>
  </bookViews>
  <sheets>
    <sheet name="Synthese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T25" i="1" l="1"/>
  <c r="Q25" i="1"/>
  <c r="P25" i="1"/>
  <c r="T24" i="1"/>
  <c r="Q24" i="1"/>
  <c r="P24" i="1"/>
  <c r="T23" i="1"/>
  <c r="Q23" i="1"/>
  <c r="P23" i="1"/>
  <c r="T22" i="1"/>
  <c r="Q22" i="1"/>
  <c r="P22" i="1"/>
  <c r="T21" i="1"/>
  <c r="Q21" i="1"/>
  <c r="P21" i="1"/>
  <c r="T20" i="1"/>
  <c r="Q20" i="1"/>
  <c r="P20" i="1"/>
  <c r="T19" i="1"/>
  <c r="Q19" i="1"/>
  <c r="P19" i="1"/>
  <c r="T18" i="1"/>
  <c r="Q18" i="1"/>
  <c r="P18" i="1"/>
  <c r="T17" i="1"/>
  <c r="Q17" i="1"/>
  <c r="P17" i="1"/>
  <c r="T16" i="1"/>
  <c r="Q16" i="1"/>
  <c r="P16" i="1"/>
  <c r="T15" i="1"/>
  <c r="Q15" i="1"/>
  <c r="P15" i="1"/>
  <c r="T14" i="1"/>
  <c r="Q14" i="1"/>
  <c r="P14" i="1"/>
  <c r="T13" i="1"/>
  <c r="Q13" i="1"/>
  <c r="P13" i="1"/>
  <c r="T12" i="1"/>
  <c r="Q12" i="1"/>
  <c r="P12" i="1"/>
  <c r="T11" i="1"/>
  <c r="Q11" i="1"/>
  <c r="P11" i="1"/>
  <c r="T10" i="1"/>
  <c r="Q10" i="1"/>
  <c r="P10" i="1"/>
  <c r="T9" i="1"/>
  <c r="Q9" i="1"/>
  <c r="P9" i="1"/>
  <c r="T8" i="1"/>
  <c r="Q8" i="1"/>
  <c r="P8" i="1"/>
  <c r="T7" i="1"/>
  <c r="Q7" i="1"/>
  <c r="P7" i="1"/>
  <c r="T6" i="1"/>
  <c r="Q6" i="1"/>
  <c r="P6" i="1"/>
  <c r="T5" i="1"/>
  <c r="Q5" i="1"/>
  <c r="P5" i="1"/>
  <c r="T4" i="1"/>
  <c r="Q4" i="1"/>
  <c r="P4" i="1"/>
  <c r="T3" i="1"/>
  <c r="Q3" i="1"/>
  <c r="P3" i="1"/>
</calcChain>
</file>

<file path=xl/sharedStrings.xml><?xml version="1.0" encoding="utf-8"?>
<sst xmlns="http://schemas.openxmlformats.org/spreadsheetml/2006/main" count="440" uniqueCount="125">
  <si>
    <t>Date</t>
  </si>
  <si>
    <t>Journal</t>
  </si>
  <si>
    <t>Pièce</t>
  </si>
  <si>
    <t>Nature</t>
  </si>
  <si>
    <t>Référence</t>
  </si>
  <si>
    <t>Libellé</t>
  </si>
  <si>
    <t>Auxiliaire</t>
  </si>
  <si>
    <t>M</t>
  </si>
  <si>
    <t>Débit</t>
  </si>
  <si>
    <t>Crédit</t>
  </si>
  <si>
    <t>Solde</t>
  </si>
  <si>
    <t>Ctr Part G</t>
  </si>
  <si>
    <t>Réf. de pointage</t>
  </si>
  <si>
    <t>Entitées</t>
  </si>
  <si>
    <t>Banques</t>
  </si>
  <si>
    <t>Montant</t>
  </si>
  <si>
    <t>Montant Ctrl</t>
  </si>
  <si>
    <t>Semaine</t>
  </si>
  <si>
    <t>Mois</t>
  </si>
  <si>
    <t>Année</t>
  </si>
  <si>
    <t>Exercice</t>
  </si>
  <si>
    <t>Pôles</t>
  </si>
  <si>
    <t>Sous Rubriques</t>
  </si>
  <si>
    <t>Rubriques</t>
  </si>
  <si>
    <t>Opérations</t>
  </si>
  <si>
    <t>Repère</t>
  </si>
  <si>
    <t>BNQ</t>
  </si>
  <si>
    <t>RC</t>
  </si>
  <si>
    <t>REM CHEQ N°78</t>
  </si>
  <si>
    <t>ELYKA</t>
  </si>
  <si>
    <t>32960800</t>
  </si>
  <si>
    <t>EUR</t>
  </si>
  <si>
    <t>60 416,78 D</t>
  </si>
  <si>
    <t>51200001</t>
  </si>
  <si>
    <t>AAAC</t>
  </si>
  <si>
    <t>GJC</t>
  </si>
  <si>
    <r>
      <rPr>
        <sz val="10"/>
        <color theme="1"/>
        <rFont val="Arial"/>
        <family val="2"/>
      </rPr>
      <t>BNP</t>
    </r>
    <r>
      <rPr>
        <sz val="10"/>
        <color theme="1"/>
        <rFont val="Arial"/>
        <family val="2"/>
      </rPr>
      <t xml:space="preserve"> 51200001</t>
    </r>
  </si>
  <si>
    <t>Juin</t>
  </si>
  <si>
    <t>2015/2016</t>
  </si>
  <si>
    <t>Pôle Z</t>
  </si>
  <si>
    <t>Clients H. Grp</t>
  </si>
  <si>
    <t>Encaissements</t>
  </si>
  <si>
    <t>GJC 4112</t>
  </si>
  <si>
    <t>LES HAUTS FONDS</t>
  </si>
  <si>
    <t>32957700</t>
  </si>
  <si>
    <t>58 736,78 D</t>
  </si>
  <si>
    <t>AAAA</t>
  </si>
  <si>
    <t>BEUCKE</t>
  </si>
  <si>
    <t>32954300</t>
  </si>
  <si>
    <t>57 476,78 D</t>
  </si>
  <si>
    <t>REM CHEQ N°79</t>
  </si>
  <si>
    <t>DANY LAURE</t>
  </si>
  <si>
    <t>32959700</t>
  </si>
  <si>
    <t>56 420,78 D</t>
  </si>
  <si>
    <t>TROPIMEX</t>
  </si>
  <si>
    <t>33028200</t>
  </si>
  <si>
    <t>50 997,38 D</t>
  </si>
  <si>
    <t>AAAB</t>
  </si>
  <si>
    <t>REM CHEQ N°80</t>
  </si>
  <si>
    <t>AXENERGIES</t>
  </si>
  <si>
    <t>33096300</t>
  </si>
  <si>
    <t>46 342,75 D</t>
  </si>
  <si>
    <t>REM CHEQ N°81</t>
  </si>
  <si>
    <t>AYALA PALMADE INVESTISSEMENTS</t>
  </si>
  <si>
    <t>32962200</t>
  </si>
  <si>
    <t>46 142,75 D</t>
  </si>
  <si>
    <t>BOULOGNE HABITAT RENOVATION</t>
  </si>
  <si>
    <t>32961500</t>
  </si>
  <si>
    <t>44 642,75 D</t>
  </si>
  <si>
    <t>AAAH</t>
  </si>
  <si>
    <t>214</t>
  </si>
  <si>
    <t>FC</t>
  </si>
  <si>
    <t>AUD 50</t>
  </si>
  <si>
    <t>ANDRE VALOIS ET CIE</t>
  </si>
  <si>
    <t>33096100</t>
  </si>
  <si>
    <t>55 250,75 D</t>
  </si>
  <si>
    <t>70610000</t>
  </si>
  <si>
    <t>AUD 51</t>
  </si>
  <si>
    <t>MUSEE ARMENIEN DE FRANCE</t>
  </si>
  <si>
    <t>33096200</t>
  </si>
  <si>
    <t>56 598,35 D</t>
  </si>
  <si>
    <t>REM CHEQ N°82</t>
  </si>
  <si>
    <t>IMMOBILIERE SFD</t>
  </si>
  <si>
    <t>32956200</t>
  </si>
  <si>
    <t>54 918,35 D</t>
  </si>
  <si>
    <t>ATHENA CAPITAL</t>
  </si>
  <si>
    <t>32962700</t>
  </si>
  <si>
    <t>51 654,35 D</t>
  </si>
  <si>
    <t>AAAE</t>
  </si>
  <si>
    <t>49 654,35 D</t>
  </si>
  <si>
    <t>AAAI</t>
  </si>
  <si>
    <t>COM 52</t>
  </si>
  <si>
    <t>DEPAZ ALBUM CREATION</t>
  </si>
  <si>
    <t>32953300</t>
  </si>
  <si>
    <t>51 334,35 D</t>
  </si>
  <si>
    <t>COM 53</t>
  </si>
  <si>
    <t>B.V.SYSTEMES</t>
  </si>
  <si>
    <t>32954800</t>
  </si>
  <si>
    <t>53 215,35 D</t>
  </si>
  <si>
    <t>AAAF</t>
  </si>
  <si>
    <t>COM 54</t>
  </si>
  <si>
    <t>57 324,15 D</t>
  </si>
  <si>
    <t>aaag</t>
  </si>
  <si>
    <t>COM 55</t>
  </si>
  <si>
    <t>BISLEY</t>
  </si>
  <si>
    <t>32963200</t>
  </si>
  <si>
    <t>58 293,15 D</t>
  </si>
  <si>
    <t>COM 56</t>
  </si>
  <si>
    <t>TECHNIQUES FRANCAISES DE PROTECTION</t>
  </si>
  <si>
    <t>33028400</t>
  </si>
  <si>
    <t>62 133,15 D</t>
  </si>
  <si>
    <t>JUR 57</t>
  </si>
  <si>
    <t>63 093,15 D</t>
  </si>
  <si>
    <t>JUR 58</t>
  </si>
  <si>
    <t>64 293,15 D</t>
  </si>
  <si>
    <t>AAAD</t>
  </si>
  <si>
    <t>JUR 59</t>
  </si>
  <si>
    <t>MAXI SEC</t>
  </si>
  <si>
    <t>32957500</t>
  </si>
  <si>
    <t>66 525,15 D</t>
  </si>
  <si>
    <t/>
  </si>
  <si>
    <t>COM 60</t>
  </si>
  <si>
    <t>80 925,15 D</t>
  </si>
  <si>
    <t>REM VIR N°93</t>
  </si>
  <si>
    <t>79 245,15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</si>
</sst>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[$-40C]mmm\-yy;@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1"/>
      <name val="Calibri"/>
      <family val="2"/>
    </font>
    <font>
      <b/>
      <sz val="12"/>
      <color theme="0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</cellStyleXfs>
  <cellXfs count="23">
    <xf numFmtId="0" fontId="0" fillId="0" borderId="0" xfId="0"/>
    <xf numFmtId="0" fontId="3" fillId="0" borderId="0" xfId="2" applyAlignment="1">
      <alignment horizontal="center" vertical="center"/>
    </xf>
    <xf numFmtId="43" fontId="0" fillId="0" borderId="0" xfId="1" applyFont="1"/>
    <xf numFmtId="0" fontId="5" fillId="2" borderId="0" xfId="3" applyFont="1" applyFill="1" applyAlignment="1">
      <alignment vertical="center"/>
    </xf>
    <xf numFmtId="43" fontId="5" fillId="2" borderId="0" xfId="1" applyFont="1" applyFill="1" applyAlignment="1">
      <alignment vertical="center"/>
    </xf>
    <xf numFmtId="0" fontId="2" fillId="2" borderId="0" xfId="0" applyFont="1" applyFill="1" applyAlignment="1">
      <alignment vertical="center"/>
    </xf>
    <xf numFmtId="164" fontId="2" fillId="2" borderId="0" xfId="0" applyNumberFormat="1" applyFont="1" applyFill="1" applyAlignment="1">
      <alignment vertical="center"/>
    </xf>
    <xf numFmtId="0" fontId="5" fillId="2" borderId="0" xfId="4" applyFont="1" applyFill="1" applyAlignment="1">
      <alignment vertical="center"/>
    </xf>
    <xf numFmtId="14" fontId="4" fillId="0" borderId="0" xfId="5" applyNumberFormat="1"/>
    <xf numFmtId="0" fontId="4" fillId="0" borderId="0" xfId="5"/>
    <xf numFmtId="0" fontId="6" fillId="0" borderId="0" xfId="6" applyFont="1" applyFill="1"/>
    <xf numFmtId="43" fontId="4" fillId="0" borderId="0" xfId="1" applyFont="1"/>
    <xf numFmtId="16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4" fontId="4" fillId="0" borderId="0" xfId="7" applyNumberFormat="1"/>
    <xf numFmtId="0" fontId="4" fillId="0" borderId="0" xfId="7"/>
    <xf numFmtId="0" fontId="6" fillId="0" borderId="0" xfId="6" applyFill="1"/>
    <xf numFmtId="0" fontId="0" fillId="0" borderId="0" xfId="0" applyFill="1"/>
    <xf numFmtId="43" fontId="0" fillId="0" borderId="0" xfId="1" applyFont="1" applyFill="1"/>
    <xf numFmtId="164" fontId="0" fillId="0" borderId="0" xfId="0" applyNumberFormat="1" applyFill="1"/>
    <xf numFmtId="43" fontId="0" fillId="3" borderId="0" xfId="1" applyFont="1" applyFill="1"/>
    <xf numFmtId="43" fontId="2" fillId="3" borderId="0" xfId="1" applyFont="1" applyFill="1" applyAlignment="1">
      <alignment vertical="center"/>
    </xf>
    <xf numFmtId="0" fontId="0" fillId="3" borderId="0" xfId="0" applyFill="1"/>
  </cellXfs>
  <cellStyles count="8">
    <cellStyle name="Lien hypertexte" xfId="2" builtinId="8"/>
    <cellStyle name="Milliers" xfId="1" builtinId="3"/>
    <cellStyle name="Normal" xfId="0" builtinId="0"/>
    <cellStyle name="Normal 2" xfId="6"/>
    <cellStyle name="Normal 5" xfId="4"/>
    <cellStyle name="Normal_4112 IDF" xfId="7"/>
    <cellStyle name="Normal_FPM 4112_1" xfId="5"/>
    <cellStyle name="Normal_HAC" xfId="3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Z42"/>
  <sheetViews>
    <sheetView tabSelected="1" workbookViewId="0">
      <selection activeCell="K30" sqref="K30"/>
    </sheetView>
  </sheetViews>
  <sheetFormatPr baseColWidth="10" defaultRowHeight="15" x14ac:dyDescent="0"/>
  <cols>
    <col min="16" max="16" width="10.83203125" style="22"/>
    <col min="17" max="17" width="13.1640625" bestFit="1" customWidth="1"/>
  </cols>
  <sheetData>
    <row r="1" spans="1:26" ht="37" customHeight="1">
      <c r="F1" s="1"/>
      <c r="G1" s="1"/>
      <c r="I1" s="2"/>
      <c r="J1" s="2"/>
      <c r="N1" s="17"/>
      <c r="O1" s="17"/>
      <c r="P1" s="20"/>
      <c r="Q1" s="18"/>
      <c r="R1" s="17"/>
      <c r="S1" s="19"/>
      <c r="T1" s="17"/>
      <c r="U1" s="17"/>
      <c r="V1" s="17"/>
      <c r="W1" s="17"/>
      <c r="X1" s="17"/>
      <c r="Y1" s="17"/>
      <c r="Z1" s="17"/>
    </row>
    <row r="2" spans="1:26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8</v>
      </c>
      <c r="J2" s="4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21" t="s">
        <v>15</v>
      </c>
      <c r="Q2" s="4" t="s">
        <v>16</v>
      </c>
      <c r="R2" s="5" t="s">
        <v>17</v>
      </c>
      <c r="S2" s="6" t="s">
        <v>18</v>
      </c>
      <c r="T2" s="5" t="s">
        <v>19</v>
      </c>
      <c r="U2" s="5" t="s">
        <v>20</v>
      </c>
      <c r="V2" s="5" t="s">
        <v>21</v>
      </c>
      <c r="W2" s="7" t="s">
        <v>22</v>
      </c>
      <c r="X2" s="7" t="s">
        <v>23</v>
      </c>
      <c r="Y2" s="5" t="s">
        <v>24</v>
      </c>
      <c r="Z2" s="5" t="s">
        <v>25</v>
      </c>
    </row>
    <row r="3" spans="1:26">
      <c r="A3" s="8">
        <v>42163</v>
      </c>
      <c r="B3" s="9" t="s">
        <v>26</v>
      </c>
      <c r="C3" s="9">
        <v>78</v>
      </c>
      <c r="D3" s="9" t="s">
        <v>27</v>
      </c>
      <c r="E3" s="9" t="s">
        <v>28</v>
      </c>
      <c r="F3" s="9" t="s">
        <v>29</v>
      </c>
      <c r="G3" s="9" t="s">
        <v>30</v>
      </c>
      <c r="H3" s="9" t="s">
        <v>31</v>
      </c>
      <c r="I3" s="9">
        <v>0</v>
      </c>
      <c r="J3" s="9">
        <v>4959.6000000000004</v>
      </c>
      <c r="K3" s="9" t="s">
        <v>32</v>
      </c>
      <c r="L3" s="9" t="s">
        <v>33</v>
      </c>
      <c r="M3" s="9" t="s">
        <v>34</v>
      </c>
      <c r="N3" s="10" t="s">
        <v>35</v>
      </c>
      <c r="O3" s="10" t="s">
        <v>36</v>
      </c>
      <c r="P3" s="20">
        <f t="shared" ref="P3:P25" si="0">IF(OR(L3="51200001"),J3-I3,"")</f>
        <v>4959.6000000000004</v>
      </c>
      <c r="Q3" s="11">
        <f t="shared" ref="Q3:Q25" si="1">+J3-I3</f>
        <v>4959.6000000000004</v>
      </c>
      <c r="R3">
        <v>24</v>
      </c>
      <c r="S3" s="12" t="s">
        <v>37</v>
      </c>
      <c r="T3" s="13">
        <f t="shared" ref="T3:T25" si="2">YEAR(A3)</f>
        <v>2015</v>
      </c>
      <c r="U3" t="s">
        <v>38</v>
      </c>
      <c r="V3" t="s">
        <v>39</v>
      </c>
      <c r="W3" t="s">
        <v>40</v>
      </c>
      <c r="X3" t="s">
        <v>40</v>
      </c>
      <c r="Y3" t="s">
        <v>41</v>
      </c>
      <c r="Z3" t="s">
        <v>42</v>
      </c>
    </row>
    <row r="4" spans="1:26">
      <c r="A4" s="8">
        <v>42163</v>
      </c>
      <c r="B4" s="9" t="s">
        <v>26</v>
      </c>
      <c r="C4" s="9">
        <v>78</v>
      </c>
      <c r="D4" s="9" t="s">
        <v>27</v>
      </c>
      <c r="E4" s="9" t="s">
        <v>28</v>
      </c>
      <c r="F4" s="9" t="s">
        <v>43</v>
      </c>
      <c r="G4" s="9" t="s">
        <v>44</v>
      </c>
      <c r="H4" s="9" t="s">
        <v>31</v>
      </c>
      <c r="I4" s="9">
        <v>0</v>
      </c>
      <c r="J4" s="9">
        <v>1680</v>
      </c>
      <c r="K4" s="9" t="s">
        <v>45</v>
      </c>
      <c r="L4" s="9" t="s">
        <v>33</v>
      </c>
      <c r="M4" s="9" t="s">
        <v>46</v>
      </c>
      <c r="N4" s="10" t="s">
        <v>35</v>
      </c>
      <c r="O4" s="10" t="s">
        <v>36</v>
      </c>
      <c r="P4" s="20">
        <f t="shared" si="0"/>
        <v>1680</v>
      </c>
      <c r="Q4" s="11">
        <f t="shared" si="1"/>
        <v>1680</v>
      </c>
      <c r="R4">
        <v>24</v>
      </c>
      <c r="S4" s="12" t="s">
        <v>37</v>
      </c>
      <c r="T4" s="13">
        <f t="shared" si="2"/>
        <v>2015</v>
      </c>
      <c r="U4" t="s">
        <v>38</v>
      </c>
      <c r="V4" t="s">
        <v>39</v>
      </c>
      <c r="W4" t="s">
        <v>40</v>
      </c>
      <c r="X4" t="s">
        <v>40</v>
      </c>
      <c r="Y4" t="s">
        <v>41</v>
      </c>
      <c r="Z4" t="s">
        <v>42</v>
      </c>
    </row>
    <row r="5" spans="1:26">
      <c r="A5" s="8">
        <v>42163</v>
      </c>
      <c r="B5" s="9" t="s">
        <v>26</v>
      </c>
      <c r="C5" s="9">
        <v>78</v>
      </c>
      <c r="D5" s="9" t="s">
        <v>27</v>
      </c>
      <c r="E5" s="9" t="s">
        <v>28</v>
      </c>
      <c r="F5" s="9" t="s">
        <v>47</v>
      </c>
      <c r="G5" s="9" t="s">
        <v>48</v>
      </c>
      <c r="H5" s="9" t="s">
        <v>31</v>
      </c>
      <c r="I5" s="9">
        <v>0</v>
      </c>
      <c r="J5" s="9">
        <v>1260</v>
      </c>
      <c r="K5" s="9" t="s">
        <v>49</v>
      </c>
      <c r="L5" s="9" t="s">
        <v>33</v>
      </c>
      <c r="M5" s="9" t="s">
        <v>46</v>
      </c>
      <c r="N5" s="10" t="s">
        <v>35</v>
      </c>
      <c r="O5" s="10" t="s">
        <v>36</v>
      </c>
      <c r="P5" s="20">
        <f t="shared" si="0"/>
        <v>1260</v>
      </c>
      <c r="Q5" s="11">
        <f t="shared" si="1"/>
        <v>1260</v>
      </c>
      <c r="R5">
        <v>24</v>
      </c>
      <c r="S5" s="12" t="s">
        <v>37</v>
      </c>
      <c r="T5" s="13">
        <f t="shared" si="2"/>
        <v>2015</v>
      </c>
      <c r="U5" t="s">
        <v>38</v>
      </c>
      <c r="V5" t="s">
        <v>39</v>
      </c>
      <c r="W5" t="s">
        <v>40</v>
      </c>
      <c r="X5" t="s">
        <v>40</v>
      </c>
      <c r="Y5" t="s">
        <v>41</v>
      </c>
      <c r="Z5" t="s">
        <v>42</v>
      </c>
    </row>
    <row r="6" spans="1:26">
      <c r="A6" s="8">
        <v>42166</v>
      </c>
      <c r="B6" s="9" t="s">
        <v>26</v>
      </c>
      <c r="C6" s="9">
        <v>79</v>
      </c>
      <c r="D6" s="9" t="s">
        <v>27</v>
      </c>
      <c r="E6" s="9" t="s">
        <v>50</v>
      </c>
      <c r="F6" s="9" t="s">
        <v>51</v>
      </c>
      <c r="G6" s="9" t="s">
        <v>52</v>
      </c>
      <c r="H6" s="9" t="s">
        <v>31</v>
      </c>
      <c r="I6" s="9">
        <v>0</v>
      </c>
      <c r="J6" s="9">
        <v>1056</v>
      </c>
      <c r="K6" s="9" t="s">
        <v>53</v>
      </c>
      <c r="L6" s="9" t="s">
        <v>33</v>
      </c>
      <c r="M6" s="9" t="s">
        <v>46</v>
      </c>
      <c r="N6" s="10" t="s">
        <v>35</v>
      </c>
      <c r="O6" s="10" t="s">
        <v>36</v>
      </c>
      <c r="P6" s="20">
        <f t="shared" si="0"/>
        <v>1056</v>
      </c>
      <c r="Q6" s="11">
        <f t="shared" si="1"/>
        <v>1056</v>
      </c>
      <c r="R6">
        <v>24</v>
      </c>
      <c r="S6" s="12" t="s">
        <v>37</v>
      </c>
      <c r="T6" s="13">
        <f t="shared" si="2"/>
        <v>2015</v>
      </c>
      <c r="U6" t="s">
        <v>38</v>
      </c>
      <c r="V6" t="s">
        <v>39</v>
      </c>
      <c r="W6" t="s">
        <v>40</v>
      </c>
      <c r="X6" t="s">
        <v>40</v>
      </c>
      <c r="Y6" t="s">
        <v>41</v>
      </c>
      <c r="Z6" t="s">
        <v>42</v>
      </c>
    </row>
    <row r="7" spans="1:26">
      <c r="A7" s="8">
        <v>42166</v>
      </c>
      <c r="B7" s="9" t="s">
        <v>26</v>
      </c>
      <c r="C7" s="9">
        <v>79</v>
      </c>
      <c r="D7" s="9" t="s">
        <v>27</v>
      </c>
      <c r="E7" s="9" t="s">
        <v>50</v>
      </c>
      <c r="F7" s="9" t="s">
        <v>54</v>
      </c>
      <c r="G7" s="9" t="s">
        <v>55</v>
      </c>
      <c r="H7" s="9" t="s">
        <v>31</v>
      </c>
      <c r="I7" s="9">
        <v>0</v>
      </c>
      <c r="J7" s="9">
        <v>5423.4</v>
      </c>
      <c r="K7" s="9" t="s">
        <v>56</v>
      </c>
      <c r="L7" s="9" t="s">
        <v>33</v>
      </c>
      <c r="M7" s="9" t="s">
        <v>57</v>
      </c>
      <c r="N7" s="10" t="s">
        <v>35</v>
      </c>
      <c r="O7" s="10" t="s">
        <v>36</v>
      </c>
      <c r="P7" s="20">
        <f t="shared" si="0"/>
        <v>5423.4</v>
      </c>
      <c r="Q7" s="11">
        <f t="shared" si="1"/>
        <v>5423.4</v>
      </c>
      <c r="R7">
        <v>24</v>
      </c>
      <c r="S7" s="12" t="s">
        <v>37</v>
      </c>
      <c r="T7" s="13">
        <f t="shared" si="2"/>
        <v>2015</v>
      </c>
      <c r="U7" t="s">
        <v>38</v>
      </c>
      <c r="V7" t="s">
        <v>39</v>
      </c>
      <c r="W7" t="s">
        <v>40</v>
      </c>
      <c r="X7" t="s">
        <v>40</v>
      </c>
      <c r="Y7" t="s">
        <v>41</v>
      </c>
      <c r="Z7" t="s">
        <v>42</v>
      </c>
    </row>
    <row r="8" spans="1:26">
      <c r="A8" s="8">
        <v>42171</v>
      </c>
      <c r="B8" s="9" t="s">
        <v>26</v>
      </c>
      <c r="C8" s="9">
        <v>80</v>
      </c>
      <c r="D8" s="9" t="s">
        <v>27</v>
      </c>
      <c r="E8" s="9" t="s">
        <v>58</v>
      </c>
      <c r="F8" s="9" t="s">
        <v>59</v>
      </c>
      <c r="G8" s="9" t="s">
        <v>60</v>
      </c>
      <c r="H8" s="9" t="s">
        <v>31</v>
      </c>
      <c r="I8" s="9">
        <v>0</v>
      </c>
      <c r="J8" s="9">
        <v>4654.63</v>
      </c>
      <c r="K8" s="9" t="s">
        <v>61</v>
      </c>
      <c r="L8" s="9" t="s">
        <v>33</v>
      </c>
      <c r="M8" s="9" t="s">
        <v>46</v>
      </c>
      <c r="N8" s="10" t="s">
        <v>35</v>
      </c>
      <c r="O8" s="10" t="s">
        <v>36</v>
      </c>
      <c r="P8" s="20">
        <f t="shared" si="0"/>
        <v>4654.63</v>
      </c>
      <c r="Q8" s="11">
        <f t="shared" si="1"/>
        <v>4654.63</v>
      </c>
      <c r="R8">
        <v>25</v>
      </c>
      <c r="S8" s="12" t="s">
        <v>37</v>
      </c>
      <c r="T8" s="13">
        <f t="shared" si="2"/>
        <v>2015</v>
      </c>
      <c r="U8" t="s">
        <v>38</v>
      </c>
      <c r="V8" t="s">
        <v>39</v>
      </c>
      <c r="W8" t="s">
        <v>40</v>
      </c>
      <c r="X8" t="s">
        <v>40</v>
      </c>
      <c r="Y8" t="s">
        <v>41</v>
      </c>
      <c r="Z8" t="s">
        <v>42</v>
      </c>
    </row>
    <row r="9" spans="1:26">
      <c r="A9" s="8">
        <v>42177</v>
      </c>
      <c r="B9" s="9" t="s">
        <v>26</v>
      </c>
      <c r="C9" s="9">
        <v>81</v>
      </c>
      <c r="D9" s="9" t="s">
        <v>27</v>
      </c>
      <c r="E9" s="9" t="s">
        <v>62</v>
      </c>
      <c r="F9" s="9" t="s">
        <v>63</v>
      </c>
      <c r="G9" s="9" t="s">
        <v>64</v>
      </c>
      <c r="H9" s="9" t="s">
        <v>31</v>
      </c>
      <c r="I9" s="9">
        <v>0</v>
      </c>
      <c r="J9" s="9">
        <v>200</v>
      </c>
      <c r="K9" s="9" t="s">
        <v>65</v>
      </c>
      <c r="L9" s="9" t="s">
        <v>33</v>
      </c>
      <c r="M9" s="9" t="s">
        <v>34</v>
      </c>
      <c r="N9" s="10" t="s">
        <v>35</v>
      </c>
      <c r="O9" s="10" t="s">
        <v>36</v>
      </c>
      <c r="P9" s="20">
        <f t="shared" si="0"/>
        <v>200</v>
      </c>
      <c r="Q9" s="11">
        <f t="shared" si="1"/>
        <v>200</v>
      </c>
      <c r="R9">
        <v>26</v>
      </c>
      <c r="S9" s="12" t="s">
        <v>37</v>
      </c>
      <c r="T9" s="13">
        <f t="shared" si="2"/>
        <v>2015</v>
      </c>
      <c r="U9" t="s">
        <v>38</v>
      </c>
      <c r="V9" t="s">
        <v>39</v>
      </c>
      <c r="W9" t="s">
        <v>40</v>
      </c>
      <c r="X9" t="s">
        <v>40</v>
      </c>
      <c r="Y9" t="s">
        <v>41</v>
      </c>
      <c r="Z9" t="s">
        <v>42</v>
      </c>
    </row>
    <row r="10" spans="1:26">
      <c r="A10" s="8">
        <v>42177</v>
      </c>
      <c r="B10" s="9" t="s">
        <v>26</v>
      </c>
      <c r="C10" s="9">
        <v>81</v>
      </c>
      <c r="D10" s="9" t="s">
        <v>27</v>
      </c>
      <c r="E10" s="9" t="s">
        <v>62</v>
      </c>
      <c r="F10" s="9" t="s">
        <v>66</v>
      </c>
      <c r="G10" s="9" t="s">
        <v>67</v>
      </c>
      <c r="H10" s="9" t="s">
        <v>31</v>
      </c>
      <c r="I10" s="9">
        <v>0</v>
      </c>
      <c r="J10" s="9">
        <v>1500</v>
      </c>
      <c r="K10" s="9" t="s">
        <v>68</v>
      </c>
      <c r="L10" s="9" t="s">
        <v>33</v>
      </c>
      <c r="M10" s="9" t="s">
        <v>69</v>
      </c>
      <c r="N10" s="10" t="s">
        <v>35</v>
      </c>
      <c r="O10" s="10" t="s">
        <v>36</v>
      </c>
      <c r="P10" s="20">
        <f t="shared" si="0"/>
        <v>1500</v>
      </c>
      <c r="Q10" s="11">
        <f t="shared" si="1"/>
        <v>1500</v>
      </c>
      <c r="R10">
        <v>26</v>
      </c>
      <c r="S10" s="12" t="s">
        <v>37</v>
      </c>
      <c r="T10" s="13">
        <f t="shared" si="2"/>
        <v>2015</v>
      </c>
      <c r="U10" t="s">
        <v>38</v>
      </c>
      <c r="V10" t="s">
        <v>39</v>
      </c>
      <c r="W10" t="s">
        <v>40</v>
      </c>
      <c r="X10" t="s">
        <v>40</v>
      </c>
      <c r="Y10" t="s">
        <v>41</v>
      </c>
      <c r="Z10" t="s">
        <v>42</v>
      </c>
    </row>
    <row r="11" spans="1:26">
      <c r="A11" s="8">
        <v>42180</v>
      </c>
      <c r="B11" s="9" t="s">
        <v>70</v>
      </c>
      <c r="C11" s="9">
        <v>83</v>
      </c>
      <c r="D11" s="9" t="s">
        <v>71</v>
      </c>
      <c r="E11" s="9" t="s">
        <v>72</v>
      </c>
      <c r="F11" s="9" t="s">
        <v>73</v>
      </c>
      <c r="G11" s="9" t="s">
        <v>74</v>
      </c>
      <c r="H11" s="9" t="s">
        <v>31</v>
      </c>
      <c r="I11" s="9">
        <v>10608</v>
      </c>
      <c r="J11" s="9">
        <v>0</v>
      </c>
      <c r="K11" s="9" t="s">
        <v>75</v>
      </c>
      <c r="L11" s="9" t="s">
        <v>76</v>
      </c>
      <c r="M11" s="9" t="s">
        <v>57</v>
      </c>
      <c r="N11" s="10" t="s">
        <v>35</v>
      </c>
      <c r="O11" s="10" t="s">
        <v>36</v>
      </c>
      <c r="P11" s="20" t="str">
        <f t="shared" si="0"/>
        <v/>
      </c>
      <c r="Q11" s="11">
        <f t="shared" si="1"/>
        <v>-10608</v>
      </c>
      <c r="R11">
        <v>26</v>
      </c>
      <c r="S11" s="12" t="s">
        <v>37</v>
      </c>
      <c r="T11" s="13">
        <f t="shared" si="2"/>
        <v>2015</v>
      </c>
      <c r="U11" t="s">
        <v>38</v>
      </c>
      <c r="V11" t="s">
        <v>39</v>
      </c>
      <c r="W11" t="s">
        <v>40</v>
      </c>
      <c r="X11" t="s">
        <v>40</v>
      </c>
      <c r="Y11" t="s">
        <v>41</v>
      </c>
      <c r="Z11" t="s">
        <v>42</v>
      </c>
    </row>
    <row r="12" spans="1:26">
      <c r="A12" s="8">
        <v>42180</v>
      </c>
      <c r="B12" s="9" t="s">
        <v>70</v>
      </c>
      <c r="C12" s="9">
        <v>84</v>
      </c>
      <c r="D12" s="9" t="s">
        <v>71</v>
      </c>
      <c r="E12" s="9" t="s">
        <v>77</v>
      </c>
      <c r="F12" s="9" t="s">
        <v>78</v>
      </c>
      <c r="G12" s="9" t="s">
        <v>79</v>
      </c>
      <c r="H12" s="9" t="s">
        <v>31</v>
      </c>
      <c r="I12" s="9">
        <v>1347.6</v>
      </c>
      <c r="J12" s="9">
        <v>0</v>
      </c>
      <c r="K12" s="9" t="s">
        <v>80</v>
      </c>
      <c r="L12" s="9" t="s">
        <v>76</v>
      </c>
      <c r="M12" s="9" t="s">
        <v>46</v>
      </c>
      <c r="N12" s="10" t="s">
        <v>35</v>
      </c>
      <c r="O12" s="10" t="s">
        <v>36</v>
      </c>
      <c r="P12" s="20" t="str">
        <f t="shared" si="0"/>
        <v/>
      </c>
      <c r="Q12" s="11">
        <f t="shared" si="1"/>
        <v>-1347.6</v>
      </c>
      <c r="R12">
        <v>26</v>
      </c>
      <c r="S12" s="12" t="s">
        <v>37</v>
      </c>
      <c r="T12" s="13">
        <f t="shared" si="2"/>
        <v>2015</v>
      </c>
      <c r="U12" t="s">
        <v>38</v>
      </c>
      <c r="V12" t="s">
        <v>39</v>
      </c>
      <c r="W12" t="s">
        <v>40</v>
      </c>
      <c r="X12" t="s">
        <v>40</v>
      </c>
      <c r="Y12" t="s">
        <v>41</v>
      </c>
      <c r="Z12" t="s">
        <v>42</v>
      </c>
    </row>
    <row r="13" spans="1:26">
      <c r="A13" s="8">
        <v>42184</v>
      </c>
      <c r="B13" s="9" t="s">
        <v>26</v>
      </c>
      <c r="C13" s="9">
        <v>82</v>
      </c>
      <c r="D13" s="9" t="s">
        <v>27</v>
      </c>
      <c r="E13" s="9" t="s">
        <v>81</v>
      </c>
      <c r="F13" s="9" t="s">
        <v>82</v>
      </c>
      <c r="G13" s="9" t="s">
        <v>83</v>
      </c>
      <c r="H13" s="9" t="s">
        <v>31</v>
      </c>
      <c r="I13" s="9">
        <v>0</v>
      </c>
      <c r="J13" s="9">
        <v>1680</v>
      </c>
      <c r="K13" s="9" t="s">
        <v>84</v>
      </c>
      <c r="L13" s="9" t="s">
        <v>33</v>
      </c>
      <c r="M13" s="9" t="s">
        <v>46</v>
      </c>
      <c r="N13" s="10" t="s">
        <v>35</v>
      </c>
      <c r="O13" s="10" t="s">
        <v>36</v>
      </c>
      <c r="P13" s="20">
        <f t="shared" si="0"/>
        <v>1680</v>
      </c>
      <c r="Q13" s="11">
        <f t="shared" si="1"/>
        <v>1680</v>
      </c>
      <c r="R13">
        <v>26</v>
      </c>
      <c r="S13" s="12" t="s">
        <v>37</v>
      </c>
      <c r="T13" s="13">
        <f t="shared" si="2"/>
        <v>2015</v>
      </c>
      <c r="U13" t="s">
        <v>38</v>
      </c>
      <c r="V13" t="s">
        <v>39</v>
      </c>
      <c r="W13" t="s">
        <v>40</v>
      </c>
      <c r="X13" t="s">
        <v>40</v>
      </c>
      <c r="Y13" t="s">
        <v>41</v>
      </c>
      <c r="Z13" t="s">
        <v>42</v>
      </c>
    </row>
    <row r="14" spans="1:26">
      <c r="A14" s="8">
        <v>42184</v>
      </c>
      <c r="B14" s="9" t="s">
        <v>26</v>
      </c>
      <c r="C14" s="9">
        <v>82</v>
      </c>
      <c r="D14" s="9" t="s">
        <v>27</v>
      </c>
      <c r="E14" s="9" t="s">
        <v>81</v>
      </c>
      <c r="F14" s="9" t="s">
        <v>85</v>
      </c>
      <c r="G14" s="9" t="s">
        <v>86</v>
      </c>
      <c r="H14" s="9" t="s">
        <v>31</v>
      </c>
      <c r="I14" s="9">
        <v>0</v>
      </c>
      <c r="J14" s="9">
        <v>3264</v>
      </c>
      <c r="K14" s="9" t="s">
        <v>87</v>
      </c>
      <c r="L14" s="9" t="s">
        <v>33</v>
      </c>
      <c r="M14" s="9" t="s">
        <v>88</v>
      </c>
      <c r="N14" s="10" t="s">
        <v>35</v>
      </c>
      <c r="O14" s="10" t="s">
        <v>36</v>
      </c>
      <c r="P14" s="20">
        <f t="shared" si="0"/>
        <v>3264</v>
      </c>
      <c r="Q14" s="11">
        <f t="shared" si="1"/>
        <v>3264</v>
      </c>
      <c r="R14">
        <v>26</v>
      </c>
      <c r="S14" s="12" t="s">
        <v>37</v>
      </c>
      <c r="T14" s="13">
        <f t="shared" si="2"/>
        <v>2015</v>
      </c>
      <c r="U14" t="s">
        <v>38</v>
      </c>
      <c r="V14" t="s">
        <v>39</v>
      </c>
      <c r="W14" t="s">
        <v>40</v>
      </c>
      <c r="X14" t="s">
        <v>40</v>
      </c>
      <c r="Y14" t="s">
        <v>41</v>
      </c>
      <c r="Z14" t="s">
        <v>42</v>
      </c>
    </row>
    <row r="15" spans="1:26">
      <c r="A15" s="8">
        <v>42184</v>
      </c>
      <c r="B15" s="9" t="s">
        <v>26</v>
      </c>
      <c r="C15" s="9">
        <v>82</v>
      </c>
      <c r="D15" s="9" t="s">
        <v>27</v>
      </c>
      <c r="E15" s="9" t="s">
        <v>81</v>
      </c>
      <c r="F15" s="9" t="s">
        <v>66</v>
      </c>
      <c r="G15" s="9" t="s">
        <v>67</v>
      </c>
      <c r="H15" s="9" t="s">
        <v>31</v>
      </c>
      <c r="I15" s="9">
        <v>0</v>
      </c>
      <c r="J15" s="9">
        <v>2000</v>
      </c>
      <c r="K15" s="9" t="s">
        <v>89</v>
      </c>
      <c r="L15" s="9" t="s">
        <v>33</v>
      </c>
      <c r="M15" s="9" t="s">
        <v>90</v>
      </c>
      <c r="N15" s="10" t="s">
        <v>35</v>
      </c>
      <c r="O15" s="10" t="s">
        <v>36</v>
      </c>
      <c r="P15" s="20">
        <f t="shared" si="0"/>
        <v>2000</v>
      </c>
      <c r="Q15" s="11">
        <f t="shared" si="1"/>
        <v>2000</v>
      </c>
      <c r="R15">
        <v>26</v>
      </c>
      <c r="S15" s="12" t="s">
        <v>37</v>
      </c>
      <c r="T15" s="13">
        <f t="shared" si="2"/>
        <v>2015</v>
      </c>
      <c r="U15" t="s">
        <v>38</v>
      </c>
      <c r="V15" t="s">
        <v>39</v>
      </c>
      <c r="W15" t="s">
        <v>40</v>
      </c>
      <c r="X15" t="s">
        <v>40</v>
      </c>
      <c r="Y15" t="s">
        <v>41</v>
      </c>
      <c r="Z15" t="s">
        <v>42</v>
      </c>
    </row>
    <row r="16" spans="1:26">
      <c r="A16" s="8">
        <v>42185</v>
      </c>
      <c r="B16" s="9" t="s">
        <v>70</v>
      </c>
      <c r="C16" s="9">
        <v>85</v>
      </c>
      <c r="D16" s="9" t="s">
        <v>71</v>
      </c>
      <c r="E16" s="9" t="s">
        <v>91</v>
      </c>
      <c r="F16" s="9" t="s">
        <v>92</v>
      </c>
      <c r="G16" s="9" t="s">
        <v>93</v>
      </c>
      <c r="H16" s="9" t="s">
        <v>31</v>
      </c>
      <c r="I16" s="9">
        <v>1680</v>
      </c>
      <c r="J16" s="9">
        <v>0</v>
      </c>
      <c r="K16" s="9" t="s">
        <v>94</v>
      </c>
      <c r="L16" s="9" t="s">
        <v>76</v>
      </c>
      <c r="M16" s="9" t="s">
        <v>34</v>
      </c>
      <c r="N16" s="10" t="s">
        <v>35</v>
      </c>
      <c r="O16" s="10" t="s">
        <v>36</v>
      </c>
      <c r="P16" s="20" t="str">
        <f t="shared" si="0"/>
        <v/>
      </c>
      <c r="Q16" s="11">
        <f t="shared" si="1"/>
        <v>-1680</v>
      </c>
      <c r="R16">
        <v>26</v>
      </c>
      <c r="S16" s="12" t="s">
        <v>37</v>
      </c>
      <c r="T16" s="13">
        <f t="shared" si="2"/>
        <v>2015</v>
      </c>
      <c r="U16" t="s">
        <v>38</v>
      </c>
      <c r="V16" t="s">
        <v>39</v>
      </c>
      <c r="W16" t="s">
        <v>40</v>
      </c>
      <c r="X16" t="s">
        <v>40</v>
      </c>
      <c r="Y16" t="s">
        <v>41</v>
      </c>
      <c r="Z16" t="s">
        <v>42</v>
      </c>
    </row>
    <row r="17" spans="1:26">
      <c r="A17" s="8">
        <v>42185</v>
      </c>
      <c r="B17" s="9" t="s">
        <v>70</v>
      </c>
      <c r="C17" s="9">
        <v>86</v>
      </c>
      <c r="D17" s="9" t="s">
        <v>71</v>
      </c>
      <c r="E17" s="9" t="s">
        <v>95</v>
      </c>
      <c r="F17" s="9" t="s">
        <v>96</v>
      </c>
      <c r="G17" s="9" t="s">
        <v>97</v>
      </c>
      <c r="H17" s="9" t="s">
        <v>31</v>
      </c>
      <c r="I17" s="9">
        <v>1881</v>
      </c>
      <c r="J17" s="9">
        <v>0</v>
      </c>
      <c r="K17" s="9" t="s">
        <v>98</v>
      </c>
      <c r="L17" s="9" t="s">
        <v>76</v>
      </c>
      <c r="M17" s="9" t="s">
        <v>99</v>
      </c>
      <c r="N17" s="10" t="s">
        <v>35</v>
      </c>
      <c r="O17" s="10" t="s">
        <v>36</v>
      </c>
      <c r="P17" s="20" t="str">
        <f t="shared" si="0"/>
        <v/>
      </c>
      <c r="Q17" s="11">
        <f t="shared" si="1"/>
        <v>-1881</v>
      </c>
      <c r="R17">
        <v>26</v>
      </c>
      <c r="S17" s="12" t="s">
        <v>37</v>
      </c>
      <c r="T17" s="13">
        <f t="shared" si="2"/>
        <v>2015</v>
      </c>
      <c r="U17" t="s">
        <v>38</v>
      </c>
      <c r="V17" t="s">
        <v>39</v>
      </c>
      <c r="W17" t="s">
        <v>40</v>
      </c>
      <c r="X17" t="s">
        <v>40</v>
      </c>
      <c r="Y17" t="s">
        <v>41</v>
      </c>
      <c r="Z17" t="s">
        <v>42</v>
      </c>
    </row>
    <row r="18" spans="1:26">
      <c r="A18" s="8">
        <v>42185</v>
      </c>
      <c r="B18" s="9" t="s">
        <v>70</v>
      </c>
      <c r="C18" s="9">
        <v>87</v>
      </c>
      <c r="D18" s="9" t="s">
        <v>71</v>
      </c>
      <c r="E18" s="9" t="s">
        <v>100</v>
      </c>
      <c r="F18" s="9" t="s">
        <v>66</v>
      </c>
      <c r="G18" s="9" t="s">
        <v>67</v>
      </c>
      <c r="H18" s="9" t="s">
        <v>31</v>
      </c>
      <c r="I18" s="9">
        <v>4108.8</v>
      </c>
      <c r="J18" s="9">
        <v>0</v>
      </c>
      <c r="K18" s="9" t="s">
        <v>101</v>
      </c>
      <c r="L18" s="9" t="s">
        <v>76</v>
      </c>
      <c r="M18" s="9" t="s">
        <v>102</v>
      </c>
      <c r="N18" s="10" t="s">
        <v>35</v>
      </c>
      <c r="O18" s="10" t="s">
        <v>36</v>
      </c>
      <c r="P18" s="20" t="str">
        <f t="shared" si="0"/>
        <v/>
      </c>
      <c r="Q18" s="11">
        <f t="shared" si="1"/>
        <v>-4108.8</v>
      </c>
      <c r="R18">
        <v>26</v>
      </c>
      <c r="S18" s="12" t="s">
        <v>37</v>
      </c>
      <c r="T18" s="13">
        <f t="shared" si="2"/>
        <v>2015</v>
      </c>
      <c r="U18" t="s">
        <v>38</v>
      </c>
      <c r="V18" t="s">
        <v>39</v>
      </c>
      <c r="W18" t="s">
        <v>40</v>
      </c>
      <c r="X18" t="s">
        <v>40</v>
      </c>
      <c r="Y18" t="s">
        <v>41</v>
      </c>
      <c r="Z18" t="s">
        <v>42</v>
      </c>
    </row>
    <row r="19" spans="1:26">
      <c r="A19" s="8">
        <v>42185</v>
      </c>
      <c r="B19" s="9" t="s">
        <v>70</v>
      </c>
      <c r="C19" s="9">
        <v>88</v>
      </c>
      <c r="D19" s="9" t="s">
        <v>71</v>
      </c>
      <c r="E19" s="9" t="s">
        <v>103</v>
      </c>
      <c r="F19" s="9" t="s">
        <v>104</v>
      </c>
      <c r="G19" s="9" t="s">
        <v>105</v>
      </c>
      <c r="H19" s="9" t="s">
        <v>31</v>
      </c>
      <c r="I19" s="9">
        <v>969</v>
      </c>
      <c r="J19" s="9">
        <v>0</v>
      </c>
      <c r="K19" s="9" t="s">
        <v>106</v>
      </c>
      <c r="L19" s="9" t="s">
        <v>76</v>
      </c>
      <c r="M19" s="9" t="s">
        <v>90</v>
      </c>
      <c r="N19" s="10" t="s">
        <v>35</v>
      </c>
      <c r="O19" s="10" t="s">
        <v>36</v>
      </c>
      <c r="P19" s="20" t="str">
        <f t="shared" si="0"/>
        <v/>
      </c>
      <c r="Q19" s="11">
        <f t="shared" si="1"/>
        <v>-969</v>
      </c>
      <c r="R19">
        <v>26</v>
      </c>
      <c r="S19" s="12" t="s">
        <v>37</v>
      </c>
      <c r="T19" s="13">
        <f t="shared" si="2"/>
        <v>2015</v>
      </c>
      <c r="U19" t="s">
        <v>38</v>
      </c>
      <c r="V19" t="s">
        <v>39</v>
      </c>
      <c r="W19" t="s">
        <v>40</v>
      </c>
      <c r="X19" t="s">
        <v>40</v>
      </c>
      <c r="Y19" t="s">
        <v>41</v>
      </c>
      <c r="Z19" t="s">
        <v>42</v>
      </c>
    </row>
    <row r="20" spans="1:26">
      <c r="A20" s="8">
        <v>42185</v>
      </c>
      <c r="B20" s="9" t="s">
        <v>70</v>
      </c>
      <c r="C20" s="9">
        <v>89</v>
      </c>
      <c r="D20" s="9" t="s">
        <v>71</v>
      </c>
      <c r="E20" s="9" t="s">
        <v>107</v>
      </c>
      <c r="F20" s="9" t="s">
        <v>108</v>
      </c>
      <c r="G20" s="9" t="s">
        <v>109</v>
      </c>
      <c r="H20" s="9" t="s">
        <v>31</v>
      </c>
      <c r="I20" s="9">
        <v>3840</v>
      </c>
      <c r="J20" s="9">
        <v>0</v>
      </c>
      <c r="K20" s="9" t="s">
        <v>110</v>
      </c>
      <c r="L20" s="9" t="s">
        <v>76</v>
      </c>
      <c r="M20" s="9" t="s">
        <v>88</v>
      </c>
      <c r="N20" s="10" t="s">
        <v>35</v>
      </c>
      <c r="O20" s="10" t="s">
        <v>36</v>
      </c>
      <c r="P20" s="20" t="str">
        <f t="shared" si="0"/>
        <v/>
      </c>
      <c r="Q20" s="11">
        <f t="shared" si="1"/>
        <v>-3840</v>
      </c>
      <c r="R20">
        <v>26</v>
      </c>
      <c r="S20" s="12" t="s">
        <v>37</v>
      </c>
      <c r="T20" s="13">
        <f t="shared" si="2"/>
        <v>2015</v>
      </c>
      <c r="U20" t="s">
        <v>38</v>
      </c>
      <c r="V20" t="s">
        <v>39</v>
      </c>
      <c r="W20" t="s">
        <v>40</v>
      </c>
      <c r="X20" t="s">
        <v>40</v>
      </c>
      <c r="Y20" t="s">
        <v>41</v>
      </c>
      <c r="Z20" t="s">
        <v>42</v>
      </c>
    </row>
    <row r="21" spans="1:26">
      <c r="A21" s="8">
        <v>42185</v>
      </c>
      <c r="B21" s="9" t="s">
        <v>70</v>
      </c>
      <c r="C21" s="9">
        <v>90</v>
      </c>
      <c r="D21" s="9" t="s">
        <v>71</v>
      </c>
      <c r="E21" s="9" t="s">
        <v>111</v>
      </c>
      <c r="F21" s="9" t="s">
        <v>54</v>
      </c>
      <c r="G21" s="9" t="s">
        <v>55</v>
      </c>
      <c r="H21" s="9" t="s">
        <v>31</v>
      </c>
      <c r="I21" s="9">
        <v>960</v>
      </c>
      <c r="J21" s="9">
        <v>0</v>
      </c>
      <c r="K21" s="9" t="s">
        <v>112</v>
      </c>
      <c r="L21" s="9" t="s">
        <v>76</v>
      </c>
      <c r="M21" s="9" t="s">
        <v>34</v>
      </c>
      <c r="N21" s="10" t="s">
        <v>35</v>
      </c>
      <c r="O21" s="10" t="s">
        <v>36</v>
      </c>
      <c r="P21" s="20" t="str">
        <f t="shared" si="0"/>
        <v/>
      </c>
      <c r="Q21" s="11">
        <f t="shared" si="1"/>
        <v>-960</v>
      </c>
      <c r="R21">
        <v>26</v>
      </c>
      <c r="S21" s="12" t="s">
        <v>37</v>
      </c>
      <c r="T21" s="13">
        <f t="shared" si="2"/>
        <v>2015</v>
      </c>
      <c r="U21" t="s">
        <v>38</v>
      </c>
      <c r="V21" t="s">
        <v>39</v>
      </c>
      <c r="W21" t="s">
        <v>40</v>
      </c>
      <c r="X21" t="s">
        <v>40</v>
      </c>
      <c r="Y21" t="s">
        <v>41</v>
      </c>
      <c r="Z21" t="s">
        <v>42</v>
      </c>
    </row>
    <row r="22" spans="1:26">
      <c r="A22" s="8">
        <v>42185</v>
      </c>
      <c r="B22" s="9" t="s">
        <v>70</v>
      </c>
      <c r="C22" s="9">
        <v>91</v>
      </c>
      <c r="D22" s="9" t="s">
        <v>71</v>
      </c>
      <c r="E22" s="9" t="s">
        <v>113</v>
      </c>
      <c r="F22" s="9" t="s">
        <v>29</v>
      </c>
      <c r="G22" s="9" t="s">
        <v>30</v>
      </c>
      <c r="H22" s="9" t="s">
        <v>31</v>
      </c>
      <c r="I22" s="9">
        <v>1200</v>
      </c>
      <c r="J22" s="9">
        <v>0</v>
      </c>
      <c r="K22" s="9" t="s">
        <v>114</v>
      </c>
      <c r="L22" s="9" t="s">
        <v>76</v>
      </c>
      <c r="M22" s="9" t="s">
        <v>115</v>
      </c>
      <c r="N22" s="10" t="s">
        <v>35</v>
      </c>
      <c r="O22" s="10" t="s">
        <v>36</v>
      </c>
      <c r="P22" s="20" t="str">
        <f t="shared" si="0"/>
        <v/>
      </c>
      <c r="Q22" s="11">
        <f t="shared" si="1"/>
        <v>-1200</v>
      </c>
      <c r="R22">
        <v>26</v>
      </c>
      <c r="S22" s="12" t="s">
        <v>37</v>
      </c>
      <c r="T22" s="13">
        <f t="shared" si="2"/>
        <v>2015</v>
      </c>
      <c r="U22" t="s">
        <v>38</v>
      </c>
      <c r="V22" t="s">
        <v>39</v>
      </c>
      <c r="W22" t="s">
        <v>40</v>
      </c>
      <c r="X22" t="s">
        <v>40</v>
      </c>
      <c r="Y22" t="s">
        <v>41</v>
      </c>
      <c r="Z22" t="s">
        <v>42</v>
      </c>
    </row>
    <row r="23" spans="1:26">
      <c r="A23" s="8">
        <v>42185</v>
      </c>
      <c r="B23" s="9" t="s">
        <v>70</v>
      </c>
      <c r="C23" s="9">
        <v>92</v>
      </c>
      <c r="D23" s="9" t="s">
        <v>71</v>
      </c>
      <c r="E23" s="9" t="s">
        <v>116</v>
      </c>
      <c r="F23" s="9" t="s">
        <v>117</v>
      </c>
      <c r="G23" s="9" t="s">
        <v>118</v>
      </c>
      <c r="H23" s="9" t="s">
        <v>31</v>
      </c>
      <c r="I23" s="9">
        <v>2232</v>
      </c>
      <c r="J23" s="9">
        <v>0</v>
      </c>
      <c r="K23" s="9" t="s">
        <v>119</v>
      </c>
      <c r="L23" s="9" t="s">
        <v>76</v>
      </c>
      <c r="M23" s="9" t="s">
        <v>120</v>
      </c>
      <c r="N23" s="10" t="s">
        <v>35</v>
      </c>
      <c r="O23" s="10" t="s">
        <v>36</v>
      </c>
      <c r="P23" s="20" t="str">
        <f t="shared" si="0"/>
        <v/>
      </c>
      <c r="Q23" s="11">
        <f t="shared" si="1"/>
        <v>-2232</v>
      </c>
      <c r="R23">
        <v>26</v>
      </c>
      <c r="S23" s="12" t="s">
        <v>37</v>
      </c>
      <c r="T23" s="13">
        <f t="shared" si="2"/>
        <v>2015</v>
      </c>
      <c r="U23" t="s">
        <v>38</v>
      </c>
      <c r="V23" t="s">
        <v>39</v>
      </c>
      <c r="W23" t="s">
        <v>40</v>
      </c>
      <c r="X23" t="s">
        <v>40</v>
      </c>
      <c r="Y23" t="s">
        <v>41</v>
      </c>
      <c r="Z23" t="s">
        <v>42</v>
      </c>
    </row>
    <row r="24" spans="1:26">
      <c r="A24" s="8">
        <v>42185</v>
      </c>
      <c r="B24" s="9" t="s">
        <v>70</v>
      </c>
      <c r="C24" s="9">
        <v>94</v>
      </c>
      <c r="D24" s="9" t="s">
        <v>71</v>
      </c>
      <c r="E24" s="9" t="s">
        <v>121</v>
      </c>
      <c r="F24" s="9" t="s">
        <v>117</v>
      </c>
      <c r="G24" s="9" t="s">
        <v>118</v>
      </c>
      <c r="H24" s="9" t="s">
        <v>31</v>
      </c>
      <c r="I24" s="9">
        <v>14400</v>
      </c>
      <c r="J24" s="9">
        <v>0</v>
      </c>
      <c r="K24" s="9" t="s">
        <v>122</v>
      </c>
      <c r="L24" s="9" t="s">
        <v>76</v>
      </c>
      <c r="M24" s="9" t="s">
        <v>34</v>
      </c>
      <c r="N24" s="10" t="s">
        <v>35</v>
      </c>
      <c r="O24" s="10" t="s">
        <v>36</v>
      </c>
      <c r="P24" s="20" t="str">
        <f t="shared" si="0"/>
        <v/>
      </c>
      <c r="Q24" s="11">
        <f t="shared" si="1"/>
        <v>-14400</v>
      </c>
      <c r="R24">
        <v>26</v>
      </c>
      <c r="S24" s="12" t="s">
        <v>37</v>
      </c>
      <c r="T24" s="13">
        <f t="shared" si="2"/>
        <v>2015</v>
      </c>
      <c r="U24" t="s">
        <v>38</v>
      </c>
      <c r="V24" t="s">
        <v>39</v>
      </c>
      <c r="W24" t="s">
        <v>40</v>
      </c>
      <c r="X24" t="s">
        <v>40</v>
      </c>
      <c r="Y24" t="s">
        <v>41</v>
      </c>
      <c r="Z24" t="s">
        <v>42</v>
      </c>
    </row>
    <row r="25" spans="1:26">
      <c r="A25" s="8">
        <v>42192</v>
      </c>
      <c r="B25" s="9" t="s">
        <v>26</v>
      </c>
      <c r="C25" s="9">
        <v>93</v>
      </c>
      <c r="D25" s="9" t="s">
        <v>27</v>
      </c>
      <c r="E25" s="9" t="s">
        <v>123</v>
      </c>
      <c r="F25" s="9" t="s">
        <v>92</v>
      </c>
      <c r="G25" s="9" t="s">
        <v>93</v>
      </c>
      <c r="H25" s="9" t="s">
        <v>31</v>
      </c>
      <c r="I25" s="9">
        <v>0</v>
      </c>
      <c r="J25" s="9">
        <v>1680</v>
      </c>
      <c r="K25" s="9" t="s">
        <v>124</v>
      </c>
      <c r="L25" s="9" t="s">
        <v>33</v>
      </c>
      <c r="M25" s="9" t="s">
        <v>34</v>
      </c>
      <c r="N25" s="10" t="s">
        <v>35</v>
      </c>
      <c r="O25" s="10" t="s">
        <v>36</v>
      </c>
      <c r="P25" s="20">
        <f t="shared" si="0"/>
        <v>1680</v>
      </c>
      <c r="Q25" s="11">
        <f t="shared" si="1"/>
        <v>1680</v>
      </c>
      <c r="R25">
        <v>26</v>
      </c>
      <c r="S25" s="12" t="s">
        <v>37</v>
      </c>
      <c r="T25" s="13">
        <f t="shared" si="2"/>
        <v>2015</v>
      </c>
      <c r="U25" t="s">
        <v>38</v>
      </c>
      <c r="V25" t="s">
        <v>39</v>
      </c>
      <c r="W25" t="s">
        <v>40</v>
      </c>
      <c r="X25" t="s">
        <v>40</v>
      </c>
      <c r="Y25" t="s">
        <v>41</v>
      </c>
      <c r="Z25" t="s">
        <v>42</v>
      </c>
    </row>
    <row r="26" spans="1:26">
      <c r="A26" s="14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0"/>
      <c r="O26" s="16"/>
      <c r="P26" s="20"/>
      <c r="Q26" s="11"/>
      <c r="S26" s="12"/>
      <c r="T26" s="13"/>
    </row>
    <row r="27" spans="1:26">
      <c r="A27" s="14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0"/>
      <c r="O27" s="16"/>
      <c r="P27" s="20"/>
      <c r="Q27" s="11"/>
      <c r="S27" s="12"/>
      <c r="T27" s="13"/>
    </row>
    <row r="28" spans="1:26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0"/>
      <c r="O28" s="16"/>
      <c r="P28" s="20"/>
      <c r="Q28" s="11"/>
      <c r="S28" s="12"/>
      <c r="T28" s="13"/>
    </row>
    <row r="29" spans="1:26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0"/>
      <c r="O29" s="16"/>
      <c r="P29" s="20"/>
      <c r="Q29" s="11"/>
      <c r="S29" s="12"/>
      <c r="T29" s="13"/>
    </row>
    <row r="30" spans="1:26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0"/>
      <c r="O30" s="16"/>
      <c r="P30" s="20"/>
      <c r="Q30" s="11"/>
      <c r="S30" s="12"/>
      <c r="T30" s="13"/>
    </row>
    <row r="31" spans="1:26">
      <c r="A31" s="14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0"/>
      <c r="O31" s="16"/>
      <c r="P31" s="20"/>
      <c r="Q31" s="11"/>
      <c r="S31" s="12"/>
      <c r="T31" s="13"/>
    </row>
    <row r="32" spans="1:26">
      <c r="A32" s="14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0"/>
      <c r="O32" s="16"/>
      <c r="P32" s="20"/>
      <c r="Q32" s="11"/>
      <c r="S32" s="12"/>
      <c r="T32" s="13"/>
    </row>
    <row r="33" spans="1:20">
      <c r="A33" s="14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0"/>
      <c r="O33" s="16"/>
      <c r="P33" s="20"/>
      <c r="Q33" s="11"/>
      <c r="S33" s="12"/>
      <c r="T33" s="13"/>
    </row>
    <row r="34" spans="1:20">
      <c r="A34" s="14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0"/>
      <c r="O34" s="16"/>
      <c r="P34" s="20"/>
      <c r="Q34" s="11"/>
      <c r="S34" s="12"/>
      <c r="T34" s="13"/>
    </row>
    <row r="35" spans="1:20">
      <c r="A35" s="14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0"/>
      <c r="O35" s="16"/>
      <c r="P35" s="20"/>
      <c r="Q35" s="11"/>
      <c r="S35" s="12"/>
      <c r="T35" s="13"/>
    </row>
    <row r="36" spans="1:20">
      <c r="A36" s="14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0"/>
      <c r="O36" s="16"/>
      <c r="P36" s="20"/>
      <c r="Q36" s="11"/>
      <c r="S36" s="12"/>
      <c r="T36" s="13"/>
    </row>
    <row r="37" spans="1:20">
      <c r="A37" s="14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0"/>
      <c r="O37" s="16"/>
      <c r="P37" s="20"/>
      <c r="Q37" s="11"/>
      <c r="S37" s="12"/>
      <c r="T37" s="13"/>
    </row>
    <row r="38" spans="1:20">
      <c r="A38" s="14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0"/>
      <c r="O38" s="16"/>
      <c r="P38" s="20"/>
      <c r="Q38" s="11"/>
      <c r="S38" s="12"/>
      <c r="T38" s="13"/>
    </row>
    <row r="39" spans="1:20">
      <c r="A39" s="14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0"/>
      <c r="O39" s="16"/>
      <c r="P39" s="20"/>
      <c r="Q39" s="11"/>
      <c r="S39" s="12"/>
      <c r="T39" s="13"/>
    </row>
    <row r="40" spans="1:20">
      <c r="A40" s="14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0"/>
      <c r="O40" s="16"/>
      <c r="P40" s="20"/>
      <c r="Q40" s="11"/>
      <c r="S40" s="12"/>
      <c r="T40" s="13"/>
    </row>
    <row r="41" spans="1:20">
      <c r="A41" s="14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0"/>
      <c r="O41" s="16"/>
      <c r="P41" s="20"/>
      <c r="Q41" s="11"/>
      <c r="S41" s="12"/>
      <c r="T41" s="13"/>
    </row>
    <row r="42" spans="1:20">
      <c r="A42" s="14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0"/>
      <c r="O42" s="16"/>
      <c r="P42" s="20"/>
      <c r="Q42" s="11"/>
      <c r="S42" s="12"/>
      <c r="T42" s="13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Guinam</dc:creator>
  <cp:lastModifiedBy>Guinam</cp:lastModifiedBy>
  <dcterms:created xsi:type="dcterms:W3CDTF">2016-03-20T10:36:46Z</dcterms:created>
  <dcterms:modified xsi:type="dcterms:W3CDTF">2016-03-20T11:15:10Z</dcterms:modified>
</cp:coreProperties>
</file>