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Mahjong 2019-2020\"/>
    </mc:Choice>
  </mc:AlternateContent>
  <bookViews>
    <workbookView xWindow="0" yWindow="0" windowWidth="28800" windowHeight="11835"/>
  </bookViews>
  <sheets>
    <sheet name="Tirage" sheetId="1" r:id="rId1"/>
    <sheet name="Tables" sheetId="2" r:id="rId2"/>
    <sheet name="Statistiques" sheetId="3" r:id="rId3"/>
    <sheet name="Round 2 du 27-10-2019" sheetId="27" r:id="rId4"/>
    <sheet name="Round 1 du 27-10-2019" sheetId="26" r:id="rId5"/>
    <sheet name="Round 2 du 26-10-2019" sheetId="39" r:id="rId6"/>
    <sheet name="Round 1 du 26-10-2019" sheetId="38" r:id="rId7"/>
    <sheet name="Round 2 du 25-10-2019" sheetId="37" r:id="rId8"/>
    <sheet name="Round 1 du 25-10-2019" sheetId="36" r:id="rId9"/>
    <sheet name="Round 2 du 24-10-2019" sheetId="35" r:id="rId10"/>
    <sheet name="Round 1 du 24-10-2019" sheetId="34" r:id="rId11"/>
    <sheet name="Round 2 du 23-10-2019" sheetId="33" r:id="rId12"/>
    <sheet name="Round 1 du 23-10-2019" sheetId="32" r:id="rId13"/>
    <sheet name="Round 2 du 22-10-2019" sheetId="31" r:id="rId14"/>
    <sheet name="Round 1 du 22-10-2019" sheetId="30" r:id="rId15"/>
    <sheet name="Round 2 du 21-10-2019" sheetId="29" r:id="rId16"/>
    <sheet name="Round 1 du 21-10-2019" sheetId="28" r:id="rId17"/>
  </sheets>
  <functionGroups builtInGroupCount="18"/>
  <definedNames>
    <definedName name="ref">Tirage!$C$2:$C$29</definedName>
    <definedName name="VAL">Tirage!$B$2:$B$29</definedName>
  </definedNames>
  <calcPr calcId="152511"/>
</workbook>
</file>

<file path=xl/calcChain.xml><?xml version="1.0" encoding="utf-8"?>
<calcChain xmlns="http://schemas.openxmlformats.org/spreadsheetml/2006/main">
  <c r="F10" i="2" l="1"/>
  <c r="F16" i="2"/>
  <c r="J4" i="2"/>
  <c r="O23" i="1" a="1"/>
  <c r="O20" i="1" a="1"/>
  <c r="O34" i="1" a="1"/>
  <c r="O29" i="1" a="1"/>
  <c r="O11" i="1" a="1"/>
  <c r="O17" i="1" a="1"/>
  <c r="O16" i="1" a="1"/>
  <c r="O5" i="1" a="1"/>
  <c r="O20" i="1" l="1"/>
  <c r="O23" i="1"/>
  <c r="O16" i="1"/>
  <c r="O34" i="1"/>
  <c r="O29" i="1"/>
  <c r="O5" i="1"/>
  <c r="O11" i="1"/>
  <c r="O17" i="1"/>
  <c r="F4" i="2"/>
  <c r="B10" i="2"/>
  <c r="B4" i="2"/>
  <c r="B16" i="2"/>
  <c r="O9" i="1" a="1"/>
  <c r="O35" i="1" a="1"/>
  <c r="O15" i="1" a="1"/>
  <c r="O28" i="1" a="1"/>
  <c r="O38" i="1" a="1"/>
  <c r="O25" i="1" a="1"/>
  <c r="O3" i="1" a="1"/>
  <c r="O36" i="1" a="1"/>
  <c r="O8" i="1" a="1"/>
  <c r="O10" i="1" a="1"/>
  <c r="O40" i="1" a="1"/>
  <c r="O22" i="1" a="1"/>
  <c r="O32" i="1" a="1"/>
  <c r="O41" i="1" a="1"/>
  <c r="O27" i="1" a="1"/>
  <c r="O31" i="1" a="1"/>
  <c r="O37" i="1" a="1"/>
  <c r="O33" i="1" a="1"/>
  <c r="O30" i="1" a="1"/>
  <c r="O19" i="1" a="1"/>
  <c r="O14" i="1" a="1"/>
  <c r="O18" i="1" a="1"/>
  <c r="O26" i="1" a="1"/>
  <c r="O2" i="1" a="1"/>
  <c r="O4" i="1" a="1"/>
  <c r="O24" i="1" a="1"/>
  <c r="O21" i="1" a="1"/>
  <c r="O39" i="1" a="1"/>
  <c r="O41" i="1" l="1"/>
  <c r="O40" i="1"/>
  <c r="O39" i="1"/>
  <c r="O38" i="1"/>
  <c r="O37" i="1"/>
  <c r="O36" i="1"/>
  <c r="O35" i="1"/>
  <c r="H18" i="2"/>
  <c r="O33" i="1"/>
  <c r="H13" i="2"/>
  <c r="O32" i="1"/>
  <c r="O31" i="1"/>
  <c r="O30" i="1"/>
  <c r="O28" i="1"/>
  <c r="O27" i="1"/>
  <c r="O26" i="1"/>
  <c r="H7" i="2"/>
  <c r="O22" i="1"/>
  <c r="O21" i="1"/>
  <c r="D19" i="2"/>
  <c r="D18" i="2"/>
  <c r="O15" i="1"/>
  <c r="O14" i="1"/>
  <c r="O10" i="1"/>
  <c r="D13" i="2"/>
  <c r="O9" i="1"/>
  <c r="O8" i="1"/>
  <c r="O3" i="1"/>
  <c r="O4" i="1"/>
  <c r="O2" i="1"/>
  <c r="D7" i="2"/>
  <c r="O25" i="1"/>
  <c r="O19" i="1"/>
  <c r="O24" i="1"/>
  <c r="O18" i="1"/>
  <c r="J30" i="1"/>
  <c r="D4" i="2" l="1"/>
  <c r="C3" i="2" s="1"/>
  <c r="D5" i="2"/>
  <c r="D11" i="2"/>
  <c r="D12" i="2"/>
  <c r="D17" i="2"/>
  <c r="H5" i="2"/>
  <c r="H11" i="2"/>
  <c r="H14" i="2"/>
  <c r="H16" i="2"/>
  <c r="H17" i="2"/>
  <c r="H19" i="2"/>
  <c r="H21" i="2"/>
  <c r="L5" i="2"/>
  <c r="L7" i="2"/>
  <c r="D20" i="2"/>
  <c r="D21" i="2"/>
  <c r="D6" i="2"/>
  <c r="D10" i="2"/>
  <c r="C9" i="2" s="1"/>
  <c r="D16" i="2"/>
  <c r="C15" i="2" s="1"/>
  <c r="H4" i="2"/>
  <c r="G3" i="2" s="1"/>
  <c r="H6" i="2"/>
  <c r="H10" i="2"/>
  <c r="G9" i="2" s="1"/>
  <c r="H12" i="2"/>
  <c r="H15" i="2"/>
  <c r="H20" i="2"/>
  <c r="L4" i="2"/>
  <c r="K3" i="2" s="1"/>
  <c r="L6" i="2"/>
  <c r="C30" i="1"/>
  <c r="S17" i="1" s="1"/>
  <c r="G15" i="2" l="1"/>
  <c r="S16" i="1"/>
  <c r="S19" i="1"/>
  <c r="S18" i="1"/>
  <c r="S24" i="1"/>
  <c r="S15" i="1"/>
  <c r="S14" i="1"/>
  <c r="S20" i="1"/>
  <c r="S23" i="1"/>
  <c r="S22" i="1"/>
  <c r="S26" i="1"/>
  <c r="S28" i="1"/>
  <c r="S27" i="1"/>
  <c r="S29" i="1"/>
  <c r="S25" i="1"/>
  <c r="S21" i="1"/>
</calcChain>
</file>

<file path=xl/sharedStrings.xml><?xml version="1.0" encoding="utf-8"?>
<sst xmlns="http://schemas.openxmlformats.org/spreadsheetml/2006/main" count="787" uniqueCount="71">
  <si>
    <t>Participants</t>
  </si>
  <si>
    <t>Table 1</t>
  </si>
  <si>
    <t>Table 2</t>
  </si>
  <si>
    <t>Table 3</t>
  </si>
  <si>
    <t>Table 4</t>
  </si>
  <si>
    <t>Table 5</t>
  </si>
  <si>
    <t>Table N°</t>
  </si>
  <si>
    <t>Table 7</t>
  </si>
  <si>
    <t>Total</t>
  </si>
  <si>
    <t xml:space="preserve">4 - 3 - 3 - 3 </t>
  </si>
  <si>
    <t>4 - 4 - 3 - 3</t>
  </si>
  <si>
    <t>4 - 4 - 4 - 3</t>
  </si>
  <si>
    <t xml:space="preserve">4 - 4 - 3 - 3 - 3 </t>
  </si>
  <si>
    <t xml:space="preserve">4 - 4 - 4 - 3 - 3 </t>
  </si>
  <si>
    <t xml:space="preserve">4 - 4 - 4 - 4 - 3 </t>
  </si>
  <si>
    <t xml:space="preserve">4 - 4 - 4 - 3 - 3 - 3 </t>
  </si>
  <si>
    <t xml:space="preserve">4 - 4 - 4 - 4 - 3 - 3 </t>
  </si>
  <si>
    <t xml:space="preserve">4 - 4 - 4 - 4 - 4 - 3 </t>
  </si>
  <si>
    <t xml:space="preserve">4 - 4 - 4 - 4 - 3 - 3 - 3 </t>
  </si>
  <si>
    <t xml:space="preserve">4 - 4 - 4 - 4 - 4 - 3 - 3 </t>
  </si>
  <si>
    <t xml:space="preserve">4 - 4 - 4 - 4 - 4 - 4 - 3 </t>
  </si>
  <si>
    <t>3 - 3 - 3</t>
  </si>
  <si>
    <t>4 - 3 - 3</t>
  </si>
  <si>
    <t>4 - 4 - 3</t>
  </si>
  <si>
    <t>3 Tables</t>
  </si>
  <si>
    <t>4 Tables</t>
  </si>
  <si>
    <t>5 Tables</t>
  </si>
  <si>
    <t>6 Tables</t>
  </si>
  <si>
    <t>7 Tables</t>
  </si>
  <si>
    <t>4 - 4 - 4</t>
  </si>
  <si>
    <t xml:space="preserve">4 - 4 - 4 - 4 </t>
  </si>
  <si>
    <t>4 - 4 - 4 - 4 - 4</t>
  </si>
  <si>
    <t>4 - 4 - 4 - 4 - 4 - 4</t>
  </si>
  <si>
    <t xml:space="preserve">4 - 4 - 4 - 4 - 4 - 4- 4 </t>
  </si>
  <si>
    <t>Table 6</t>
  </si>
  <si>
    <t>Présence( )   Absence (X)</t>
  </si>
  <si>
    <t>joueur 01</t>
  </si>
  <si>
    <t>joueur 02</t>
  </si>
  <si>
    <t>joueur 03</t>
  </si>
  <si>
    <t>joueur 04</t>
  </si>
  <si>
    <t>joueur 05</t>
  </si>
  <si>
    <t>joueur 06</t>
  </si>
  <si>
    <t>joueur 07</t>
  </si>
  <si>
    <t>joueur 08</t>
  </si>
  <si>
    <t>joueur 09</t>
  </si>
  <si>
    <t>joueur 10</t>
  </si>
  <si>
    <t>joueur 11</t>
  </si>
  <si>
    <t>joueur 12</t>
  </si>
  <si>
    <t>joueur 13</t>
  </si>
  <si>
    <t>joueur 14</t>
  </si>
  <si>
    <t>joueur 15</t>
  </si>
  <si>
    <t>joueur 16</t>
  </si>
  <si>
    <t>joueur 17</t>
  </si>
  <si>
    <t>joueur 18</t>
  </si>
  <si>
    <t>joueur 19</t>
  </si>
  <si>
    <t>joueur 20</t>
  </si>
  <si>
    <t>joueur 21</t>
  </si>
  <si>
    <t>joueur 22</t>
  </si>
  <si>
    <t>joueur 23</t>
  </si>
  <si>
    <t>joueur 24</t>
  </si>
  <si>
    <t>joueur 25</t>
  </si>
  <si>
    <t>joueur 26</t>
  </si>
  <si>
    <t>joueur 27</t>
  </si>
  <si>
    <t>joueur 28</t>
  </si>
  <si>
    <t>MEMO</t>
  </si>
  <si>
    <t>x</t>
  </si>
  <si>
    <t/>
  </si>
  <si>
    <t xml:space="preserve">Table à 4 </t>
  </si>
  <si>
    <t>Table à 3</t>
  </si>
  <si>
    <t>Round joué</t>
  </si>
  <si>
    <t>Round au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</si>
</sst>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Verdana"/>
      <family val="2"/>
    </font>
    <font>
      <b/>
      <sz val="14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indexed="8"/>
      <name val="Arial"/>
      <family val="2"/>
    </font>
    <font>
      <u/>
      <sz val="16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u/>
      <sz val="22"/>
      <color theme="1"/>
      <name val="Calibri"/>
      <family val="2"/>
      <scheme val="minor"/>
    </font>
    <font>
      <b/>
      <u/>
      <sz val="22"/>
      <color rgb="FFFF0000"/>
      <name val="Calibri"/>
      <family val="2"/>
      <scheme val="minor"/>
    </font>
    <font>
      <b/>
      <u/>
      <sz val="22"/>
      <color rgb="FF00B050"/>
      <name val="Calibri"/>
      <family val="2"/>
      <scheme val="minor"/>
    </font>
    <font>
      <b/>
      <u/>
      <sz val="22"/>
      <color rgb="FF0070C0"/>
      <name val="Calibri"/>
      <family val="2"/>
      <scheme val="minor"/>
    </font>
    <font>
      <b/>
      <u/>
      <sz val="22"/>
      <color rgb="FF7030A0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u/>
      <sz val="22"/>
      <color theme="9" tint="-0.499984740745262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b/>
      <u/>
      <sz val="22"/>
      <color theme="0" tint="-0.499984740745262"/>
      <name val="Calibri"/>
      <family val="2"/>
      <scheme val="minor"/>
    </font>
    <font>
      <b/>
      <sz val="14"/>
      <color rgb="FF000000"/>
      <name val="Calibri"/>
      <family val="2"/>
    </font>
    <font>
      <b/>
      <i/>
      <sz val="14"/>
      <color rgb="FF000000"/>
      <name val="Calibri"/>
      <family val="2"/>
    </font>
    <font>
      <b/>
      <sz val="26"/>
      <color rgb="FF000000"/>
      <name val="Calibri"/>
      <family val="2"/>
    </font>
    <font>
      <b/>
      <u/>
      <sz val="14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76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hair">
        <color theme="0" tint="-0.499984740745262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theme="0" tint="-0.499984740745262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rgb="FF0070C0"/>
      </left>
      <right style="double">
        <color rgb="FF0070C0"/>
      </right>
      <top style="double">
        <color rgb="FF0070C0"/>
      </top>
      <bottom/>
      <diagonal/>
    </border>
    <border>
      <left style="double">
        <color rgb="FF0070C0"/>
      </left>
      <right style="double">
        <color rgb="FF0070C0"/>
      </right>
      <top/>
      <bottom/>
      <diagonal/>
    </border>
    <border>
      <left style="double">
        <color rgb="FF0070C0"/>
      </left>
      <right style="double">
        <color rgb="FF0070C0"/>
      </right>
      <top/>
      <bottom style="double">
        <color rgb="FF0070C0"/>
      </bottom>
      <diagonal/>
    </border>
    <border>
      <left style="double">
        <color rgb="FF00B050"/>
      </left>
      <right style="double">
        <color rgb="FF00B050"/>
      </right>
      <top style="double">
        <color rgb="FF00B050"/>
      </top>
      <bottom/>
      <diagonal/>
    </border>
    <border>
      <left style="double">
        <color rgb="FF00B050"/>
      </left>
      <right style="double">
        <color rgb="FF00B050"/>
      </right>
      <top/>
      <bottom/>
      <diagonal/>
    </border>
    <border>
      <left style="double">
        <color rgb="FF00B050"/>
      </left>
      <right style="double">
        <color rgb="FF00B050"/>
      </right>
      <top/>
      <bottom style="double">
        <color rgb="FF00B050"/>
      </bottom>
      <diagonal/>
    </border>
    <border>
      <left style="double">
        <color rgb="FF00B050"/>
      </left>
      <right/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/>
      <diagonal/>
    </border>
    <border>
      <left style="double">
        <color rgb="FFFF0000"/>
      </left>
      <right style="double">
        <color rgb="FFFF0000"/>
      </right>
      <top/>
      <bottom/>
      <diagonal/>
    </border>
    <border>
      <left style="double">
        <color rgb="FFFF0000"/>
      </left>
      <right style="double">
        <color rgb="FFFF0000"/>
      </right>
      <top/>
      <bottom style="double">
        <color rgb="FFFF0000"/>
      </bottom>
      <diagonal/>
    </border>
    <border>
      <left style="double">
        <color rgb="FF7030A0"/>
      </left>
      <right style="double">
        <color rgb="FF7030A0"/>
      </right>
      <top style="double">
        <color rgb="FF7030A0"/>
      </top>
      <bottom/>
      <diagonal/>
    </border>
    <border>
      <left style="double">
        <color rgb="FF7030A0"/>
      </left>
      <right style="double">
        <color rgb="FF7030A0"/>
      </right>
      <top/>
      <bottom/>
      <diagonal/>
    </border>
    <border>
      <left style="double">
        <color rgb="FF7030A0"/>
      </left>
      <right style="double">
        <color rgb="FF7030A0"/>
      </right>
      <top/>
      <bottom style="double">
        <color rgb="FF7030A0"/>
      </bottom>
      <diagonal/>
    </border>
    <border>
      <left style="double">
        <color theme="9" tint="-0.499984740745262"/>
      </left>
      <right style="double">
        <color theme="9" tint="-0.499984740745262"/>
      </right>
      <top style="double">
        <color theme="9" tint="-0.499984740745262"/>
      </top>
      <bottom/>
      <diagonal/>
    </border>
    <border>
      <left style="double">
        <color theme="9" tint="-0.499984740745262"/>
      </left>
      <right style="double">
        <color theme="9" tint="-0.499984740745262"/>
      </right>
      <top/>
      <bottom/>
      <diagonal/>
    </border>
    <border>
      <left style="double">
        <color theme="9" tint="-0.499984740745262"/>
      </left>
      <right style="double">
        <color theme="9" tint="-0.499984740745262"/>
      </right>
      <top/>
      <bottom style="double">
        <color theme="9" tint="-0.499984740745262"/>
      </bottom>
      <diagonal/>
    </border>
    <border>
      <left style="double">
        <color theme="0" tint="-0.499984740745262"/>
      </left>
      <right style="double">
        <color theme="0" tint="-0.499984740745262"/>
      </right>
      <top style="double">
        <color theme="0" tint="-0.499984740745262"/>
      </top>
      <bottom/>
      <diagonal/>
    </border>
    <border>
      <left style="double">
        <color theme="0" tint="-0.499984740745262"/>
      </left>
      <right style="double">
        <color theme="0" tint="-0.499984740745262"/>
      </right>
      <top/>
      <bottom/>
      <diagonal/>
    </border>
    <border>
      <left style="double">
        <color theme="0" tint="-0.499984740745262"/>
      </left>
      <right style="double">
        <color theme="0" tint="-0.499984740745262"/>
      </right>
      <top/>
      <bottom style="double">
        <color theme="0" tint="-0.499984740745262"/>
      </bottom>
      <diagonal/>
    </border>
    <border>
      <left style="double">
        <color rgb="FF00B050"/>
      </left>
      <right/>
      <top style="double">
        <color rgb="FF00B050"/>
      </top>
      <bottom/>
      <diagonal/>
    </border>
    <border>
      <left/>
      <right style="double">
        <color rgb="FF00B050"/>
      </right>
      <top style="double">
        <color rgb="FF00B050"/>
      </top>
      <bottom/>
      <diagonal/>
    </border>
    <border>
      <left/>
      <right style="double">
        <color rgb="FF00B050"/>
      </right>
      <top/>
      <bottom/>
      <diagonal/>
    </border>
    <border>
      <left style="double">
        <color rgb="FF00B050"/>
      </left>
      <right/>
      <top/>
      <bottom style="double">
        <color rgb="FF00B050"/>
      </bottom>
      <diagonal/>
    </border>
    <border>
      <left/>
      <right style="double">
        <color rgb="FF00B050"/>
      </right>
      <top/>
      <bottom style="double">
        <color rgb="FF00B050"/>
      </bottom>
      <diagonal/>
    </border>
    <border>
      <left style="double">
        <color rgb="FF0070C0"/>
      </left>
      <right/>
      <top style="double">
        <color rgb="FF0070C0"/>
      </top>
      <bottom/>
      <diagonal/>
    </border>
    <border>
      <left/>
      <right style="double">
        <color rgb="FF0070C0"/>
      </right>
      <top style="double">
        <color rgb="FF0070C0"/>
      </top>
      <bottom/>
      <diagonal/>
    </border>
    <border>
      <left style="double">
        <color rgb="FF0070C0"/>
      </left>
      <right/>
      <top/>
      <bottom/>
      <diagonal/>
    </border>
    <border>
      <left/>
      <right style="double">
        <color rgb="FF0070C0"/>
      </right>
      <top/>
      <bottom/>
      <diagonal/>
    </border>
    <border>
      <left style="double">
        <color rgb="FF0070C0"/>
      </left>
      <right/>
      <top/>
      <bottom style="double">
        <color rgb="FF0070C0"/>
      </bottom>
      <diagonal/>
    </border>
    <border>
      <left/>
      <right style="double">
        <color rgb="FF0070C0"/>
      </right>
      <top/>
      <bottom style="double">
        <color rgb="FF0070C0"/>
      </bottom>
      <diagonal/>
    </border>
    <border>
      <left style="double">
        <color rgb="FFFF0000"/>
      </left>
      <right/>
      <top style="double">
        <color rgb="FFFF0000"/>
      </top>
      <bottom/>
      <diagonal/>
    </border>
    <border>
      <left/>
      <right style="double">
        <color rgb="FFFF0000"/>
      </right>
      <top style="double">
        <color rgb="FFFF0000"/>
      </top>
      <bottom/>
      <diagonal/>
    </border>
    <border>
      <left style="double">
        <color rgb="FFFF0000"/>
      </left>
      <right/>
      <top/>
      <bottom/>
      <diagonal/>
    </border>
    <border>
      <left/>
      <right style="double">
        <color rgb="FFFF0000"/>
      </right>
      <top/>
      <bottom/>
      <diagonal/>
    </border>
    <border>
      <left style="double">
        <color rgb="FFFF0000"/>
      </left>
      <right/>
      <top/>
      <bottom style="double">
        <color rgb="FFFF0000"/>
      </bottom>
      <diagonal/>
    </border>
    <border>
      <left/>
      <right style="double">
        <color rgb="FFFF0000"/>
      </right>
      <top/>
      <bottom style="double">
        <color rgb="FFFF0000"/>
      </bottom>
      <diagonal/>
    </border>
    <border>
      <left style="double">
        <color rgb="FF7030A0"/>
      </left>
      <right/>
      <top style="double">
        <color rgb="FF7030A0"/>
      </top>
      <bottom/>
      <diagonal/>
    </border>
    <border>
      <left/>
      <right style="double">
        <color rgb="FF7030A0"/>
      </right>
      <top style="double">
        <color rgb="FF7030A0"/>
      </top>
      <bottom/>
      <diagonal/>
    </border>
    <border>
      <left style="double">
        <color rgb="FF7030A0"/>
      </left>
      <right/>
      <top/>
      <bottom/>
      <diagonal/>
    </border>
    <border>
      <left/>
      <right style="double">
        <color rgb="FF7030A0"/>
      </right>
      <top/>
      <bottom/>
      <diagonal/>
    </border>
    <border>
      <left style="double">
        <color rgb="FF7030A0"/>
      </left>
      <right/>
      <top/>
      <bottom style="double">
        <color rgb="FF7030A0"/>
      </bottom>
      <diagonal/>
    </border>
    <border>
      <left/>
      <right style="double">
        <color rgb="FF7030A0"/>
      </right>
      <top/>
      <bottom style="double">
        <color rgb="FF7030A0"/>
      </bottom>
      <diagonal/>
    </border>
    <border>
      <left style="double">
        <color theme="9" tint="-0.499984740745262"/>
      </left>
      <right/>
      <top style="double">
        <color theme="9" tint="-0.499984740745262"/>
      </top>
      <bottom/>
      <diagonal/>
    </border>
    <border>
      <left/>
      <right style="double">
        <color theme="9" tint="-0.499984740745262"/>
      </right>
      <top style="double">
        <color theme="9" tint="-0.499984740745262"/>
      </top>
      <bottom/>
      <diagonal/>
    </border>
    <border>
      <left style="double">
        <color theme="9" tint="-0.499984740745262"/>
      </left>
      <right/>
      <top/>
      <bottom/>
      <diagonal/>
    </border>
    <border>
      <left/>
      <right style="double">
        <color theme="9" tint="-0.499984740745262"/>
      </right>
      <top/>
      <bottom/>
      <diagonal/>
    </border>
    <border>
      <left style="double">
        <color theme="9" tint="-0.499984740745262"/>
      </left>
      <right/>
      <top/>
      <bottom style="double">
        <color theme="9" tint="-0.499984740745262"/>
      </bottom>
      <diagonal/>
    </border>
    <border>
      <left/>
      <right style="double">
        <color theme="9" tint="-0.499984740745262"/>
      </right>
      <top/>
      <bottom style="double">
        <color theme="9" tint="-0.499984740745262"/>
      </bottom>
      <diagonal/>
    </border>
    <border>
      <left style="double">
        <color theme="0" tint="-0.499984740745262"/>
      </left>
      <right/>
      <top style="double">
        <color theme="0" tint="-0.499984740745262"/>
      </top>
      <bottom/>
      <diagonal/>
    </border>
    <border>
      <left/>
      <right style="double">
        <color theme="0" tint="-0.499984740745262"/>
      </right>
      <top style="double">
        <color theme="0" tint="-0.499984740745262"/>
      </top>
      <bottom/>
      <diagonal/>
    </border>
    <border>
      <left style="double">
        <color theme="0" tint="-0.499984740745262"/>
      </left>
      <right/>
      <top/>
      <bottom/>
      <diagonal/>
    </border>
    <border>
      <left/>
      <right style="double">
        <color theme="0" tint="-0.499984740745262"/>
      </right>
      <top/>
      <bottom/>
      <diagonal/>
    </border>
    <border>
      <left style="double">
        <color theme="0" tint="-0.499984740745262"/>
      </left>
      <right/>
      <top/>
      <bottom style="double">
        <color theme="0" tint="-0.499984740745262"/>
      </bottom>
      <diagonal/>
    </border>
    <border>
      <left/>
      <right style="double">
        <color theme="0" tint="-0.499984740745262"/>
      </right>
      <top/>
      <bottom style="double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theme="0" tint="-0.499984740745262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1" fillId="0" borderId="0"/>
  </cellStyleXfs>
  <cellXfs count="126">
    <xf numFmtId="0" fontId="0" fillId="0" borderId="0" xfId="0"/>
    <xf numFmtId="0" fontId="0" fillId="0" borderId="0" xfId="0" applyBorder="1"/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49" fontId="3" fillId="5" borderId="1" xfId="0" applyNumberFormat="1" applyFont="1" applyFill="1" applyBorder="1" applyAlignment="1">
      <alignment horizontal="left"/>
    </xf>
    <xf numFmtId="0" fontId="0" fillId="0" borderId="0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5" borderId="9" xfId="0" applyFill="1" applyBorder="1"/>
    <xf numFmtId="0" fontId="8" fillId="0" borderId="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0" fillId="0" borderId="7" xfId="0" applyBorder="1"/>
    <xf numFmtId="0" fontId="0" fillId="0" borderId="6" xfId="0" applyBorder="1"/>
    <xf numFmtId="0" fontId="2" fillId="4" borderId="10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49" fontId="3" fillId="0" borderId="0" xfId="0" applyNumberFormat="1" applyFont="1" applyAlignment="1">
      <alignment horizontal="left"/>
    </xf>
    <xf numFmtId="0" fontId="0" fillId="0" borderId="0" xfId="0" applyBorder="1" applyAlignment="1"/>
    <xf numFmtId="0" fontId="10" fillId="0" borderId="8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2" fillId="0" borderId="0" xfId="1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0" fontId="0" fillId="0" borderId="24" xfId="0" applyBorder="1"/>
    <xf numFmtId="0" fontId="2" fillId="0" borderId="0" xfId="0" applyFont="1"/>
    <xf numFmtId="0" fontId="0" fillId="0" borderId="37" xfId="0" applyBorder="1"/>
    <xf numFmtId="0" fontId="14" fillId="0" borderId="38" xfId="0" applyFont="1" applyBorder="1"/>
    <xf numFmtId="0" fontId="14" fillId="0" borderId="39" xfId="0" applyFont="1" applyBorder="1"/>
    <xf numFmtId="0" fontId="0" fillId="0" borderId="40" xfId="0" applyBorder="1"/>
    <xf numFmtId="0" fontId="14" fillId="0" borderId="41" xfId="0" applyFont="1" applyBorder="1"/>
    <xf numFmtId="0" fontId="0" fillId="0" borderId="42" xfId="0" applyBorder="1"/>
    <xf numFmtId="0" fontId="15" fillId="0" borderId="43" xfId="0" applyFont="1" applyBorder="1"/>
    <xf numFmtId="0" fontId="0" fillId="0" borderId="44" xfId="0" applyBorder="1"/>
    <xf numFmtId="0" fontId="15" fillId="0" borderId="45" xfId="0" applyFont="1" applyBorder="1"/>
    <xf numFmtId="0" fontId="0" fillId="0" borderId="46" xfId="0" applyBorder="1"/>
    <xf numFmtId="0" fontId="15" fillId="0" borderId="47" xfId="0" applyFont="1" applyBorder="1"/>
    <xf numFmtId="0" fontId="13" fillId="0" borderId="48" xfId="0" applyFont="1" applyBorder="1"/>
    <xf numFmtId="0" fontId="16" fillId="0" borderId="49" xfId="0" applyFont="1" applyBorder="1"/>
    <xf numFmtId="0" fontId="13" fillId="0" borderId="50" xfId="0" applyFont="1" applyBorder="1"/>
    <xf numFmtId="0" fontId="16" fillId="0" borderId="51" xfId="0" applyFont="1" applyBorder="1"/>
    <xf numFmtId="0" fontId="13" fillId="0" borderId="52" xfId="0" applyFont="1" applyBorder="1"/>
    <xf numFmtId="0" fontId="16" fillId="0" borderId="53" xfId="0" applyFont="1" applyBorder="1"/>
    <xf numFmtId="0" fontId="0" fillId="0" borderId="54" xfId="0" applyBorder="1"/>
    <xf numFmtId="0" fontId="18" fillId="0" borderId="55" xfId="0" applyFont="1" applyBorder="1"/>
    <xf numFmtId="0" fontId="0" fillId="0" borderId="56" xfId="0" applyBorder="1"/>
    <xf numFmtId="0" fontId="18" fillId="0" borderId="57" xfId="0" applyFont="1" applyBorder="1"/>
    <xf numFmtId="0" fontId="0" fillId="0" borderId="58" xfId="0" applyBorder="1"/>
    <xf numFmtId="0" fontId="18" fillId="0" borderId="59" xfId="0" applyFont="1" applyBorder="1"/>
    <xf numFmtId="0" fontId="17" fillId="0" borderId="55" xfId="0" applyFont="1" applyBorder="1"/>
    <xf numFmtId="0" fontId="17" fillId="0" borderId="57" xfId="0" applyFont="1" applyBorder="1"/>
    <xf numFmtId="0" fontId="17" fillId="0" borderId="59" xfId="0" applyFont="1" applyBorder="1"/>
    <xf numFmtId="0" fontId="0" fillId="0" borderId="60" xfId="0" applyBorder="1"/>
    <xf numFmtId="0" fontId="24" fillId="0" borderId="61" xfId="0" applyFont="1" applyBorder="1"/>
    <xf numFmtId="0" fontId="0" fillId="0" borderId="62" xfId="0" applyBorder="1"/>
    <xf numFmtId="0" fontId="24" fillId="0" borderId="63" xfId="0" applyFont="1" applyBorder="1"/>
    <xf numFmtId="0" fontId="0" fillId="0" borderId="64" xfId="0" applyBorder="1"/>
    <xf numFmtId="0" fontId="24" fillId="0" borderId="65" xfId="0" applyFont="1" applyBorder="1"/>
    <xf numFmtId="0" fontId="0" fillId="0" borderId="66" xfId="0" applyBorder="1"/>
    <xf numFmtId="0" fontId="26" fillId="0" borderId="67" xfId="0" applyFont="1" applyBorder="1"/>
    <xf numFmtId="0" fontId="0" fillId="0" borderId="68" xfId="0" applyBorder="1"/>
    <xf numFmtId="0" fontId="26" fillId="0" borderId="69" xfId="0" applyFont="1" applyBorder="1"/>
    <xf numFmtId="0" fontId="0" fillId="0" borderId="70" xfId="0" applyBorder="1"/>
    <xf numFmtId="0" fontId="26" fillId="0" borderId="71" xfId="0" applyFont="1" applyBorder="1"/>
    <xf numFmtId="0" fontId="0" fillId="5" borderId="0" xfId="0" applyFill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14" fontId="31" fillId="0" borderId="0" xfId="0" applyNumberFormat="1" applyFont="1" applyAlignment="1">
      <alignment horizontal="center" vertical="center"/>
    </xf>
    <xf numFmtId="14" fontId="32" fillId="0" borderId="0" xfId="0" applyNumberFormat="1" applyFont="1" applyBorder="1" applyAlignment="1">
      <alignment horizontal="center" vertical="center"/>
    </xf>
    <xf numFmtId="0" fontId="0" fillId="5" borderId="73" xfId="0" applyFill="1" applyBorder="1" applyAlignment="1">
      <alignment horizontal="center"/>
    </xf>
    <xf numFmtId="0" fontId="0" fillId="5" borderId="72" xfId="0" applyFill="1" applyBorder="1" applyAlignment="1">
      <alignment horizontal="center"/>
    </xf>
    <xf numFmtId="0" fontId="0" fillId="0" borderId="74" xfId="0" applyBorder="1" applyAlignment="1">
      <alignment vertical="center"/>
    </xf>
    <xf numFmtId="0" fontId="2" fillId="4" borderId="75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12" fillId="0" borderId="18" xfId="1" applyFont="1" applyBorder="1" applyAlignment="1">
      <alignment horizontal="center" vertical="center"/>
    </xf>
    <xf numFmtId="0" fontId="12" fillId="0" borderId="19" xfId="1" applyFont="1" applyBorder="1" applyAlignment="1">
      <alignment horizontal="center" vertical="center"/>
    </xf>
    <xf numFmtId="0" fontId="12" fillId="0" borderId="20" xfId="1" applyFont="1" applyBorder="1" applyAlignment="1">
      <alignment horizontal="center" vertical="center"/>
    </xf>
    <xf numFmtId="0" fontId="10" fillId="0" borderId="8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49" fontId="10" fillId="0" borderId="0" xfId="0" applyNumberFormat="1" applyFont="1" applyBorder="1" applyAlignment="1">
      <alignment horizontal="center"/>
    </xf>
    <xf numFmtId="49" fontId="10" fillId="0" borderId="15" xfId="0" applyNumberFormat="1" applyFont="1" applyBorder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16" xfId="0" applyNumberFormat="1" applyFont="1" applyBorder="1" applyAlignment="1">
      <alignment horizontal="center"/>
    </xf>
    <xf numFmtId="49" fontId="6" fillId="0" borderId="0" xfId="0" applyNumberFormat="1" applyFont="1" applyBorder="1" applyAlignment="1">
      <alignment horizontal="center"/>
    </xf>
    <xf numFmtId="49" fontId="6" fillId="0" borderId="15" xfId="0" applyNumberFormat="1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/>
    </xf>
    <xf numFmtId="0" fontId="20" fillId="0" borderId="26" xfId="0" applyFont="1" applyBorder="1" applyAlignment="1">
      <alignment horizontal="center" vertical="center"/>
    </xf>
    <xf numFmtId="0" fontId="20" fillId="0" borderId="27" xfId="0" applyFont="1" applyBorder="1" applyAlignment="1">
      <alignment horizontal="center" vertical="center"/>
    </xf>
    <xf numFmtId="0" fontId="19" fillId="0" borderId="28" xfId="0" applyFont="1" applyBorder="1" applyAlignment="1">
      <alignment horizontal="center" vertical="center"/>
    </xf>
    <xf numFmtId="0" fontId="19" fillId="0" borderId="29" xfId="0" applyFont="1" applyBorder="1" applyAlignment="1">
      <alignment horizontal="center" vertical="center"/>
    </xf>
    <xf numFmtId="0" fontId="19" fillId="0" borderId="30" xfId="0" applyFont="1" applyBorder="1" applyAlignment="1">
      <alignment horizontal="center" vertical="center"/>
    </xf>
    <xf numFmtId="0" fontId="23" fillId="0" borderId="28" xfId="0" applyFont="1" applyBorder="1" applyAlignment="1">
      <alignment horizontal="center" vertical="center"/>
    </xf>
    <xf numFmtId="0" fontId="23" fillId="0" borderId="29" xfId="0" applyFont="1" applyBorder="1" applyAlignment="1">
      <alignment horizontal="center" vertical="center"/>
    </xf>
    <xf numFmtId="0" fontId="23" fillId="0" borderId="30" xfId="0" applyFont="1" applyBorder="1" applyAlignment="1">
      <alignment horizontal="center" vertical="center"/>
    </xf>
    <xf numFmtId="0" fontId="25" fillId="0" borderId="31" xfId="0" applyFont="1" applyBorder="1" applyAlignment="1">
      <alignment horizontal="center" vertical="center"/>
    </xf>
    <xf numFmtId="0" fontId="25" fillId="0" borderId="32" xfId="0" applyFont="1" applyBorder="1" applyAlignment="1">
      <alignment horizontal="center" vertical="center"/>
    </xf>
    <xf numFmtId="0" fontId="25" fillId="0" borderId="33" xfId="0" applyFont="1" applyBorder="1" applyAlignment="1">
      <alignment horizontal="center" vertical="center"/>
    </xf>
    <xf numFmtId="0" fontId="0" fillId="0" borderId="0" xfId="0" applyFont="1" applyFill="1" applyBorder="1"/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19050</xdr:rowOff>
        </xdr:from>
        <xdr:to>
          <xdr:col>3</xdr:col>
          <xdr:colOff>762000</xdr:colOff>
          <xdr:row>3</xdr:row>
          <xdr:rowOff>228600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MEMO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5</xdr:row>
          <xdr:rowOff>28575</xdr:rowOff>
        </xdr:from>
        <xdr:to>
          <xdr:col>5</xdr:col>
          <xdr:colOff>752475</xdr:colOff>
          <xdr:row>7</xdr:row>
          <xdr:rowOff>228600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</a:rPr>
                <a:t>Round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247650</xdr:colOff>
          <xdr:row>3</xdr:row>
          <xdr:rowOff>38100</xdr:rowOff>
        </xdr:from>
        <xdr:to>
          <xdr:col>7</xdr:col>
          <xdr:colOff>704850</xdr:colOff>
          <xdr:row>5</xdr:row>
          <xdr:rowOff>209550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600" b="1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1</xdr:row>
          <xdr:rowOff>28575</xdr:rowOff>
        </xdr:from>
        <xdr:to>
          <xdr:col>5</xdr:col>
          <xdr:colOff>742950</xdr:colOff>
          <xdr:row>3</xdr:row>
          <xdr:rowOff>228600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Round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5</xdr:row>
          <xdr:rowOff>28575</xdr:rowOff>
        </xdr:from>
        <xdr:to>
          <xdr:col>3</xdr:col>
          <xdr:colOff>762000</xdr:colOff>
          <xdr:row>7</xdr:row>
          <xdr:rowOff>228600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</a:rPr>
                <a:t>Rappel MEMO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42"/>
  <sheetViews>
    <sheetView tabSelected="1" topLeftCell="B1" zoomScale="85" zoomScaleNormal="85" workbookViewId="0">
      <selection activeCell="G4" sqref="G4:H6"/>
    </sheetView>
  </sheetViews>
  <sheetFormatPr baseColWidth="10" defaultRowHeight="15" x14ac:dyDescent="0.25"/>
  <cols>
    <col min="1" max="1" width="37.42578125" style="1" hidden="1" customWidth="1"/>
    <col min="2" max="2" width="37.85546875" style="1" customWidth="1"/>
    <col min="3" max="3" width="25.85546875" style="1" customWidth="1"/>
    <col min="4" max="4" width="12.7109375" style="1" customWidth="1"/>
    <col min="5" max="5" width="11.7109375" style="1" customWidth="1"/>
    <col min="6" max="6" width="12.7109375" style="1" customWidth="1"/>
    <col min="7" max="8" width="11.7109375" style="1" customWidth="1"/>
    <col min="9" max="9" width="15.28515625" style="8" customWidth="1"/>
    <col min="10" max="10" width="15.7109375" style="8" hidden="1" customWidth="1"/>
    <col min="11" max="11" width="0.140625" style="8" customWidth="1"/>
    <col min="12" max="12" width="9.85546875" style="1" customWidth="1"/>
    <col min="13" max="13" width="16.85546875" style="1" customWidth="1"/>
    <col min="14" max="14" width="2.42578125" style="1" customWidth="1"/>
    <col min="15" max="15" width="34.5703125" style="1" customWidth="1"/>
    <col min="16" max="16" width="16.28515625" style="1" customWidth="1"/>
    <col min="17" max="17" width="13.140625" style="1" hidden="1" customWidth="1"/>
    <col min="18" max="18" width="0" style="1" hidden="1" customWidth="1"/>
    <col min="19" max="19" width="14.5703125" style="1" customWidth="1"/>
    <col min="20" max="20" width="11.42578125" style="1"/>
    <col min="21" max="21" width="37" style="1" customWidth="1"/>
    <col min="22" max="16384" width="11.42578125" style="1"/>
  </cols>
  <sheetData>
    <row r="1" spans="1:19" s="4" customFormat="1" ht="21.75" customHeight="1" thickBot="1" x14ac:dyDescent="0.3">
      <c r="B1" s="2" t="s">
        <v>0</v>
      </c>
      <c r="C1" s="3" t="s">
        <v>35</v>
      </c>
      <c r="F1" s="73">
        <v>43764</v>
      </c>
      <c r="I1" s="19" t="s">
        <v>6</v>
      </c>
      <c r="J1" s="6"/>
      <c r="K1" s="6"/>
      <c r="P1" s="78" t="s">
        <v>64</v>
      </c>
      <c r="Q1" s="76"/>
      <c r="R1" s="76"/>
      <c r="S1" s="77" t="s">
        <v>6</v>
      </c>
    </row>
    <row r="2" spans="1:19" ht="20.100000000000001" customHeight="1" thickTop="1" x14ac:dyDescent="0.25">
      <c r="A2" s="5" t="s">
        <v>36</v>
      </c>
      <c r="B2" s="5" t="s">
        <v>36</v>
      </c>
      <c r="C2" s="79"/>
      <c r="I2" s="20" t="s">
        <v>1</v>
      </c>
      <c r="J2" s="20" t="s">
        <v>1</v>
      </c>
      <c r="K2" s="70"/>
      <c r="M2" s="83" t="s">
        <v>1</v>
      </c>
      <c r="N2" s="28"/>
      <c r="O2" s="1" t="str">
        <f t="array" aca="1" ref="O2" ca="1">IF(ISERROR(INDEX(VAL,SMALL(IF(ref=$M$2,ROW(INDIRECT("1:"&amp;ROWS(ref)))),ROWS($1:1)))),"",INDEX(VAL,SMALL(IF(ref=$M$2,ROW(INDIRECT("1:"&amp;ROWS(ref)))),ROWS($1:1))))</f>
        <v/>
      </c>
      <c r="P2" s="79" t="s">
        <v>65</v>
      </c>
      <c r="Q2"/>
      <c r="S2" s="23" t="s">
        <v>1</v>
      </c>
    </row>
    <row r="3" spans="1:19" ht="20.100000000000001" customHeight="1" x14ac:dyDescent="0.25">
      <c r="A3" s="5" t="s">
        <v>37</v>
      </c>
      <c r="B3" s="5" t="s">
        <v>37</v>
      </c>
      <c r="C3" s="80"/>
      <c r="I3" s="21" t="s">
        <v>1</v>
      </c>
      <c r="J3" s="21" t="s">
        <v>1</v>
      </c>
      <c r="K3" s="70"/>
      <c r="M3" s="84"/>
      <c r="O3" s="1" t="str">
        <f t="array" aca="1" ref="O3" ca="1">IF(ISERROR(INDEX(VAL,SMALL(IF(ref=$M$2,ROW(INDIRECT("1:"&amp;ROWS(ref)))),ROWS($1:2)))),"",INDEX(VAL,SMALL(IF(ref=$M$2,ROW(INDIRECT("1:"&amp;ROWS(ref)))),ROWS($1:2))))</f>
        <v/>
      </c>
      <c r="P3" s="80"/>
      <c r="Q3"/>
      <c r="S3" s="21" t="s">
        <v>1</v>
      </c>
    </row>
    <row r="4" spans="1:19" ht="20.100000000000001" customHeight="1" x14ac:dyDescent="0.25">
      <c r="A4" s="5" t="s">
        <v>38</v>
      </c>
      <c r="B4" s="5" t="s">
        <v>38</v>
      </c>
      <c r="C4" s="80"/>
      <c r="I4" s="21" t="s">
        <v>1</v>
      </c>
      <c r="J4" s="21" t="s">
        <v>1</v>
      </c>
      <c r="K4" s="70"/>
      <c r="M4" s="84"/>
      <c r="O4" s="1" t="str">
        <f t="array" aca="1" ref="O4" ca="1">IF(ISERROR(INDEX(VAL,SMALL(IF(ref=$M$2,ROW(INDIRECT("1:"&amp;ROWS(ref)))),ROWS($1:3)))),"",INDEX(VAL,SMALL(IF(ref=$M$2,ROW(INDIRECT("1:"&amp;ROWS(ref)))),ROWS($1:3))))</f>
        <v/>
      </c>
      <c r="P4" s="80"/>
      <c r="Q4"/>
      <c r="S4" s="21" t="s">
        <v>1</v>
      </c>
    </row>
    <row r="5" spans="1:19" ht="20.100000000000001" customHeight="1" thickBot="1" x14ac:dyDescent="0.3">
      <c r="A5" s="5" t="s">
        <v>39</v>
      </c>
      <c r="B5" s="5" t="s">
        <v>39</v>
      </c>
      <c r="C5" s="80"/>
      <c r="I5" s="22" t="s">
        <v>1</v>
      </c>
      <c r="J5" s="22" t="s">
        <v>1</v>
      </c>
      <c r="K5" s="70"/>
      <c r="M5" s="85"/>
      <c r="O5" s="1" t="str">
        <f t="array" aca="1" ref="O5" ca="1">IF(ISERROR(INDEX(VAL,SMALL(IF(ref=$M$2,ROW(INDIRECT("1:"&amp;ROWS(ref)))),ROWS($1:4)))),"",INDEX(VAL,SMALL(IF(ref=$M$2,ROW(INDIRECT("1:"&amp;ROWS(ref)))),ROWS($1:4))))</f>
        <v/>
      </c>
      <c r="P5" s="80" t="s">
        <v>65</v>
      </c>
      <c r="Q5"/>
      <c r="S5" s="22" t="s">
        <v>1</v>
      </c>
    </row>
    <row r="6" spans="1:19" ht="20.100000000000001" customHeight="1" x14ac:dyDescent="0.25">
      <c r="A6" s="5" t="s">
        <v>40</v>
      </c>
      <c r="B6" s="5" t="s">
        <v>40</v>
      </c>
      <c r="C6" s="80"/>
      <c r="I6" s="23" t="s">
        <v>2</v>
      </c>
      <c r="J6" s="23" t="s">
        <v>2</v>
      </c>
      <c r="K6" s="70"/>
      <c r="P6" s="80"/>
      <c r="Q6"/>
      <c r="S6" s="23" t="s">
        <v>2</v>
      </c>
    </row>
    <row r="7" spans="1:19" ht="20.100000000000001" customHeight="1" thickBot="1" x14ac:dyDescent="0.3">
      <c r="A7" s="5" t="s">
        <v>41</v>
      </c>
      <c r="B7" s="5" t="s">
        <v>41</v>
      </c>
      <c r="C7" s="80"/>
      <c r="I7" s="21" t="s">
        <v>2</v>
      </c>
      <c r="J7" s="21" t="s">
        <v>2</v>
      </c>
      <c r="K7" s="70"/>
      <c r="P7" s="80"/>
      <c r="Q7"/>
      <c r="S7" s="21" t="s">
        <v>2</v>
      </c>
    </row>
    <row r="8" spans="1:19" ht="20.100000000000001" customHeight="1" thickTop="1" x14ac:dyDescent="0.25">
      <c r="A8" s="5" t="s">
        <v>42</v>
      </c>
      <c r="B8" s="5" t="s">
        <v>42</v>
      </c>
      <c r="C8" s="80"/>
      <c r="I8" s="21" t="s">
        <v>2</v>
      </c>
      <c r="J8" s="21" t="s">
        <v>2</v>
      </c>
      <c r="K8" s="70"/>
      <c r="M8" s="83" t="s">
        <v>2</v>
      </c>
      <c r="O8" s="1" t="str">
        <f t="array" aca="1" ref="O8" ca="1">IF(ISERROR(INDEX(VAL,SMALL(IF(ref=$M$8,ROW(INDIRECT("1:"&amp;ROWS(ref)))),ROWS($7:7)))),"",INDEX(VAL,SMALL(IF(ref=$M$8,ROW(INDIRECT("1:"&amp;ROWS(ref)))),ROWS($7:7))))</f>
        <v/>
      </c>
      <c r="P8" s="80"/>
      <c r="Q8"/>
      <c r="S8" s="21" t="s">
        <v>2</v>
      </c>
    </row>
    <row r="9" spans="1:19" ht="20.100000000000001" customHeight="1" thickBot="1" x14ac:dyDescent="0.3">
      <c r="A9" s="5" t="s">
        <v>43</v>
      </c>
      <c r="B9" s="5" t="s">
        <v>43</v>
      </c>
      <c r="C9" s="80"/>
      <c r="I9" s="22" t="s">
        <v>2</v>
      </c>
      <c r="J9" s="22" t="s">
        <v>2</v>
      </c>
      <c r="K9" s="70"/>
      <c r="M9" s="84"/>
      <c r="O9" s="1" t="str">
        <f t="array" aca="1" ref="O9" ca="1">IF(ISERROR(INDEX(VAL,SMALL(IF(ref=$M$8,ROW(INDIRECT("1:"&amp;ROWS(ref)))),ROWS($7:8)))),"",INDEX(VAL,SMALL(IF(ref=$M$8,ROW(INDIRECT("1:"&amp;ROWS(ref)))),ROWS($7:8))))</f>
        <v/>
      </c>
      <c r="P9" s="80" t="s">
        <v>65</v>
      </c>
      <c r="Q9"/>
      <c r="S9" s="22" t="s">
        <v>2</v>
      </c>
    </row>
    <row r="10" spans="1:19" ht="20.100000000000001" customHeight="1" x14ac:dyDescent="0.3">
      <c r="A10" s="5" t="s">
        <v>44</v>
      </c>
      <c r="B10" s="5" t="s">
        <v>44</v>
      </c>
      <c r="C10" s="80"/>
      <c r="D10" s="88" t="s">
        <v>24</v>
      </c>
      <c r="E10" s="11">
        <v>9</v>
      </c>
      <c r="F10" s="96" t="s">
        <v>21</v>
      </c>
      <c r="G10" s="96"/>
      <c r="H10" s="97"/>
      <c r="I10" s="23" t="s">
        <v>3</v>
      </c>
      <c r="J10" s="23" t="s">
        <v>3</v>
      </c>
      <c r="K10" s="70"/>
      <c r="M10" s="84"/>
      <c r="O10" s="1" t="str">
        <f t="array" aca="1" ref="O10" ca="1">IF(ISERROR(INDEX(VAL,SMALL(IF(ref=$M$8,ROW(INDIRECT("1:"&amp;ROWS(ref)))),ROWS($7:9)))),"",INDEX(VAL,SMALL(IF(ref=$M$8,ROW(INDIRECT("1:"&amp;ROWS(ref)))),ROWS($7:9))))</f>
        <v/>
      </c>
      <c r="P10" s="80"/>
      <c r="Q10"/>
      <c r="S10" s="23" t="s">
        <v>3</v>
      </c>
    </row>
    <row r="11" spans="1:19" ht="20.100000000000001" customHeight="1" thickBot="1" x14ac:dyDescent="0.35">
      <c r="A11" s="5" t="s">
        <v>45</v>
      </c>
      <c r="B11" s="5" t="s">
        <v>45</v>
      </c>
      <c r="C11" s="80"/>
      <c r="D11" s="89"/>
      <c r="E11" s="12">
        <v>10</v>
      </c>
      <c r="F11" s="98" t="s">
        <v>22</v>
      </c>
      <c r="G11" s="98"/>
      <c r="H11" s="99"/>
      <c r="I11" s="21" t="s">
        <v>3</v>
      </c>
      <c r="J11" s="21" t="s">
        <v>3</v>
      </c>
      <c r="K11" s="70"/>
      <c r="M11" s="85"/>
      <c r="O11" s="1" t="str">
        <f t="array" aca="1" ref="O11" ca="1">IF(ISERROR(INDEX(VAL,SMALL(IF(ref=$M$8,ROW(INDIRECT("1:"&amp;ROWS(ref)))),ROWS($7:10)))),"",INDEX(VAL,SMALL(IF(ref=$M$8,ROW(INDIRECT("1:"&amp;ROWS(ref)))),ROWS($7:10))))</f>
        <v/>
      </c>
      <c r="P11" s="80"/>
      <c r="Q11"/>
      <c r="S11" s="21" t="s">
        <v>3</v>
      </c>
    </row>
    <row r="12" spans="1:19" ht="20.100000000000001" customHeight="1" thickTop="1" x14ac:dyDescent="0.3">
      <c r="A12" s="5" t="s">
        <v>46</v>
      </c>
      <c r="B12" s="5" t="s">
        <v>46</v>
      </c>
      <c r="C12" s="80"/>
      <c r="D12" s="89"/>
      <c r="E12" s="12">
        <v>11</v>
      </c>
      <c r="F12" s="98" t="s">
        <v>23</v>
      </c>
      <c r="G12" s="98"/>
      <c r="H12" s="99"/>
      <c r="I12" s="21" t="s">
        <v>3</v>
      </c>
      <c r="J12" s="21" t="s">
        <v>3</v>
      </c>
      <c r="K12" s="70"/>
      <c r="P12" s="80"/>
      <c r="Q12"/>
      <c r="S12" s="21" t="s">
        <v>3</v>
      </c>
    </row>
    <row r="13" spans="1:19" ht="20.100000000000001" customHeight="1" thickBot="1" x14ac:dyDescent="0.35">
      <c r="A13" s="5" t="s">
        <v>47</v>
      </c>
      <c r="B13" s="5" t="s">
        <v>47</v>
      </c>
      <c r="C13" s="80"/>
      <c r="D13" s="18"/>
      <c r="E13" s="16">
        <v>12</v>
      </c>
      <c r="F13" s="94" t="s">
        <v>29</v>
      </c>
      <c r="G13" s="94"/>
      <c r="H13" s="95"/>
      <c r="I13" s="22" t="s">
        <v>3</v>
      </c>
      <c r="J13" s="22" t="s">
        <v>3</v>
      </c>
      <c r="K13" s="70"/>
      <c r="P13" s="80" t="s">
        <v>65</v>
      </c>
      <c r="Q13"/>
      <c r="S13" s="22" t="s">
        <v>3</v>
      </c>
    </row>
    <row r="14" spans="1:19" ht="20.100000000000001" customHeight="1" thickTop="1" x14ac:dyDescent="0.3">
      <c r="A14" s="5" t="s">
        <v>48</v>
      </c>
      <c r="B14" s="5" t="s">
        <v>48</v>
      </c>
      <c r="C14" s="80"/>
      <c r="D14" s="88" t="s">
        <v>25</v>
      </c>
      <c r="E14" s="13">
        <v>13</v>
      </c>
      <c r="F14" s="90" t="s">
        <v>9</v>
      </c>
      <c r="G14" s="90"/>
      <c r="H14" s="91"/>
      <c r="I14" s="23" t="s">
        <v>4</v>
      </c>
      <c r="J14" s="23" t="s">
        <v>4</v>
      </c>
      <c r="K14" s="70"/>
      <c r="M14" s="83" t="s">
        <v>3</v>
      </c>
      <c r="O14" s="1" t="str">
        <f t="array" aca="1" ref="O14" ca="1">IF(ISERROR(INDEX(VAL,SMALL(IF(ref=$M$14,ROW(INDIRECT("1:"&amp;ROWS(ref)))),ROWS($13:13)))),"",INDEX(VAL,SMALL(IF(ref=$M$14,ROW(INDIRECT("1:"&amp;ROWS(ref)))),ROWS($13:13))))</f>
        <v/>
      </c>
      <c r="P14" s="80"/>
      <c r="Q14"/>
      <c r="S14" s="23" t="str">
        <f>IF($C$30&gt;12,"Table 4","")</f>
        <v>Table 4</v>
      </c>
    </row>
    <row r="15" spans="1:19" ht="20.100000000000001" customHeight="1" x14ac:dyDescent="0.3">
      <c r="A15" s="5" t="s">
        <v>49</v>
      </c>
      <c r="B15" s="5" t="s">
        <v>49</v>
      </c>
      <c r="C15" s="80"/>
      <c r="D15" s="89"/>
      <c r="E15" s="14">
        <v>14</v>
      </c>
      <c r="F15" s="92" t="s">
        <v>10</v>
      </c>
      <c r="G15" s="92"/>
      <c r="H15" s="93"/>
      <c r="I15" s="21" t="s">
        <v>4</v>
      </c>
      <c r="J15" s="21" t="s">
        <v>4</v>
      </c>
      <c r="K15" s="70"/>
      <c r="M15" s="84"/>
      <c r="O15" s="1" t="str">
        <f t="array" aca="1" ref="O15" ca="1">IF(ISERROR(INDEX(VAL,SMALL(IF(ref=$M$14,ROW(INDIRECT("1:"&amp;ROWS(ref)))),ROWS($13:14)))),"",INDEX(VAL,SMALL(IF(ref=$M$14,ROW(INDIRECT("1:"&amp;ROWS(ref)))),ROWS($13:14))))</f>
        <v/>
      </c>
      <c r="P15" s="80"/>
      <c r="Q15"/>
      <c r="S15" s="23" t="str">
        <f t="shared" ref="S15:S16" si="0">IF($C$30&gt;12,"Table 4","")</f>
        <v>Table 4</v>
      </c>
    </row>
    <row r="16" spans="1:19" ht="20.100000000000001" customHeight="1" x14ac:dyDescent="0.3">
      <c r="A16" s="5" t="s">
        <v>50</v>
      </c>
      <c r="B16" s="5" t="s">
        <v>50</v>
      </c>
      <c r="C16" s="80"/>
      <c r="D16" s="89"/>
      <c r="E16" s="14">
        <v>15</v>
      </c>
      <c r="F16" s="92" t="s">
        <v>11</v>
      </c>
      <c r="G16" s="92"/>
      <c r="H16" s="93"/>
      <c r="I16" s="21" t="s">
        <v>4</v>
      </c>
      <c r="J16" s="21" t="s">
        <v>4</v>
      </c>
      <c r="K16" s="70"/>
      <c r="M16" s="84"/>
      <c r="O16" s="1" t="str">
        <f t="array" aca="1" ref="O16" ca="1">IF(ISERROR(INDEX(VAL,SMALL(IF(ref=$M$14,ROW(INDIRECT("1:"&amp;ROWS(ref)))),ROWS($13:15)))),"",INDEX(VAL,SMALL(IF(ref=$M$14,ROW(INDIRECT("1:"&amp;ROWS(ref)))),ROWS($13:15))))</f>
        <v/>
      </c>
      <c r="P16" s="80"/>
      <c r="Q16"/>
      <c r="S16" s="23" t="str">
        <f t="shared" si="0"/>
        <v>Table 4</v>
      </c>
    </row>
    <row r="17" spans="1:19" ht="20.100000000000001" customHeight="1" thickBot="1" x14ac:dyDescent="0.35">
      <c r="A17" s="5" t="s">
        <v>51</v>
      </c>
      <c r="B17" s="5" t="s">
        <v>51</v>
      </c>
      <c r="C17" s="80"/>
      <c r="D17" s="18"/>
      <c r="E17" s="27">
        <v>16</v>
      </c>
      <c r="F17" s="100" t="s">
        <v>30</v>
      </c>
      <c r="G17" s="101"/>
      <c r="H17" s="102"/>
      <c r="I17" s="22" t="s">
        <v>4</v>
      </c>
      <c r="J17" s="22" t="s">
        <v>4</v>
      </c>
      <c r="K17" s="70"/>
      <c r="M17" s="85"/>
      <c r="O17" s="1" t="str">
        <f t="array" aca="1" ref="O17" ca="1">IF(ISERROR(INDEX(VAL,SMALL(IF(ref=$M$14,ROW(INDIRECT("1:"&amp;ROWS(ref)))),ROWS($13:16)))),"",INDEX(VAL,SMALL(IF(ref=$M$14,ROW(INDIRECT("1:"&amp;ROWS(ref)))),ROWS($13:16))))</f>
        <v/>
      </c>
      <c r="P17" s="80" t="s">
        <v>65</v>
      </c>
      <c r="Q17"/>
      <c r="S17" s="22" t="str">
        <f>IF(OR(C30=16,C30=19,C30=20,C30&gt;=22),"Table 4","")</f>
        <v>Table 4</v>
      </c>
    </row>
    <row r="18" spans="1:19" ht="20.100000000000001" customHeight="1" x14ac:dyDescent="0.3">
      <c r="A18" s="5" t="s">
        <v>52</v>
      </c>
      <c r="B18" s="5" t="s">
        <v>52</v>
      </c>
      <c r="C18" s="80"/>
      <c r="D18" s="88" t="s">
        <v>26</v>
      </c>
      <c r="E18" s="13">
        <v>17</v>
      </c>
      <c r="F18" s="90" t="s">
        <v>12</v>
      </c>
      <c r="G18" s="90"/>
      <c r="H18" s="91"/>
      <c r="I18" s="23" t="s">
        <v>5</v>
      </c>
      <c r="J18" s="23" t="s">
        <v>5</v>
      </c>
      <c r="K18" s="70"/>
      <c r="O18" s="1" t="str">
        <f t="array" aca="1" ref="O18" ca="1">IF(ISERROR(INDEX(VAL,SMALL(IF(ref=$M$2,ROW(INDIRECT("1:"&amp;ROWS(ref)))),ROWS($1:17)))),"",INDEX(VAL,SMALL(IF(ref=$M$2,ROW(INDIRECT("1:"&amp;ROWS(ref)))),ROWS($1:17))))</f>
        <v/>
      </c>
      <c r="P18" s="80"/>
      <c r="Q18"/>
      <c r="S18" s="23" t="str">
        <f>IF($C$30&gt;16,"Table 5","")</f>
        <v>Table 5</v>
      </c>
    </row>
    <row r="19" spans="1:19" ht="20.100000000000001" customHeight="1" thickBot="1" x14ac:dyDescent="0.35">
      <c r="A19" s="5" t="s">
        <v>53</v>
      </c>
      <c r="B19" s="5" t="s">
        <v>53</v>
      </c>
      <c r="C19" s="80"/>
      <c r="D19" s="89"/>
      <c r="E19" s="15">
        <v>18</v>
      </c>
      <c r="F19" s="92" t="s">
        <v>13</v>
      </c>
      <c r="G19" s="92"/>
      <c r="H19" s="93"/>
      <c r="I19" s="21" t="s">
        <v>5</v>
      </c>
      <c r="J19" s="21" t="s">
        <v>5</v>
      </c>
      <c r="K19" s="70"/>
      <c r="O19" s="1" t="str">
        <f t="array" aca="1" ref="O19" ca="1">IF(ISERROR(INDEX(VAL,SMALL(IF(ref=$M$2,ROW(INDIRECT("1:"&amp;ROWS(ref)))),ROWS($1:18)))),"",INDEX(VAL,SMALL(IF(ref=$M$2,ROW(INDIRECT("1:"&amp;ROWS(ref)))),ROWS($1:18))))</f>
        <v/>
      </c>
      <c r="P19" s="80"/>
      <c r="Q19"/>
      <c r="S19" s="23" t="str">
        <f t="shared" ref="S19:S20" si="1">IF($C$30&gt;16,"Table 5","")</f>
        <v>Table 5</v>
      </c>
    </row>
    <row r="20" spans="1:19" ht="20.100000000000001" customHeight="1" thickTop="1" x14ac:dyDescent="0.3">
      <c r="A20" s="5" t="s">
        <v>54</v>
      </c>
      <c r="B20" s="5" t="s">
        <v>54</v>
      </c>
      <c r="C20" s="80"/>
      <c r="D20" s="89"/>
      <c r="E20" s="15">
        <v>19</v>
      </c>
      <c r="F20" s="92" t="s">
        <v>14</v>
      </c>
      <c r="G20" s="92"/>
      <c r="H20" s="93"/>
      <c r="I20" s="21" t="s">
        <v>5</v>
      </c>
      <c r="J20" s="21" t="s">
        <v>5</v>
      </c>
      <c r="K20" s="70"/>
      <c r="M20" s="83" t="s">
        <v>4</v>
      </c>
      <c r="O20" s="1" t="str">
        <f t="array" aca="1" ref="O20" ca="1">IF(ISERROR(INDEX(VAL,SMALL(IF(ref=$M$20,ROW(INDIRECT("1:"&amp;ROWS(ref)))),ROWS($19:19)))),"",INDEX(VAL,SMALL(IF(ref=$M$20,ROW(INDIRECT("1:"&amp;ROWS(ref)))),ROWS($19:19))))</f>
        <v/>
      </c>
      <c r="P20" s="80"/>
      <c r="Q20"/>
      <c r="S20" s="23" t="str">
        <f t="shared" si="1"/>
        <v>Table 5</v>
      </c>
    </row>
    <row r="21" spans="1:19" ht="20.100000000000001" customHeight="1" thickBot="1" x14ac:dyDescent="0.35">
      <c r="A21" s="5" t="s">
        <v>55</v>
      </c>
      <c r="B21" s="5" t="s">
        <v>55</v>
      </c>
      <c r="C21" s="80"/>
      <c r="D21" s="17"/>
      <c r="E21" s="26">
        <v>20</v>
      </c>
      <c r="F21" s="100" t="s">
        <v>31</v>
      </c>
      <c r="G21" s="100"/>
      <c r="H21" s="103"/>
      <c r="I21" s="22" t="s">
        <v>5</v>
      </c>
      <c r="J21" s="22" t="s">
        <v>5</v>
      </c>
      <c r="K21" s="70"/>
      <c r="M21" s="84"/>
      <c r="O21" s="1" t="str">
        <f t="array" aca="1" ref="O21" ca="1">IF(ISERROR(INDEX(VAL,SMALL(IF(ref=$M$20,ROW(INDIRECT("1:"&amp;ROWS(ref)))),ROWS($19:20)))),"",INDEX(VAL,SMALL(IF(ref=$M$20,ROW(INDIRECT("1:"&amp;ROWS(ref)))),ROWS($19:20))))</f>
        <v/>
      </c>
      <c r="P21" s="80" t="s">
        <v>65</v>
      </c>
      <c r="Q21"/>
      <c r="S21" s="22" t="str">
        <f>IF(OR(C30=20,C30=23,C30=24,C30&gt;=26),"Table 5","")</f>
        <v>Table 5</v>
      </c>
    </row>
    <row r="22" spans="1:19" ht="20.100000000000001" customHeight="1" x14ac:dyDescent="0.3">
      <c r="A22" s="5" t="s">
        <v>56</v>
      </c>
      <c r="B22" s="5" t="s">
        <v>56</v>
      </c>
      <c r="C22" s="80"/>
      <c r="D22" s="88" t="s">
        <v>27</v>
      </c>
      <c r="E22" s="13">
        <v>21</v>
      </c>
      <c r="F22" s="90" t="s">
        <v>15</v>
      </c>
      <c r="G22" s="90"/>
      <c r="H22" s="91"/>
      <c r="I22" s="20" t="s">
        <v>34</v>
      </c>
      <c r="J22" s="20" t="s">
        <v>34</v>
      </c>
      <c r="K22" s="70"/>
      <c r="M22" s="84"/>
      <c r="O22" s="1" t="str">
        <f t="array" aca="1" ref="O22" ca="1">IF(ISERROR(INDEX(VAL,SMALL(IF(ref=$M$20,ROW(INDIRECT("1:"&amp;ROWS(ref)))),ROWS($19:21)))),"",INDEX(VAL,SMALL(IF(ref=$M$20,ROW(INDIRECT("1:"&amp;ROWS(ref)))),ROWS($19:21))))</f>
        <v/>
      </c>
      <c r="P22" s="80"/>
      <c r="Q22"/>
      <c r="S22" s="74" t="str">
        <f>IF($C$30&gt;20,"Table 6","")</f>
        <v>Table 6</v>
      </c>
    </row>
    <row r="23" spans="1:19" ht="20.100000000000001" customHeight="1" thickBot="1" x14ac:dyDescent="0.35">
      <c r="A23" s="5" t="s">
        <v>57</v>
      </c>
      <c r="B23" s="5" t="s">
        <v>57</v>
      </c>
      <c r="C23" s="80"/>
      <c r="D23" s="89"/>
      <c r="E23" s="14">
        <v>22</v>
      </c>
      <c r="F23" s="92" t="s">
        <v>16</v>
      </c>
      <c r="G23" s="92"/>
      <c r="H23" s="93"/>
      <c r="I23" s="21" t="s">
        <v>34</v>
      </c>
      <c r="J23" s="21" t="s">
        <v>34</v>
      </c>
      <c r="K23" s="70"/>
      <c r="M23" s="85"/>
      <c r="O23" s="125" t="str">
        <f t="array" aca="1" ref="O23" ca="1">IF(ISERROR(INDEX(VAL,SMALL(IF(ref=$M$20,ROW(INDIRECT("1:"&amp;ROWS(ref)))),ROWS($19:22)))),"",INDEX(VAL,SMALL(IF(ref=$M$20,ROW(INDIRECT("1:"&amp;ROWS(ref)))),ROWS($19:22))))</f>
        <v/>
      </c>
      <c r="P23" s="80"/>
      <c r="Q23"/>
      <c r="S23" s="75" t="str">
        <f t="shared" ref="S23:S24" si="2">IF($C$30&gt;20,"Table 6","")</f>
        <v>Table 6</v>
      </c>
    </row>
    <row r="24" spans="1:19" ht="20.100000000000001" customHeight="1" thickTop="1" x14ac:dyDescent="0.3">
      <c r="A24" s="5" t="s">
        <v>58</v>
      </c>
      <c r="B24" s="5" t="s">
        <v>58</v>
      </c>
      <c r="C24" s="80"/>
      <c r="D24" s="89"/>
      <c r="E24" s="14">
        <v>23</v>
      </c>
      <c r="F24" s="92" t="s">
        <v>17</v>
      </c>
      <c r="G24" s="92"/>
      <c r="H24" s="93"/>
      <c r="I24" s="21" t="s">
        <v>34</v>
      </c>
      <c r="J24" s="21" t="s">
        <v>34</v>
      </c>
      <c r="K24" s="70"/>
      <c r="O24" s="1" t="str">
        <f t="array" aca="1" ref="O24" ca="1">IF(ISERROR(INDEX(VAL,SMALL(IF(ref=$M$2,ROW(INDIRECT("1:"&amp;ROWS(ref)))),ROWS($1:23)))),"",INDEX(VAL,SMALL(IF(ref=$M$2,ROW(INDIRECT("1:"&amp;ROWS(ref)))),ROWS($1:23))))</f>
        <v/>
      </c>
      <c r="P24" s="80"/>
      <c r="Q24"/>
      <c r="S24" s="23" t="str">
        <f t="shared" si="2"/>
        <v>Table 6</v>
      </c>
    </row>
    <row r="25" spans="1:19" ht="20.100000000000001" customHeight="1" thickBot="1" x14ac:dyDescent="0.35">
      <c r="A25" s="5" t="s">
        <v>59</v>
      </c>
      <c r="B25" s="5" t="s">
        <v>59</v>
      </c>
      <c r="C25" s="80"/>
      <c r="D25" s="17"/>
      <c r="E25" s="26">
        <v>24</v>
      </c>
      <c r="F25" s="86" t="s">
        <v>32</v>
      </c>
      <c r="G25" s="86"/>
      <c r="H25" s="87"/>
      <c r="I25" s="22" t="s">
        <v>34</v>
      </c>
      <c r="J25" s="22" t="s">
        <v>34</v>
      </c>
      <c r="K25" s="70"/>
      <c r="O25" s="1" t="str">
        <f t="array" aca="1" ref="O25" ca="1">IF(ISERROR(INDEX(VAL,SMALL(IF(ref=$M$2,ROW(INDIRECT("1:"&amp;ROWS(ref)))),ROWS($1:24)))),"",INDEX(VAL,SMALL(IF(ref=$M$2,ROW(INDIRECT("1:"&amp;ROWS(ref)))),ROWS($1:24))))</f>
        <v/>
      </c>
      <c r="P25" s="80"/>
      <c r="Q25"/>
      <c r="S25" s="22" t="str">
        <f>IF(OR(C30=24,C30&gt;=27),"Table 6","")</f>
        <v>Table 6</v>
      </c>
    </row>
    <row r="26" spans="1:19" ht="20.100000000000001" customHeight="1" thickTop="1" x14ac:dyDescent="0.3">
      <c r="A26" s="5" t="s">
        <v>60</v>
      </c>
      <c r="B26" s="5" t="s">
        <v>60</v>
      </c>
      <c r="C26" s="80"/>
      <c r="D26" s="88" t="s">
        <v>28</v>
      </c>
      <c r="E26" s="13">
        <v>25</v>
      </c>
      <c r="F26" s="90" t="s">
        <v>18</v>
      </c>
      <c r="G26" s="90"/>
      <c r="H26" s="91"/>
      <c r="I26" s="23" t="s">
        <v>7</v>
      </c>
      <c r="J26" s="23" t="s">
        <v>7</v>
      </c>
      <c r="K26" s="70"/>
      <c r="M26" s="83" t="s">
        <v>5</v>
      </c>
      <c r="O26" s="1" t="str">
        <f t="array" aca="1" ref="O26" ca="1">IF(ISERROR(INDEX(VAL,SMALL(IF(ref=$M$26,ROW(INDIRECT("1:"&amp;ROWS(ref)))),ROWS($25:25)))),"",INDEX(VAL,SMALL(IF(ref=$M$26,ROW(INDIRECT("1:"&amp;ROWS(ref)))),ROWS($25:25))))</f>
        <v/>
      </c>
      <c r="P26" s="80"/>
      <c r="Q26"/>
      <c r="S26" s="23" t="str">
        <f>IF($C$30&gt;24,"Table 7","")</f>
        <v>Table 7</v>
      </c>
    </row>
    <row r="27" spans="1:19" ht="20.100000000000001" customHeight="1" x14ac:dyDescent="0.3">
      <c r="A27" s="5" t="s">
        <v>61</v>
      </c>
      <c r="B27" s="5" t="s">
        <v>61</v>
      </c>
      <c r="C27" s="80"/>
      <c r="D27" s="89"/>
      <c r="E27" s="14">
        <v>26</v>
      </c>
      <c r="F27" s="92" t="s">
        <v>19</v>
      </c>
      <c r="G27" s="92"/>
      <c r="H27" s="93"/>
      <c r="I27" s="21" t="s">
        <v>7</v>
      </c>
      <c r="J27" s="21" t="s">
        <v>7</v>
      </c>
      <c r="K27" s="70"/>
      <c r="M27" s="84"/>
      <c r="O27" s="1" t="str">
        <f t="array" aca="1" ref="O27" ca="1">IF(ISERROR(INDEX(VAL,SMALL(IF(ref=$M$26,ROW(INDIRECT("1:"&amp;ROWS(ref)))),ROWS($25:26)))),"",INDEX(VAL,SMALL(IF(ref=$M$26,ROW(INDIRECT("1:"&amp;ROWS(ref)))),ROWS($25:26))))</f>
        <v/>
      </c>
      <c r="P27" s="80" t="s">
        <v>65</v>
      </c>
      <c r="Q27"/>
      <c r="S27" s="23" t="str">
        <f>IF($C$30&gt;24,"Table 7","")</f>
        <v>Table 7</v>
      </c>
    </row>
    <row r="28" spans="1:19" ht="20.100000000000001" customHeight="1" x14ac:dyDescent="0.3">
      <c r="A28" s="5" t="s">
        <v>62</v>
      </c>
      <c r="B28" s="5" t="s">
        <v>62</v>
      </c>
      <c r="C28" s="80"/>
      <c r="D28" s="89"/>
      <c r="E28" s="14">
        <v>27</v>
      </c>
      <c r="F28" s="92" t="s">
        <v>20</v>
      </c>
      <c r="G28" s="92"/>
      <c r="H28" s="93"/>
      <c r="I28" s="21" t="s">
        <v>7</v>
      </c>
      <c r="J28" s="21" t="s">
        <v>7</v>
      </c>
      <c r="K28" s="70"/>
      <c r="M28" s="84"/>
      <c r="O28" s="1" t="str">
        <f t="array" aca="1" ref="O28" ca="1">IF(ISERROR(INDEX(VAL,SMALL(IF(ref=$M$26,ROW(INDIRECT("1:"&amp;ROWS(ref)))),ROWS($25:27)))),"",INDEX(VAL,SMALL(IF(ref=$M$26,ROW(INDIRECT("1:"&amp;ROWS(ref)))),ROWS($25:27))))</f>
        <v/>
      </c>
      <c r="P28" s="80"/>
      <c r="Q28"/>
      <c r="S28" s="23" t="str">
        <f>IF($C$30&gt;24,"Table 7","")</f>
        <v>Table 7</v>
      </c>
    </row>
    <row r="29" spans="1:19" ht="20.100000000000001" customHeight="1" thickBot="1" x14ac:dyDescent="0.35">
      <c r="A29" s="5" t="s">
        <v>63</v>
      </c>
      <c r="B29" s="5" t="s">
        <v>63</v>
      </c>
      <c r="C29" s="81"/>
      <c r="D29" s="17"/>
      <c r="E29" s="26">
        <v>28</v>
      </c>
      <c r="F29" s="86" t="s">
        <v>33</v>
      </c>
      <c r="G29" s="86"/>
      <c r="H29" s="87"/>
      <c r="I29" s="21" t="s">
        <v>7</v>
      </c>
      <c r="J29" s="21" t="s">
        <v>7</v>
      </c>
      <c r="K29" s="70"/>
      <c r="M29" s="85"/>
      <c r="O29" s="1" t="str">
        <f t="array" aca="1" ref="O29" ca="1">IF(ISERROR(INDEX(VAL,SMALL(IF(ref=$M$26,ROW(INDIRECT("1:"&amp;ROWS(ref)))),ROWS($25:28)))),"",INDEX(VAL,SMALL(IF(ref=$M$26,ROW(INDIRECT("1:"&amp;ROWS(ref)))),ROWS($25:28))))</f>
        <v/>
      </c>
      <c r="P29" s="81"/>
      <c r="Q29"/>
      <c r="S29" s="22" t="str">
        <f>IF(C30=28,"Table 7","")</f>
        <v>Table 7</v>
      </c>
    </row>
    <row r="30" spans="1:19" ht="27" thickBot="1" x14ac:dyDescent="0.3">
      <c r="B30" s="7" t="s">
        <v>8</v>
      </c>
      <c r="C30" s="10">
        <f>COUNTBLANK(C2:C29)</f>
        <v>28</v>
      </c>
      <c r="G30" s="9"/>
      <c r="H30" s="29"/>
      <c r="J30" s="29">
        <f>COUNTA(J2:J29)</f>
        <v>28</v>
      </c>
      <c r="K30" s="71"/>
      <c r="O30" s="1" t="str">
        <f t="array" aca="1" ref="O30" ca="1">IF(ISERROR(INDEX(VAL,SMALL(IF(ref=$M$26,ROW(INDIRECT("1:"&amp;ROWS(ref)))),ROWS($25:29)))),"",INDEX(VAL,SMALL(IF(ref=$M$26,ROW(INDIRECT("1:"&amp;ROWS(ref)))),ROWS($25:29))))</f>
        <v/>
      </c>
      <c r="P30" s="28"/>
      <c r="Q30"/>
    </row>
    <row r="31" spans="1:19" ht="15.75" customHeight="1" thickBot="1" x14ac:dyDescent="0.3">
      <c r="O31" s="1" t="str">
        <f t="array" aca="1" ref="O31" ca="1">IF(ISERROR(INDEX(VAL,SMALL(IF(ref=$M$26,ROW(INDIRECT("1:"&amp;ROWS(ref)))),ROWS($25:30)))),"",INDEX(VAL,SMALL(IF(ref=$M$26,ROW(INDIRECT("1:"&amp;ROWS(ref)))),ROWS($25:30))))</f>
        <v/>
      </c>
      <c r="P31" s="28"/>
    </row>
    <row r="32" spans="1:19" ht="19.5" customHeight="1" thickTop="1" x14ac:dyDescent="0.25">
      <c r="M32" s="83" t="s">
        <v>34</v>
      </c>
      <c r="O32" s="1" t="str">
        <f t="array" aca="1" ref="O32" ca="1">IF(ISERROR(INDEX(VAL,SMALL(IF(ref=$M$32,ROW(INDIRECT("1:"&amp;ROWS(ref)))),ROWS($31:31)))),"",INDEX(VAL,SMALL(IF(ref=$M$32,ROW(INDIRECT("1:"&amp;ROWS(ref)))),ROWS($31:31))))</f>
        <v/>
      </c>
    </row>
    <row r="33" spans="2:15" ht="19.5" customHeight="1" x14ac:dyDescent="0.25">
      <c r="M33" s="84"/>
      <c r="O33" s="1" t="str">
        <f t="array" aca="1" ref="O33" ca="1">IF(ISERROR(INDEX(VAL,SMALL(IF(ref=$M$32,ROW(INDIRECT("1:"&amp;ROWS(ref)))),ROWS($31:32)))),"",INDEX(VAL,SMALL(IF(ref=$M$32,ROW(INDIRECT("1:"&amp;ROWS(ref)))),ROWS($31:32))))</f>
        <v/>
      </c>
    </row>
    <row r="34" spans="2:15" ht="19.5" customHeight="1" x14ac:dyDescent="0.25">
      <c r="M34" s="84"/>
      <c r="O34" s="1" t="str">
        <f t="array" aca="1" ref="O34" ca="1">IF(ISERROR(INDEX(VAL,SMALL(IF(ref=$M$32,ROW(INDIRECT("1:"&amp;ROWS(ref)))),ROWS($31:33)))),"",INDEX(VAL,SMALL(IF(ref=$M$32,ROW(INDIRECT("1:"&amp;ROWS(ref)))),ROWS($31:33))))</f>
        <v/>
      </c>
    </row>
    <row r="35" spans="2:15" ht="19.5" customHeight="1" thickBot="1" x14ac:dyDescent="0.3">
      <c r="M35" s="85"/>
      <c r="O35" s="1" t="str">
        <f t="array" aca="1" ref="O35" ca="1">IF(ISERROR(INDEX(VAL,SMALL(IF(ref=$M$32,ROW(INDIRECT("1:"&amp;ROWS(ref)))),ROWS($31:34)))),"",INDEX(VAL,SMALL(IF(ref=$M$32,ROW(INDIRECT("1:"&amp;ROWS(ref)))),ROWS($31:34))))</f>
        <v/>
      </c>
    </row>
    <row r="36" spans="2:15" ht="15.75" thickTop="1" x14ac:dyDescent="0.25">
      <c r="C36" s="25"/>
      <c r="D36" s="25"/>
      <c r="O36" s="1" t="str">
        <f t="array" aca="1" ref="O36" ca="1">IF(ISERROR(INDEX(VAL,SMALL(IF(ref=$M$32,ROW(INDIRECT("1:"&amp;ROWS(ref)))),ROWS($31:35)))),"",INDEX(VAL,SMALL(IF(ref=$M$32,ROW(INDIRECT("1:"&amp;ROWS(ref)))),ROWS($31:35))))</f>
        <v/>
      </c>
    </row>
    <row r="37" spans="2:15" ht="15.75" thickBot="1" x14ac:dyDescent="0.3">
      <c r="B37" s="24"/>
      <c r="C37" s="25"/>
      <c r="D37" s="25"/>
      <c r="O37" s="1" t="str">
        <f t="array" aca="1" ref="O37" ca="1">IF(ISERROR(INDEX(VAL,SMALL(IF(ref=$M$32,ROW(INDIRECT("1:"&amp;ROWS(ref)))),ROWS($31:36)))),"",INDEX(VAL,SMALL(IF(ref=$M$32,ROW(INDIRECT("1:"&amp;ROWS(ref)))),ROWS($31:36))))</f>
        <v/>
      </c>
    </row>
    <row r="38" spans="2:15" ht="20.100000000000001" customHeight="1" thickTop="1" x14ac:dyDescent="0.25">
      <c r="C38" s="25"/>
      <c r="D38" s="25"/>
      <c r="M38" s="83" t="s">
        <v>7</v>
      </c>
      <c r="O38" s="1" t="str">
        <f t="array" aca="1" ref="O38" ca="1">IF(ISERROR(INDEX(VAL,SMALL(IF(ref=$M$38,ROW(INDIRECT("1:"&amp;ROWS(ref)))),ROWS($37:37)))),"",INDEX(VAL,SMALL(IF(ref=$M$38,ROW(INDIRECT("1:"&amp;ROWS(ref)))),ROWS($37:37))))</f>
        <v/>
      </c>
    </row>
    <row r="39" spans="2:15" ht="20.100000000000001" customHeight="1" x14ac:dyDescent="0.25">
      <c r="M39" s="84"/>
      <c r="O39" s="1" t="str">
        <f t="array" aca="1" ref="O39" ca="1">IF(ISERROR(INDEX(VAL,SMALL(IF(ref=$M$38,ROW(INDIRECT("1:"&amp;ROWS(ref)))),ROWS($37:38)))),"",INDEX(VAL,SMALL(IF(ref=$M$38,ROW(INDIRECT("1:"&amp;ROWS(ref)))),ROWS($37:38))))</f>
        <v/>
      </c>
    </row>
    <row r="40" spans="2:15" ht="20.100000000000001" customHeight="1" x14ac:dyDescent="0.25">
      <c r="M40" s="84"/>
      <c r="O40" s="1" t="str">
        <f t="array" aca="1" ref="O40" ca="1">IF(ISERROR(INDEX(VAL,SMALL(IF(ref=$M$38,ROW(INDIRECT("1:"&amp;ROWS(ref)))),ROWS($37:39)))),"",INDEX(VAL,SMALL(IF(ref=$M$38,ROW(INDIRECT("1:"&amp;ROWS(ref)))),ROWS($37:39))))</f>
        <v/>
      </c>
    </row>
    <row r="41" spans="2:15" ht="20.100000000000001" customHeight="1" thickBot="1" x14ac:dyDescent="0.3">
      <c r="M41" s="85"/>
      <c r="O41" s="1" t="str">
        <f t="array" aca="1" ref="O41" ca="1">IF(ISERROR(INDEX(VAL,SMALL(IF(ref=$M$38,ROW(INDIRECT("1:"&amp;ROWS(ref)))),ROWS($37:40)))),"",INDEX(VAL,SMALL(IF(ref=$M$38,ROW(INDIRECT("1:"&amp;ROWS(ref)))),ROWS($37:40))))</f>
        <v/>
      </c>
    </row>
    <row r="42" spans="2:15" ht="15.75" thickTop="1" x14ac:dyDescent="0.25"/>
  </sheetData>
  <sortState ref="B2:C29">
    <sortCondition ref="C2:C29"/>
  </sortState>
  <mergeCells count="32">
    <mergeCell ref="M2:M5"/>
    <mergeCell ref="M8:M11"/>
    <mergeCell ref="M14:M17"/>
    <mergeCell ref="M20:M23"/>
    <mergeCell ref="F10:H10"/>
    <mergeCell ref="F11:H11"/>
    <mergeCell ref="F12:H12"/>
    <mergeCell ref="F17:H17"/>
    <mergeCell ref="F21:H21"/>
    <mergeCell ref="F19:H19"/>
    <mergeCell ref="F20:H20"/>
    <mergeCell ref="D10:D12"/>
    <mergeCell ref="D14:D16"/>
    <mergeCell ref="F14:H14"/>
    <mergeCell ref="F15:H15"/>
    <mergeCell ref="F16:H16"/>
    <mergeCell ref="F13:H13"/>
    <mergeCell ref="D18:D20"/>
    <mergeCell ref="F22:H22"/>
    <mergeCell ref="F23:H23"/>
    <mergeCell ref="F24:H24"/>
    <mergeCell ref="F18:H18"/>
    <mergeCell ref="M32:M35"/>
    <mergeCell ref="M38:M41"/>
    <mergeCell ref="F29:H29"/>
    <mergeCell ref="D22:D24"/>
    <mergeCell ref="D26:D28"/>
    <mergeCell ref="F26:H26"/>
    <mergeCell ref="F27:H27"/>
    <mergeCell ref="F28:H28"/>
    <mergeCell ref="M26:M29"/>
    <mergeCell ref="F25:H2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Memo">
                <anchor moveWithCells="1" sizeWithCells="1">
                  <from>
                    <xdr:col>3</xdr:col>
                    <xdr:colOff>28575</xdr:colOff>
                    <xdr:row>1</xdr:row>
                    <xdr:rowOff>19050</xdr:rowOff>
                  </from>
                  <to>
                    <xdr:col>3</xdr:col>
                    <xdr:colOff>762000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Button 8">
              <controlPr defaultSize="0" print="0" autoFill="0" autoPict="0" macro="[0]!tirage2">
                <anchor moveWithCells="1" sizeWithCells="1">
                  <from>
                    <xdr:col>5</xdr:col>
                    <xdr:colOff>19050</xdr:colOff>
                    <xdr:row>5</xdr:row>
                    <xdr:rowOff>28575</xdr:rowOff>
                  </from>
                  <to>
                    <xdr:col>5</xdr:col>
                    <xdr:colOff>752475</xdr:colOff>
                    <xdr:row>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Button 9">
              <controlPr defaultSize="0" print="0" autoFill="0" autoPict="0" macro="[0]!RAZ">
                <anchor moveWithCells="1" sizeWithCells="1">
                  <from>
                    <xdr:col>6</xdr:col>
                    <xdr:colOff>247650</xdr:colOff>
                    <xdr:row>3</xdr:row>
                    <xdr:rowOff>38100</xdr:rowOff>
                  </from>
                  <to>
                    <xdr:col>7</xdr:col>
                    <xdr:colOff>704850</xdr:colOff>
                    <xdr:row>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7" name="Button 10">
              <controlPr defaultSize="0" print="0" autoFill="0" autoPict="0" macro="[0]!tirage">
                <anchor moveWithCells="1" sizeWithCells="1">
                  <from>
                    <xdr:col>5</xdr:col>
                    <xdr:colOff>19050</xdr:colOff>
                    <xdr:row>1</xdr:row>
                    <xdr:rowOff>28575</xdr:rowOff>
                  </from>
                  <to>
                    <xdr:col>5</xdr:col>
                    <xdr:colOff>742950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8" name="Button 14">
              <controlPr defaultSize="0" print="0" autoFill="0" autoPict="0" macro="[0]!Memo_2">
                <anchor moveWithCells="1" sizeWithCells="1">
                  <from>
                    <xdr:col>3</xdr:col>
                    <xdr:colOff>28575</xdr:colOff>
                    <xdr:row>5</xdr:row>
                    <xdr:rowOff>28575</xdr:rowOff>
                  </from>
                  <to>
                    <xdr:col>3</xdr:col>
                    <xdr:colOff>762000</xdr:colOff>
                    <xdr:row>7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L25"/>
  <sheetViews>
    <sheetView workbookViewId="0">
      <selection activeCell="H7" sqref="H7"/>
    </sheetView>
  </sheetViews>
  <sheetFormatPr baseColWidth="10" defaultRowHeight="15" x14ac:dyDescent="0.25"/>
  <cols>
    <col min="1" max="1" width="3.5703125" customWidth="1"/>
    <col min="2" max="2" width="15.85546875" customWidth="1"/>
    <col min="3" max="3" width="2.7109375" customWidth="1"/>
    <col min="4" max="4" width="31.7109375" customWidth="1"/>
    <col min="5" max="5" width="5.7109375" customWidth="1"/>
    <col min="6" max="6" width="16.42578125" customWidth="1"/>
    <col min="7" max="7" width="2.7109375" customWidth="1"/>
    <col min="8" max="8" width="34.28515625" customWidth="1"/>
    <col min="9" max="9" width="5.7109375" customWidth="1"/>
    <col min="10" max="10" width="16.7109375" customWidth="1"/>
    <col min="11" max="11" width="2.7109375" customWidth="1"/>
    <col min="12" max="12" width="34.140625" customWidth="1"/>
  </cols>
  <sheetData>
    <row r="2" spans="2:12" ht="28.5" customHeight="1" x14ac:dyDescent="0.25">
      <c r="B2" s="72"/>
    </row>
    <row r="3" spans="2:12" ht="16.5" thickBot="1" x14ac:dyDescent="0.3">
      <c r="C3" s="82" t="str">
        <f ca="1">IF(D4="","",IF(D7="",3,4))</f>
        <v/>
      </c>
      <c r="G3" s="82" t="str">
        <f ca="1">IF(H4="","",IF(H7="",3,4))</f>
        <v/>
      </c>
      <c r="K3" s="82" t="str">
        <f ca="1">IF(L4="","",IF(L7="",3,4))</f>
        <v/>
      </c>
    </row>
    <row r="4" spans="2:12" ht="20.100000000000001" customHeight="1" thickTop="1" x14ac:dyDescent="0.25">
      <c r="B4" s="107" t="str">
        <f>Tirage!M2</f>
        <v>Table 1</v>
      </c>
      <c r="C4" s="32"/>
      <c r="D4" s="33" t="str">
        <f ca="1">Tirage!O2</f>
        <v/>
      </c>
      <c r="F4" s="116" t="str">
        <f>Tirage!M20</f>
        <v>Table 4</v>
      </c>
      <c r="G4" s="49"/>
      <c r="H4" s="50" t="str">
        <f ca="1">Tirage!O20</f>
        <v/>
      </c>
      <c r="J4" s="104" t="str">
        <f>Tirage!M38</f>
        <v>Table 7</v>
      </c>
      <c r="K4" s="64"/>
      <c r="L4" s="65" t="str">
        <f ca="1">Tirage!O38</f>
        <v/>
      </c>
    </row>
    <row r="5" spans="2:12" ht="20.100000000000001" customHeight="1" x14ac:dyDescent="0.25">
      <c r="B5" s="108"/>
      <c r="C5" s="30"/>
      <c r="D5" s="34" t="str">
        <f ca="1">Tirage!O3</f>
        <v/>
      </c>
      <c r="F5" s="117"/>
      <c r="G5" s="51"/>
      <c r="H5" s="52" t="str">
        <f ca="1">Tirage!O21</f>
        <v/>
      </c>
      <c r="J5" s="105"/>
      <c r="K5" s="66"/>
      <c r="L5" s="67" t="str">
        <f ca="1">Tirage!O39</f>
        <v/>
      </c>
    </row>
    <row r="6" spans="2:12" ht="20.100000000000001" customHeight="1" x14ac:dyDescent="0.25">
      <c r="B6" s="108"/>
      <c r="C6" s="30"/>
      <c r="D6" s="34" t="str">
        <f ca="1">Tirage!O4</f>
        <v/>
      </c>
      <c r="F6" s="117"/>
      <c r="G6" s="51"/>
      <c r="H6" s="52" t="str">
        <f ca="1">Tirage!O22</f>
        <v/>
      </c>
      <c r="J6" s="105"/>
      <c r="K6" s="66"/>
      <c r="L6" s="67" t="str">
        <f ca="1">Tirage!O40</f>
        <v/>
      </c>
    </row>
    <row r="7" spans="2:12" ht="20.100000000000001" customHeight="1" thickBot="1" x14ac:dyDescent="0.3">
      <c r="B7" s="109"/>
      <c r="C7" s="35"/>
      <c r="D7" s="36" t="str">
        <f ca="1">Tirage!O5</f>
        <v/>
      </c>
      <c r="F7" s="118"/>
      <c r="G7" s="53"/>
      <c r="H7" s="54" t="str">
        <f ca="1">Tirage!O23</f>
        <v/>
      </c>
      <c r="J7" s="106"/>
      <c r="K7" s="68"/>
      <c r="L7" s="69" t="str">
        <f ca="1">Tirage!O41</f>
        <v/>
      </c>
    </row>
    <row r="8" spans="2:12" ht="15.75" thickTop="1" x14ac:dyDescent="0.25">
      <c r="B8" s="31"/>
    </row>
    <row r="9" spans="2:12" ht="16.5" thickBot="1" x14ac:dyDescent="0.3">
      <c r="B9" s="31"/>
      <c r="C9" s="82" t="str">
        <f ca="1">IF(D10="","",IF(D13="",3,4))</f>
        <v/>
      </c>
      <c r="G9" s="82" t="str">
        <f ca="1">IF(H10="","",IF(H13="",3,4))</f>
        <v/>
      </c>
    </row>
    <row r="10" spans="2:12" ht="20.100000000000001" customHeight="1" thickTop="1" x14ac:dyDescent="0.25">
      <c r="B10" s="110" t="str">
        <f>Tirage!M8</f>
        <v>Table 2</v>
      </c>
      <c r="C10" s="37"/>
      <c r="D10" s="38" t="str">
        <f ca="1">Tirage!O8</f>
        <v/>
      </c>
      <c r="F10" s="119" t="str">
        <f>Tirage!M26</f>
        <v>Table 5</v>
      </c>
      <c r="G10" s="49"/>
      <c r="H10" s="55" t="str">
        <f ca="1">Tirage!O26</f>
        <v/>
      </c>
    </row>
    <row r="11" spans="2:12" ht="20.100000000000001" customHeight="1" x14ac:dyDescent="0.25">
      <c r="B11" s="111"/>
      <c r="C11" s="39"/>
      <c r="D11" s="40" t="str">
        <f ca="1">Tirage!O9</f>
        <v/>
      </c>
      <c r="F11" s="120"/>
      <c r="G11" s="51"/>
      <c r="H11" s="56" t="str">
        <f ca="1">Tirage!O27</f>
        <v/>
      </c>
    </row>
    <row r="12" spans="2:12" ht="20.100000000000001" customHeight="1" x14ac:dyDescent="0.25">
      <c r="B12" s="111"/>
      <c r="C12" s="39"/>
      <c r="D12" s="40" t="str">
        <f ca="1">Tirage!O10</f>
        <v/>
      </c>
      <c r="F12" s="120"/>
      <c r="G12" s="51"/>
      <c r="H12" s="56" t="str">
        <f ca="1">Tirage!O28</f>
        <v/>
      </c>
    </row>
    <row r="13" spans="2:12" ht="20.100000000000001" customHeight="1" thickBot="1" x14ac:dyDescent="0.3">
      <c r="B13" s="112"/>
      <c r="C13" s="41"/>
      <c r="D13" s="42" t="str">
        <f ca="1">Tirage!O11</f>
        <v/>
      </c>
      <c r="F13" s="121"/>
      <c r="G13" s="53"/>
      <c r="H13" s="57" t="str">
        <f ca="1">Tirage!O29</f>
        <v/>
      </c>
    </row>
    <row r="14" spans="2:12" ht="15.75" thickTop="1" x14ac:dyDescent="0.25">
      <c r="B14" s="31"/>
      <c r="H14" t="str">
        <f ca="1">Tirage!O30</f>
        <v/>
      </c>
    </row>
    <row r="15" spans="2:12" ht="16.5" thickBot="1" x14ac:dyDescent="0.3">
      <c r="B15" s="31"/>
      <c r="C15" s="82" t="str">
        <f ca="1">IF(D16="","",IF(D19="",3,4))</f>
        <v/>
      </c>
      <c r="G15" s="82" t="str">
        <f ca="1">IF(H16="","",IF(H19="",3,4))</f>
        <v/>
      </c>
      <c r="H15" t="str">
        <f ca="1">Tirage!O31</f>
        <v/>
      </c>
    </row>
    <row r="16" spans="2:12" ht="20.100000000000001" customHeight="1" thickTop="1" x14ac:dyDescent="0.25">
      <c r="B16" s="113" t="str">
        <f>Tirage!M14</f>
        <v>Table 3</v>
      </c>
      <c r="C16" s="43"/>
      <c r="D16" s="44" t="str">
        <f ca="1">Tirage!O14</f>
        <v/>
      </c>
      <c r="F16" s="122" t="str">
        <f>Tirage!M32</f>
        <v>Table 6</v>
      </c>
      <c r="G16" s="58"/>
      <c r="H16" s="59" t="str">
        <f ca="1">Tirage!O32</f>
        <v/>
      </c>
    </row>
    <row r="17" spans="2:8" ht="20.100000000000001" customHeight="1" x14ac:dyDescent="0.25">
      <c r="B17" s="114"/>
      <c r="C17" s="45"/>
      <c r="D17" s="46" t="str">
        <f ca="1">Tirage!O15</f>
        <v/>
      </c>
      <c r="F17" s="123"/>
      <c r="G17" s="60"/>
      <c r="H17" s="61" t="str">
        <f ca="1">Tirage!O33</f>
        <v/>
      </c>
    </row>
    <row r="18" spans="2:8" ht="20.100000000000001" customHeight="1" x14ac:dyDescent="0.25">
      <c r="B18" s="114"/>
      <c r="C18" s="45"/>
      <c r="D18" s="46" t="str">
        <f ca="1">Tirage!O16</f>
        <v/>
      </c>
      <c r="F18" s="123"/>
      <c r="G18" s="60"/>
      <c r="H18" s="61" t="str">
        <f ca="1">Tirage!O34</f>
        <v/>
      </c>
    </row>
    <row r="19" spans="2:8" ht="20.100000000000001" customHeight="1" thickBot="1" x14ac:dyDescent="0.3">
      <c r="B19" s="115"/>
      <c r="C19" s="47"/>
      <c r="D19" s="48" t="str">
        <f ca="1">Tirage!O17</f>
        <v/>
      </c>
      <c r="F19" s="124"/>
      <c r="G19" s="62"/>
      <c r="H19" s="63" t="str">
        <f ca="1">Tirage!O35</f>
        <v/>
      </c>
    </row>
    <row r="20" spans="2:8" ht="15.75" thickTop="1" x14ac:dyDescent="0.25">
      <c r="D20" t="str">
        <f ca="1">Tirage!O18</f>
        <v/>
      </c>
      <c r="H20" t="str">
        <f ca="1">Tirage!O36</f>
        <v/>
      </c>
    </row>
    <row r="21" spans="2:8" x14ac:dyDescent="0.25">
      <c r="D21" t="str">
        <f ca="1">Tirage!O19</f>
        <v/>
      </c>
      <c r="H21" t="str">
        <f ca="1">Tirage!O37</f>
        <v/>
      </c>
    </row>
    <row r="22" spans="2:8" ht="20.100000000000001" customHeight="1" x14ac:dyDescent="0.25"/>
    <row r="23" spans="2:8" ht="20.100000000000001" customHeight="1" x14ac:dyDescent="0.25"/>
    <row r="24" spans="2:8" ht="20.100000000000001" customHeight="1" x14ac:dyDescent="0.25"/>
    <row r="25" spans="2:8" ht="20.100000000000001" customHeight="1" x14ac:dyDescent="0.25"/>
  </sheetData>
  <mergeCells count="7">
    <mergeCell ref="J4:J7"/>
    <mergeCell ref="B4:B7"/>
    <mergeCell ref="B10:B13"/>
    <mergeCell ref="B16:B19"/>
    <mergeCell ref="F4:F7"/>
    <mergeCell ref="F10:F13"/>
    <mergeCell ref="F16:F1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G29"/>
  <sheetViews>
    <sheetView workbookViewId="0">
      <selection activeCell="I10" sqref="I10"/>
    </sheetView>
  </sheetViews>
  <sheetFormatPr baseColWidth="10" defaultRowHeight="15" x14ac:dyDescent="0.25"/>
  <cols>
    <col min="1" max="1" width="9.85546875" customWidth="1"/>
    <col min="2" max="2" width="14.42578125" customWidth="1"/>
    <col min="3" max="3" width="34.140625" customWidth="1"/>
    <col min="4" max="4" width="12.85546875" customWidth="1"/>
    <col min="5" max="5" width="13.42578125" customWidth="1"/>
    <col min="6" max="6" width="18.42578125" customWidth="1"/>
    <col min="7" max="7" width="19.140625" customWidth="1"/>
    <col min="8" max="8" width="12.28515625" customWidth="1"/>
  </cols>
  <sheetData>
    <row r="1" spans="3:7" ht="15" customHeight="1" x14ac:dyDescent="0.25">
      <c r="D1" t="s">
        <v>67</v>
      </c>
      <c r="E1" t="s">
        <v>68</v>
      </c>
      <c r="F1" t="s">
        <v>69</v>
      </c>
      <c r="G1" t="s">
        <v>70</v>
      </c>
    </row>
    <row r="2" spans="3:7" ht="15" customHeight="1" x14ac:dyDescent="0.25">
      <c r="C2" s="5" t="s">
        <v>36</v>
      </c>
    </row>
    <row r="3" spans="3:7" ht="15" customHeight="1" x14ac:dyDescent="0.25">
      <c r="C3" s="5" t="s">
        <v>37</v>
      </c>
    </row>
    <row r="4" spans="3:7" ht="15" customHeight="1" x14ac:dyDescent="0.25">
      <c r="C4" s="5" t="s">
        <v>38</v>
      </c>
    </row>
    <row r="5" spans="3:7" ht="15" customHeight="1" x14ac:dyDescent="0.25">
      <c r="C5" s="5" t="s">
        <v>39</v>
      </c>
    </row>
    <row r="6" spans="3:7" ht="15" customHeight="1" x14ac:dyDescent="0.25">
      <c r="C6" s="5" t="s">
        <v>40</v>
      </c>
    </row>
    <row r="7" spans="3:7" ht="15" customHeight="1" x14ac:dyDescent="0.25">
      <c r="C7" s="5" t="s">
        <v>41</v>
      </c>
    </row>
    <row r="8" spans="3:7" ht="15" customHeight="1" x14ac:dyDescent="0.25">
      <c r="C8" s="5" t="s">
        <v>42</v>
      </c>
    </row>
    <row r="9" spans="3:7" ht="15" customHeight="1" x14ac:dyDescent="0.25">
      <c r="C9" s="5" t="s">
        <v>43</v>
      </c>
    </row>
    <row r="10" spans="3:7" ht="15" customHeight="1" x14ac:dyDescent="0.25">
      <c r="C10" s="5" t="s">
        <v>44</v>
      </c>
    </row>
    <row r="11" spans="3:7" ht="15" customHeight="1" x14ac:dyDescent="0.25">
      <c r="C11" s="5" t="s">
        <v>45</v>
      </c>
    </row>
    <row r="12" spans="3:7" ht="15" customHeight="1" x14ac:dyDescent="0.25">
      <c r="C12" s="5" t="s">
        <v>46</v>
      </c>
    </row>
    <row r="13" spans="3:7" ht="15" customHeight="1" x14ac:dyDescent="0.25">
      <c r="C13" s="5" t="s">
        <v>47</v>
      </c>
    </row>
    <row r="14" spans="3:7" ht="15" customHeight="1" x14ac:dyDescent="0.25">
      <c r="C14" s="5" t="s">
        <v>48</v>
      </c>
    </row>
    <row r="15" spans="3:7" ht="15" customHeight="1" x14ac:dyDescent="0.25">
      <c r="C15" s="5" t="s">
        <v>49</v>
      </c>
    </row>
    <row r="16" spans="3:7" ht="15" customHeight="1" x14ac:dyDescent="0.25">
      <c r="C16" s="5" t="s">
        <v>50</v>
      </c>
    </row>
    <row r="17" spans="3:3" ht="15" customHeight="1" x14ac:dyDescent="0.25">
      <c r="C17" s="5" t="s">
        <v>51</v>
      </c>
    </row>
    <row r="18" spans="3:3" ht="15" customHeight="1" x14ac:dyDescent="0.25">
      <c r="C18" s="5" t="s">
        <v>52</v>
      </c>
    </row>
    <row r="19" spans="3:3" ht="15" customHeight="1" x14ac:dyDescent="0.25">
      <c r="C19" s="5" t="s">
        <v>53</v>
      </c>
    </row>
    <row r="20" spans="3:3" ht="15" customHeight="1" x14ac:dyDescent="0.25">
      <c r="C20" s="5" t="s">
        <v>54</v>
      </c>
    </row>
    <row r="21" spans="3:3" ht="15" customHeight="1" x14ac:dyDescent="0.25">
      <c r="C21" s="5" t="s">
        <v>55</v>
      </c>
    </row>
    <row r="22" spans="3:3" ht="15" customHeight="1" x14ac:dyDescent="0.25">
      <c r="C22" s="5" t="s">
        <v>56</v>
      </c>
    </row>
    <row r="23" spans="3:3" ht="15" customHeight="1" x14ac:dyDescent="0.25">
      <c r="C23" s="5" t="s">
        <v>57</v>
      </c>
    </row>
    <row r="24" spans="3:3" ht="15" customHeight="1" x14ac:dyDescent="0.25">
      <c r="C24" s="5" t="s">
        <v>58</v>
      </c>
    </row>
    <row r="25" spans="3:3" ht="15" customHeight="1" x14ac:dyDescent="0.25">
      <c r="C25" s="5" t="s">
        <v>59</v>
      </c>
    </row>
    <row r="26" spans="3:3" ht="15" customHeight="1" x14ac:dyDescent="0.25">
      <c r="C26" s="5" t="s">
        <v>60</v>
      </c>
    </row>
    <row r="27" spans="3:3" ht="15" customHeight="1" x14ac:dyDescent="0.25">
      <c r="C27" s="5" t="s">
        <v>61</v>
      </c>
    </row>
    <row r="28" spans="3:3" ht="15" customHeight="1" x14ac:dyDescent="0.25">
      <c r="C28" s="5" t="s">
        <v>62</v>
      </c>
    </row>
    <row r="29" spans="3:3" ht="15" customHeight="1" x14ac:dyDescent="0.25">
      <c r="C29" s="5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B2:L25"/>
  <sheetViews>
    <sheetView workbookViewId="0"/>
  </sheetViews>
  <sheetFormatPr baseColWidth="10" defaultRowHeight="15" x14ac:dyDescent="0.25"/>
  <cols>
    <col min="1" max="1" width="3.5703125" customWidth="1"/>
    <col min="2" max="2" width="15.85546875" customWidth="1"/>
    <col min="3" max="3" width="2.7109375" customWidth="1"/>
    <col min="4" max="4" width="31.7109375" customWidth="1"/>
    <col min="5" max="5" width="5.7109375" customWidth="1"/>
    <col min="6" max="6" width="16.42578125" customWidth="1"/>
    <col min="7" max="7" width="2.7109375" customWidth="1"/>
    <col min="8" max="8" width="34.28515625" customWidth="1"/>
    <col min="9" max="9" width="5.7109375" customWidth="1"/>
    <col min="10" max="10" width="16.7109375" customWidth="1"/>
    <col min="11" max="11" width="2.7109375" customWidth="1"/>
    <col min="12" max="12" width="34.140625" customWidth="1"/>
  </cols>
  <sheetData>
    <row r="2" spans="2:12" ht="28.5" customHeight="1" x14ac:dyDescent="0.25">
      <c r="B2" s="72"/>
    </row>
    <row r="3" spans="2:12" ht="16.5" thickBot="1" x14ac:dyDescent="0.3">
      <c r="C3" s="82">
        <v>4</v>
      </c>
      <c r="G3" s="82">
        <v>4</v>
      </c>
      <c r="K3" s="82">
        <v>4</v>
      </c>
    </row>
    <row r="4" spans="2:12" ht="20.100000000000001" customHeight="1" thickTop="1" x14ac:dyDescent="0.25">
      <c r="B4" s="107" t="s">
        <v>1</v>
      </c>
      <c r="C4" s="32"/>
      <c r="D4" s="33" t="s">
        <v>40</v>
      </c>
      <c r="F4" s="116" t="s">
        <v>4</v>
      </c>
      <c r="G4" s="49"/>
      <c r="H4" s="50" t="s">
        <v>36</v>
      </c>
      <c r="J4" s="104" t="s">
        <v>7</v>
      </c>
      <c r="K4" s="64"/>
      <c r="L4" s="65" t="s">
        <v>37</v>
      </c>
    </row>
    <row r="5" spans="2:12" ht="20.100000000000001" customHeight="1" x14ac:dyDescent="0.25">
      <c r="B5" s="108"/>
      <c r="C5" s="30"/>
      <c r="D5" s="34" t="s">
        <v>48</v>
      </c>
      <c r="F5" s="117"/>
      <c r="G5" s="51"/>
      <c r="H5" s="52" t="s">
        <v>38</v>
      </c>
      <c r="J5" s="105"/>
      <c r="K5" s="66"/>
      <c r="L5" s="67" t="s">
        <v>43</v>
      </c>
    </row>
    <row r="6" spans="2:12" ht="20.100000000000001" customHeight="1" x14ac:dyDescent="0.25">
      <c r="B6" s="108"/>
      <c r="C6" s="30"/>
      <c r="D6" s="34" t="s">
        <v>57</v>
      </c>
      <c r="F6" s="117"/>
      <c r="G6" s="51"/>
      <c r="H6" s="52" t="s">
        <v>41</v>
      </c>
      <c r="J6" s="105"/>
      <c r="K6" s="66"/>
      <c r="L6" s="67" t="s">
        <v>49</v>
      </c>
    </row>
    <row r="7" spans="2:12" ht="20.100000000000001" customHeight="1" thickBot="1" x14ac:dyDescent="0.3">
      <c r="B7" s="109"/>
      <c r="C7" s="35"/>
      <c r="D7" s="36" t="s">
        <v>63</v>
      </c>
      <c r="F7" s="118"/>
      <c r="G7" s="53"/>
      <c r="H7" s="54" t="s">
        <v>59</v>
      </c>
      <c r="J7" s="106"/>
      <c r="K7" s="68"/>
      <c r="L7" s="69" t="s">
        <v>55</v>
      </c>
    </row>
    <row r="8" spans="2:12" ht="15.75" thickTop="1" x14ac:dyDescent="0.25">
      <c r="B8" s="31"/>
    </row>
    <row r="9" spans="2:12" ht="16.5" thickBot="1" x14ac:dyDescent="0.3">
      <c r="B9" s="31"/>
      <c r="C9" s="82">
        <v>4</v>
      </c>
      <c r="G9" s="82">
        <v>4</v>
      </c>
    </row>
    <row r="10" spans="2:12" ht="20.100000000000001" customHeight="1" thickTop="1" x14ac:dyDescent="0.25">
      <c r="B10" s="110" t="s">
        <v>2</v>
      </c>
      <c r="C10" s="37"/>
      <c r="D10" s="38" t="s">
        <v>39</v>
      </c>
      <c r="F10" s="119" t="s">
        <v>5</v>
      </c>
      <c r="G10" s="49"/>
      <c r="H10" s="55" t="s">
        <v>42</v>
      </c>
    </row>
    <row r="11" spans="2:12" ht="20.100000000000001" customHeight="1" x14ac:dyDescent="0.25">
      <c r="B11" s="111"/>
      <c r="C11" s="39"/>
      <c r="D11" s="40" t="s">
        <v>46</v>
      </c>
      <c r="F11" s="120"/>
      <c r="G11" s="51"/>
      <c r="H11" s="56" t="s">
        <v>50</v>
      </c>
    </row>
    <row r="12" spans="2:12" ht="20.100000000000001" customHeight="1" x14ac:dyDescent="0.25">
      <c r="B12" s="111"/>
      <c r="C12" s="39"/>
      <c r="D12" s="40" t="s">
        <v>60</v>
      </c>
      <c r="F12" s="120"/>
      <c r="G12" s="51"/>
      <c r="H12" s="56" t="s">
        <v>54</v>
      </c>
    </row>
    <row r="13" spans="2:12" ht="20.100000000000001" customHeight="1" thickBot="1" x14ac:dyDescent="0.3">
      <c r="B13" s="112"/>
      <c r="C13" s="41"/>
      <c r="D13" s="42" t="s">
        <v>62</v>
      </c>
      <c r="F13" s="121"/>
      <c r="G13" s="53"/>
      <c r="H13" s="57" t="s">
        <v>61</v>
      </c>
    </row>
    <row r="14" spans="2:12" ht="15.75" thickTop="1" x14ac:dyDescent="0.25">
      <c r="B14" s="31"/>
      <c r="H14" t="s">
        <v>66</v>
      </c>
    </row>
    <row r="15" spans="2:12" ht="16.5" thickBot="1" x14ac:dyDescent="0.3">
      <c r="B15" s="31"/>
      <c r="C15" s="82">
        <v>4</v>
      </c>
      <c r="G15" s="82">
        <v>4</v>
      </c>
      <c r="H15" t="s">
        <v>66</v>
      </c>
    </row>
    <row r="16" spans="2:12" ht="20.100000000000001" customHeight="1" thickTop="1" x14ac:dyDescent="0.25">
      <c r="B16" s="113" t="s">
        <v>3</v>
      </c>
      <c r="C16" s="43"/>
      <c r="D16" s="44" t="s">
        <v>44</v>
      </c>
      <c r="F16" s="122" t="s">
        <v>34</v>
      </c>
      <c r="G16" s="58"/>
      <c r="H16" s="59" t="s">
        <v>51</v>
      </c>
    </row>
    <row r="17" spans="2:8" ht="20.100000000000001" customHeight="1" x14ac:dyDescent="0.25">
      <c r="B17" s="114"/>
      <c r="C17" s="45"/>
      <c r="D17" s="46" t="s">
        <v>45</v>
      </c>
      <c r="F17" s="123"/>
      <c r="G17" s="60"/>
      <c r="H17" s="61" t="s">
        <v>53</v>
      </c>
    </row>
    <row r="18" spans="2:8" ht="20.100000000000001" customHeight="1" x14ac:dyDescent="0.25">
      <c r="B18" s="114"/>
      <c r="C18" s="45"/>
      <c r="D18" s="46" t="s">
        <v>47</v>
      </c>
      <c r="F18" s="123"/>
      <c r="G18" s="60"/>
      <c r="H18" s="61" t="s">
        <v>56</v>
      </c>
    </row>
    <row r="19" spans="2:8" ht="20.100000000000001" customHeight="1" thickBot="1" x14ac:dyDescent="0.3">
      <c r="B19" s="115"/>
      <c r="C19" s="47"/>
      <c r="D19" s="48" t="s">
        <v>52</v>
      </c>
      <c r="F19" s="124"/>
      <c r="G19" s="62"/>
      <c r="H19" s="63" t="s">
        <v>58</v>
      </c>
    </row>
    <row r="20" spans="2:8" ht="15.75" thickTop="1" x14ac:dyDescent="0.25">
      <c r="D20" t="s">
        <v>66</v>
      </c>
      <c r="H20" t="s">
        <v>66</v>
      </c>
    </row>
    <row r="21" spans="2:8" x14ac:dyDescent="0.25">
      <c r="D21" t="s">
        <v>66</v>
      </c>
      <c r="H21" t="s">
        <v>66</v>
      </c>
    </row>
    <row r="22" spans="2:8" ht="20.100000000000001" customHeight="1" x14ac:dyDescent="0.25"/>
    <row r="23" spans="2:8" ht="20.100000000000001" customHeight="1" x14ac:dyDescent="0.25"/>
    <row r="24" spans="2:8" ht="20.100000000000001" customHeight="1" x14ac:dyDescent="0.25"/>
    <row r="25" spans="2:8" ht="20.100000000000001" customHeight="1" x14ac:dyDescent="0.25"/>
  </sheetData>
  <mergeCells count="7">
    <mergeCell ref="B4:B7"/>
    <mergeCell ref="F4:F7"/>
    <mergeCell ref="J4:J7"/>
    <mergeCell ref="B10:B13"/>
    <mergeCell ref="F10:F13"/>
    <mergeCell ref="B16:B19"/>
    <mergeCell ref="F16:F19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B2:L25"/>
  <sheetViews>
    <sheetView workbookViewId="0">
      <selection activeCell="F1" sqref="F1"/>
    </sheetView>
  </sheetViews>
  <sheetFormatPr baseColWidth="10" defaultRowHeight="15" x14ac:dyDescent="0.25"/>
  <cols>
    <col min="1" max="1" width="3.5703125" customWidth="1"/>
    <col min="2" max="2" width="15.85546875" customWidth="1"/>
    <col min="3" max="3" width="2.7109375" customWidth="1"/>
    <col min="4" max="4" width="31.7109375" customWidth="1"/>
    <col min="5" max="5" width="5.7109375" customWidth="1"/>
    <col min="6" max="6" width="16.42578125" customWidth="1"/>
    <col min="7" max="7" width="2.7109375" customWidth="1"/>
    <col min="8" max="8" width="34.28515625" customWidth="1"/>
    <col min="9" max="9" width="5.7109375" customWidth="1"/>
    <col min="10" max="10" width="16.7109375" customWidth="1"/>
    <col min="11" max="11" width="2.7109375" customWidth="1"/>
    <col min="12" max="12" width="34.140625" customWidth="1"/>
  </cols>
  <sheetData>
    <row r="2" spans="2:12" ht="28.5" customHeight="1" x14ac:dyDescent="0.25">
      <c r="B2" s="72"/>
    </row>
    <row r="3" spans="2:12" ht="16.5" thickBot="1" x14ac:dyDescent="0.3">
      <c r="C3" s="82">
        <v>4</v>
      </c>
      <c r="G3" s="82">
        <v>4</v>
      </c>
      <c r="K3" s="82">
        <v>4</v>
      </c>
    </row>
    <row r="4" spans="2:12" ht="20.100000000000001" customHeight="1" thickTop="1" x14ac:dyDescent="0.25">
      <c r="B4" s="107" t="s">
        <v>1</v>
      </c>
      <c r="C4" s="32"/>
      <c r="D4" s="33" t="s">
        <v>45</v>
      </c>
      <c r="F4" s="116" t="s">
        <v>4</v>
      </c>
      <c r="G4" s="49"/>
      <c r="H4" s="50" t="s">
        <v>42</v>
      </c>
      <c r="J4" s="104" t="s">
        <v>7</v>
      </c>
      <c r="K4" s="64"/>
      <c r="L4" s="65" t="s">
        <v>40</v>
      </c>
    </row>
    <row r="5" spans="2:12" ht="20.100000000000001" customHeight="1" x14ac:dyDescent="0.25">
      <c r="B5" s="108"/>
      <c r="C5" s="30"/>
      <c r="D5" s="34" t="s">
        <v>49</v>
      </c>
      <c r="F5" s="117"/>
      <c r="G5" s="51"/>
      <c r="H5" s="52" t="s">
        <v>50</v>
      </c>
      <c r="J5" s="105"/>
      <c r="K5" s="66"/>
      <c r="L5" s="67" t="s">
        <v>54</v>
      </c>
    </row>
    <row r="6" spans="2:12" ht="20.100000000000001" customHeight="1" x14ac:dyDescent="0.25">
      <c r="B6" s="108"/>
      <c r="C6" s="30"/>
      <c r="D6" s="34" t="s">
        <v>52</v>
      </c>
      <c r="F6" s="117"/>
      <c r="G6" s="51"/>
      <c r="H6" s="52" t="s">
        <v>51</v>
      </c>
      <c r="J6" s="105"/>
      <c r="K6" s="66"/>
      <c r="L6" s="67" t="s">
        <v>55</v>
      </c>
    </row>
    <row r="7" spans="2:12" ht="20.100000000000001" customHeight="1" thickBot="1" x14ac:dyDescent="0.3">
      <c r="B7" s="109"/>
      <c r="C7" s="35"/>
      <c r="D7" s="36" t="s">
        <v>58</v>
      </c>
      <c r="F7" s="118"/>
      <c r="G7" s="53"/>
      <c r="H7" s="54" t="s">
        <v>62</v>
      </c>
      <c r="J7" s="106"/>
      <c r="K7" s="68"/>
      <c r="L7" s="69" t="s">
        <v>57</v>
      </c>
    </row>
    <row r="8" spans="2:12" ht="15.75" thickTop="1" x14ac:dyDescent="0.25">
      <c r="B8" s="31"/>
    </row>
    <row r="9" spans="2:12" ht="16.5" thickBot="1" x14ac:dyDescent="0.3">
      <c r="B9" s="31"/>
      <c r="C9" s="82">
        <v>4</v>
      </c>
      <c r="G9" s="82">
        <v>4</v>
      </c>
    </row>
    <row r="10" spans="2:12" ht="20.100000000000001" customHeight="1" thickTop="1" x14ac:dyDescent="0.25">
      <c r="B10" s="110" t="s">
        <v>2</v>
      </c>
      <c r="C10" s="37"/>
      <c r="D10" s="38" t="s">
        <v>38</v>
      </c>
      <c r="F10" s="119" t="s">
        <v>5</v>
      </c>
      <c r="G10" s="49"/>
      <c r="H10" s="55" t="s">
        <v>41</v>
      </c>
    </row>
    <row r="11" spans="2:12" ht="20.100000000000001" customHeight="1" x14ac:dyDescent="0.25">
      <c r="B11" s="111"/>
      <c r="C11" s="39"/>
      <c r="D11" s="40" t="s">
        <v>44</v>
      </c>
      <c r="F11" s="120"/>
      <c r="G11" s="51"/>
      <c r="H11" s="56" t="s">
        <v>47</v>
      </c>
    </row>
    <row r="12" spans="2:12" ht="20.100000000000001" customHeight="1" x14ac:dyDescent="0.25">
      <c r="B12" s="111"/>
      <c r="C12" s="39"/>
      <c r="D12" s="40" t="s">
        <v>46</v>
      </c>
      <c r="F12" s="120"/>
      <c r="G12" s="51"/>
      <c r="H12" s="56" t="s">
        <v>48</v>
      </c>
    </row>
    <row r="13" spans="2:12" ht="20.100000000000001" customHeight="1" thickBot="1" x14ac:dyDescent="0.3">
      <c r="B13" s="112"/>
      <c r="C13" s="41"/>
      <c r="D13" s="42" t="s">
        <v>61</v>
      </c>
      <c r="F13" s="121"/>
      <c r="G13" s="53"/>
      <c r="H13" s="57" t="s">
        <v>60</v>
      </c>
    </row>
    <row r="14" spans="2:12" ht="15.75" thickTop="1" x14ac:dyDescent="0.25">
      <c r="B14" s="31"/>
      <c r="H14" t="s">
        <v>66</v>
      </c>
    </row>
    <row r="15" spans="2:12" ht="16.5" thickBot="1" x14ac:dyDescent="0.3">
      <c r="B15" s="31"/>
      <c r="C15" s="82">
        <v>4</v>
      </c>
      <c r="G15" s="82">
        <v>4</v>
      </c>
      <c r="H15" t="s">
        <v>66</v>
      </c>
    </row>
    <row r="16" spans="2:12" ht="20.100000000000001" customHeight="1" thickTop="1" x14ac:dyDescent="0.25">
      <c r="B16" s="113" t="s">
        <v>3</v>
      </c>
      <c r="C16" s="43"/>
      <c r="D16" s="44" t="s">
        <v>36</v>
      </c>
      <c r="F16" s="122" t="s">
        <v>34</v>
      </c>
      <c r="G16" s="58"/>
      <c r="H16" s="59" t="s">
        <v>37</v>
      </c>
    </row>
    <row r="17" spans="2:8" ht="20.100000000000001" customHeight="1" x14ac:dyDescent="0.25">
      <c r="B17" s="114"/>
      <c r="C17" s="45"/>
      <c r="D17" s="46" t="s">
        <v>39</v>
      </c>
      <c r="F17" s="123"/>
      <c r="G17" s="60"/>
      <c r="H17" s="61" t="s">
        <v>53</v>
      </c>
    </row>
    <row r="18" spans="2:8" ht="20.100000000000001" customHeight="1" x14ac:dyDescent="0.25">
      <c r="B18" s="114"/>
      <c r="C18" s="45"/>
      <c r="D18" s="46" t="s">
        <v>43</v>
      </c>
      <c r="F18" s="123"/>
      <c r="G18" s="60"/>
      <c r="H18" s="61" t="s">
        <v>59</v>
      </c>
    </row>
    <row r="19" spans="2:8" ht="20.100000000000001" customHeight="1" thickBot="1" x14ac:dyDescent="0.3">
      <c r="B19" s="115"/>
      <c r="C19" s="47"/>
      <c r="D19" s="48" t="s">
        <v>56</v>
      </c>
      <c r="F19" s="124"/>
      <c r="G19" s="62"/>
      <c r="H19" s="63" t="s">
        <v>63</v>
      </c>
    </row>
    <row r="20" spans="2:8" ht="15.75" thickTop="1" x14ac:dyDescent="0.25">
      <c r="D20" t="s">
        <v>66</v>
      </c>
      <c r="H20" t="s">
        <v>66</v>
      </c>
    </row>
    <row r="21" spans="2:8" x14ac:dyDescent="0.25">
      <c r="D21" t="s">
        <v>66</v>
      </c>
      <c r="H21" t="s">
        <v>66</v>
      </c>
    </row>
    <row r="22" spans="2:8" ht="20.100000000000001" customHeight="1" x14ac:dyDescent="0.25"/>
    <row r="23" spans="2:8" ht="20.100000000000001" customHeight="1" x14ac:dyDescent="0.25"/>
    <row r="24" spans="2:8" ht="20.100000000000001" customHeight="1" x14ac:dyDescent="0.25"/>
    <row r="25" spans="2:8" ht="20.100000000000001" customHeight="1" x14ac:dyDescent="0.25"/>
  </sheetData>
  <mergeCells count="7">
    <mergeCell ref="B4:B7"/>
    <mergeCell ref="F4:F7"/>
    <mergeCell ref="J4:J7"/>
    <mergeCell ref="B10:B13"/>
    <mergeCell ref="F10:F13"/>
    <mergeCell ref="B16:B19"/>
    <mergeCell ref="F16:F19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B2:L25"/>
  <sheetViews>
    <sheetView workbookViewId="0"/>
  </sheetViews>
  <sheetFormatPr baseColWidth="10" defaultRowHeight="15" x14ac:dyDescent="0.25"/>
  <cols>
    <col min="1" max="1" width="3.5703125" customWidth="1"/>
    <col min="2" max="2" width="15.85546875" customWidth="1"/>
    <col min="3" max="3" width="2.7109375" customWidth="1"/>
    <col min="4" max="4" width="31.7109375" customWidth="1"/>
    <col min="5" max="5" width="5.7109375" customWidth="1"/>
    <col min="6" max="6" width="16.42578125" customWidth="1"/>
    <col min="7" max="7" width="2.7109375" customWidth="1"/>
    <col min="8" max="8" width="34.28515625" customWidth="1"/>
    <col min="9" max="9" width="5.7109375" customWidth="1"/>
    <col min="10" max="10" width="16.7109375" customWidth="1"/>
    <col min="11" max="11" width="2.7109375" customWidth="1"/>
    <col min="12" max="12" width="34.140625" customWidth="1"/>
  </cols>
  <sheetData>
    <row r="2" spans="2:12" ht="28.5" customHeight="1" x14ac:dyDescent="0.25">
      <c r="B2" s="72"/>
    </row>
    <row r="3" spans="2:12" ht="16.5" thickBot="1" x14ac:dyDescent="0.3">
      <c r="C3" s="82">
        <v>4</v>
      </c>
      <c r="G3" s="82">
        <v>3</v>
      </c>
      <c r="K3" s="82" t="s">
        <v>66</v>
      </c>
    </row>
    <row r="4" spans="2:12" ht="20.100000000000001" customHeight="1" thickTop="1" x14ac:dyDescent="0.25">
      <c r="B4" s="107" t="s">
        <v>1</v>
      </c>
      <c r="C4" s="32"/>
      <c r="D4" s="33" t="s">
        <v>38</v>
      </c>
      <c r="F4" s="116" t="s">
        <v>4</v>
      </c>
      <c r="G4" s="49"/>
      <c r="H4" s="50" t="s">
        <v>48</v>
      </c>
      <c r="J4" s="104" t="s">
        <v>7</v>
      </c>
      <c r="K4" s="64"/>
      <c r="L4" s="65" t="s">
        <v>66</v>
      </c>
    </row>
    <row r="5" spans="2:12" ht="20.100000000000001" customHeight="1" x14ac:dyDescent="0.25">
      <c r="B5" s="108"/>
      <c r="C5" s="30"/>
      <c r="D5" s="34" t="s">
        <v>52</v>
      </c>
      <c r="F5" s="117"/>
      <c r="G5" s="51"/>
      <c r="H5" s="52" t="s">
        <v>49</v>
      </c>
      <c r="J5" s="105"/>
      <c r="K5" s="66"/>
      <c r="L5" s="67" t="s">
        <v>66</v>
      </c>
    </row>
    <row r="6" spans="2:12" ht="20.100000000000001" customHeight="1" x14ac:dyDescent="0.25">
      <c r="B6" s="108"/>
      <c r="C6" s="30"/>
      <c r="D6" s="34" t="s">
        <v>62</v>
      </c>
      <c r="F6" s="117"/>
      <c r="G6" s="51"/>
      <c r="H6" s="52" t="s">
        <v>59</v>
      </c>
      <c r="J6" s="105"/>
      <c r="K6" s="66"/>
      <c r="L6" s="67" t="s">
        <v>66</v>
      </c>
    </row>
    <row r="7" spans="2:12" ht="20.100000000000001" customHeight="1" thickBot="1" x14ac:dyDescent="0.3">
      <c r="B7" s="109"/>
      <c r="C7" s="35"/>
      <c r="D7" s="36" t="s">
        <v>63</v>
      </c>
      <c r="F7" s="118"/>
      <c r="G7" s="53"/>
      <c r="H7" s="54" t="s">
        <v>66</v>
      </c>
      <c r="J7" s="106"/>
      <c r="K7" s="68"/>
      <c r="L7" s="69" t="s">
        <v>66</v>
      </c>
    </row>
    <row r="8" spans="2:12" ht="15.75" thickTop="1" x14ac:dyDescent="0.25">
      <c r="B8" s="31"/>
    </row>
    <row r="9" spans="2:12" ht="16.5" thickBot="1" x14ac:dyDescent="0.3">
      <c r="B9" s="31"/>
      <c r="C9" s="82">
        <v>4</v>
      </c>
      <c r="G9" s="82">
        <v>3</v>
      </c>
    </row>
    <row r="10" spans="2:12" ht="20.100000000000001" customHeight="1" thickTop="1" x14ac:dyDescent="0.25">
      <c r="B10" s="110" t="s">
        <v>2</v>
      </c>
      <c r="C10" s="37"/>
      <c r="D10" s="38" t="s">
        <v>37</v>
      </c>
      <c r="F10" s="119" t="s">
        <v>5</v>
      </c>
      <c r="G10" s="49"/>
      <c r="H10" s="55" t="s">
        <v>40</v>
      </c>
    </row>
    <row r="11" spans="2:12" ht="20.100000000000001" customHeight="1" x14ac:dyDescent="0.25">
      <c r="B11" s="111"/>
      <c r="C11" s="39"/>
      <c r="D11" s="40" t="s">
        <v>54</v>
      </c>
      <c r="F11" s="120"/>
      <c r="G11" s="51"/>
      <c r="H11" s="56" t="s">
        <v>41</v>
      </c>
    </row>
    <row r="12" spans="2:12" ht="20.100000000000001" customHeight="1" x14ac:dyDescent="0.25">
      <c r="B12" s="111"/>
      <c r="C12" s="39"/>
      <c r="D12" s="40" t="s">
        <v>56</v>
      </c>
      <c r="F12" s="120"/>
      <c r="G12" s="51"/>
      <c r="H12" s="56" t="s">
        <v>60</v>
      </c>
    </row>
    <row r="13" spans="2:12" ht="20.100000000000001" customHeight="1" thickBot="1" x14ac:dyDescent="0.3">
      <c r="B13" s="112"/>
      <c r="C13" s="41"/>
      <c r="D13" s="42" t="s">
        <v>58</v>
      </c>
      <c r="F13" s="121"/>
      <c r="G13" s="53"/>
      <c r="H13" s="57" t="s">
        <v>66</v>
      </c>
    </row>
    <row r="14" spans="2:12" ht="15.75" thickTop="1" x14ac:dyDescent="0.25">
      <c r="B14" s="31"/>
      <c r="H14" t="s">
        <v>66</v>
      </c>
    </row>
    <row r="15" spans="2:12" ht="16.5" thickBot="1" x14ac:dyDescent="0.3">
      <c r="B15" s="31"/>
      <c r="C15" s="82">
        <v>4</v>
      </c>
      <c r="G15" s="82">
        <v>3</v>
      </c>
      <c r="H15" t="s">
        <v>66</v>
      </c>
    </row>
    <row r="16" spans="2:12" ht="20.100000000000001" customHeight="1" thickTop="1" x14ac:dyDescent="0.25">
      <c r="B16" s="113" t="s">
        <v>3</v>
      </c>
      <c r="C16" s="43"/>
      <c r="D16" s="44" t="s">
        <v>42</v>
      </c>
      <c r="F16" s="122" t="s">
        <v>34</v>
      </c>
      <c r="G16" s="58"/>
      <c r="H16" s="59" t="s">
        <v>45</v>
      </c>
    </row>
    <row r="17" spans="2:8" ht="20.100000000000001" customHeight="1" x14ac:dyDescent="0.25">
      <c r="B17" s="114"/>
      <c r="C17" s="45"/>
      <c r="D17" s="46" t="s">
        <v>44</v>
      </c>
      <c r="F17" s="123"/>
      <c r="G17" s="60"/>
      <c r="H17" s="61" t="s">
        <v>46</v>
      </c>
    </row>
    <row r="18" spans="2:8" ht="20.100000000000001" customHeight="1" x14ac:dyDescent="0.25">
      <c r="B18" s="114"/>
      <c r="C18" s="45"/>
      <c r="D18" s="46" t="s">
        <v>50</v>
      </c>
      <c r="F18" s="123"/>
      <c r="G18" s="60"/>
      <c r="H18" s="61" t="s">
        <v>53</v>
      </c>
    </row>
    <row r="19" spans="2:8" ht="20.100000000000001" customHeight="1" thickBot="1" x14ac:dyDescent="0.3">
      <c r="B19" s="115"/>
      <c r="C19" s="47"/>
      <c r="D19" s="48" t="s">
        <v>57</v>
      </c>
      <c r="F19" s="124"/>
      <c r="G19" s="62"/>
      <c r="H19" s="63" t="s">
        <v>66</v>
      </c>
    </row>
    <row r="20" spans="2:8" ht="15.75" thickTop="1" x14ac:dyDescent="0.25">
      <c r="D20" t="s">
        <v>66</v>
      </c>
      <c r="H20" t="s">
        <v>66</v>
      </c>
    </row>
    <row r="21" spans="2:8" x14ac:dyDescent="0.25">
      <c r="D21" t="s">
        <v>66</v>
      </c>
      <c r="H21" t="s">
        <v>66</v>
      </c>
    </row>
    <row r="22" spans="2:8" ht="20.100000000000001" customHeight="1" x14ac:dyDescent="0.25"/>
    <row r="23" spans="2:8" ht="20.100000000000001" customHeight="1" x14ac:dyDescent="0.25"/>
    <row r="24" spans="2:8" ht="20.100000000000001" customHeight="1" x14ac:dyDescent="0.25"/>
    <row r="25" spans="2:8" ht="20.100000000000001" customHeight="1" x14ac:dyDescent="0.25"/>
  </sheetData>
  <mergeCells count="7">
    <mergeCell ref="B4:B7"/>
    <mergeCell ref="F4:F7"/>
    <mergeCell ref="J4:J7"/>
    <mergeCell ref="B10:B13"/>
    <mergeCell ref="F10:F13"/>
    <mergeCell ref="B16:B19"/>
    <mergeCell ref="F16:F19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B2:L25"/>
  <sheetViews>
    <sheetView workbookViewId="0">
      <selection activeCell="F1" sqref="F1"/>
    </sheetView>
  </sheetViews>
  <sheetFormatPr baseColWidth="10" defaultRowHeight="15" x14ac:dyDescent="0.25"/>
  <cols>
    <col min="1" max="1" width="3.5703125" customWidth="1"/>
    <col min="2" max="2" width="15.85546875" customWidth="1"/>
    <col min="3" max="3" width="2.7109375" customWidth="1"/>
    <col min="4" max="4" width="31.7109375" customWidth="1"/>
    <col min="5" max="5" width="5.7109375" customWidth="1"/>
    <col min="6" max="6" width="16.42578125" customWidth="1"/>
    <col min="7" max="7" width="2.7109375" customWidth="1"/>
    <col min="8" max="8" width="34.28515625" customWidth="1"/>
    <col min="9" max="9" width="5.7109375" customWidth="1"/>
    <col min="10" max="10" width="16.7109375" customWidth="1"/>
    <col min="11" max="11" width="2.7109375" customWidth="1"/>
    <col min="12" max="12" width="34.140625" customWidth="1"/>
  </cols>
  <sheetData>
    <row r="2" spans="2:12" ht="28.5" customHeight="1" x14ac:dyDescent="0.25">
      <c r="B2" s="72"/>
    </row>
    <row r="3" spans="2:12" ht="16.5" thickBot="1" x14ac:dyDescent="0.3">
      <c r="C3" s="82">
        <v>4</v>
      </c>
      <c r="G3" s="82">
        <v>3</v>
      </c>
      <c r="K3" s="82" t="s">
        <v>66</v>
      </c>
    </row>
    <row r="4" spans="2:12" ht="20.100000000000001" customHeight="1" thickTop="1" x14ac:dyDescent="0.25">
      <c r="B4" s="107" t="s">
        <v>1</v>
      </c>
      <c r="C4" s="32"/>
      <c r="D4" s="33" t="s">
        <v>38</v>
      </c>
      <c r="F4" s="116" t="s">
        <v>4</v>
      </c>
      <c r="G4" s="49"/>
      <c r="H4" s="50" t="s">
        <v>37</v>
      </c>
      <c r="J4" s="104" t="s">
        <v>7</v>
      </c>
      <c r="K4" s="64"/>
      <c r="L4" s="65" t="s">
        <v>66</v>
      </c>
    </row>
    <row r="5" spans="2:12" ht="20.100000000000001" customHeight="1" x14ac:dyDescent="0.25">
      <c r="B5" s="108"/>
      <c r="C5" s="30"/>
      <c r="D5" s="34" t="s">
        <v>52</v>
      </c>
      <c r="F5" s="117"/>
      <c r="G5" s="51"/>
      <c r="H5" s="52" t="s">
        <v>40</v>
      </c>
      <c r="J5" s="105"/>
      <c r="K5" s="66"/>
      <c r="L5" s="67" t="s">
        <v>66</v>
      </c>
    </row>
    <row r="6" spans="2:12" ht="20.100000000000001" customHeight="1" x14ac:dyDescent="0.25">
      <c r="B6" s="108"/>
      <c r="C6" s="30"/>
      <c r="D6" s="34" t="s">
        <v>57</v>
      </c>
      <c r="F6" s="117"/>
      <c r="G6" s="51"/>
      <c r="H6" s="52" t="s">
        <v>44</v>
      </c>
      <c r="J6" s="105"/>
      <c r="K6" s="66"/>
      <c r="L6" s="67" t="s">
        <v>66</v>
      </c>
    </row>
    <row r="7" spans="2:12" ht="20.100000000000001" customHeight="1" thickBot="1" x14ac:dyDescent="0.3">
      <c r="B7" s="109"/>
      <c r="C7" s="35"/>
      <c r="D7" s="36" t="s">
        <v>58</v>
      </c>
      <c r="F7" s="118"/>
      <c r="G7" s="53"/>
      <c r="H7" s="54" t="s">
        <v>66</v>
      </c>
      <c r="J7" s="106"/>
      <c r="K7" s="68"/>
      <c r="L7" s="69" t="s">
        <v>66</v>
      </c>
    </row>
    <row r="8" spans="2:12" ht="15.75" thickTop="1" x14ac:dyDescent="0.25">
      <c r="B8" s="31"/>
    </row>
    <row r="9" spans="2:12" ht="16.5" thickBot="1" x14ac:dyDescent="0.3">
      <c r="B9" s="31"/>
      <c r="C9" s="82">
        <v>4</v>
      </c>
      <c r="G9" s="82">
        <v>3</v>
      </c>
    </row>
    <row r="10" spans="2:12" ht="20.100000000000001" customHeight="1" thickTop="1" x14ac:dyDescent="0.25">
      <c r="B10" s="110" t="s">
        <v>2</v>
      </c>
      <c r="C10" s="37"/>
      <c r="D10" s="38" t="s">
        <v>45</v>
      </c>
      <c r="F10" s="119" t="s">
        <v>5</v>
      </c>
      <c r="G10" s="49"/>
      <c r="H10" s="55" t="s">
        <v>48</v>
      </c>
    </row>
    <row r="11" spans="2:12" ht="20.100000000000001" customHeight="1" x14ac:dyDescent="0.25">
      <c r="B11" s="111"/>
      <c r="C11" s="39"/>
      <c r="D11" s="40" t="s">
        <v>46</v>
      </c>
      <c r="F11" s="120"/>
      <c r="G11" s="51"/>
      <c r="H11" s="56" t="s">
        <v>60</v>
      </c>
    </row>
    <row r="12" spans="2:12" ht="20.100000000000001" customHeight="1" x14ac:dyDescent="0.25">
      <c r="B12" s="111"/>
      <c r="C12" s="39"/>
      <c r="D12" s="40" t="s">
        <v>50</v>
      </c>
      <c r="F12" s="120"/>
      <c r="G12" s="51"/>
      <c r="H12" s="56" t="s">
        <v>63</v>
      </c>
    </row>
    <row r="13" spans="2:12" ht="20.100000000000001" customHeight="1" thickBot="1" x14ac:dyDescent="0.3">
      <c r="B13" s="112"/>
      <c r="C13" s="41"/>
      <c r="D13" s="42" t="s">
        <v>54</v>
      </c>
      <c r="F13" s="121"/>
      <c r="G13" s="53"/>
      <c r="H13" s="57" t="s">
        <v>66</v>
      </c>
    </row>
    <row r="14" spans="2:12" ht="15.75" thickTop="1" x14ac:dyDescent="0.25">
      <c r="B14" s="31"/>
      <c r="H14" t="s">
        <v>66</v>
      </c>
    </row>
    <row r="15" spans="2:12" ht="16.5" thickBot="1" x14ac:dyDescent="0.3">
      <c r="B15" s="31"/>
      <c r="C15" s="82">
        <v>4</v>
      </c>
      <c r="G15" s="82">
        <v>3</v>
      </c>
      <c r="H15" t="s">
        <v>66</v>
      </c>
    </row>
    <row r="16" spans="2:12" ht="20.100000000000001" customHeight="1" thickTop="1" x14ac:dyDescent="0.25">
      <c r="B16" s="113" t="s">
        <v>3</v>
      </c>
      <c r="C16" s="43"/>
      <c r="D16" s="44" t="s">
        <v>49</v>
      </c>
      <c r="F16" s="122" t="s">
        <v>34</v>
      </c>
      <c r="G16" s="58"/>
      <c r="H16" s="59" t="s">
        <v>41</v>
      </c>
    </row>
    <row r="17" spans="2:8" ht="20.100000000000001" customHeight="1" x14ac:dyDescent="0.25">
      <c r="B17" s="114"/>
      <c r="C17" s="45"/>
      <c r="D17" s="46" t="s">
        <v>53</v>
      </c>
      <c r="F17" s="123"/>
      <c r="G17" s="60"/>
      <c r="H17" s="61" t="s">
        <v>42</v>
      </c>
    </row>
    <row r="18" spans="2:8" ht="20.100000000000001" customHeight="1" x14ac:dyDescent="0.25">
      <c r="B18" s="114"/>
      <c r="C18" s="45"/>
      <c r="D18" s="46" t="s">
        <v>56</v>
      </c>
      <c r="F18" s="123"/>
      <c r="G18" s="60"/>
      <c r="H18" s="61" t="s">
        <v>59</v>
      </c>
    </row>
    <row r="19" spans="2:8" ht="20.100000000000001" customHeight="1" thickBot="1" x14ac:dyDescent="0.3">
      <c r="B19" s="115"/>
      <c r="C19" s="47"/>
      <c r="D19" s="48" t="s">
        <v>62</v>
      </c>
      <c r="F19" s="124"/>
      <c r="G19" s="62"/>
      <c r="H19" s="63" t="s">
        <v>66</v>
      </c>
    </row>
    <row r="20" spans="2:8" ht="15.75" thickTop="1" x14ac:dyDescent="0.25">
      <c r="D20" t="s">
        <v>66</v>
      </c>
      <c r="H20" t="s">
        <v>66</v>
      </c>
    </row>
    <row r="21" spans="2:8" x14ac:dyDescent="0.25">
      <c r="D21" t="s">
        <v>66</v>
      </c>
      <c r="H21" t="s">
        <v>66</v>
      </c>
    </row>
    <row r="22" spans="2:8" ht="20.100000000000001" customHeight="1" x14ac:dyDescent="0.25"/>
    <row r="23" spans="2:8" ht="20.100000000000001" customHeight="1" x14ac:dyDescent="0.25"/>
    <row r="24" spans="2:8" ht="20.100000000000001" customHeight="1" x14ac:dyDescent="0.25"/>
    <row r="25" spans="2:8" ht="20.100000000000001" customHeight="1" x14ac:dyDescent="0.25"/>
  </sheetData>
  <mergeCells count="7">
    <mergeCell ref="B4:B7"/>
    <mergeCell ref="F4:F7"/>
    <mergeCell ref="J4:J7"/>
    <mergeCell ref="B10:B13"/>
    <mergeCell ref="F10:F13"/>
    <mergeCell ref="B16:B19"/>
    <mergeCell ref="F16:F19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2:L25"/>
  <sheetViews>
    <sheetView workbookViewId="0"/>
  </sheetViews>
  <sheetFormatPr baseColWidth="10" defaultRowHeight="15" x14ac:dyDescent="0.25"/>
  <cols>
    <col min="1" max="1" width="3.5703125" customWidth="1"/>
    <col min="2" max="2" width="15.85546875" customWidth="1"/>
    <col min="3" max="3" width="2.7109375" customWidth="1"/>
    <col min="4" max="4" width="31.7109375" customWidth="1"/>
    <col min="5" max="5" width="5.7109375" customWidth="1"/>
    <col min="6" max="6" width="16.42578125" customWidth="1"/>
    <col min="7" max="7" width="2.7109375" customWidth="1"/>
    <col min="8" max="8" width="34.28515625" customWidth="1"/>
    <col min="9" max="9" width="5.7109375" customWidth="1"/>
    <col min="10" max="10" width="16.7109375" customWidth="1"/>
    <col min="11" max="11" width="2.7109375" customWidth="1"/>
    <col min="12" max="12" width="34.140625" customWidth="1"/>
  </cols>
  <sheetData>
    <row r="2" spans="2:12" ht="28.5" customHeight="1" x14ac:dyDescent="0.25">
      <c r="B2" s="72"/>
    </row>
    <row r="3" spans="2:12" ht="16.5" thickBot="1" x14ac:dyDescent="0.3">
      <c r="C3" s="82">
        <v>4</v>
      </c>
      <c r="G3" s="82">
        <v>3</v>
      </c>
      <c r="K3" s="82" t="s">
        <v>66</v>
      </c>
    </row>
    <row r="4" spans="2:12" ht="20.100000000000001" customHeight="1" thickTop="1" x14ac:dyDescent="0.25">
      <c r="B4" s="107" t="s">
        <v>1</v>
      </c>
      <c r="C4" s="32"/>
      <c r="D4" s="33" t="s">
        <v>44</v>
      </c>
      <c r="F4" s="116" t="s">
        <v>4</v>
      </c>
      <c r="G4" s="49"/>
      <c r="H4" s="50" t="s">
        <v>37</v>
      </c>
      <c r="J4" s="104" t="s">
        <v>7</v>
      </c>
      <c r="K4" s="64"/>
      <c r="L4" s="65" t="s">
        <v>66</v>
      </c>
    </row>
    <row r="5" spans="2:12" ht="20.100000000000001" customHeight="1" x14ac:dyDescent="0.25">
      <c r="B5" s="108"/>
      <c r="C5" s="30"/>
      <c r="D5" s="34" t="s">
        <v>48</v>
      </c>
      <c r="F5" s="117"/>
      <c r="G5" s="51"/>
      <c r="H5" s="52" t="s">
        <v>42</v>
      </c>
      <c r="J5" s="105"/>
      <c r="K5" s="66"/>
      <c r="L5" s="67" t="s">
        <v>66</v>
      </c>
    </row>
    <row r="6" spans="2:12" ht="20.100000000000001" customHeight="1" x14ac:dyDescent="0.25">
      <c r="B6" s="108"/>
      <c r="C6" s="30"/>
      <c r="D6" s="34" t="s">
        <v>54</v>
      </c>
      <c r="F6" s="117"/>
      <c r="G6" s="51"/>
      <c r="H6" s="52" t="s">
        <v>52</v>
      </c>
      <c r="J6" s="105"/>
      <c r="K6" s="66"/>
      <c r="L6" s="67" t="s">
        <v>66</v>
      </c>
    </row>
    <row r="7" spans="2:12" ht="20.100000000000001" customHeight="1" thickBot="1" x14ac:dyDescent="0.3">
      <c r="B7" s="109"/>
      <c r="C7" s="35"/>
      <c r="D7" s="36" t="s">
        <v>57</v>
      </c>
      <c r="F7" s="118"/>
      <c r="G7" s="53"/>
      <c r="H7" s="54" t="s">
        <v>66</v>
      </c>
      <c r="J7" s="106"/>
      <c r="K7" s="68"/>
      <c r="L7" s="69" t="s">
        <v>66</v>
      </c>
    </row>
    <row r="8" spans="2:12" ht="15.75" thickTop="1" x14ac:dyDescent="0.25">
      <c r="B8" s="31"/>
    </row>
    <row r="9" spans="2:12" ht="16.5" thickBot="1" x14ac:dyDescent="0.3">
      <c r="B9" s="31"/>
      <c r="C9" s="82">
        <v>4</v>
      </c>
      <c r="G9" s="82">
        <v>3</v>
      </c>
    </row>
    <row r="10" spans="2:12" ht="20.100000000000001" customHeight="1" thickTop="1" x14ac:dyDescent="0.25">
      <c r="B10" s="110" t="s">
        <v>2</v>
      </c>
      <c r="C10" s="37"/>
      <c r="D10" s="38" t="s">
        <v>41</v>
      </c>
      <c r="F10" s="119" t="s">
        <v>5</v>
      </c>
      <c r="G10" s="49"/>
      <c r="H10" s="55" t="s">
        <v>38</v>
      </c>
    </row>
    <row r="11" spans="2:12" ht="20.100000000000001" customHeight="1" x14ac:dyDescent="0.25">
      <c r="B11" s="111"/>
      <c r="C11" s="39"/>
      <c r="D11" s="40" t="s">
        <v>49</v>
      </c>
      <c r="F11" s="120"/>
      <c r="G11" s="51"/>
      <c r="H11" s="56" t="s">
        <v>45</v>
      </c>
    </row>
    <row r="12" spans="2:12" ht="20.100000000000001" customHeight="1" x14ac:dyDescent="0.25">
      <c r="B12" s="111"/>
      <c r="C12" s="39"/>
      <c r="D12" s="40" t="s">
        <v>53</v>
      </c>
      <c r="F12" s="120"/>
      <c r="G12" s="51"/>
      <c r="H12" s="56" t="s">
        <v>46</v>
      </c>
    </row>
    <row r="13" spans="2:12" ht="20.100000000000001" customHeight="1" thickBot="1" x14ac:dyDescent="0.3">
      <c r="B13" s="112"/>
      <c r="C13" s="41"/>
      <c r="D13" s="42" t="s">
        <v>62</v>
      </c>
      <c r="F13" s="121"/>
      <c r="G13" s="53"/>
      <c r="H13" s="57" t="s">
        <v>66</v>
      </c>
    </row>
    <row r="14" spans="2:12" ht="15.75" thickTop="1" x14ac:dyDescent="0.25">
      <c r="B14" s="31"/>
      <c r="H14" t="s">
        <v>66</v>
      </c>
    </row>
    <row r="15" spans="2:12" ht="16.5" thickBot="1" x14ac:dyDescent="0.3">
      <c r="B15" s="31"/>
      <c r="C15" s="82">
        <v>4</v>
      </c>
      <c r="G15" s="82">
        <v>3</v>
      </c>
      <c r="H15" t="s">
        <v>66</v>
      </c>
    </row>
    <row r="16" spans="2:12" ht="20.100000000000001" customHeight="1" thickTop="1" x14ac:dyDescent="0.25">
      <c r="B16" s="113" t="s">
        <v>3</v>
      </c>
      <c r="C16" s="43"/>
      <c r="D16" s="44" t="s">
        <v>58</v>
      </c>
      <c r="F16" s="122" t="s">
        <v>34</v>
      </c>
      <c r="G16" s="58"/>
      <c r="H16" s="59" t="s">
        <v>40</v>
      </c>
    </row>
    <row r="17" spans="2:8" ht="20.100000000000001" customHeight="1" x14ac:dyDescent="0.25">
      <c r="B17" s="114"/>
      <c r="C17" s="45"/>
      <c r="D17" s="46" t="s">
        <v>59</v>
      </c>
      <c r="F17" s="123"/>
      <c r="G17" s="60"/>
      <c r="H17" s="61" t="s">
        <v>50</v>
      </c>
    </row>
    <row r="18" spans="2:8" ht="20.100000000000001" customHeight="1" x14ac:dyDescent="0.25">
      <c r="B18" s="114"/>
      <c r="C18" s="45"/>
      <c r="D18" s="46" t="s">
        <v>60</v>
      </c>
      <c r="F18" s="123"/>
      <c r="G18" s="60"/>
      <c r="H18" s="61" t="s">
        <v>56</v>
      </c>
    </row>
    <row r="19" spans="2:8" ht="20.100000000000001" customHeight="1" thickBot="1" x14ac:dyDescent="0.3">
      <c r="B19" s="115"/>
      <c r="C19" s="47"/>
      <c r="D19" s="48" t="s">
        <v>63</v>
      </c>
      <c r="F19" s="124"/>
      <c r="G19" s="62"/>
      <c r="H19" s="63" t="s">
        <v>66</v>
      </c>
    </row>
    <row r="20" spans="2:8" ht="15.75" thickTop="1" x14ac:dyDescent="0.25">
      <c r="D20" t="s">
        <v>66</v>
      </c>
      <c r="H20" t="s">
        <v>66</v>
      </c>
    </row>
    <row r="21" spans="2:8" x14ac:dyDescent="0.25">
      <c r="D21" t="s">
        <v>66</v>
      </c>
      <c r="H21" t="s">
        <v>66</v>
      </c>
    </row>
    <row r="22" spans="2:8" ht="20.100000000000001" customHeight="1" x14ac:dyDescent="0.25"/>
    <row r="23" spans="2:8" ht="20.100000000000001" customHeight="1" x14ac:dyDescent="0.25"/>
    <row r="24" spans="2:8" ht="20.100000000000001" customHeight="1" x14ac:dyDescent="0.25"/>
    <row r="25" spans="2:8" ht="20.100000000000001" customHeight="1" x14ac:dyDescent="0.25"/>
  </sheetData>
  <mergeCells count="7">
    <mergeCell ref="B4:B7"/>
    <mergeCell ref="F4:F7"/>
    <mergeCell ref="J4:J7"/>
    <mergeCell ref="B10:B13"/>
    <mergeCell ref="F10:F13"/>
    <mergeCell ref="B16:B19"/>
    <mergeCell ref="F16:F19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2:L25"/>
  <sheetViews>
    <sheetView workbookViewId="0">
      <selection activeCell="F1" sqref="F1"/>
    </sheetView>
  </sheetViews>
  <sheetFormatPr baseColWidth="10" defaultRowHeight="15" x14ac:dyDescent="0.25"/>
  <cols>
    <col min="1" max="1" width="3.5703125" customWidth="1"/>
    <col min="2" max="2" width="15.85546875" customWidth="1"/>
    <col min="3" max="3" width="2.7109375" customWidth="1"/>
    <col min="4" max="4" width="31.7109375" customWidth="1"/>
    <col min="5" max="5" width="5.7109375" customWidth="1"/>
    <col min="6" max="6" width="16.42578125" customWidth="1"/>
    <col min="7" max="7" width="2.7109375" customWidth="1"/>
    <col min="8" max="8" width="34.28515625" customWidth="1"/>
    <col min="9" max="9" width="5.7109375" customWidth="1"/>
    <col min="10" max="10" width="16.7109375" customWidth="1"/>
    <col min="11" max="11" width="2.7109375" customWidth="1"/>
    <col min="12" max="12" width="34.140625" customWidth="1"/>
  </cols>
  <sheetData>
    <row r="2" spans="2:12" ht="28.5" customHeight="1" x14ac:dyDescent="0.25">
      <c r="B2" s="72"/>
    </row>
    <row r="3" spans="2:12" ht="16.5" thickBot="1" x14ac:dyDescent="0.3">
      <c r="C3" s="82">
        <v>4</v>
      </c>
      <c r="G3" s="82">
        <v>3</v>
      </c>
      <c r="K3" s="82" t="s">
        <v>66</v>
      </c>
    </row>
    <row r="4" spans="2:12" ht="20.100000000000001" customHeight="1" thickTop="1" x14ac:dyDescent="0.25">
      <c r="B4" s="107" t="s">
        <v>1</v>
      </c>
      <c r="C4" s="32"/>
      <c r="D4" s="33" t="s">
        <v>52</v>
      </c>
      <c r="F4" s="116" t="s">
        <v>4</v>
      </c>
      <c r="G4" s="49"/>
      <c r="H4" s="50" t="s">
        <v>37</v>
      </c>
      <c r="J4" s="104" t="s">
        <v>7</v>
      </c>
      <c r="K4" s="64"/>
      <c r="L4" s="65" t="s">
        <v>66</v>
      </c>
    </row>
    <row r="5" spans="2:12" ht="20.100000000000001" customHeight="1" x14ac:dyDescent="0.25">
      <c r="B5" s="108"/>
      <c r="C5" s="30"/>
      <c r="D5" s="34" t="s">
        <v>56</v>
      </c>
      <c r="F5" s="117"/>
      <c r="G5" s="51"/>
      <c r="H5" s="52" t="s">
        <v>42</v>
      </c>
      <c r="J5" s="105"/>
      <c r="K5" s="66"/>
      <c r="L5" s="67" t="s">
        <v>66</v>
      </c>
    </row>
    <row r="6" spans="2:12" ht="20.100000000000001" customHeight="1" x14ac:dyDescent="0.25">
      <c r="B6" s="108"/>
      <c r="C6" s="30"/>
      <c r="D6" s="34" t="s">
        <v>58</v>
      </c>
      <c r="F6" s="117"/>
      <c r="G6" s="51"/>
      <c r="H6" s="52" t="s">
        <v>53</v>
      </c>
      <c r="J6" s="105"/>
      <c r="K6" s="66"/>
      <c r="L6" s="67" t="s">
        <v>66</v>
      </c>
    </row>
    <row r="7" spans="2:12" ht="20.100000000000001" customHeight="1" thickBot="1" x14ac:dyDescent="0.3">
      <c r="B7" s="109"/>
      <c r="C7" s="35"/>
      <c r="D7" s="36" t="s">
        <v>62</v>
      </c>
      <c r="F7" s="118"/>
      <c r="G7" s="53"/>
      <c r="H7" s="54" t="s">
        <v>66</v>
      </c>
      <c r="J7" s="106"/>
      <c r="K7" s="68"/>
      <c r="L7" s="69" t="s">
        <v>66</v>
      </c>
    </row>
    <row r="8" spans="2:12" ht="15.75" thickTop="1" x14ac:dyDescent="0.25">
      <c r="B8" s="31"/>
    </row>
    <row r="9" spans="2:12" ht="16.5" thickBot="1" x14ac:dyDescent="0.3">
      <c r="B9" s="31"/>
      <c r="C9" s="82">
        <v>4</v>
      </c>
      <c r="G9" s="82">
        <v>3</v>
      </c>
    </row>
    <row r="10" spans="2:12" ht="20.100000000000001" customHeight="1" thickTop="1" x14ac:dyDescent="0.25">
      <c r="B10" s="110" t="s">
        <v>2</v>
      </c>
      <c r="C10" s="37"/>
      <c r="D10" s="38" t="s">
        <v>54</v>
      </c>
      <c r="F10" s="119" t="s">
        <v>5</v>
      </c>
      <c r="G10" s="49"/>
      <c r="H10" s="55" t="s">
        <v>38</v>
      </c>
    </row>
    <row r="11" spans="2:12" ht="20.100000000000001" customHeight="1" x14ac:dyDescent="0.25">
      <c r="B11" s="111"/>
      <c r="C11" s="39"/>
      <c r="D11" s="40" t="s">
        <v>57</v>
      </c>
      <c r="F11" s="120"/>
      <c r="G11" s="51"/>
      <c r="H11" s="56" t="s">
        <v>44</v>
      </c>
    </row>
    <row r="12" spans="2:12" ht="20.100000000000001" customHeight="1" x14ac:dyDescent="0.25">
      <c r="B12" s="111"/>
      <c r="C12" s="39"/>
      <c r="D12" s="40" t="s">
        <v>59</v>
      </c>
      <c r="F12" s="120"/>
      <c r="G12" s="51"/>
      <c r="H12" s="56" t="s">
        <v>50</v>
      </c>
    </row>
    <row r="13" spans="2:12" ht="20.100000000000001" customHeight="1" thickBot="1" x14ac:dyDescent="0.3">
      <c r="B13" s="112"/>
      <c r="C13" s="41"/>
      <c r="D13" s="42" t="s">
        <v>60</v>
      </c>
      <c r="F13" s="121"/>
      <c r="G13" s="53"/>
      <c r="H13" s="57" t="s">
        <v>66</v>
      </c>
    </row>
    <row r="14" spans="2:12" ht="15.75" thickTop="1" x14ac:dyDescent="0.25">
      <c r="B14" s="31"/>
      <c r="H14" t="s">
        <v>66</v>
      </c>
    </row>
    <row r="15" spans="2:12" ht="16.5" thickBot="1" x14ac:dyDescent="0.3">
      <c r="B15" s="31"/>
      <c r="C15" s="82">
        <v>4</v>
      </c>
      <c r="G15" s="82">
        <v>3</v>
      </c>
      <c r="H15" t="s">
        <v>66</v>
      </c>
    </row>
    <row r="16" spans="2:12" ht="20.100000000000001" customHeight="1" thickTop="1" x14ac:dyDescent="0.25">
      <c r="B16" s="113" t="s">
        <v>3</v>
      </c>
      <c r="C16" s="43"/>
      <c r="D16" s="44" t="s">
        <v>40</v>
      </c>
      <c r="F16" s="122" t="s">
        <v>34</v>
      </c>
      <c r="G16" s="58"/>
      <c r="H16" s="59" t="s">
        <v>45</v>
      </c>
    </row>
    <row r="17" spans="2:8" ht="20.100000000000001" customHeight="1" x14ac:dyDescent="0.25">
      <c r="B17" s="114"/>
      <c r="C17" s="45"/>
      <c r="D17" s="46" t="s">
        <v>41</v>
      </c>
      <c r="F17" s="123"/>
      <c r="G17" s="60"/>
      <c r="H17" s="61" t="s">
        <v>46</v>
      </c>
    </row>
    <row r="18" spans="2:8" ht="20.100000000000001" customHeight="1" x14ac:dyDescent="0.25">
      <c r="B18" s="114"/>
      <c r="C18" s="45"/>
      <c r="D18" s="46" t="s">
        <v>49</v>
      </c>
      <c r="F18" s="123"/>
      <c r="G18" s="60"/>
      <c r="H18" s="61" t="s">
        <v>48</v>
      </c>
    </row>
    <row r="19" spans="2:8" ht="20.100000000000001" customHeight="1" thickBot="1" x14ac:dyDescent="0.3">
      <c r="B19" s="115"/>
      <c r="C19" s="47"/>
      <c r="D19" s="48" t="s">
        <v>63</v>
      </c>
      <c r="F19" s="124"/>
      <c r="G19" s="62"/>
      <c r="H19" s="63" t="s">
        <v>66</v>
      </c>
    </row>
    <row r="20" spans="2:8" ht="15.75" thickTop="1" x14ac:dyDescent="0.25">
      <c r="D20" t="s">
        <v>66</v>
      </c>
      <c r="H20" t="s">
        <v>66</v>
      </c>
    </row>
    <row r="21" spans="2:8" x14ac:dyDescent="0.25">
      <c r="D21" t="s">
        <v>66</v>
      </c>
      <c r="H21" t="s">
        <v>66</v>
      </c>
    </row>
    <row r="22" spans="2:8" ht="20.100000000000001" customHeight="1" x14ac:dyDescent="0.25"/>
    <row r="23" spans="2:8" ht="20.100000000000001" customHeight="1" x14ac:dyDescent="0.25"/>
    <row r="24" spans="2:8" ht="20.100000000000001" customHeight="1" x14ac:dyDescent="0.25"/>
    <row r="25" spans="2:8" ht="20.100000000000001" customHeight="1" x14ac:dyDescent="0.25"/>
  </sheetData>
  <mergeCells count="7">
    <mergeCell ref="B4:B7"/>
    <mergeCell ref="F4:F7"/>
    <mergeCell ref="J4:J7"/>
    <mergeCell ref="B10:B13"/>
    <mergeCell ref="F10:F13"/>
    <mergeCell ref="B16:B19"/>
    <mergeCell ref="F16:F19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2:L25"/>
  <sheetViews>
    <sheetView workbookViewId="0"/>
  </sheetViews>
  <sheetFormatPr baseColWidth="10" defaultRowHeight="15" x14ac:dyDescent="0.25"/>
  <cols>
    <col min="1" max="1" width="3.5703125" customWidth="1"/>
    <col min="2" max="2" width="15.85546875" customWidth="1"/>
    <col min="3" max="3" width="2.7109375" customWidth="1"/>
    <col min="4" max="4" width="31.7109375" customWidth="1"/>
    <col min="5" max="5" width="5.7109375" customWidth="1"/>
    <col min="6" max="6" width="16.42578125" customWidth="1"/>
    <col min="7" max="7" width="2.7109375" customWidth="1"/>
    <col min="8" max="8" width="34.28515625" customWidth="1"/>
    <col min="9" max="9" width="5.7109375" customWidth="1"/>
    <col min="10" max="10" width="16.7109375" customWidth="1"/>
    <col min="11" max="11" width="2.7109375" customWidth="1"/>
    <col min="12" max="12" width="34.140625" customWidth="1"/>
  </cols>
  <sheetData>
    <row r="2" spans="2:12" ht="28.5" customHeight="1" x14ac:dyDescent="0.25">
      <c r="B2" s="72"/>
    </row>
    <row r="3" spans="2:12" ht="16.5" thickBot="1" x14ac:dyDescent="0.3">
      <c r="C3" s="82">
        <v>4</v>
      </c>
      <c r="G3" s="82">
        <v>3</v>
      </c>
      <c r="K3" s="82" t="s">
        <v>66</v>
      </c>
    </row>
    <row r="4" spans="2:12" ht="20.100000000000001" customHeight="1" thickTop="1" x14ac:dyDescent="0.25">
      <c r="B4" s="107" t="s">
        <v>1</v>
      </c>
      <c r="C4" s="32"/>
      <c r="D4" s="33" t="s">
        <v>46</v>
      </c>
      <c r="F4" s="116" t="s">
        <v>4</v>
      </c>
      <c r="G4" s="49"/>
      <c r="H4" s="50" t="s">
        <v>37</v>
      </c>
      <c r="J4" s="104" t="s">
        <v>7</v>
      </c>
      <c r="K4" s="64"/>
      <c r="L4" s="65" t="s">
        <v>66</v>
      </c>
    </row>
    <row r="5" spans="2:12" ht="20.100000000000001" customHeight="1" x14ac:dyDescent="0.25">
      <c r="B5" s="108"/>
      <c r="C5" s="30"/>
      <c r="D5" s="34" t="s">
        <v>54</v>
      </c>
      <c r="F5" s="117"/>
      <c r="G5" s="51"/>
      <c r="H5" s="52" t="s">
        <v>50</v>
      </c>
      <c r="J5" s="105"/>
      <c r="K5" s="66"/>
      <c r="L5" s="67" t="s">
        <v>66</v>
      </c>
    </row>
    <row r="6" spans="2:12" ht="20.100000000000001" customHeight="1" x14ac:dyDescent="0.25">
      <c r="B6" s="108"/>
      <c r="C6" s="30"/>
      <c r="D6" s="34" t="s">
        <v>58</v>
      </c>
      <c r="F6" s="117"/>
      <c r="G6" s="51"/>
      <c r="H6" s="52" t="s">
        <v>57</v>
      </c>
      <c r="J6" s="105"/>
      <c r="K6" s="66"/>
      <c r="L6" s="67" t="s">
        <v>66</v>
      </c>
    </row>
    <row r="7" spans="2:12" ht="20.100000000000001" customHeight="1" thickBot="1" x14ac:dyDescent="0.3">
      <c r="B7" s="109"/>
      <c r="C7" s="35"/>
      <c r="D7" s="36" t="s">
        <v>63</v>
      </c>
      <c r="F7" s="118"/>
      <c r="G7" s="53"/>
      <c r="H7" s="54" t="s">
        <v>66</v>
      </c>
      <c r="J7" s="106"/>
      <c r="K7" s="68"/>
      <c r="L7" s="69" t="s">
        <v>66</v>
      </c>
    </row>
    <row r="8" spans="2:12" ht="15.75" thickTop="1" x14ac:dyDescent="0.25">
      <c r="B8" s="31"/>
    </row>
    <row r="9" spans="2:12" ht="16.5" thickBot="1" x14ac:dyDescent="0.3">
      <c r="B9" s="31"/>
      <c r="C9" s="82">
        <v>4</v>
      </c>
      <c r="G9" s="82">
        <v>3</v>
      </c>
    </row>
    <row r="10" spans="2:12" ht="20.100000000000001" customHeight="1" thickTop="1" x14ac:dyDescent="0.25">
      <c r="B10" s="110" t="s">
        <v>2</v>
      </c>
      <c r="C10" s="37"/>
      <c r="D10" s="38" t="s">
        <v>38</v>
      </c>
      <c r="F10" s="119" t="s">
        <v>5</v>
      </c>
      <c r="G10" s="49"/>
      <c r="H10" s="55" t="s">
        <v>41</v>
      </c>
    </row>
    <row r="11" spans="2:12" ht="20.100000000000001" customHeight="1" x14ac:dyDescent="0.25">
      <c r="B11" s="111"/>
      <c r="C11" s="39"/>
      <c r="D11" s="40" t="s">
        <v>53</v>
      </c>
      <c r="F11" s="120"/>
      <c r="G11" s="51"/>
      <c r="H11" s="56" t="s">
        <v>48</v>
      </c>
    </row>
    <row r="12" spans="2:12" ht="20.100000000000001" customHeight="1" x14ac:dyDescent="0.25">
      <c r="B12" s="111"/>
      <c r="C12" s="39"/>
      <c r="D12" s="40" t="s">
        <v>56</v>
      </c>
      <c r="F12" s="120"/>
      <c r="G12" s="51"/>
      <c r="H12" s="56" t="s">
        <v>49</v>
      </c>
    </row>
    <row r="13" spans="2:12" ht="20.100000000000001" customHeight="1" thickBot="1" x14ac:dyDescent="0.3">
      <c r="B13" s="112"/>
      <c r="C13" s="41"/>
      <c r="D13" s="42" t="s">
        <v>60</v>
      </c>
      <c r="F13" s="121"/>
      <c r="G13" s="53"/>
      <c r="H13" s="57" t="s">
        <v>66</v>
      </c>
    </row>
    <row r="14" spans="2:12" ht="15.75" thickTop="1" x14ac:dyDescent="0.25">
      <c r="B14" s="31"/>
      <c r="H14" t="s">
        <v>66</v>
      </c>
    </row>
    <row r="15" spans="2:12" ht="16.5" thickBot="1" x14ac:dyDescent="0.3">
      <c r="B15" s="31"/>
      <c r="C15" s="82">
        <v>4</v>
      </c>
      <c r="G15" s="82">
        <v>3</v>
      </c>
      <c r="H15" t="s">
        <v>66</v>
      </c>
    </row>
    <row r="16" spans="2:12" ht="20.100000000000001" customHeight="1" thickTop="1" x14ac:dyDescent="0.25">
      <c r="B16" s="113" t="s">
        <v>3</v>
      </c>
      <c r="C16" s="43"/>
      <c r="D16" s="44" t="s">
        <v>40</v>
      </c>
      <c r="F16" s="122" t="s">
        <v>34</v>
      </c>
      <c r="G16" s="58"/>
      <c r="H16" s="59" t="s">
        <v>45</v>
      </c>
    </row>
    <row r="17" spans="2:8" ht="20.100000000000001" customHeight="1" x14ac:dyDescent="0.25">
      <c r="B17" s="114"/>
      <c r="C17" s="45"/>
      <c r="D17" s="46" t="s">
        <v>42</v>
      </c>
      <c r="F17" s="123"/>
      <c r="G17" s="60"/>
      <c r="H17" s="61" t="s">
        <v>52</v>
      </c>
    </row>
    <row r="18" spans="2:8" ht="20.100000000000001" customHeight="1" x14ac:dyDescent="0.25">
      <c r="B18" s="114"/>
      <c r="C18" s="45"/>
      <c r="D18" s="46" t="s">
        <v>44</v>
      </c>
      <c r="F18" s="123"/>
      <c r="G18" s="60"/>
      <c r="H18" s="61" t="s">
        <v>59</v>
      </c>
    </row>
    <row r="19" spans="2:8" ht="20.100000000000001" customHeight="1" thickBot="1" x14ac:dyDescent="0.3">
      <c r="B19" s="115"/>
      <c r="C19" s="47"/>
      <c r="D19" s="48" t="s">
        <v>62</v>
      </c>
      <c r="F19" s="124"/>
      <c r="G19" s="62"/>
      <c r="H19" s="63" t="s">
        <v>66</v>
      </c>
    </row>
    <row r="20" spans="2:8" ht="15.75" thickTop="1" x14ac:dyDescent="0.25">
      <c r="D20" t="s">
        <v>66</v>
      </c>
      <c r="H20" t="s">
        <v>66</v>
      </c>
    </row>
    <row r="21" spans="2:8" x14ac:dyDescent="0.25">
      <c r="D21" t="s">
        <v>66</v>
      </c>
      <c r="H21" t="s">
        <v>66</v>
      </c>
    </row>
    <row r="22" spans="2:8" ht="20.100000000000001" customHeight="1" x14ac:dyDescent="0.25"/>
    <row r="23" spans="2:8" ht="20.100000000000001" customHeight="1" x14ac:dyDescent="0.25"/>
    <row r="24" spans="2:8" ht="20.100000000000001" customHeight="1" x14ac:dyDescent="0.25"/>
    <row r="25" spans="2:8" ht="20.100000000000001" customHeight="1" x14ac:dyDescent="0.25"/>
  </sheetData>
  <mergeCells count="7">
    <mergeCell ref="B4:B7"/>
    <mergeCell ref="F4:F7"/>
    <mergeCell ref="J4:J7"/>
    <mergeCell ref="B10:B13"/>
    <mergeCell ref="F10:F13"/>
    <mergeCell ref="B16:B19"/>
    <mergeCell ref="F16:F19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2:L25"/>
  <sheetViews>
    <sheetView workbookViewId="0">
      <selection activeCell="F1" sqref="F1"/>
    </sheetView>
  </sheetViews>
  <sheetFormatPr baseColWidth="10" defaultRowHeight="15" x14ac:dyDescent="0.25"/>
  <cols>
    <col min="1" max="1" width="3.5703125" customWidth="1"/>
    <col min="2" max="2" width="15.85546875" customWidth="1"/>
    <col min="3" max="3" width="2.7109375" customWidth="1"/>
    <col min="4" max="4" width="31.7109375" customWidth="1"/>
    <col min="5" max="5" width="5.7109375" customWidth="1"/>
    <col min="6" max="6" width="16.42578125" customWidth="1"/>
    <col min="7" max="7" width="2.7109375" customWidth="1"/>
    <col min="8" max="8" width="34.28515625" customWidth="1"/>
    <col min="9" max="9" width="5.7109375" customWidth="1"/>
    <col min="10" max="10" width="16.7109375" customWidth="1"/>
    <col min="11" max="11" width="2.7109375" customWidth="1"/>
    <col min="12" max="12" width="34.140625" customWidth="1"/>
  </cols>
  <sheetData>
    <row r="2" spans="2:12" ht="28.5" customHeight="1" x14ac:dyDescent="0.25">
      <c r="B2" s="72"/>
    </row>
    <row r="3" spans="2:12" ht="16.5" thickBot="1" x14ac:dyDescent="0.3">
      <c r="C3" s="82">
        <v>4</v>
      </c>
      <c r="G3" s="82">
        <v>3</v>
      </c>
      <c r="K3" s="82" t="s">
        <v>66</v>
      </c>
    </row>
    <row r="4" spans="2:12" ht="20.100000000000001" customHeight="1" thickTop="1" x14ac:dyDescent="0.25">
      <c r="B4" s="107" t="s">
        <v>1</v>
      </c>
      <c r="C4" s="32"/>
      <c r="D4" s="33" t="s">
        <v>48</v>
      </c>
      <c r="F4" s="116" t="s">
        <v>4</v>
      </c>
      <c r="G4" s="49"/>
      <c r="H4" s="50" t="s">
        <v>50</v>
      </c>
      <c r="J4" s="104" t="s">
        <v>7</v>
      </c>
      <c r="K4" s="64"/>
      <c r="L4" s="65" t="s">
        <v>66</v>
      </c>
    </row>
    <row r="5" spans="2:12" ht="20.100000000000001" customHeight="1" x14ac:dyDescent="0.25">
      <c r="B5" s="108"/>
      <c r="C5" s="30"/>
      <c r="D5" s="34" t="s">
        <v>53</v>
      </c>
      <c r="F5" s="117"/>
      <c r="G5" s="51"/>
      <c r="H5" s="52" t="s">
        <v>52</v>
      </c>
      <c r="J5" s="105"/>
      <c r="K5" s="66"/>
      <c r="L5" s="67" t="s">
        <v>66</v>
      </c>
    </row>
    <row r="6" spans="2:12" ht="20.100000000000001" customHeight="1" x14ac:dyDescent="0.25">
      <c r="B6" s="108"/>
      <c r="C6" s="30"/>
      <c r="D6" s="34" t="s">
        <v>59</v>
      </c>
      <c r="F6" s="117"/>
      <c r="G6" s="51"/>
      <c r="H6" s="52" t="s">
        <v>57</v>
      </c>
      <c r="J6" s="105"/>
      <c r="K6" s="66"/>
      <c r="L6" s="67" t="s">
        <v>66</v>
      </c>
    </row>
    <row r="7" spans="2:12" ht="20.100000000000001" customHeight="1" thickBot="1" x14ac:dyDescent="0.3">
      <c r="B7" s="109"/>
      <c r="C7" s="35"/>
      <c r="D7" s="36" t="s">
        <v>60</v>
      </c>
      <c r="F7" s="118"/>
      <c r="G7" s="53"/>
      <c r="H7" s="54" t="s">
        <v>66</v>
      </c>
      <c r="J7" s="106"/>
      <c r="K7" s="68"/>
      <c r="L7" s="69" t="s">
        <v>66</v>
      </c>
    </row>
    <row r="8" spans="2:12" ht="15.75" thickTop="1" x14ac:dyDescent="0.25">
      <c r="B8" s="31"/>
    </row>
    <row r="9" spans="2:12" ht="16.5" thickBot="1" x14ac:dyDescent="0.3">
      <c r="B9" s="31"/>
      <c r="C9" s="82">
        <v>4</v>
      </c>
      <c r="G9" s="82">
        <v>3</v>
      </c>
    </row>
    <row r="10" spans="2:12" ht="20.100000000000001" customHeight="1" thickTop="1" x14ac:dyDescent="0.25">
      <c r="B10" s="110" t="s">
        <v>2</v>
      </c>
      <c r="C10" s="37"/>
      <c r="D10" s="38" t="s">
        <v>37</v>
      </c>
      <c r="F10" s="119" t="s">
        <v>5</v>
      </c>
      <c r="G10" s="49"/>
      <c r="H10" s="55" t="s">
        <v>41</v>
      </c>
    </row>
    <row r="11" spans="2:12" ht="20.100000000000001" customHeight="1" x14ac:dyDescent="0.25">
      <c r="B11" s="111"/>
      <c r="C11" s="39"/>
      <c r="D11" s="40" t="s">
        <v>42</v>
      </c>
      <c r="F11" s="120"/>
      <c r="G11" s="51"/>
      <c r="H11" s="56" t="s">
        <v>46</v>
      </c>
    </row>
    <row r="12" spans="2:12" ht="20.100000000000001" customHeight="1" x14ac:dyDescent="0.25">
      <c r="B12" s="111"/>
      <c r="C12" s="39"/>
      <c r="D12" s="40" t="s">
        <v>54</v>
      </c>
      <c r="F12" s="120"/>
      <c r="G12" s="51"/>
      <c r="H12" s="56" t="s">
        <v>58</v>
      </c>
    </row>
    <row r="13" spans="2:12" ht="20.100000000000001" customHeight="1" thickBot="1" x14ac:dyDescent="0.3">
      <c r="B13" s="112"/>
      <c r="C13" s="41"/>
      <c r="D13" s="42" t="s">
        <v>62</v>
      </c>
      <c r="F13" s="121"/>
      <c r="G13" s="53"/>
      <c r="H13" s="57" t="s">
        <v>66</v>
      </c>
    </row>
    <row r="14" spans="2:12" ht="15.75" thickTop="1" x14ac:dyDescent="0.25">
      <c r="B14" s="31"/>
      <c r="H14" t="s">
        <v>66</v>
      </c>
    </row>
    <row r="15" spans="2:12" ht="16.5" thickBot="1" x14ac:dyDescent="0.3">
      <c r="B15" s="31"/>
      <c r="C15" s="82">
        <v>4</v>
      </c>
      <c r="G15" s="82">
        <v>3</v>
      </c>
      <c r="H15" t="s">
        <v>66</v>
      </c>
    </row>
    <row r="16" spans="2:12" ht="20.100000000000001" customHeight="1" thickTop="1" x14ac:dyDescent="0.25">
      <c r="B16" s="113" t="s">
        <v>3</v>
      </c>
      <c r="C16" s="43"/>
      <c r="D16" s="44" t="s">
        <v>40</v>
      </c>
      <c r="F16" s="122" t="s">
        <v>34</v>
      </c>
      <c r="G16" s="58"/>
      <c r="H16" s="59" t="s">
        <v>38</v>
      </c>
    </row>
    <row r="17" spans="2:8" ht="20.100000000000001" customHeight="1" x14ac:dyDescent="0.25">
      <c r="B17" s="114"/>
      <c r="C17" s="45"/>
      <c r="D17" s="46" t="s">
        <v>44</v>
      </c>
      <c r="F17" s="123"/>
      <c r="G17" s="60"/>
      <c r="H17" s="61" t="s">
        <v>56</v>
      </c>
    </row>
    <row r="18" spans="2:8" ht="20.100000000000001" customHeight="1" x14ac:dyDescent="0.25">
      <c r="B18" s="114"/>
      <c r="C18" s="45"/>
      <c r="D18" s="46" t="s">
        <v>45</v>
      </c>
      <c r="F18" s="123"/>
      <c r="G18" s="60"/>
      <c r="H18" s="61" t="s">
        <v>63</v>
      </c>
    </row>
    <row r="19" spans="2:8" ht="20.100000000000001" customHeight="1" thickBot="1" x14ac:dyDescent="0.3">
      <c r="B19" s="115"/>
      <c r="C19" s="47"/>
      <c r="D19" s="48" t="s">
        <v>49</v>
      </c>
      <c r="F19" s="124"/>
      <c r="G19" s="62"/>
      <c r="H19" s="63" t="s">
        <v>66</v>
      </c>
    </row>
    <row r="20" spans="2:8" ht="15.75" thickTop="1" x14ac:dyDescent="0.25">
      <c r="D20" t="s">
        <v>66</v>
      </c>
      <c r="H20" t="s">
        <v>66</v>
      </c>
    </row>
    <row r="21" spans="2:8" x14ac:dyDescent="0.25">
      <c r="D21" t="s">
        <v>66</v>
      </c>
      <c r="H21" t="s">
        <v>66</v>
      </c>
    </row>
    <row r="22" spans="2:8" ht="20.100000000000001" customHeight="1" x14ac:dyDescent="0.25"/>
    <row r="23" spans="2:8" ht="20.100000000000001" customHeight="1" x14ac:dyDescent="0.25"/>
    <row r="24" spans="2:8" ht="20.100000000000001" customHeight="1" x14ac:dyDescent="0.25"/>
    <row r="25" spans="2:8" ht="20.100000000000001" customHeight="1" x14ac:dyDescent="0.25"/>
  </sheetData>
  <mergeCells count="7">
    <mergeCell ref="B4:B7"/>
    <mergeCell ref="F4:F7"/>
    <mergeCell ref="J4:J7"/>
    <mergeCell ref="B10:B13"/>
    <mergeCell ref="F10:F13"/>
    <mergeCell ref="B16:B19"/>
    <mergeCell ref="F16:F19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2:L25"/>
  <sheetViews>
    <sheetView workbookViewId="0"/>
  </sheetViews>
  <sheetFormatPr baseColWidth="10" defaultRowHeight="15" x14ac:dyDescent="0.25"/>
  <cols>
    <col min="1" max="1" width="3.5703125" customWidth="1"/>
    <col min="2" max="2" width="15.85546875" customWidth="1"/>
    <col min="3" max="3" width="2.7109375" customWidth="1"/>
    <col min="4" max="4" width="31.7109375" customWidth="1"/>
    <col min="5" max="5" width="5.7109375" customWidth="1"/>
    <col min="6" max="6" width="16.42578125" customWidth="1"/>
    <col min="7" max="7" width="2.7109375" customWidth="1"/>
    <col min="8" max="8" width="34.28515625" customWidth="1"/>
    <col min="9" max="9" width="5.7109375" customWidth="1"/>
    <col min="10" max="10" width="16.7109375" customWidth="1"/>
    <col min="11" max="11" width="2.7109375" customWidth="1"/>
    <col min="12" max="12" width="34.140625" customWidth="1"/>
  </cols>
  <sheetData>
    <row r="2" spans="2:12" ht="28.5" customHeight="1" x14ac:dyDescent="0.25">
      <c r="B2" s="72"/>
    </row>
    <row r="3" spans="2:12" ht="16.5" thickBot="1" x14ac:dyDescent="0.3">
      <c r="C3" s="82">
        <v>4</v>
      </c>
      <c r="G3" s="82">
        <v>3</v>
      </c>
      <c r="K3" s="82" t="s">
        <v>66</v>
      </c>
    </row>
    <row r="4" spans="2:12" ht="20.100000000000001" customHeight="1" thickTop="1" x14ac:dyDescent="0.25">
      <c r="B4" s="107" t="s">
        <v>1</v>
      </c>
      <c r="C4" s="32"/>
      <c r="D4" s="33" t="s">
        <v>40</v>
      </c>
      <c r="F4" s="116" t="s">
        <v>4</v>
      </c>
      <c r="G4" s="49"/>
      <c r="H4" s="50" t="s">
        <v>38</v>
      </c>
      <c r="J4" s="104" t="s">
        <v>7</v>
      </c>
      <c r="K4" s="64"/>
      <c r="L4" s="65" t="s">
        <v>66</v>
      </c>
    </row>
    <row r="5" spans="2:12" ht="20.100000000000001" customHeight="1" x14ac:dyDescent="0.25">
      <c r="B5" s="108"/>
      <c r="C5" s="30"/>
      <c r="D5" s="34" t="s">
        <v>41</v>
      </c>
      <c r="F5" s="117"/>
      <c r="G5" s="51"/>
      <c r="H5" s="52" t="s">
        <v>42</v>
      </c>
      <c r="J5" s="105"/>
      <c r="K5" s="66"/>
      <c r="L5" s="67" t="s">
        <v>66</v>
      </c>
    </row>
    <row r="6" spans="2:12" ht="20.100000000000001" customHeight="1" x14ac:dyDescent="0.25">
      <c r="B6" s="108"/>
      <c r="C6" s="30"/>
      <c r="D6" s="34" t="s">
        <v>44</v>
      </c>
      <c r="F6" s="117"/>
      <c r="G6" s="51"/>
      <c r="H6" s="52" t="s">
        <v>52</v>
      </c>
      <c r="J6" s="105"/>
      <c r="K6" s="66"/>
      <c r="L6" s="67" t="s">
        <v>66</v>
      </c>
    </row>
    <row r="7" spans="2:12" ht="20.100000000000001" customHeight="1" thickBot="1" x14ac:dyDescent="0.3">
      <c r="B7" s="109"/>
      <c r="C7" s="35"/>
      <c r="D7" s="36" t="s">
        <v>49</v>
      </c>
      <c r="F7" s="118"/>
      <c r="G7" s="53"/>
      <c r="H7" s="54" t="s">
        <v>66</v>
      </c>
      <c r="J7" s="106"/>
      <c r="K7" s="68"/>
      <c r="L7" s="69" t="s">
        <v>66</v>
      </c>
    </row>
    <row r="8" spans="2:12" ht="15.75" thickTop="1" x14ac:dyDescent="0.25">
      <c r="B8" s="31"/>
    </row>
    <row r="9" spans="2:12" ht="16.5" thickBot="1" x14ac:dyDescent="0.3">
      <c r="B9" s="31"/>
      <c r="C9" s="82">
        <v>4</v>
      </c>
      <c r="G9" s="82">
        <v>3</v>
      </c>
    </row>
    <row r="10" spans="2:12" ht="20.100000000000001" customHeight="1" thickTop="1" x14ac:dyDescent="0.25">
      <c r="B10" s="110" t="s">
        <v>2</v>
      </c>
      <c r="C10" s="37"/>
      <c r="D10" s="38" t="s">
        <v>53</v>
      </c>
      <c r="F10" s="119" t="s">
        <v>5</v>
      </c>
      <c r="G10" s="49"/>
      <c r="H10" s="55" t="s">
        <v>46</v>
      </c>
    </row>
    <row r="11" spans="2:12" ht="20.100000000000001" customHeight="1" x14ac:dyDescent="0.25">
      <c r="B11" s="111"/>
      <c r="C11" s="39"/>
      <c r="D11" s="40" t="s">
        <v>57</v>
      </c>
      <c r="F11" s="120"/>
      <c r="G11" s="51"/>
      <c r="H11" s="56" t="s">
        <v>48</v>
      </c>
    </row>
    <row r="12" spans="2:12" ht="20.100000000000001" customHeight="1" x14ac:dyDescent="0.25">
      <c r="B12" s="111"/>
      <c r="C12" s="39"/>
      <c r="D12" s="40" t="s">
        <v>60</v>
      </c>
      <c r="F12" s="120"/>
      <c r="G12" s="51"/>
      <c r="H12" s="56" t="s">
        <v>63</v>
      </c>
    </row>
    <row r="13" spans="2:12" ht="20.100000000000001" customHeight="1" thickBot="1" x14ac:dyDescent="0.3">
      <c r="B13" s="112"/>
      <c r="C13" s="41"/>
      <c r="D13" s="42" t="s">
        <v>62</v>
      </c>
      <c r="F13" s="121"/>
      <c r="G13" s="53"/>
      <c r="H13" s="57" t="s">
        <v>66</v>
      </c>
    </row>
    <row r="14" spans="2:12" ht="15.75" thickTop="1" x14ac:dyDescent="0.25">
      <c r="B14" s="31"/>
      <c r="H14" t="s">
        <v>66</v>
      </c>
    </row>
    <row r="15" spans="2:12" ht="16.5" thickBot="1" x14ac:dyDescent="0.3">
      <c r="B15" s="31"/>
      <c r="C15" s="82">
        <v>4</v>
      </c>
      <c r="G15" s="82">
        <v>3</v>
      </c>
      <c r="H15" t="s">
        <v>66</v>
      </c>
    </row>
    <row r="16" spans="2:12" ht="20.100000000000001" customHeight="1" thickTop="1" x14ac:dyDescent="0.25">
      <c r="B16" s="113" t="s">
        <v>3</v>
      </c>
      <c r="C16" s="43"/>
      <c r="D16" s="44" t="s">
        <v>37</v>
      </c>
      <c r="F16" s="122" t="s">
        <v>34</v>
      </c>
      <c r="G16" s="58"/>
      <c r="H16" s="59" t="s">
        <v>50</v>
      </c>
    </row>
    <row r="17" spans="2:8" ht="20.100000000000001" customHeight="1" x14ac:dyDescent="0.25">
      <c r="B17" s="114"/>
      <c r="C17" s="45"/>
      <c r="D17" s="46" t="s">
        <v>45</v>
      </c>
      <c r="F17" s="123"/>
      <c r="G17" s="60"/>
      <c r="H17" s="61" t="s">
        <v>54</v>
      </c>
    </row>
    <row r="18" spans="2:8" ht="20.100000000000001" customHeight="1" x14ac:dyDescent="0.25">
      <c r="B18" s="114"/>
      <c r="C18" s="45"/>
      <c r="D18" s="46" t="s">
        <v>56</v>
      </c>
      <c r="F18" s="123"/>
      <c r="G18" s="60"/>
      <c r="H18" s="61" t="s">
        <v>58</v>
      </c>
    </row>
    <row r="19" spans="2:8" ht="20.100000000000001" customHeight="1" thickBot="1" x14ac:dyDescent="0.3">
      <c r="B19" s="115"/>
      <c r="C19" s="47"/>
      <c r="D19" s="48" t="s">
        <v>59</v>
      </c>
      <c r="F19" s="124"/>
      <c r="G19" s="62"/>
      <c r="H19" s="63" t="s">
        <v>66</v>
      </c>
    </row>
    <row r="20" spans="2:8" ht="15.75" thickTop="1" x14ac:dyDescent="0.25">
      <c r="D20" t="s">
        <v>66</v>
      </c>
      <c r="H20" t="s">
        <v>66</v>
      </c>
    </row>
    <row r="21" spans="2:8" x14ac:dyDescent="0.25">
      <c r="D21" t="s">
        <v>66</v>
      </c>
      <c r="H21" t="s">
        <v>66</v>
      </c>
    </row>
    <row r="22" spans="2:8" ht="20.100000000000001" customHeight="1" x14ac:dyDescent="0.25"/>
    <row r="23" spans="2:8" ht="20.100000000000001" customHeight="1" x14ac:dyDescent="0.25"/>
    <row r="24" spans="2:8" ht="20.100000000000001" customHeight="1" x14ac:dyDescent="0.25"/>
    <row r="25" spans="2:8" ht="20.100000000000001" customHeight="1" x14ac:dyDescent="0.25"/>
  </sheetData>
  <mergeCells count="7">
    <mergeCell ref="B4:B7"/>
    <mergeCell ref="F4:F7"/>
    <mergeCell ref="J4:J7"/>
    <mergeCell ref="B10:B13"/>
    <mergeCell ref="F10:F13"/>
    <mergeCell ref="B16:B19"/>
    <mergeCell ref="F16:F19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2:L25"/>
  <sheetViews>
    <sheetView workbookViewId="0">
      <selection activeCell="F1" sqref="F1"/>
    </sheetView>
  </sheetViews>
  <sheetFormatPr baseColWidth="10" defaultRowHeight="15" x14ac:dyDescent="0.25"/>
  <cols>
    <col min="1" max="1" width="3.5703125" customWidth="1"/>
    <col min="2" max="2" width="15.85546875" customWidth="1"/>
    <col min="3" max="3" width="2.7109375" customWidth="1"/>
    <col min="4" max="4" width="31.7109375" customWidth="1"/>
    <col min="5" max="5" width="5.7109375" customWidth="1"/>
    <col min="6" max="6" width="16.42578125" customWidth="1"/>
    <col min="7" max="7" width="2.7109375" customWidth="1"/>
    <col min="8" max="8" width="34.28515625" customWidth="1"/>
    <col min="9" max="9" width="5.7109375" customWidth="1"/>
    <col min="10" max="10" width="16.7109375" customWidth="1"/>
    <col min="11" max="11" width="2.7109375" customWidth="1"/>
    <col min="12" max="12" width="34.140625" customWidth="1"/>
  </cols>
  <sheetData>
    <row r="2" spans="2:12" ht="28.5" customHeight="1" x14ac:dyDescent="0.25">
      <c r="B2" s="72"/>
    </row>
    <row r="3" spans="2:12" ht="16.5" thickBot="1" x14ac:dyDescent="0.3">
      <c r="C3" s="82">
        <v>4</v>
      </c>
      <c r="G3" s="82">
        <v>3</v>
      </c>
      <c r="K3" s="82" t="s">
        <v>66</v>
      </c>
    </row>
    <row r="4" spans="2:12" ht="20.100000000000001" customHeight="1" thickTop="1" x14ac:dyDescent="0.25">
      <c r="B4" s="107" t="s">
        <v>1</v>
      </c>
      <c r="C4" s="32"/>
      <c r="D4" s="33" t="s">
        <v>40</v>
      </c>
      <c r="F4" s="116" t="s">
        <v>4</v>
      </c>
      <c r="G4" s="49"/>
      <c r="H4" s="50" t="s">
        <v>42</v>
      </c>
      <c r="J4" s="104" t="s">
        <v>7</v>
      </c>
      <c r="K4" s="64"/>
      <c r="L4" s="65" t="s">
        <v>66</v>
      </c>
    </row>
    <row r="5" spans="2:12" ht="20.100000000000001" customHeight="1" x14ac:dyDescent="0.25">
      <c r="B5" s="108"/>
      <c r="C5" s="30"/>
      <c r="D5" s="34" t="s">
        <v>49</v>
      </c>
      <c r="F5" s="117"/>
      <c r="G5" s="51"/>
      <c r="H5" s="52" t="s">
        <v>52</v>
      </c>
      <c r="J5" s="105"/>
      <c r="K5" s="66"/>
      <c r="L5" s="67" t="s">
        <v>66</v>
      </c>
    </row>
    <row r="6" spans="2:12" ht="20.100000000000001" customHeight="1" x14ac:dyDescent="0.25">
      <c r="B6" s="108"/>
      <c r="C6" s="30"/>
      <c r="D6" s="34" t="s">
        <v>54</v>
      </c>
      <c r="F6" s="117"/>
      <c r="G6" s="51"/>
      <c r="H6" s="52" t="s">
        <v>62</v>
      </c>
      <c r="J6" s="105"/>
      <c r="K6" s="66"/>
      <c r="L6" s="67" t="s">
        <v>66</v>
      </c>
    </row>
    <row r="7" spans="2:12" ht="20.100000000000001" customHeight="1" thickBot="1" x14ac:dyDescent="0.3">
      <c r="B7" s="109"/>
      <c r="C7" s="35"/>
      <c r="D7" s="36" t="s">
        <v>58</v>
      </c>
      <c r="F7" s="118"/>
      <c r="G7" s="53"/>
      <c r="H7" s="54" t="s">
        <v>66</v>
      </c>
      <c r="J7" s="106"/>
      <c r="K7" s="68"/>
      <c r="L7" s="69" t="s">
        <v>66</v>
      </c>
    </row>
    <row r="8" spans="2:12" ht="15.75" thickTop="1" x14ac:dyDescent="0.25">
      <c r="B8" s="31"/>
    </row>
    <row r="9" spans="2:12" ht="16.5" thickBot="1" x14ac:dyDescent="0.3">
      <c r="B9" s="31"/>
      <c r="C9" s="82">
        <v>4</v>
      </c>
      <c r="G9" s="82">
        <v>3</v>
      </c>
    </row>
    <row r="10" spans="2:12" ht="20.100000000000001" customHeight="1" thickTop="1" x14ac:dyDescent="0.25">
      <c r="B10" s="110" t="s">
        <v>2</v>
      </c>
      <c r="C10" s="37"/>
      <c r="D10" s="38" t="s">
        <v>37</v>
      </c>
      <c r="F10" s="119" t="s">
        <v>5</v>
      </c>
      <c r="G10" s="49"/>
      <c r="H10" s="55" t="s">
        <v>44</v>
      </c>
    </row>
    <row r="11" spans="2:12" ht="20.100000000000001" customHeight="1" x14ac:dyDescent="0.25">
      <c r="B11" s="111"/>
      <c r="C11" s="39"/>
      <c r="D11" s="40" t="s">
        <v>53</v>
      </c>
      <c r="F11" s="120"/>
      <c r="G11" s="51"/>
      <c r="H11" s="56" t="s">
        <v>45</v>
      </c>
    </row>
    <row r="12" spans="2:12" ht="20.100000000000001" customHeight="1" x14ac:dyDescent="0.25">
      <c r="B12" s="111"/>
      <c r="C12" s="39"/>
      <c r="D12" s="40" t="s">
        <v>56</v>
      </c>
      <c r="F12" s="120"/>
      <c r="G12" s="51"/>
      <c r="H12" s="56" t="s">
        <v>50</v>
      </c>
    </row>
    <row r="13" spans="2:12" ht="20.100000000000001" customHeight="1" thickBot="1" x14ac:dyDescent="0.3">
      <c r="B13" s="112"/>
      <c r="C13" s="41"/>
      <c r="D13" s="42" t="s">
        <v>57</v>
      </c>
      <c r="F13" s="121"/>
      <c r="G13" s="53"/>
      <c r="H13" s="57" t="s">
        <v>66</v>
      </c>
    </row>
    <row r="14" spans="2:12" ht="15.75" thickTop="1" x14ac:dyDescent="0.25">
      <c r="B14" s="31"/>
      <c r="H14" t="s">
        <v>66</v>
      </c>
    </row>
    <row r="15" spans="2:12" ht="16.5" thickBot="1" x14ac:dyDescent="0.3">
      <c r="B15" s="31"/>
      <c r="C15" s="82">
        <v>4</v>
      </c>
      <c r="G15" s="82">
        <v>3</v>
      </c>
      <c r="H15" t="s">
        <v>66</v>
      </c>
    </row>
    <row r="16" spans="2:12" ht="20.100000000000001" customHeight="1" thickTop="1" x14ac:dyDescent="0.25">
      <c r="B16" s="113" t="s">
        <v>3</v>
      </c>
      <c r="C16" s="43"/>
      <c r="D16" s="44" t="s">
        <v>38</v>
      </c>
      <c r="F16" s="122" t="s">
        <v>34</v>
      </c>
      <c r="G16" s="58"/>
      <c r="H16" s="59" t="s">
        <v>41</v>
      </c>
    </row>
    <row r="17" spans="2:8" ht="20.100000000000001" customHeight="1" x14ac:dyDescent="0.25">
      <c r="B17" s="114"/>
      <c r="C17" s="45"/>
      <c r="D17" s="46" t="s">
        <v>59</v>
      </c>
      <c r="F17" s="123"/>
      <c r="G17" s="60"/>
      <c r="H17" s="61" t="s">
        <v>46</v>
      </c>
    </row>
    <row r="18" spans="2:8" ht="20.100000000000001" customHeight="1" x14ac:dyDescent="0.25">
      <c r="B18" s="114"/>
      <c r="C18" s="45"/>
      <c r="D18" s="46" t="s">
        <v>60</v>
      </c>
      <c r="F18" s="123"/>
      <c r="G18" s="60"/>
      <c r="H18" s="61" t="s">
        <v>48</v>
      </c>
    </row>
    <row r="19" spans="2:8" ht="20.100000000000001" customHeight="1" thickBot="1" x14ac:dyDescent="0.3">
      <c r="B19" s="115"/>
      <c r="C19" s="47"/>
      <c r="D19" s="48" t="s">
        <v>63</v>
      </c>
      <c r="F19" s="124"/>
      <c r="G19" s="62"/>
      <c r="H19" s="63" t="s">
        <v>66</v>
      </c>
    </row>
    <row r="20" spans="2:8" ht="15.75" thickTop="1" x14ac:dyDescent="0.25">
      <c r="D20" t="s">
        <v>66</v>
      </c>
      <c r="H20" t="s">
        <v>66</v>
      </c>
    </row>
    <row r="21" spans="2:8" x14ac:dyDescent="0.25">
      <c r="D21" t="s">
        <v>66</v>
      </c>
      <c r="H21" t="s">
        <v>66</v>
      </c>
    </row>
    <row r="22" spans="2:8" ht="20.100000000000001" customHeight="1" x14ac:dyDescent="0.25"/>
    <row r="23" spans="2:8" ht="20.100000000000001" customHeight="1" x14ac:dyDescent="0.25"/>
    <row r="24" spans="2:8" ht="20.100000000000001" customHeight="1" x14ac:dyDescent="0.25"/>
    <row r="25" spans="2:8" ht="20.100000000000001" customHeight="1" x14ac:dyDescent="0.25"/>
  </sheetData>
  <mergeCells count="7">
    <mergeCell ref="B4:B7"/>
    <mergeCell ref="F4:F7"/>
    <mergeCell ref="J4:J7"/>
    <mergeCell ref="B10:B13"/>
    <mergeCell ref="F10:F13"/>
    <mergeCell ref="B16:B19"/>
    <mergeCell ref="F16:F19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2:L25"/>
  <sheetViews>
    <sheetView workbookViewId="0"/>
  </sheetViews>
  <sheetFormatPr baseColWidth="10" defaultRowHeight="15" x14ac:dyDescent="0.25"/>
  <cols>
    <col min="1" max="1" width="3.5703125" customWidth="1"/>
    <col min="2" max="2" width="15.85546875" customWidth="1"/>
    <col min="3" max="3" width="2.7109375" customWidth="1"/>
    <col min="4" max="4" width="31.7109375" customWidth="1"/>
    <col min="5" max="5" width="5.7109375" customWidth="1"/>
    <col min="6" max="6" width="16.42578125" customWidth="1"/>
    <col min="7" max="7" width="2.7109375" customWidth="1"/>
    <col min="8" max="8" width="34.28515625" customWidth="1"/>
    <col min="9" max="9" width="5.7109375" customWidth="1"/>
    <col min="10" max="10" width="16.7109375" customWidth="1"/>
    <col min="11" max="11" width="2.7109375" customWidth="1"/>
    <col min="12" max="12" width="34.140625" customWidth="1"/>
  </cols>
  <sheetData>
    <row r="2" spans="2:12" ht="28.5" customHeight="1" x14ac:dyDescent="0.25">
      <c r="B2" s="72"/>
    </row>
    <row r="3" spans="2:12" ht="16.5" thickBot="1" x14ac:dyDescent="0.3">
      <c r="C3" s="82">
        <v>4</v>
      </c>
      <c r="G3" s="82">
        <v>3</v>
      </c>
      <c r="K3" s="82" t="s">
        <v>66</v>
      </c>
    </row>
    <row r="4" spans="2:12" ht="20.100000000000001" customHeight="1" thickTop="1" x14ac:dyDescent="0.25">
      <c r="B4" s="107" t="s">
        <v>1</v>
      </c>
      <c r="C4" s="32"/>
      <c r="D4" s="33" t="s">
        <v>40</v>
      </c>
      <c r="F4" s="116" t="s">
        <v>4</v>
      </c>
      <c r="G4" s="49"/>
      <c r="H4" s="50" t="s">
        <v>46</v>
      </c>
      <c r="J4" s="104" t="s">
        <v>7</v>
      </c>
      <c r="K4" s="64"/>
      <c r="L4" s="65" t="s">
        <v>66</v>
      </c>
    </row>
    <row r="5" spans="2:12" ht="20.100000000000001" customHeight="1" x14ac:dyDescent="0.25">
      <c r="B5" s="108"/>
      <c r="C5" s="30"/>
      <c r="D5" s="34" t="s">
        <v>41</v>
      </c>
      <c r="F5" s="117"/>
      <c r="G5" s="51"/>
      <c r="H5" s="52" t="s">
        <v>57</v>
      </c>
      <c r="J5" s="105"/>
      <c r="K5" s="66"/>
      <c r="L5" s="67" t="s">
        <v>66</v>
      </c>
    </row>
    <row r="6" spans="2:12" ht="20.100000000000001" customHeight="1" x14ac:dyDescent="0.25">
      <c r="B6" s="108"/>
      <c r="C6" s="30"/>
      <c r="D6" s="34" t="s">
        <v>53</v>
      </c>
      <c r="F6" s="117"/>
      <c r="G6" s="51"/>
      <c r="H6" s="52" t="s">
        <v>59</v>
      </c>
      <c r="J6" s="105"/>
      <c r="K6" s="66"/>
      <c r="L6" s="67" t="s">
        <v>66</v>
      </c>
    </row>
    <row r="7" spans="2:12" ht="20.100000000000001" customHeight="1" thickBot="1" x14ac:dyDescent="0.3">
      <c r="B7" s="109"/>
      <c r="C7" s="35"/>
      <c r="D7" s="36" t="s">
        <v>62</v>
      </c>
      <c r="F7" s="118"/>
      <c r="G7" s="53"/>
      <c r="H7" s="54" t="s">
        <v>66</v>
      </c>
      <c r="J7" s="106"/>
      <c r="K7" s="68"/>
      <c r="L7" s="69" t="s">
        <v>66</v>
      </c>
    </row>
    <row r="8" spans="2:12" ht="15.75" thickTop="1" x14ac:dyDescent="0.25">
      <c r="B8" s="31"/>
    </row>
    <row r="9" spans="2:12" ht="16.5" thickBot="1" x14ac:dyDescent="0.3">
      <c r="B9" s="31"/>
      <c r="C9" s="82">
        <v>4</v>
      </c>
      <c r="G9" s="82">
        <v>3</v>
      </c>
    </row>
    <row r="10" spans="2:12" ht="20.100000000000001" customHeight="1" thickTop="1" x14ac:dyDescent="0.25">
      <c r="B10" s="110" t="s">
        <v>2</v>
      </c>
      <c r="C10" s="37"/>
      <c r="D10" s="38" t="s">
        <v>37</v>
      </c>
      <c r="F10" s="119" t="s">
        <v>5</v>
      </c>
      <c r="G10" s="49"/>
      <c r="H10" s="55" t="s">
        <v>48</v>
      </c>
    </row>
    <row r="11" spans="2:12" ht="20.100000000000001" customHeight="1" x14ac:dyDescent="0.25">
      <c r="B11" s="111"/>
      <c r="C11" s="39"/>
      <c r="D11" s="40" t="s">
        <v>44</v>
      </c>
      <c r="F11" s="120"/>
      <c r="G11" s="51"/>
      <c r="H11" s="56" t="s">
        <v>49</v>
      </c>
    </row>
    <row r="12" spans="2:12" ht="20.100000000000001" customHeight="1" x14ac:dyDescent="0.25">
      <c r="B12" s="111"/>
      <c r="C12" s="39"/>
      <c r="D12" s="40" t="s">
        <v>56</v>
      </c>
      <c r="F12" s="120"/>
      <c r="G12" s="51"/>
      <c r="H12" s="56" t="s">
        <v>50</v>
      </c>
    </row>
    <row r="13" spans="2:12" ht="20.100000000000001" customHeight="1" thickBot="1" x14ac:dyDescent="0.3">
      <c r="B13" s="112"/>
      <c r="C13" s="41"/>
      <c r="D13" s="42" t="s">
        <v>58</v>
      </c>
      <c r="F13" s="121"/>
      <c r="G13" s="53"/>
      <c r="H13" s="57" t="s">
        <v>66</v>
      </c>
    </row>
    <row r="14" spans="2:12" ht="15.75" thickTop="1" x14ac:dyDescent="0.25">
      <c r="B14" s="31"/>
      <c r="H14" t="s">
        <v>66</v>
      </c>
    </row>
    <row r="15" spans="2:12" ht="16.5" thickBot="1" x14ac:dyDescent="0.3">
      <c r="B15" s="31"/>
      <c r="C15" s="82">
        <v>4</v>
      </c>
      <c r="G15" s="82">
        <v>3</v>
      </c>
      <c r="H15" t="s">
        <v>66</v>
      </c>
    </row>
    <row r="16" spans="2:12" ht="20.100000000000001" customHeight="1" thickTop="1" x14ac:dyDescent="0.25">
      <c r="B16" s="113" t="s">
        <v>3</v>
      </c>
      <c r="C16" s="43"/>
      <c r="D16" s="44" t="s">
        <v>42</v>
      </c>
      <c r="F16" s="122" t="s">
        <v>34</v>
      </c>
      <c r="G16" s="58"/>
      <c r="H16" s="59" t="s">
        <v>38</v>
      </c>
    </row>
    <row r="17" spans="2:8" ht="20.100000000000001" customHeight="1" x14ac:dyDescent="0.25">
      <c r="B17" s="114"/>
      <c r="C17" s="45"/>
      <c r="D17" s="46" t="s">
        <v>45</v>
      </c>
      <c r="F17" s="123"/>
      <c r="G17" s="60"/>
      <c r="H17" s="61" t="s">
        <v>52</v>
      </c>
    </row>
    <row r="18" spans="2:8" ht="20.100000000000001" customHeight="1" x14ac:dyDescent="0.25">
      <c r="B18" s="114"/>
      <c r="C18" s="45"/>
      <c r="D18" s="46" t="s">
        <v>60</v>
      </c>
      <c r="F18" s="123"/>
      <c r="G18" s="60"/>
      <c r="H18" s="61" t="s">
        <v>54</v>
      </c>
    </row>
    <row r="19" spans="2:8" ht="20.100000000000001" customHeight="1" thickBot="1" x14ac:dyDescent="0.3">
      <c r="B19" s="115"/>
      <c r="C19" s="47"/>
      <c r="D19" s="48" t="s">
        <v>63</v>
      </c>
      <c r="F19" s="124"/>
      <c r="G19" s="62"/>
      <c r="H19" s="63" t="s">
        <v>66</v>
      </c>
    </row>
    <row r="20" spans="2:8" ht="15.75" thickTop="1" x14ac:dyDescent="0.25">
      <c r="D20" t="s">
        <v>66</v>
      </c>
      <c r="H20" t="s">
        <v>66</v>
      </c>
    </row>
    <row r="21" spans="2:8" x14ac:dyDescent="0.25">
      <c r="D21" t="s">
        <v>66</v>
      </c>
      <c r="H21" t="s">
        <v>66</v>
      </c>
    </row>
    <row r="22" spans="2:8" ht="20.100000000000001" customHeight="1" x14ac:dyDescent="0.25"/>
    <row r="23" spans="2:8" ht="20.100000000000001" customHeight="1" x14ac:dyDescent="0.25"/>
    <row r="24" spans="2:8" ht="20.100000000000001" customHeight="1" x14ac:dyDescent="0.25"/>
    <row r="25" spans="2:8" ht="20.100000000000001" customHeight="1" x14ac:dyDescent="0.25"/>
  </sheetData>
  <mergeCells count="7">
    <mergeCell ref="B4:B7"/>
    <mergeCell ref="F4:F7"/>
    <mergeCell ref="J4:J7"/>
    <mergeCell ref="B10:B13"/>
    <mergeCell ref="F10:F13"/>
    <mergeCell ref="B16:B19"/>
    <mergeCell ref="F16:F19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L25"/>
  <sheetViews>
    <sheetView workbookViewId="0">
      <selection activeCell="F1" sqref="F1"/>
    </sheetView>
  </sheetViews>
  <sheetFormatPr baseColWidth="10" defaultRowHeight="15" x14ac:dyDescent="0.25"/>
  <cols>
    <col min="1" max="1" width="3.5703125" customWidth="1"/>
    <col min="2" max="2" width="15.85546875" customWidth="1"/>
    <col min="3" max="3" width="2.7109375" customWidth="1"/>
    <col min="4" max="4" width="31.7109375" customWidth="1"/>
    <col min="5" max="5" width="5.7109375" customWidth="1"/>
    <col min="6" max="6" width="16.42578125" customWidth="1"/>
    <col min="7" max="7" width="2.7109375" customWidth="1"/>
    <col min="8" max="8" width="34.28515625" customWidth="1"/>
    <col min="9" max="9" width="5.7109375" customWidth="1"/>
    <col min="10" max="10" width="16.7109375" customWidth="1"/>
    <col min="11" max="11" width="2.7109375" customWidth="1"/>
    <col min="12" max="12" width="34.140625" customWidth="1"/>
  </cols>
  <sheetData>
    <row r="2" spans="2:12" ht="28.5" customHeight="1" x14ac:dyDescent="0.25">
      <c r="B2" s="72"/>
    </row>
    <row r="3" spans="2:12" ht="16.5" thickBot="1" x14ac:dyDescent="0.3">
      <c r="C3" s="82">
        <v>4</v>
      </c>
      <c r="G3" s="82">
        <v>3</v>
      </c>
      <c r="K3" s="82" t="s">
        <v>66</v>
      </c>
    </row>
    <row r="4" spans="2:12" ht="20.100000000000001" customHeight="1" thickTop="1" x14ac:dyDescent="0.25">
      <c r="B4" s="107" t="s">
        <v>1</v>
      </c>
      <c r="C4" s="32"/>
      <c r="D4" s="33" t="s">
        <v>44</v>
      </c>
      <c r="F4" s="116" t="s">
        <v>4</v>
      </c>
      <c r="G4" s="49"/>
      <c r="H4" s="50" t="s">
        <v>40</v>
      </c>
      <c r="J4" s="104" t="s">
        <v>7</v>
      </c>
      <c r="K4" s="64"/>
      <c r="L4" s="65" t="s">
        <v>66</v>
      </c>
    </row>
    <row r="5" spans="2:12" ht="20.100000000000001" customHeight="1" x14ac:dyDescent="0.25">
      <c r="B5" s="108"/>
      <c r="C5" s="30"/>
      <c r="D5" s="34" t="s">
        <v>56</v>
      </c>
      <c r="F5" s="117"/>
      <c r="G5" s="51"/>
      <c r="H5" s="52" t="s">
        <v>42</v>
      </c>
      <c r="J5" s="105"/>
      <c r="K5" s="66"/>
      <c r="L5" s="67" t="s">
        <v>66</v>
      </c>
    </row>
    <row r="6" spans="2:12" ht="20.100000000000001" customHeight="1" x14ac:dyDescent="0.25">
      <c r="B6" s="108"/>
      <c r="C6" s="30"/>
      <c r="D6" s="34" t="s">
        <v>57</v>
      </c>
      <c r="F6" s="117"/>
      <c r="G6" s="51"/>
      <c r="H6" s="52" t="s">
        <v>49</v>
      </c>
      <c r="J6" s="105"/>
      <c r="K6" s="66"/>
      <c r="L6" s="67" t="s">
        <v>66</v>
      </c>
    </row>
    <row r="7" spans="2:12" ht="20.100000000000001" customHeight="1" thickBot="1" x14ac:dyDescent="0.3">
      <c r="B7" s="109"/>
      <c r="C7" s="35"/>
      <c r="D7" s="36" t="s">
        <v>63</v>
      </c>
      <c r="F7" s="118"/>
      <c r="G7" s="53"/>
      <c r="H7" s="54" t="s">
        <v>66</v>
      </c>
      <c r="J7" s="106"/>
      <c r="K7" s="68"/>
      <c r="L7" s="69" t="s">
        <v>66</v>
      </c>
    </row>
    <row r="8" spans="2:12" ht="15.75" thickTop="1" x14ac:dyDescent="0.25">
      <c r="B8" s="31"/>
    </row>
    <row r="9" spans="2:12" ht="16.5" thickBot="1" x14ac:dyDescent="0.3">
      <c r="B9" s="31"/>
      <c r="C9" s="82">
        <v>4</v>
      </c>
      <c r="G9" s="82">
        <v>3</v>
      </c>
    </row>
    <row r="10" spans="2:12" ht="20.100000000000001" customHeight="1" thickTop="1" x14ac:dyDescent="0.25">
      <c r="B10" s="110" t="s">
        <v>2</v>
      </c>
      <c r="C10" s="37"/>
      <c r="D10" s="38" t="s">
        <v>37</v>
      </c>
      <c r="F10" s="119" t="s">
        <v>5</v>
      </c>
      <c r="G10" s="49"/>
      <c r="H10" s="55" t="s">
        <v>48</v>
      </c>
    </row>
    <row r="11" spans="2:12" ht="20.100000000000001" customHeight="1" x14ac:dyDescent="0.25">
      <c r="B11" s="111"/>
      <c r="C11" s="39"/>
      <c r="D11" s="40" t="s">
        <v>45</v>
      </c>
      <c r="F11" s="120"/>
      <c r="G11" s="51"/>
      <c r="H11" s="56" t="s">
        <v>52</v>
      </c>
    </row>
    <row r="12" spans="2:12" ht="20.100000000000001" customHeight="1" x14ac:dyDescent="0.25">
      <c r="B12" s="111"/>
      <c r="C12" s="39"/>
      <c r="D12" s="40" t="s">
        <v>50</v>
      </c>
      <c r="F12" s="120"/>
      <c r="G12" s="51"/>
      <c r="H12" s="56" t="s">
        <v>62</v>
      </c>
    </row>
    <row r="13" spans="2:12" ht="20.100000000000001" customHeight="1" thickBot="1" x14ac:dyDescent="0.3">
      <c r="B13" s="112"/>
      <c r="C13" s="41"/>
      <c r="D13" s="42" t="s">
        <v>54</v>
      </c>
      <c r="F13" s="121"/>
      <c r="G13" s="53"/>
      <c r="H13" s="57" t="s">
        <v>66</v>
      </c>
    </row>
    <row r="14" spans="2:12" ht="15.75" thickTop="1" x14ac:dyDescent="0.25">
      <c r="B14" s="31"/>
      <c r="H14" t="s">
        <v>66</v>
      </c>
    </row>
    <row r="15" spans="2:12" ht="16.5" thickBot="1" x14ac:dyDescent="0.3">
      <c r="B15" s="31"/>
      <c r="C15" s="82">
        <v>4</v>
      </c>
      <c r="G15" s="82">
        <v>3</v>
      </c>
      <c r="H15" t="s">
        <v>66</v>
      </c>
    </row>
    <row r="16" spans="2:12" ht="20.100000000000001" customHeight="1" thickTop="1" x14ac:dyDescent="0.25">
      <c r="B16" s="113" t="s">
        <v>3</v>
      </c>
      <c r="C16" s="43"/>
      <c r="D16" s="44" t="s">
        <v>38</v>
      </c>
      <c r="F16" s="122" t="s">
        <v>34</v>
      </c>
      <c r="G16" s="58"/>
      <c r="H16" s="59" t="s">
        <v>41</v>
      </c>
    </row>
    <row r="17" spans="2:8" ht="20.100000000000001" customHeight="1" x14ac:dyDescent="0.25">
      <c r="B17" s="114"/>
      <c r="C17" s="45"/>
      <c r="D17" s="46" t="s">
        <v>46</v>
      </c>
      <c r="F17" s="123"/>
      <c r="G17" s="60"/>
      <c r="H17" s="61" t="s">
        <v>58</v>
      </c>
    </row>
    <row r="18" spans="2:8" ht="20.100000000000001" customHeight="1" x14ac:dyDescent="0.25">
      <c r="B18" s="114"/>
      <c r="C18" s="45"/>
      <c r="D18" s="46" t="s">
        <v>53</v>
      </c>
      <c r="F18" s="123"/>
      <c r="G18" s="60"/>
      <c r="H18" s="61" t="s">
        <v>59</v>
      </c>
    </row>
    <row r="19" spans="2:8" ht="20.100000000000001" customHeight="1" thickBot="1" x14ac:dyDescent="0.3">
      <c r="B19" s="115"/>
      <c r="C19" s="47"/>
      <c r="D19" s="48" t="s">
        <v>60</v>
      </c>
      <c r="F19" s="124"/>
      <c r="G19" s="62"/>
      <c r="H19" s="63" t="s">
        <v>66</v>
      </c>
    </row>
    <row r="20" spans="2:8" ht="15.75" thickTop="1" x14ac:dyDescent="0.25">
      <c r="D20" t="s">
        <v>66</v>
      </c>
      <c r="H20" t="s">
        <v>66</v>
      </c>
    </row>
    <row r="21" spans="2:8" x14ac:dyDescent="0.25">
      <c r="D21" t="s">
        <v>66</v>
      </c>
      <c r="H21" t="s">
        <v>66</v>
      </c>
    </row>
    <row r="22" spans="2:8" ht="20.100000000000001" customHeight="1" x14ac:dyDescent="0.25"/>
    <row r="23" spans="2:8" ht="20.100000000000001" customHeight="1" x14ac:dyDescent="0.25"/>
    <row r="24" spans="2:8" ht="20.100000000000001" customHeight="1" x14ac:dyDescent="0.25"/>
    <row r="25" spans="2:8" ht="20.100000000000001" customHeight="1" x14ac:dyDescent="0.25"/>
  </sheetData>
  <mergeCells count="7">
    <mergeCell ref="B4:B7"/>
    <mergeCell ref="F4:F7"/>
    <mergeCell ref="J4:J7"/>
    <mergeCell ref="B10:B13"/>
    <mergeCell ref="F10:F13"/>
    <mergeCell ref="B16:B19"/>
    <mergeCell ref="F16:F19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L25"/>
  <sheetViews>
    <sheetView workbookViewId="0"/>
  </sheetViews>
  <sheetFormatPr baseColWidth="10" defaultRowHeight="15" x14ac:dyDescent="0.25"/>
  <cols>
    <col min="1" max="1" width="3.5703125" customWidth="1"/>
    <col min="2" max="2" width="15.85546875" customWidth="1"/>
    <col min="3" max="3" width="2.7109375" customWidth="1"/>
    <col min="4" max="4" width="31.7109375" customWidth="1"/>
    <col min="5" max="5" width="5.7109375" customWidth="1"/>
    <col min="6" max="6" width="16.42578125" customWidth="1"/>
    <col min="7" max="7" width="2.7109375" customWidth="1"/>
    <col min="8" max="8" width="34.28515625" customWidth="1"/>
    <col min="9" max="9" width="5.7109375" customWidth="1"/>
    <col min="10" max="10" width="16.7109375" customWidth="1"/>
    <col min="11" max="11" width="2.7109375" customWidth="1"/>
    <col min="12" max="12" width="34.140625" customWidth="1"/>
  </cols>
  <sheetData>
    <row r="2" spans="2:12" ht="28.5" customHeight="1" x14ac:dyDescent="0.25">
      <c r="B2" s="72"/>
    </row>
    <row r="3" spans="2:12" ht="16.5" thickBot="1" x14ac:dyDescent="0.3">
      <c r="C3" s="82">
        <v>4</v>
      </c>
      <c r="G3" s="82">
        <v>3</v>
      </c>
      <c r="K3" s="82" t="s">
        <v>66</v>
      </c>
    </row>
    <row r="4" spans="2:12" ht="20.100000000000001" customHeight="1" thickTop="1" x14ac:dyDescent="0.25">
      <c r="B4" s="107" t="s">
        <v>1</v>
      </c>
      <c r="C4" s="32"/>
      <c r="D4" s="33" t="s">
        <v>41</v>
      </c>
      <c r="F4" s="116" t="s">
        <v>4</v>
      </c>
      <c r="G4" s="49"/>
      <c r="H4" s="50" t="s">
        <v>40</v>
      </c>
      <c r="J4" s="104" t="s">
        <v>7</v>
      </c>
      <c r="K4" s="64"/>
      <c r="L4" s="65" t="s">
        <v>66</v>
      </c>
    </row>
    <row r="5" spans="2:12" ht="20.100000000000001" customHeight="1" x14ac:dyDescent="0.25">
      <c r="B5" s="108"/>
      <c r="C5" s="30"/>
      <c r="D5" s="34" t="s">
        <v>48</v>
      </c>
      <c r="F5" s="117"/>
      <c r="G5" s="51"/>
      <c r="H5" s="52" t="s">
        <v>45</v>
      </c>
      <c r="J5" s="105"/>
      <c r="K5" s="66"/>
      <c r="L5" s="67" t="s">
        <v>66</v>
      </c>
    </row>
    <row r="6" spans="2:12" ht="20.100000000000001" customHeight="1" x14ac:dyDescent="0.25">
      <c r="B6" s="108"/>
      <c r="C6" s="30"/>
      <c r="D6" s="34" t="s">
        <v>59</v>
      </c>
      <c r="F6" s="117"/>
      <c r="G6" s="51"/>
      <c r="H6" s="52" t="s">
        <v>49</v>
      </c>
      <c r="J6" s="105"/>
      <c r="K6" s="66"/>
      <c r="L6" s="67" t="s">
        <v>66</v>
      </c>
    </row>
    <row r="7" spans="2:12" ht="20.100000000000001" customHeight="1" thickBot="1" x14ac:dyDescent="0.3">
      <c r="B7" s="109"/>
      <c r="C7" s="35"/>
      <c r="D7" s="36" t="s">
        <v>63</v>
      </c>
      <c r="F7" s="118"/>
      <c r="G7" s="53"/>
      <c r="H7" s="54" t="s">
        <v>66</v>
      </c>
      <c r="J7" s="106"/>
      <c r="K7" s="68"/>
      <c r="L7" s="69" t="s">
        <v>66</v>
      </c>
    </row>
    <row r="8" spans="2:12" ht="15.75" thickTop="1" x14ac:dyDescent="0.25">
      <c r="B8" s="31"/>
    </row>
    <row r="9" spans="2:12" ht="16.5" thickBot="1" x14ac:dyDescent="0.3">
      <c r="B9" s="31"/>
      <c r="C9" s="82">
        <v>4</v>
      </c>
      <c r="G9" s="82">
        <v>3</v>
      </c>
    </row>
    <row r="10" spans="2:12" ht="20.100000000000001" customHeight="1" thickTop="1" x14ac:dyDescent="0.25">
      <c r="B10" s="110" t="s">
        <v>2</v>
      </c>
      <c r="C10" s="37"/>
      <c r="D10" s="38" t="s">
        <v>37</v>
      </c>
      <c r="F10" s="119" t="s">
        <v>5</v>
      </c>
      <c r="G10" s="49"/>
      <c r="H10" s="55" t="s">
        <v>38</v>
      </c>
    </row>
    <row r="11" spans="2:12" ht="20.100000000000001" customHeight="1" x14ac:dyDescent="0.25">
      <c r="B11" s="111"/>
      <c r="C11" s="39"/>
      <c r="D11" s="40" t="s">
        <v>50</v>
      </c>
      <c r="F11" s="120"/>
      <c r="G11" s="51"/>
      <c r="H11" s="56" t="s">
        <v>46</v>
      </c>
    </row>
    <row r="12" spans="2:12" ht="20.100000000000001" customHeight="1" x14ac:dyDescent="0.25">
      <c r="B12" s="111"/>
      <c r="C12" s="39"/>
      <c r="D12" s="40" t="s">
        <v>57</v>
      </c>
      <c r="F12" s="120"/>
      <c r="G12" s="51"/>
      <c r="H12" s="56" t="s">
        <v>56</v>
      </c>
    </row>
    <row r="13" spans="2:12" ht="20.100000000000001" customHeight="1" thickBot="1" x14ac:dyDescent="0.3">
      <c r="B13" s="112"/>
      <c r="C13" s="41"/>
      <c r="D13" s="42" t="s">
        <v>60</v>
      </c>
      <c r="F13" s="121"/>
      <c r="G13" s="53"/>
      <c r="H13" s="57" t="s">
        <v>66</v>
      </c>
    </row>
    <row r="14" spans="2:12" ht="15.75" thickTop="1" x14ac:dyDescent="0.25">
      <c r="B14" s="31"/>
      <c r="H14" t="s">
        <v>66</v>
      </c>
    </row>
    <row r="15" spans="2:12" ht="16.5" thickBot="1" x14ac:dyDescent="0.3">
      <c r="B15" s="31"/>
      <c r="C15" s="82">
        <v>4</v>
      </c>
      <c r="G15" s="82">
        <v>3</v>
      </c>
      <c r="H15" t="s">
        <v>66</v>
      </c>
    </row>
    <row r="16" spans="2:12" ht="20.100000000000001" customHeight="1" thickTop="1" x14ac:dyDescent="0.25">
      <c r="B16" s="113" t="s">
        <v>3</v>
      </c>
      <c r="C16" s="43"/>
      <c r="D16" s="44" t="s">
        <v>42</v>
      </c>
      <c r="F16" s="122" t="s">
        <v>34</v>
      </c>
      <c r="G16" s="58"/>
      <c r="H16" s="59" t="s">
        <v>44</v>
      </c>
    </row>
    <row r="17" spans="2:8" ht="20.100000000000001" customHeight="1" x14ac:dyDescent="0.25">
      <c r="B17" s="114"/>
      <c r="C17" s="45"/>
      <c r="D17" s="46" t="s">
        <v>52</v>
      </c>
      <c r="F17" s="123"/>
      <c r="G17" s="60"/>
      <c r="H17" s="61" t="s">
        <v>53</v>
      </c>
    </row>
    <row r="18" spans="2:8" ht="20.100000000000001" customHeight="1" x14ac:dyDescent="0.25">
      <c r="B18" s="114"/>
      <c r="C18" s="45"/>
      <c r="D18" s="46" t="s">
        <v>54</v>
      </c>
      <c r="F18" s="123"/>
      <c r="G18" s="60"/>
      <c r="H18" s="61" t="s">
        <v>62</v>
      </c>
    </row>
    <row r="19" spans="2:8" ht="20.100000000000001" customHeight="1" thickBot="1" x14ac:dyDescent="0.3">
      <c r="B19" s="115"/>
      <c r="C19" s="47"/>
      <c r="D19" s="48" t="s">
        <v>58</v>
      </c>
      <c r="F19" s="124"/>
      <c r="G19" s="62"/>
      <c r="H19" s="63" t="s">
        <v>66</v>
      </c>
    </row>
    <row r="20" spans="2:8" ht="15.75" thickTop="1" x14ac:dyDescent="0.25">
      <c r="D20" t="s">
        <v>66</v>
      </c>
      <c r="H20" t="s">
        <v>66</v>
      </c>
    </row>
    <row r="21" spans="2:8" x14ac:dyDescent="0.25">
      <c r="D21" t="s">
        <v>66</v>
      </c>
      <c r="H21" t="s">
        <v>66</v>
      </c>
    </row>
    <row r="22" spans="2:8" ht="20.100000000000001" customHeight="1" x14ac:dyDescent="0.25"/>
    <row r="23" spans="2:8" ht="20.100000000000001" customHeight="1" x14ac:dyDescent="0.25"/>
    <row r="24" spans="2:8" ht="20.100000000000001" customHeight="1" x14ac:dyDescent="0.25"/>
    <row r="25" spans="2:8" ht="20.100000000000001" customHeight="1" x14ac:dyDescent="0.25"/>
  </sheetData>
  <mergeCells count="7">
    <mergeCell ref="B4:B7"/>
    <mergeCell ref="F4:F7"/>
    <mergeCell ref="J4:J7"/>
    <mergeCell ref="B10:B13"/>
    <mergeCell ref="F10:F13"/>
    <mergeCell ref="B16:B19"/>
    <mergeCell ref="F16:F19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L25"/>
  <sheetViews>
    <sheetView workbookViewId="0">
      <selection activeCell="F1" sqref="F1"/>
    </sheetView>
  </sheetViews>
  <sheetFormatPr baseColWidth="10" defaultRowHeight="15" x14ac:dyDescent="0.25"/>
  <cols>
    <col min="1" max="1" width="3.5703125" customWidth="1"/>
    <col min="2" max="2" width="15.85546875" customWidth="1"/>
    <col min="3" max="3" width="2.7109375" customWidth="1"/>
    <col min="4" max="4" width="31.7109375" customWidth="1"/>
    <col min="5" max="5" width="5.7109375" customWidth="1"/>
    <col min="6" max="6" width="16.42578125" customWidth="1"/>
    <col min="7" max="7" width="2.7109375" customWidth="1"/>
    <col min="8" max="8" width="34.28515625" customWidth="1"/>
    <col min="9" max="9" width="5.7109375" customWidth="1"/>
    <col min="10" max="10" width="16.7109375" customWidth="1"/>
    <col min="11" max="11" width="2.7109375" customWidth="1"/>
    <col min="12" max="12" width="34.140625" customWidth="1"/>
  </cols>
  <sheetData>
    <row r="2" spans="2:12" ht="28.5" customHeight="1" x14ac:dyDescent="0.25">
      <c r="B2" s="72"/>
    </row>
    <row r="3" spans="2:12" ht="16.5" thickBot="1" x14ac:dyDescent="0.3">
      <c r="C3" s="82">
        <v>4</v>
      </c>
      <c r="G3" s="82">
        <v>3</v>
      </c>
      <c r="K3" s="82" t="s">
        <v>66</v>
      </c>
    </row>
    <row r="4" spans="2:12" ht="20.100000000000001" customHeight="1" thickTop="1" x14ac:dyDescent="0.25">
      <c r="B4" s="107" t="s">
        <v>1</v>
      </c>
      <c r="C4" s="32"/>
      <c r="D4" s="33" t="s">
        <v>42</v>
      </c>
      <c r="F4" s="116" t="s">
        <v>4</v>
      </c>
      <c r="G4" s="49"/>
      <c r="H4" s="50" t="s">
        <v>37</v>
      </c>
      <c r="J4" s="104" t="s">
        <v>7</v>
      </c>
      <c r="K4" s="64"/>
      <c r="L4" s="65" t="s">
        <v>66</v>
      </c>
    </row>
    <row r="5" spans="2:12" ht="20.100000000000001" customHeight="1" x14ac:dyDescent="0.25">
      <c r="B5" s="108"/>
      <c r="C5" s="30"/>
      <c r="D5" s="34" t="s">
        <v>46</v>
      </c>
      <c r="F5" s="117"/>
      <c r="G5" s="51"/>
      <c r="H5" s="52" t="s">
        <v>49</v>
      </c>
      <c r="J5" s="105"/>
      <c r="K5" s="66"/>
      <c r="L5" s="67" t="s">
        <v>66</v>
      </c>
    </row>
    <row r="6" spans="2:12" ht="20.100000000000001" customHeight="1" x14ac:dyDescent="0.25">
      <c r="B6" s="108"/>
      <c r="C6" s="30"/>
      <c r="D6" s="34" t="s">
        <v>48</v>
      </c>
      <c r="F6" s="117"/>
      <c r="G6" s="51"/>
      <c r="H6" s="52" t="s">
        <v>52</v>
      </c>
      <c r="J6" s="105"/>
      <c r="K6" s="66"/>
      <c r="L6" s="67" t="s">
        <v>66</v>
      </c>
    </row>
    <row r="7" spans="2:12" ht="20.100000000000001" customHeight="1" thickBot="1" x14ac:dyDescent="0.3">
      <c r="B7" s="109"/>
      <c r="C7" s="35"/>
      <c r="D7" s="36" t="s">
        <v>58</v>
      </c>
      <c r="F7" s="118"/>
      <c r="G7" s="53"/>
      <c r="H7" s="54" t="s">
        <v>66</v>
      </c>
      <c r="J7" s="106"/>
      <c r="K7" s="68"/>
      <c r="L7" s="69" t="s">
        <v>66</v>
      </c>
    </row>
    <row r="8" spans="2:12" ht="15.75" thickTop="1" x14ac:dyDescent="0.25">
      <c r="B8" s="31"/>
    </row>
    <row r="9" spans="2:12" ht="16.5" thickBot="1" x14ac:dyDescent="0.3">
      <c r="B9" s="31"/>
      <c r="C9" s="82">
        <v>4</v>
      </c>
      <c r="G9" s="82">
        <v>3</v>
      </c>
    </row>
    <row r="10" spans="2:12" ht="20.100000000000001" customHeight="1" thickTop="1" x14ac:dyDescent="0.25">
      <c r="B10" s="110" t="s">
        <v>2</v>
      </c>
      <c r="C10" s="37"/>
      <c r="D10" s="38" t="s">
        <v>44</v>
      </c>
      <c r="F10" s="119" t="s">
        <v>5</v>
      </c>
      <c r="G10" s="49"/>
      <c r="H10" s="55" t="s">
        <v>38</v>
      </c>
    </row>
    <row r="11" spans="2:12" ht="20.100000000000001" customHeight="1" x14ac:dyDescent="0.25">
      <c r="B11" s="111"/>
      <c r="C11" s="39"/>
      <c r="D11" s="40" t="s">
        <v>45</v>
      </c>
      <c r="F11" s="120"/>
      <c r="G11" s="51"/>
      <c r="H11" s="56" t="s">
        <v>40</v>
      </c>
    </row>
    <row r="12" spans="2:12" ht="20.100000000000001" customHeight="1" x14ac:dyDescent="0.25">
      <c r="B12" s="111"/>
      <c r="C12" s="39"/>
      <c r="D12" s="40" t="s">
        <v>54</v>
      </c>
      <c r="F12" s="120"/>
      <c r="G12" s="51"/>
      <c r="H12" s="56" t="s">
        <v>53</v>
      </c>
    </row>
    <row r="13" spans="2:12" ht="20.100000000000001" customHeight="1" thickBot="1" x14ac:dyDescent="0.3">
      <c r="B13" s="112"/>
      <c r="C13" s="41"/>
      <c r="D13" s="42" t="s">
        <v>60</v>
      </c>
      <c r="F13" s="121"/>
      <c r="G13" s="53"/>
      <c r="H13" s="57" t="s">
        <v>66</v>
      </c>
    </row>
    <row r="14" spans="2:12" ht="15.75" thickTop="1" x14ac:dyDescent="0.25">
      <c r="B14" s="31"/>
      <c r="H14" t="s">
        <v>66</v>
      </c>
    </row>
    <row r="15" spans="2:12" ht="16.5" thickBot="1" x14ac:dyDescent="0.3">
      <c r="B15" s="31"/>
      <c r="C15" s="82">
        <v>4</v>
      </c>
      <c r="G15" s="82">
        <v>3</v>
      </c>
      <c r="H15" t="s">
        <v>66</v>
      </c>
    </row>
    <row r="16" spans="2:12" ht="20.100000000000001" customHeight="1" thickTop="1" x14ac:dyDescent="0.25">
      <c r="B16" s="113" t="s">
        <v>3</v>
      </c>
      <c r="C16" s="43"/>
      <c r="D16" s="44" t="s">
        <v>41</v>
      </c>
      <c r="F16" s="122" t="s">
        <v>34</v>
      </c>
      <c r="G16" s="58"/>
      <c r="H16" s="59" t="s">
        <v>50</v>
      </c>
    </row>
    <row r="17" spans="2:8" ht="20.100000000000001" customHeight="1" x14ac:dyDescent="0.25">
      <c r="B17" s="114"/>
      <c r="C17" s="45"/>
      <c r="D17" s="46" t="s">
        <v>56</v>
      </c>
      <c r="F17" s="123"/>
      <c r="G17" s="60"/>
      <c r="H17" s="61" t="s">
        <v>57</v>
      </c>
    </row>
    <row r="18" spans="2:8" ht="20.100000000000001" customHeight="1" x14ac:dyDescent="0.25">
      <c r="B18" s="114"/>
      <c r="C18" s="45"/>
      <c r="D18" s="46" t="s">
        <v>59</v>
      </c>
      <c r="F18" s="123"/>
      <c r="G18" s="60"/>
      <c r="H18" s="61" t="s">
        <v>63</v>
      </c>
    </row>
    <row r="19" spans="2:8" ht="20.100000000000001" customHeight="1" thickBot="1" x14ac:dyDescent="0.3">
      <c r="B19" s="115"/>
      <c r="C19" s="47"/>
      <c r="D19" s="48" t="s">
        <v>62</v>
      </c>
      <c r="F19" s="124"/>
      <c r="G19" s="62"/>
      <c r="H19" s="63" t="s">
        <v>66</v>
      </c>
    </row>
    <row r="20" spans="2:8" ht="15.75" thickTop="1" x14ac:dyDescent="0.25">
      <c r="D20" t="s">
        <v>66</v>
      </c>
      <c r="H20" t="s">
        <v>66</v>
      </c>
    </row>
    <row r="21" spans="2:8" x14ac:dyDescent="0.25">
      <c r="D21" t="s">
        <v>66</v>
      </c>
      <c r="H21" t="s">
        <v>66</v>
      </c>
    </row>
    <row r="22" spans="2:8" ht="20.100000000000001" customHeight="1" x14ac:dyDescent="0.25"/>
    <row r="23" spans="2:8" ht="20.100000000000001" customHeight="1" x14ac:dyDescent="0.25"/>
    <row r="24" spans="2:8" ht="20.100000000000001" customHeight="1" x14ac:dyDescent="0.25"/>
    <row r="25" spans="2:8" ht="20.100000000000001" customHeight="1" x14ac:dyDescent="0.25"/>
  </sheetData>
  <mergeCells count="7">
    <mergeCell ref="B4:B7"/>
    <mergeCell ref="F4:F7"/>
    <mergeCell ref="J4:J7"/>
    <mergeCell ref="B10:B13"/>
    <mergeCell ref="F10:F13"/>
    <mergeCell ref="B16:B19"/>
    <mergeCell ref="F16:F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2</vt:i4>
      </vt:variant>
    </vt:vector>
  </HeadingPairs>
  <TitlesOfParts>
    <vt:vector size="19" baseType="lpstr">
      <vt:lpstr>Tirage</vt:lpstr>
      <vt:lpstr>Tables</vt:lpstr>
      <vt:lpstr>Statistiques</vt:lpstr>
      <vt:lpstr>Round 2 du 27-10-2019</vt:lpstr>
      <vt:lpstr>Round 1 du 27-10-2019</vt:lpstr>
      <vt:lpstr>Round 2 du 26-10-2019</vt:lpstr>
      <vt:lpstr>Round 1 du 26-10-2019</vt:lpstr>
      <vt:lpstr>Round 2 du 25-10-2019</vt:lpstr>
      <vt:lpstr>Round 1 du 25-10-2019</vt:lpstr>
      <vt:lpstr>Round 2 du 24-10-2019</vt:lpstr>
      <vt:lpstr>Round 1 du 24-10-2019</vt:lpstr>
      <vt:lpstr>Round 2 du 23-10-2019</vt:lpstr>
      <vt:lpstr>Round 1 du 23-10-2019</vt:lpstr>
      <vt:lpstr>Round 2 du 22-10-2019</vt:lpstr>
      <vt:lpstr>Round 1 du 22-10-2019</vt:lpstr>
      <vt:lpstr>Round 2 du 21-10-2019</vt:lpstr>
      <vt:lpstr>Round 1 du 21-10-2019</vt:lpstr>
      <vt:lpstr>ref</vt:lpstr>
      <vt:lpstr>VAL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J0252473</cp:lastModifiedBy>
  <dcterms:created xsi:type="dcterms:W3CDTF">2011-03-03T03:21:08Z</dcterms:created>
  <dcterms:modified xsi:type="dcterms:W3CDTF">2019-10-23T04:06:36Z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