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600" windowWidth="24240" windowHeight="13740" tabRatio="907"/>
  </bookViews>
  <sheets>
    <sheet name="Emissions EI" sheetId="1" r:id="rId1"/>
    <sheet name="TCD Groupe EI" sheetId="8" r:id="rId2"/>
    <sheet name="Tableau EI" sheetId="5" r:id="rId3"/>
  </sheets>
  <definedNames>
    <definedName name="_xlnm.Database">'Emissions EI'!$A$1:$AF$20</definedName>
  </definedNames>
  <calcPr calcId="145621"/>
  <pivotCaches>
    <pivotCache cacheId="5" r:id="rId4"/>
  </pivotCaches>
</workbook>
</file>

<file path=xl/calcChain.xml><?xml version="1.0" encoding="utf-8"?>
<calcChain xmlns="http://schemas.openxmlformats.org/spreadsheetml/2006/main">
  <c r="D4" i="5" l="1"/>
  <c r="E4" i="5"/>
  <c r="F4" i="5"/>
  <c r="D5" i="5"/>
  <c r="E5" i="5"/>
  <c r="F5" i="5"/>
  <c r="D6" i="5"/>
  <c r="E6" i="5"/>
  <c r="F6" i="5"/>
  <c r="D7" i="5"/>
  <c r="E7" i="5"/>
  <c r="F7" i="5"/>
  <c r="D8" i="5"/>
  <c r="E8" i="5"/>
  <c r="F8" i="5"/>
  <c r="D9" i="5"/>
  <c r="E9" i="5"/>
  <c r="F9" i="5"/>
  <c r="D10" i="5"/>
  <c r="E10" i="5"/>
  <c r="F10" i="5"/>
  <c r="D11" i="5"/>
  <c r="E11" i="5"/>
  <c r="F11" i="5"/>
  <c r="F3" i="5"/>
  <c r="L2" i="5"/>
  <c r="K2" i="5"/>
  <c r="J2" i="5"/>
  <c r="I2" i="5"/>
  <c r="H2" i="5"/>
  <c r="G2" i="5"/>
  <c r="E3" i="5" l="1"/>
  <c r="D3" i="5"/>
  <c r="C3" i="5" l="1"/>
  <c r="F2" i="5"/>
  <c r="E2" i="5"/>
  <c r="D2" i="5"/>
  <c r="C7" i="5" l="1"/>
  <c r="C5" i="5" l="1"/>
  <c r="C8" i="5"/>
  <c r="C4" i="5"/>
  <c r="C10" i="5"/>
  <c r="C9" i="5"/>
  <c r="C6" i="5"/>
  <c r="C11" i="5"/>
</calcChain>
</file>

<file path=xl/sharedStrings.xml><?xml version="1.0" encoding="utf-8"?>
<sst xmlns="http://schemas.openxmlformats.org/spreadsheetml/2006/main" count="567" uniqueCount="268">
  <si>
    <t>IDCOPERT</t>
  </si>
  <si>
    <t>NOM_COURT</t>
  </si>
  <si>
    <t>type</t>
  </si>
  <si>
    <t>VP</t>
  </si>
  <si>
    <t>Vit_VP</t>
  </si>
  <si>
    <t>Util</t>
  </si>
  <si>
    <t>Vit_Util</t>
  </si>
  <si>
    <t>PL</t>
  </si>
  <si>
    <t>Vit_PL</t>
  </si>
  <si>
    <t>LONGUEUR</t>
  </si>
  <si>
    <t>VPCO</t>
  </si>
  <si>
    <t>UtilCO</t>
  </si>
  <si>
    <t>PLCO</t>
  </si>
  <si>
    <t>VPNOX</t>
  </si>
  <si>
    <t>UtilNOX</t>
  </si>
  <si>
    <t>PLNOX</t>
  </si>
  <si>
    <t>VPPM__e</t>
  </si>
  <si>
    <t>UtilPM__e</t>
  </si>
  <si>
    <t>PLPM__e</t>
  </si>
  <si>
    <t>VPNMVOC</t>
  </si>
  <si>
    <t>UtilNMVOC</t>
  </si>
  <si>
    <t>PLNMVOC</t>
  </si>
  <si>
    <t>VPCO2</t>
  </si>
  <si>
    <t>UtilCO2</t>
  </si>
  <si>
    <t>PLCO2</t>
  </si>
  <si>
    <t>VPSO2</t>
  </si>
  <si>
    <t>UtilSO2</t>
  </si>
  <si>
    <t>PLSO2</t>
  </si>
  <si>
    <t>VPPb</t>
  </si>
  <si>
    <t>UtilPb</t>
  </si>
  <si>
    <t>PLPb</t>
  </si>
  <si>
    <t>VPCadmi</t>
  </si>
  <si>
    <t>UtilCadmi</t>
  </si>
  <si>
    <t>PLCadmi</t>
  </si>
  <si>
    <t>VPNicke</t>
  </si>
  <si>
    <t>UtilNicke</t>
  </si>
  <si>
    <t>PLNicke</t>
  </si>
  <si>
    <t>VPNO2</t>
  </si>
  <si>
    <t>UtilNO2</t>
  </si>
  <si>
    <t>PLNO2</t>
  </si>
  <si>
    <t>VPPM2_5</t>
  </si>
  <si>
    <t>UtilPM2_5</t>
  </si>
  <si>
    <t>PLPM2_5</t>
  </si>
  <si>
    <t>VPPM10</t>
  </si>
  <si>
    <t>UtilPM10</t>
  </si>
  <si>
    <t>PLPM10</t>
  </si>
  <si>
    <t>VPBenz</t>
  </si>
  <si>
    <t>UtilBenz</t>
  </si>
  <si>
    <t>PLBenz</t>
  </si>
  <si>
    <t>Total</t>
  </si>
  <si>
    <t>Dioxyde d'azote</t>
  </si>
  <si>
    <t>g/j</t>
  </si>
  <si>
    <t>Dioxyde de soufre</t>
  </si>
  <si>
    <t>Benzène</t>
  </si>
  <si>
    <t>PM 2,5</t>
  </si>
  <si>
    <t>PM 10</t>
  </si>
  <si>
    <t>PM échappement</t>
  </si>
  <si>
    <t>Cadmium</t>
  </si>
  <si>
    <t>Nickel</t>
  </si>
  <si>
    <t>kg/j</t>
  </si>
  <si>
    <t>mg/j</t>
  </si>
  <si>
    <t>VPFC</t>
  </si>
  <si>
    <t>UtilFC</t>
  </si>
  <si>
    <t>PLFC</t>
  </si>
  <si>
    <t>URBA</t>
  </si>
  <si>
    <t>Monoxyde de carbone</t>
  </si>
  <si>
    <t>CLASSVP</t>
  </si>
  <si>
    <t>CLASSUtil</t>
  </si>
  <si>
    <t>CLASSPL</t>
  </si>
  <si>
    <t>CNGVP</t>
  </si>
  <si>
    <t>DIEVP</t>
  </si>
  <si>
    <t>GASVP</t>
  </si>
  <si>
    <t>LPGVP</t>
  </si>
  <si>
    <t>CNGUtil</t>
  </si>
  <si>
    <t>DIEUtil</t>
  </si>
  <si>
    <t>GASUtil</t>
  </si>
  <si>
    <t>LPGUtil</t>
  </si>
  <si>
    <t>CNGPL</t>
  </si>
  <si>
    <t>DIEPL</t>
  </si>
  <si>
    <t>GASPL</t>
  </si>
  <si>
    <t>LPGPL</t>
  </si>
  <si>
    <t>NURB</t>
  </si>
  <si>
    <t>Étiquettes de lignes</t>
  </si>
  <si>
    <t>Total général</t>
  </si>
  <si>
    <t>Somme de VPCO</t>
  </si>
  <si>
    <t>Somme de UtilCO</t>
  </si>
  <si>
    <t>Somme de PLCO</t>
  </si>
  <si>
    <t>Somme de VPNO2</t>
  </si>
  <si>
    <t>Somme de UtilNO2</t>
  </si>
  <si>
    <t>Somme de PLNO2</t>
  </si>
  <si>
    <t>Somme de VPSO2</t>
  </si>
  <si>
    <t>Somme de UtilSO2</t>
  </si>
  <si>
    <t>Somme de PLSO2</t>
  </si>
  <si>
    <t>Somme de VPBenz</t>
  </si>
  <si>
    <t>Somme de UtilBenz</t>
  </si>
  <si>
    <t>Somme de PLBenz</t>
  </si>
  <si>
    <t>Somme de VPPM2_5</t>
  </si>
  <si>
    <t>Somme de UtilPM2_5</t>
  </si>
  <si>
    <t>Somme de PLPM2_5</t>
  </si>
  <si>
    <t>Somme de VPPM10</t>
  </si>
  <si>
    <t>Somme de UtilPM10</t>
  </si>
  <si>
    <t>Somme de PLPM10</t>
  </si>
  <si>
    <t>Somme de VPPM__e</t>
  </si>
  <si>
    <t>Somme de UtilPM__e</t>
  </si>
  <si>
    <t>Somme de PLPM__e</t>
  </si>
  <si>
    <t>Somme de VPCadmi</t>
  </si>
  <si>
    <t>Somme de UtilCadmi</t>
  </si>
  <si>
    <t>Somme de PLCadmi</t>
  </si>
  <si>
    <t>Somme de VPNicke</t>
  </si>
  <si>
    <t>Somme de UtilNicke</t>
  </si>
  <si>
    <t>Somme de PLNicke</t>
  </si>
  <si>
    <t>Groupes de tronçons</t>
  </si>
  <si>
    <t>NOM</t>
  </si>
  <si>
    <t>BHNS</t>
  </si>
  <si>
    <t>Bruay</t>
  </si>
  <si>
    <t>TR_146</t>
  </si>
  <si>
    <t>TR_150</t>
  </si>
  <si>
    <t>TR_037</t>
  </si>
  <si>
    <t>TR_154</t>
  </si>
  <si>
    <t>TR_045</t>
  </si>
  <si>
    <t>TR_017</t>
  </si>
  <si>
    <t>TR_015</t>
  </si>
  <si>
    <t>TR_007</t>
  </si>
  <si>
    <t>TR_010</t>
  </si>
  <si>
    <t>TR_008</t>
  </si>
  <si>
    <t>TR_051</t>
  </si>
  <si>
    <t>TR_049</t>
  </si>
  <si>
    <t>TR_038</t>
  </si>
  <si>
    <t>TR_173</t>
  </si>
  <si>
    <t>TR_032</t>
  </si>
  <si>
    <t>TR_131</t>
  </si>
  <si>
    <t>TR_063</t>
  </si>
  <si>
    <t>Calonne</t>
  </si>
  <si>
    <t>TR_023</t>
  </si>
  <si>
    <t>TR_035</t>
  </si>
  <si>
    <t>TR_034</t>
  </si>
  <si>
    <t>TR_070</t>
  </si>
  <si>
    <t>TR_066</t>
  </si>
  <si>
    <t>TR_136</t>
  </si>
  <si>
    <t>TR_144</t>
  </si>
  <si>
    <t>TR_004</t>
  </si>
  <si>
    <t>TR_019</t>
  </si>
  <si>
    <t>TR_013</t>
  </si>
  <si>
    <t>TR_012</t>
  </si>
  <si>
    <t>TR_132</t>
  </si>
  <si>
    <t>TR_026</t>
  </si>
  <si>
    <t>TR_172</t>
  </si>
  <si>
    <t>TR_030</t>
  </si>
  <si>
    <t>TR_029</t>
  </si>
  <si>
    <t>TR_076</t>
  </si>
  <si>
    <t>TR_082</t>
  </si>
  <si>
    <t>TR_033</t>
  </si>
  <si>
    <t>TR_141</t>
  </si>
  <si>
    <t>TR_059</t>
  </si>
  <si>
    <t>TR_046</t>
  </si>
  <si>
    <t>TR_039</t>
  </si>
  <si>
    <t>TR_041</t>
  </si>
  <si>
    <t>TR_147</t>
  </si>
  <si>
    <t>TR_062</t>
  </si>
  <si>
    <t>TR_006</t>
  </si>
  <si>
    <t>TR_005</t>
  </si>
  <si>
    <t>TR_064</t>
  </si>
  <si>
    <t>TR_043</t>
  </si>
  <si>
    <t>TR_040</t>
  </si>
  <si>
    <t>TR_134</t>
  </si>
  <si>
    <t>TR_003</t>
  </si>
  <si>
    <t>TR_002</t>
  </si>
  <si>
    <t>TR_009</t>
  </si>
  <si>
    <t>TR_011</t>
  </si>
  <si>
    <t>TR_018</t>
  </si>
  <si>
    <t>TR_020</t>
  </si>
  <si>
    <t>TR_024</t>
  </si>
  <si>
    <t>TR_025</t>
  </si>
  <si>
    <t>TR_027</t>
  </si>
  <si>
    <t>TR_031</t>
  </si>
  <si>
    <t>TR_078</t>
  </si>
  <si>
    <t>TR_080</t>
  </si>
  <si>
    <t>TR_085</t>
  </si>
  <si>
    <t>TR_086</t>
  </si>
  <si>
    <t>TR_088</t>
  </si>
  <si>
    <t>TR_089</t>
  </si>
  <si>
    <t>TR_090</t>
  </si>
  <si>
    <t>TR_091</t>
  </si>
  <si>
    <t>TR_092</t>
  </si>
  <si>
    <t>TR_094</t>
  </si>
  <si>
    <t>TR_093</t>
  </si>
  <si>
    <t>TR_098</t>
  </si>
  <si>
    <t>TR_130</t>
  </si>
  <si>
    <t>TR_164</t>
  </si>
  <si>
    <t>TR_171</t>
  </si>
  <si>
    <t>TR_170</t>
  </si>
  <si>
    <t>TR_176</t>
  </si>
  <si>
    <t>TR_175</t>
  </si>
  <si>
    <t>TR_177</t>
  </si>
  <si>
    <t>TR_163</t>
  </si>
  <si>
    <t>TR_162</t>
  </si>
  <si>
    <t>TR_160</t>
  </si>
  <si>
    <t>TR_161</t>
  </si>
  <si>
    <t>TR_151</t>
  </si>
  <si>
    <t>TR_135</t>
  </si>
  <si>
    <t>TR_152</t>
  </si>
  <si>
    <t>TR_153</t>
  </si>
  <si>
    <t>TR_156</t>
  </si>
  <si>
    <t>TR_157</t>
  </si>
  <si>
    <t>TR_159</t>
  </si>
  <si>
    <t>TR_138</t>
  </si>
  <si>
    <t>TR_140</t>
  </si>
  <si>
    <t>TR_075</t>
  </si>
  <si>
    <t>TR_073</t>
  </si>
  <si>
    <t>TR_148</t>
  </si>
  <si>
    <t>TR_069</t>
  </si>
  <si>
    <t>TR_067</t>
  </si>
  <si>
    <t>TR_065</t>
  </si>
  <si>
    <t>TR_060</t>
  </si>
  <si>
    <t>TR_058</t>
  </si>
  <si>
    <t>TR_054</t>
  </si>
  <si>
    <t>TR_053</t>
  </si>
  <si>
    <t>TR_050</t>
  </si>
  <si>
    <t>TR_052</t>
  </si>
  <si>
    <t>TR_044</t>
  </si>
  <si>
    <t>TR_048</t>
  </si>
  <si>
    <t>TR_055</t>
  </si>
  <si>
    <t>TR_143</t>
  </si>
  <si>
    <t>TR_142</t>
  </si>
  <si>
    <t>TR_145</t>
  </si>
  <si>
    <t>TR_022</t>
  </si>
  <si>
    <t>TR_001</t>
  </si>
  <si>
    <t>MaraisIll</t>
  </si>
  <si>
    <t>Ill</t>
  </si>
  <si>
    <t>Wantzenau</t>
  </si>
  <si>
    <t>Wantzenau5</t>
  </si>
  <si>
    <t>Wantzenau3</t>
  </si>
  <si>
    <t>Boecklin2</t>
  </si>
  <si>
    <t>Boecklin1</t>
  </si>
  <si>
    <t>Wantzenau1</t>
  </si>
  <si>
    <t>Jacoutot</t>
  </si>
  <si>
    <t>Toreau</t>
  </si>
  <si>
    <t>SudMelanie</t>
  </si>
  <si>
    <t>Melanie</t>
  </si>
  <si>
    <t>Lamproie</t>
  </si>
  <si>
    <t>Jacoutot2</t>
  </si>
  <si>
    <t>Goeb</t>
  </si>
  <si>
    <t>Lubeck</t>
  </si>
  <si>
    <t>Conrad</t>
  </si>
  <si>
    <t>Richter</t>
  </si>
  <si>
    <t>Europe</t>
  </si>
  <si>
    <t>Jacoutot1</t>
  </si>
  <si>
    <t>Dresde2</t>
  </si>
  <si>
    <t>Richard</t>
  </si>
  <si>
    <t>Wantzenau2</t>
  </si>
  <si>
    <t>DoernelBk</t>
  </si>
  <si>
    <t>Aubepine</t>
  </si>
  <si>
    <t>Sauer</t>
  </si>
  <si>
    <t>Marais1</t>
  </si>
  <si>
    <t>Marais2</t>
  </si>
  <si>
    <t>Kempf</t>
  </si>
  <si>
    <t>Angle</t>
  </si>
  <si>
    <t>Lejeune</t>
  </si>
  <si>
    <t>Papeterie</t>
  </si>
  <si>
    <t>Kempf3</t>
  </si>
  <si>
    <t>Kempf2</t>
  </si>
  <si>
    <t>Kempf1</t>
  </si>
  <si>
    <t>DrFrancois</t>
  </si>
  <si>
    <t>CarpeHaute</t>
  </si>
  <si>
    <t>Renaissanc</t>
  </si>
  <si>
    <t>Wantzenau4</t>
  </si>
  <si>
    <t>DroitsHom</t>
  </si>
  <si>
    <t>Dresde1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</si>
</sst>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00000"/>
    <numFmt numFmtId="165" formatCode="0.0000000000"/>
    <numFmt numFmtId="166" formatCode="#,##0.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4" fontId="0" fillId="0" borderId="10" xfId="0" applyNumberFormat="1" applyFill="1" applyBorder="1" applyAlignment="1">
      <alignment horizontal="center" vertical="center"/>
    </xf>
    <xf numFmtId="1" fontId="0" fillId="0" borderId="0" xfId="0" applyNumberFormat="1"/>
    <xf numFmtId="165" fontId="0" fillId="0" borderId="0" xfId="0" applyNumberFormat="1"/>
    <xf numFmtId="1" fontId="0" fillId="0" borderId="0" xfId="0" applyNumberFormat="1" applyFill="1"/>
    <xf numFmtId="164" fontId="0" fillId="0" borderId="0" xfId="0" applyNumberFormat="1" applyFill="1"/>
    <xf numFmtId="165" fontId="0" fillId="0" borderId="0" xfId="0" applyNumberFormat="1" applyFill="1"/>
    <xf numFmtId="0" fontId="0" fillId="0" borderId="0" xfId="0" applyFill="1"/>
    <xf numFmtId="164" fontId="0" fillId="0" borderId="0" xfId="0" applyNumberFormat="1"/>
    <xf numFmtId="0" fontId="16" fillId="0" borderId="12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3" fillId="33" borderId="10" xfId="0" applyFont="1" applyFill="1" applyBorder="1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3" fillId="33" borderId="15" xfId="0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" fontId="13" fillId="33" borderId="18" xfId="0" applyNumberFormat="1" applyFont="1" applyFill="1" applyBorder="1" applyAlignment="1">
      <alignment horizontal="center" vertical="center" wrapText="1"/>
    </xf>
    <xf numFmtId="166" fontId="0" fillId="0" borderId="10" xfId="0" applyNumberFormat="1" applyBorder="1" applyAlignment="1">
      <alignment horizontal="center" vertical="center"/>
    </xf>
    <xf numFmtId="166" fontId="0" fillId="0" borderId="10" xfId="0" applyNumberFormat="1" applyFill="1" applyBorder="1" applyAlignment="1">
      <alignment horizontal="center" vertical="center"/>
    </xf>
    <xf numFmtId="3" fontId="16" fillId="0" borderId="10" xfId="0" applyNumberFormat="1" applyFont="1" applyBorder="1" applyAlignment="1">
      <alignment horizontal="center" vertical="center"/>
    </xf>
    <xf numFmtId="3" fontId="16" fillId="0" borderId="10" xfId="0" applyNumberFormat="1" applyFont="1" applyFill="1" applyBorder="1" applyAlignment="1">
      <alignment horizontal="center" vertical="center"/>
    </xf>
    <xf numFmtId="0" fontId="13" fillId="33" borderId="10" xfId="0" applyFont="1" applyFill="1" applyBorder="1" applyAlignment="1">
      <alignment horizontal="center" vertical="center" wrapText="1"/>
    </xf>
    <xf numFmtId="0" fontId="13" fillId="33" borderId="10" xfId="0" applyFont="1" applyFill="1" applyBorder="1" applyAlignment="1">
      <alignment horizontal="center" vertical="center" wrapText="1"/>
    </xf>
    <xf numFmtId="0" fontId="13" fillId="33" borderId="19" xfId="0" applyFont="1" applyFill="1" applyBorder="1" applyAlignment="1">
      <alignment horizontal="center" vertical="center"/>
    </xf>
    <xf numFmtId="0" fontId="13" fillId="33" borderId="0" xfId="0" applyFont="1" applyFill="1" applyBorder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CCFF99"/>
      <color rgb="FF99FF66"/>
      <color rgb="FFABC1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UCROS Laurent" refreshedDate="42277.650192592591" createdVersion="4" refreshedVersion="4" minRefreshableVersion="3" recordCount="147">
  <cacheSource type="worksheet">
    <worksheetSource ref="A1:BP148" sheet="Emissions EI"/>
  </cacheSource>
  <cacheFields count="68">
    <cacheField name="IDCOPERT" numFmtId="1">
      <sharedItems containsSemiMixedTypes="0" containsString="0" containsNumber="1" containsInteger="1" minValue="1" maxValue="147"/>
    </cacheField>
    <cacheField name="NOM" numFmtId="1">
      <sharedItems count="9">
        <s v="MaraisIll"/>
        <s v="Wantzenau"/>
        <s v="Jacoutot"/>
        <s v="SudMelanie"/>
        <s v="Europe"/>
        <s v="Kempf"/>
        <s v="Bruay"/>
        <s v="BHNS"/>
        <s v="Calonne"/>
      </sharedItems>
    </cacheField>
    <cacheField name="NOM_COURT" numFmtId="1">
      <sharedItems/>
    </cacheField>
    <cacheField name="type" numFmtId="1">
      <sharedItems/>
    </cacheField>
    <cacheField name="VP" numFmtId="164">
      <sharedItems containsSemiMixedTypes="0" containsString="0" containsNumber="1" minValue="0" maxValue="18905.04"/>
    </cacheField>
    <cacheField name="Vit_VP" numFmtId="164">
      <sharedItems containsSemiMixedTypes="0" containsString="0" containsNumber="1" containsInteger="1" minValue="0" maxValue="80"/>
    </cacheField>
    <cacheField name="Util" numFmtId="164">
      <sharedItems containsSemiMixedTypes="0" containsString="0" containsNumber="1" minValue="0" maxValue="5646.96"/>
    </cacheField>
    <cacheField name="Vit_Util" numFmtId="164">
      <sharedItems containsSemiMixedTypes="0" containsString="0" containsNumber="1" containsInteger="1" minValue="0" maxValue="80"/>
    </cacheField>
    <cacheField name="PL" numFmtId="164">
      <sharedItems containsSemiMixedTypes="0" containsString="0" containsNumber="1" containsInteger="1" minValue="0" maxValue="605"/>
    </cacheField>
    <cacheField name="Vit_PL" numFmtId="164">
      <sharedItems containsSemiMixedTypes="0" containsString="0" containsNumber="1" containsInteger="1" minValue="0" maxValue="80"/>
    </cacheField>
    <cacheField name="LONGUEUR" numFmtId="164">
      <sharedItems containsSemiMixedTypes="0" containsString="0" containsNumber="1" minValue="1.6782398480199998E-2" maxValue="1.3377909968699999"/>
    </cacheField>
    <cacheField name="CLASSVP" numFmtId="1">
      <sharedItems containsSemiMixedTypes="0" containsString="0" containsNumber="1" containsInteger="1" minValue="3" maxValue="19"/>
    </cacheField>
    <cacheField name="CLASSUtil" numFmtId="1">
      <sharedItems containsSemiMixedTypes="0" containsString="0" containsNumber="1" containsInteger="1" minValue="3" maxValue="19"/>
    </cacheField>
    <cacheField name="CLASSPL" numFmtId="1">
      <sharedItems containsSemiMixedTypes="0" containsString="0" containsNumber="1" containsInteger="1" minValue="3" maxValue="19"/>
    </cacheField>
    <cacheField name="CNGVP" numFmtId="164">
      <sharedItems containsSemiMixedTypes="0" containsString="0" containsNumber="1" containsInteger="1" minValue="0" maxValue="0"/>
    </cacheField>
    <cacheField name="DIEVP" numFmtId="164">
      <sharedItems containsSemiMixedTypes="0" containsString="0" containsNumber="1" minValue="0" maxValue="653629.36679400003"/>
    </cacheField>
    <cacheField name="GASVP" numFmtId="164">
      <sharedItems containsSemiMixedTypes="0" containsString="0" containsNumber="1" minValue="0" maxValue="229200.975614"/>
    </cacheField>
    <cacheField name="LPGVP" numFmtId="164">
      <sharedItems containsSemiMixedTypes="0" containsString="0" containsNumber="1" minValue="0" maxValue="1496.0981958499999"/>
    </cacheField>
    <cacheField name="CNGUtil" numFmtId="164">
      <sharedItems containsSemiMixedTypes="0" containsString="0" containsNumber="1" containsInteger="1" minValue="0" maxValue="0"/>
    </cacheField>
    <cacheField name="DIEUtil" numFmtId="164">
      <sharedItems containsSemiMixedTypes="0" containsString="0" containsNumber="1" minValue="0" maxValue="342694.69993"/>
    </cacheField>
    <cacheField name="GASUtil" numFmtId="164">
      <sharedItems containsSemiMixedTypes="0" containsString="0" containsNumber="1" minValue="0" maxValue="4520.9679236700003"/>
    </cacheField>
    <cacheField name="LPGUtil" numFmtId="164">
      <sharedItems containsSemiMixedTypes="0" containsString="0" containsNumber="1" containsInteger="1" minValue="0" maxValue="0"/>
    </cacheField>
    <cacheField name="CNGPL" numFmtId="164">
      <sharedItems containsSemiMixedTypes="0" containsString="0" containsNumber="1" containsInteger="1" minValue="0" maxValue="0"/>
    </cacheField>
    <cacheField name="DIEPL" numFmtId="164">
      <sharedItems containsSemiMixedTypes="0" containsString="0" containsNumber="1" minValue="0" maxValue="81935.828608900003"/>
    </cacheField>
    <cacheField name="GASPL" numFmtId="164">
      <sharedItems containsSemiMixedTypes="0" containsString="0" containsNumber="1" containsInteger="1" minValue="0" maxValue="0"/>
    </cacheField>
    <cacheField name="LPGPL" numFmtId="164">
      <sharedItems containsSemiMixedTypes="0" containsString="0" containsNumber="1" containsInteger="1" minValue="0" maxValue="0"/>
    </cacheField>
    <cacheField name="VPCO" numFmtId="165">
      <sharedItems containsSemiMixedTypes="0" containsString="0" containsNumber="1" minValue="0" maxValue="27443.8492991618"/>
    </cacheField>
    <cacheField name="UtilCO" numFmtId="165">
      <sharedItems containsSemiMixedTypes="0" containsString="0" containsNumber="1" minValue="0" maxValue="3466.4472951739999"/>
    </cacheField>
    <cacheField name="PLCO" numFmtId="165">
      <sharedItems containsSemiMixedTypes="0" containsString="0" containsNumber="1" minValue="0" maxValue="491.66816003830002"/>
    </cacheField>
    <cacheField name="VPNOX" numFmtId="165">
      <sharedItems containsSemiMixedTypes="0" containsString="0" containsNumber="1" minValue="0" maxValue="8159.3306525188"/>
    </cacheField>
    <cacheField name="UtilNOX" numFmtId="165">
      <sharedItems containsSemiMixedTypes="0" containsString="0" containsNumber="1" minValue="0" maxValue="4266.2279307406998"/>
    </cacheField>
    <cacheField name="PLNOX" numFmtId="165">
      <sharedItems containsSemiMixedTypes="0" containsString="0" containsNumber="1" minValue="0" maxValue="1897.4331290785999"/>
    </cacheField>
    <cacheField name="VPPM__e" numFmtId="165">
      <sharedItems containsSemiMixedTypes="0" containsString="0" containsNumber="1" minValue="0" maxValue="382.38172566190002"/>
    </cacheField>
    <cacheField name="UtilPM__e" numFmtId="165">
      <sharedItems containsSemiMixedTypes="0" containsString="0" containsNumber="1" minValue="0" maxValue="271.23512670449998"/>
    </cacheField>
    <cacheField name="PLPM__e" numFmtId="165">
      <sharedItems containsSemiMixedTypes="0" containsString="0" containsNumber="1" minValue="0" maxValue="35.076952400400003"/>
    </cacheField>
    <cacheField name="VPFC" numFmtId="165">
      <sharedItems containsSemiMixedTypes="0" containsString="0" containsNumber="1" minValue="0" maxValue="884326.44060401502"/>
    </cacheField>
    <cacheField name="UtilFC" numFmtId="165">
      <sharedItems containsSemiMixedTypes="0" containsString="0" containsNumber="1" minValue="0" maxValue="347215.667853361"/>
    </cacheField>
    <cacheField name="PLFC" numFmtId="165">
      <sharedItems containsSemiMixedTypes="0" containsString="0" containsNumber="1" minValue="0" maxValue="81935.828608864205"/>
    </cacheField>
    <cacheField name="VPNMVOC" numFmtId="165">
      <sharedItems containsSemiMixedTypes="0" containsString="0" containsNumber="1" minValue="0" maxValue="2944.6970460500002"/>
    </cacheField>
    <cacheField name="UtilNMVOC" numFmtId="165">
      <sharedItems containsSemiMixedTypes="0" containsString="0" containsNumber="1" minValue="0" maxValue="543.23529288880002"/>
    </cacheField>
    <cacheField name="PLNMVOC" numFmtId="165">
      <sharedItems containsSemiMixedTypes="0" containsString="0" containsNumber="1" minValue="0" maxValue="52.779601901600003"/>
    </cacheField>
    <cacheField name="VPCO2" numFmtId="165">
      <sharedItems containsSemiMixedTypes="0" containsString="0" containsNumber="1" minValue="0" maxValue="2773574.0533250002"/>
    </cacheField>
    <cacheField name="UtilCO2" numFmtId="165">
      <sharedItems containsSemiMixedTypes="0" containsString="0" containsNumber="1" minValue="0" maxValue="1093734.6082488301"/>
    </cacheField>
    <cacheField name="PLCO2" numFmtId="165">
      <sharedItems containsSemiMixedTypes="0" containsString="0" containsNumber="1" minValue="0" maxValue="258206.267911848"/>
    </cacheField>
    <cacheField name="VPSO2" numFmtId="165">
      <sharedItems containsSemiMixedTypes="0" containsString="0" containsNumber="1" minValue="0" maxValue="17.658374892800001"/>
    </cacheField>
    <cacheField name="UtilSO2" numFmtId="165">
      <sharedItems containsSemiMixedTypes="0" containsString="0" containsNumber="1" minValue="0" maxValue="6.9443133571000004"/>
    </cacheField>
    <cacheField name="PLSO2" numFmtId="165">
      <sharedItems containsSemiMixedTypes="0" containsString="0" containsNumber="1" minValue="0" maxValue="1.6387165722000001"/>
    </cacheField>
    <cacheField name="VPPb" numFmtId="165">
      <sharedItems containsSemiMixedTypes="0" containsString="0" containsNumber="1" minValue="0" maxValue="0.46421038650000002"/>
    </cacheField>
    <cacheField name="UtilPb" numFmtId="165">
      <sharedItems containsSemiMixedTypes="0" containsString="0" containsNumber="1" minValue="0" maxValue="0.2164109736"/>
    </cacheField>
    <cacheField name="PLPb" numFmtId="165">
      <sharedItems containsSemiMixedTypes="0" containsString="0" containsNumber="1" minValue="0" maxValue="2.6395432E-2"/>
    </cacheField>
    <cacheField name="VPCadmi" numFmtId="165">
      <sharedItems containsSemiMixedTypes="0" containsString="0" containsNumber="1" minValue="0" maxValue="1.05025246E-2"/>
    </cacheField>
    <cacheField name="UtilCadmi" numFmtId="165">
      <sharedItems containsSemiMixedTypes="0" containsString="0" containsNumber="1" minValue="0" maxValue="4.0418794999999997E-3"/>
    </cacheField>
    <cacheField name="PLCadmi" numFmtId="165">
      <sharedItems containsSemiMixedTypes="0" containsString="0" containsNumber="1" minValue="0" maxValue="8.3360840000000003E-4"/>
    </cacheField>
    <cacheField name="VPNicke" numFmtId="165">
      <sharedItems containsSemiMixedTypes="0" containsString="0" containsNumber="1" minValue="0" maxValue="3.6189148900000002E-2"/>
    </cacheField>
    <cacheField name="UtilNicke" numFmtId="165">
      <sharedItems containsSemiMixedTypes="0" containsString="0" containsNumber="1" minValue="0" maxValue="1.57299389E-2"/>
    </cacheField>
    <cacheField name="PLNicke" numFmtId="165">
      <sharedItems containsSemiMixedTypes="0" containsString="0" containsNumber="1" minValue="0" maxValue="2.2122956000000002E-3"/>
    </cacheField>
    <cacheField name="VPNO2" numFmtId="165">
      <sharedItems containsSemiMixedTypes="0" containsString="0" containsNumber="1" minValue="0" maxValue="2116.5030588645"/>
    </cacheField>
    <cacheField name="UtilNO2" numFmtId="165">
      <sharedItems containsSemiMixedTypes="0" containsString="0" containsNumber="1" minValue="0" maxValue="1287.7296831148999"/>
    </cacheField>
    <cacheField name="PLNO2" numFmtId="165">
      <sharedItems containsSemiMixedTypes="0" containsString="0" containsNumber="1" minValue="0" maxValue="238.06800374790001"/>
    </cacheField>
    <cacheField name="VPPM2_5" numFmtId="165">
      <sharedItems containsSemiMixedTypes="0" containsString="0" containsNumber="1" minValue="0" maxValue="554.7901395696"/>
    </cacheField>
    <cacheField name="UtilPM2_5" numFmtId="165">
      <sharedItems containsSemiMixedTypes="0" containsString="0" containsNumber="1" minValue="0" maxValue="352.14678135060001"/>
    </cacheField>
    <cacheField name="PLPM2_5" numFmtId="165">
      <sharedItems containsSemiMixedTypes="0" containsString="0" containsNumber="1" minValue="0" maxValue="46.0146090896"/>
    </cacheField>
    <cacheField name="VPPM10" numFmtId="165">
      <sharedItems containsSemiMixedTypes="0" containsString="0" containsNumber="1" minValue="0" maxValue="708.4656473046"/>
    </cacheField>
    <cacheField name="UtilPM10" numFmtId="165">
      <sharedItems containsSemiMixedTypes="0" containsString="0" containsNumber="1" minValue="0" maxValue="424.00149577159999"/>
    </cacheField>
    <cacheField name="PLPM10" numFmtId="165">
      <sharedItems containsSemiMixedTypes="0" containsString="0" containsNumber="1" minValue="0" maxValue="54.950945104299997"/>
    </cacheField>
    <cacheField name="VPBenz" numFmtId="165">
      <sharedItems containsSemiMixedTypes="0" containsString="0" containsNumber="1" minValue="0" maxValue="161.63900000000001"/>
    </cacheField>
    <cacheField name="UtilBenz" numFmtId="165">
      <sharedItems containsSemiMixedTypes="0" containsString="0" containsNumber="1" minValue="0" maxValue="17.815028866599999"/>
    </cacheField>
    <cacheField name="PLBenz" numFmtId="165">
      <sharedItems containsSemiMixedTypes="0" containsString="0" containsNumber="1" minValue="0" maxValue="3.6945721299999998E-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7">
  <r>
    <n v="1"/>
    <x v="0"/>
    <s v="Ill"/>
    <s v="URBA"/>
    <n v="15246"/>
    <n v="50"/>
    <n v="4554"/>
    <n v="50"/>
    <n v="200"/>
    <n v="50"/>
    <n v="1.0750000476799999"/>
    <n v="16"/>
    <n v="16"/>
    <n v="16"/>
    <n v="0"/>
    <n v="653629.36679400003"/>
    <n v="229200.975614"/>
    <n v="1496.0981958499999"/>
    <n v="0"/>
    <n v="342694.69993"/>
    <n v="4520.9679236700003"/>
    <n v="0"/>
    <n v="0"/>
    <n v="50177.814789399999"/>
    <n v="0"/>
    <n v="0"/>
    <n v="27443.8492991618"/>
    <n v="3466.4472951739999"/>
    <n v="298.5435426523"/>
    <n v="8159.3306525188"/>
    <n v="4266.2279307406998"/>
    <n v="1250.653540363"/>
    <n v="382.38172566190002"/>
    <n v="271.23512670449998"/>
    <n v="21.890594044899998"/>
    <n v="884326.44060401502"/>
    <n v="347215.667853361"/>
    <n v="50177.814789416203"/>
    <n v="2944.6970460500002"/>
    <n v="543.23529288880002"/>
    <n v="36.0362010861"/>
    <n v="2773574.0533250002"/>
    <n v="1093734.6082488301"/>
    <n v="158126.50593424801"/>
    <n v="17.658374892800001"/>
    <n v="6.9443133571000004"/>
    <n v="1.0035562957999999"/>
    <n v="0.46421038650000002"/>
    <n v="0.2164109736"/>
    <n v="2.6395432E-2"/>
    <n v="1.05025246E-2"/>
    <n v="4.0418794999999997E-3"/>
    <n v="5.5238729999999999E-4"/>
    <n v="3.6189148900000002E-2"/>
    <n v="1.57299389E-2"/>
    <n v="1.9561536000000002E-3"/>
    <n v="2116.5030588645"/>
    <n v="1287.7296831148999"/>
    <n v="154.6740848398"/>
    <n v="554.7901395696"/>
    <n v="352.14678135060001"/>
    <n v="30.664189178899999"/>
    <n v="708.4656473046"/>
    <n v="424.00149577159999"/>
    <n v="38.9943449282"/>
    <n v="161.63900000000001"/>
    <n v="17.815028866599999"/>
    <n v="2.5225340799999999E-2"/>
  </r>
  <r>
    <n v="2"/>
    <x v="1"/>
    <s v="Wantzenau5"/>
    <s v="URBA"/>
    <n v="6395.62"/>
    <n v="50"/>
    <n v="1910.38"/>
    <n v="50"/>
    <n v="84"/>
    <n v="50"/>
    <n v="1.0909999609000001"/>
    <n v="16"/>
    <n v="16"/>
    <n v="16"/>
    <n v="0"/>
    <n v="278275.22612100001"/>
    <n v="97579.6935639"/>
    <n v="636.94669318499996"/>
    <n v="0"/>
    <n v="145898.34844900001"/>
    <n v="1924.75037866"/>
    <n v="0"/>
    <n v="0"/>
    <n v="21388.3501851"/>
    <n v="0"/>
    <n v="0"/>
    <n v="11683.9049120539"/>
    <n v="1475.8002836247999"/>
    <n v="127.25452199439999"/>
    <n v="3473.7416916564998"/>
    <n v="1816.2977406177999"/>
    <n v="533.09248307819996"/>
    <n v="162.79464567959999"/>
    <n v="115.47525256669999"/>
    <n v="9.3308904175999992"/>
    <n v="376491.86637779599"/>
    <n v="147823.09882811701"/>
    <n v="21388.350185106701"/>
    <n v="1253.6710833018999"/>
    <n v="231.27621194080001"/>
    <n v="15.3604713837"/>
    <n v="1180817.42660564"/>
    <n v="465644.99835641403"/>
    <n v="67401.601617422697"/>
    <n v="7.5178511185000003"/>
    <n v="2.9564619766"/>
    <n v="0.42776700369999998"/>
    <n v="0.197632262"/>
    <n v="9.2134496499999996E-2"/>
    <n v="1.12510827E-2"/>
    <n v="4.4713297000000003E-3"/>
    <n v="1.7207839999999999E-3"/>
    <n v="2.354557E-4"/>
    <n v="1.5407116199999999E-2"/>
    <n v="6.6968415999999996E-3"/>
    <n v="8.3381269999999999E-4"/>
    <n v="901.07696687429996"/>
    <n v="548.23618239309997"/>
    <n v="65.930003229500002"/>
    <n v="236.19555574060001"/>
    <n v="149.9224639931"/>
    <n v="13.0706452454"/>
    <n v="301.62114528220002"/>
    <n v="180.51378672000001"/>
    <n v="16.621383535"/>
    <n v="68.815778010000002"/>
    <n v="7.5845447558999997"/>
    <n v="1.0752329999999999E-2"/>
  </r>
  <r>
    <n v="3"/>
    <x v="1"/>
    <s v="Wantzenau3"/>
    <s v="URBA"/>
    <n v="12730.41"/>
    <n v="50"/>
    <n v="3802.59"/>
    <n v="50"/>
    <n v="167"/>
    <n v="50"/>
    <n v="0.36399999260900001"/>
    <n v="16"/>
    <n v="16"/>
    <n v="16"/>
    <n v="0"/>
    <n v="184803.81106800001"/>
    <n v="64803.106999000003"/>
    <n v="422.99912208799998"/>
    <n v="0"/>
    <n v="96891.739871500002"/>
    <n v="1278.23525756"/>
    <n v="0"/>
    <n v="0"/>
    <n v="14187.017712499999"/>
    <n v="0"/>
    <n v="0"/>
    <n v="7759.3330387468995"/>
    <n v="980.08550955500004"/>
    <n v="84.408668359700002"/>
    <n v="2306.9272541181999"/>
    <n v="1206.2113799332001"/>
    <n v="353.60336044629997"/>
    <n v="108.1126457516"/>
    <n v="76.687627051299998"/>
    <n v="6.1892341617"/>
    <n v="250029.91718897701"/>
    <n v="98169.9751290883"/>
    <n v="14187.017712545599"/>
    <n v="832.5685230757"/>
    <n v="153.59155743700001"/>
    <n v="10.188690465000001"/>
    <n v="784186.08675398806"/>
    <n v="309236.90729001502"/>
    <n v="44707.876377775399"/>
    <n v="4.9926382491999997"/>
    <n v="1.9633995026"/>
    <n v="0.2837403543"/>
    <n v="0.1312484612"/>
    <n v="6.1186927500000002E-2"/>
    <n v="7.4629088999999997E-3"/>
    <n v="2.9694298999999999E-3"/>
    <n v="1.1427803E-3"/>
    <n v="1.561791E-4"/>
    <n v="1.0231934099999999E-2"/>
    <n v="4.4474021999999997E-3"/>
    <n v="5.5307279999999999E-4"/>
    <n v="598.40920755089996"/>
    <n v="364.08607867820001"/>
    <n v="43.731756564199998"/>
    <n v="156.85851545849999"/>
    <n v="99.564172840200001"/>
    <n v="8.6698354013000003"/>
    <n v="200.3079394593"/>
    <n v="119.8800058532"/>
    <n v="11.0250608662"/>
    <n v="45.700863189099998"/>
    <n v="5.0369297894000002"/>
    <n v="7.1320832999999997E-3"/>
  </r>
  <r>
    <n v="4"/>
    <x v="1"/>
    <s v="Boecklin2"/>
    <s v="URBA"/>
    <n v="5945.94"/>
    <n v="50"/>
    <n v="1776.06"/>
    <n v="50"/>
    <n v="78"/>
    <n v="50"/>
    <n v="0.679000020027"/>
    <n v="16"/>
    <n v="16"/>
    <n v="16"/>
    <n v="0"/>
    <n v="161011.71167300001"/>
    <n v="56460.194837700001"/>
    <n v="368.54116963299998"/>
    <n v="0"/>
    <n v="84417.657804600007"/>
    <n v="1113.67209123"/>
    <n v="0"/>
    <n v="0"/>
    <n v="12360.545987900001"/>
    <n v="0"/>
    <n v="0"/>
    <n v="6760.3773255137003"/>
    <n v="853.90687869349995"/>
    <n v="73.541687772200007"/>
    <n v="2009.927737664"/>
    <n v="1050.9207456308"/>
    <n v="308.07958986279999"/>
    <n v="94.193956528300006"/>
    <n v="66.814672404999996"/>
    <n v="5.3924168584999999"/>
    <n v="217840.447680721"/>
    <n v="85531.329895863397"/>
    <n v="12360.5459878603"/>
    <n v="725.38159365390004"/>
    <n v="133.8178007185"/>
    <n v="8.8769732724000008"/>
    <n v="683228.03176536201"/>
    <n v="269424.98354124301"/>
    <n v="38952.073873735098"/>
    <n v="4.3498736613000002"/>
    <n v="1.7106265978999999"/>
    <n v="0.24721091980000001"/>
    <n v="0.1143512099"/>
    <n v="5.3309571200000003E-2"/>
    <n v="6.5021156000000004E-3"/>
    <n v="2.5871381000000001E-3"/>
    <n v="9.9565589999999989E-4"/>
    <n v="1.3607229999999999E-4"/>
    <n v="8.9146497000000009E-3"/>
    <n v="3.8748326000000001E-3"/>
    <n v="4.8186890000000002E-4"/>
    <n v="521.36852715359998"/>
    <n v="317.21273704070001"/>
    <n v="38.101622137500001"/>
    <n v="136.66416248979999"/>
    <n v="86.746035147800001"/>
    <n v="7.5536593634999996"/>
    <n v="174.51980025590001"/>
    <n v="104.4463576065"/>
    <n v="9.6056672809000005"/>
    <n v="39.817221108699997"/>
    <n v="4.3884629990999997"/>
    <n v="6.2138812999999998E-3"/>
  </r>
  <r>
    <n v="5"/>
    <x v="1"/>
    <s v="Boecklin1"/>
    <s v="URBA"/>
    <n v="7013.16"/>
    <n v="50"/>
    <n v="2094.84"/>
    <n v="50"/>
    <n v="92"/>
    <n v="50"/>
    <n v="0.820999979973"/>
    <n v="16"/>
    <n v="16"/>
    <n v="16"/>
    <n v="0"/>
    <n v="229627.58111"/>
    <n v="80520.962325300003"/>
    <n v="525.59665655900005"/>
    <n v="0"/>
    <n v="120392.624631"/>
    <n v="1588.2684917900001"/>
    <n v="0"/>
    <n v="0"/>
    <n v="17628.048586600002"/>
    <n v="0"/>
    <n v="0"/>
    <n v="9641.3427105096998"/>
    <n v="1217.8031586011"/>
    <n v="104.88181075999999"/>
    <n v="2866.4675371069002"/>
    <n v="1498.7753763346"/>
    <n v="439.3691010073"/>
    <n v="134.33513728899999"/>
    <n v="95.288047357300002"/>
    <n v="7.6904197010999997"/>
    <n v="310674.14009189099"/>
    <n v="121980.893122562"/>
    <n v="17628.048586610701"/>
    <n v="1034.5062418216"/>
    <n v="190.84486196130001"/>
    <n v="12.6599355968"/>
    <n v="974388.74880794005"/>
    <n v="384241.65930666798"/>
    <n v="55551.676395996699"/>
    <n v="6.2035920032999998"/>
    <n v="2.4396178625"/>
    <n v="0.3525609717"/>
    <n v="0.1630824954"/>
    <n v="7.60276862E-2"/>
    <n v="9.2730215000000008E-3"/>
    <n v="3.6896587E-3"/>
    <n v="1.4199592E-3"/>
    <n v="1.940601E-4"/>
    <n v="1.27136679E-2"/>
    <n v="5.5261101000000003E-3"/>
    <n v="6.8721950000000004E-4"/>
    <n v="743.55208396290004"/>
    <n v="452.3943801785"/>
    <n v="54.338800804500003"/>
    <n v="194.90421367990001"/>
    <n v="123.7132505136"/>
    <n v="10.7726854783"/>
    <n v="248.89220276020001"/>
    <n v="148.9566454742"/>
    <n v="13.6991658541"/>
    <n v="56.785510039599998"/>
    <n v="6.2586263621000002"/>
    <n v="8.8619548999999999E-3"/>
  </r>
  <r>
    <n v="6"/>
    <x v="1"/>
    <s v="Wantzenau1"/>
    <s v="URBA"/>
    <n v="11739.42"/>
    <n v="50"/>
    <n v="3506.58"/>
    <n v="50"/>
    <n v="154"/>
    <n v="50"/>
    <n v="0.77100002765700004"/>
    <n v="16"/>
    <n v="16"/>
    <n v="16"/>
    <n v="0"/>
    <n v="360967.574784"/>
    <n v="126576.504222"/>
    <n v="826.221961298"/>
    <n v="0"/>
    <n v="189253.54491299999"/>
    <n v="2496.7097716100002"/>
    <n v="0"/>
    <n v="0"/>
    <n v="27710.756328700001"/>
    <n v="0"/>
    <n v="0"/>
    <n v="15155.8975583641"/>
    <n v="1914.3495332752"/>
    <n v="164.87101717499999"/>
    <n v="4505.9998022278996"/>
    <n v="2356.0293154981"/>
    <n v="690.67486605550005"/>
    <n v="211.17075083559999"/>
    <n v="149.78991284169999"/>
    <n v="12.089105912999999"/>
    <n v="488370.30096782203"/>
    <n v="191750.25468476201"/>
    <n v="27710.756328711701"/>
    <n v="1626.2123539541001"/>
    <n v="300.00231962219999"/>
    <n v="19.901033783599999"/>
    <n v="1531709.4830430399"/>
    <n v="604016.20406664396"/>
    <n v="87325.546029532794"/>
    <n v="9.7518579848000009"/>
    <n v="3.8350050937"/>
    <n v="0.55421512660000005"/>
    <n v="0.2563607235"/>
    <n v="0.11951321080000001"/>
    <n v="1.45769079E-2"/>
    <n v="5.8000313000000003E-3"/>
    <n v="2.2321326000000002E-3"/>
    <n v="3.0505650000000001E-4"/>
    <n v="1.9985499399999999E-2"/>
    <n v="8.6868770000000008E-3"/>
    <n v="1.0802881E-3"/>
    <n v="1168.8412653939999"/>
    <n v="711.15020882839997"/>
    <n v="85.418942481900004"/>
    <n v="306.38349708340002"/>
    <n v="194.47346782439999"/>
    <n v="16.934333986399999"/>
    <n v="391.25097420269998"/>
    <n v="234.15531707880001"/>
    <n v="21.534672146199998"/>
    <n v="89.265094997700004"/>
    <n v="9.8383703232999995"/>
    <n v="1.39307236E-2"/>
  </r>
  <r>
    <n v="7"/>
    <x v="2"/>
    <s v="Toreau"/>
    <s v="URBA"/>
    <n v="9681.2099999999991"/>
    <n v="50"/>
    <n v="2891.79"/>
    <n v="50"/>
    <n v="127"/>
    <n v="50"/>
    <n v="0.51099997758899995"/>
    <n v="16"/>
    <n v="16"/>
    <n v="16"/>
    <n v="0"/>
    <n v="197295.726861"/>
    <n v="69183.508848199999"/>
    <n v="451.59198163399998"/>
    <n v="0"/>
    <n v="103441.190603"/>
    <n v="1364.6382765599999"/>
    <n v="0"/>
    <n v="0"/>
    <n v="15145.997019300001"/>
    <n v="0"/>
    <n v="0"/>
    <n v="8283.8294458720993"/>
    <n v="1046.3349314924001"/>
    <n v="90.114318969600006"/>
    <n v="2462.8652774305001"/>
    <n v="1287.7459051108001"/>
    <n v="377.50537511369998"/>
    <n v="115.42057982"/>
    <n v="81.871369604799995"/>
    <n v="6.6075988671000001"/>
    <n v="266930.82769050699"/>
    <n v="104805.828879102"/>
    <n v="15145.997019258501"/>
    <n v="888.84645274549996"/>
    <n v="163.97366368740001"/>
    <n v="10.8774006307"/>
    <n v="837193.578888449"/>
    <n v="330139.94702477002"/>
    <n v="47729.930001874898"/>
    <n v="5.3301183922000002"/>
    <n v="2.0961165776000001"/>
    <n v="0.30291994039999998"/>
    <n v="0.1401202735"/>
    <n v="6.5322891699999996E-2"/>
    <n v="7.9673684000000008E-3"/>
    <n v="3.1701501000000001E-3"/>
    <n v="1.2200271000000001E-3"/>
    <n v="1.667362E-4"/>
    <n v="1.09235674E-2"/>
    <n v="4.7480268000000001E-3"/>
    <n v="5.9045810000000001E-4"/>
    <n v="638.8590088139"/>
    <n v="388.69667848069997"/>
    <n v="46.687828829799997"/>
    <n v="167.4614535428"/>
    <n v="106.2942681554"/>
    <n v="9.2558777191000008"/>
    <n v="213.84786538349999"/>
    <n v="127.9833611342"/>
    <n v="11.770305951499999"/>
    <n v="48.790038305700001"/>
    <n v="5.3774038435999998"/>
    <n v="7.6141804E-3"/>
  </r>
  <r>
    <n v="8"/>
    <x v="3"/>
    <s v="Melanie"/>
    <s v="URBA"/>
    <n v="6327.09"/>
    <n v="50"/>
    <n v="1889.91"/>
    <n v="50"/>
    <n v="83"/>
    <n v="50"/>
    <n v="0.82200002670299999"/>
    <n v="16"/>
    <n v="16"/>
    <n v="16"/>
    <n v="0"/>
    <n v="207416.35651000001"/>
    <n v="72732.398031000004"/>
    <n v="474.75718278400001"/>
    <n v="0"/>
    <n v="108747.387535"/>
    <n v="1434.6397855800001"/>
    <n v="0"/>
    <n v="0"/>
    <n v="15922.9374474"/>
    <n v="0"/>
    <n v="0"/>
    <n v="8708.7629770372005"/>
    <n v="1100.0085132731001"/>
    <n v="94.7368906942"/>
    <n v="2589.2022627536999"/>
    <n v="1353.8030853409"/>
    <n v="396.87017410300001"/>
    <n v="121.34128049020001"/>
    <n v="86.071104813600002"/>
    <n v="6.9465472167"/>
    <n v="280623.51172372"/>
    <n v="110182.027320087"/>
    <n v="15922.9374474099"/>
    <n v="934.44138734629996"/>
    <n v="172.3849797803"/>
    <n v="11.4353759354"/>
    <n v="880138.88891327998"/>
    <n v="347075.05347336998"/>
    <n v="50178.320306200403"/>
    <n v="5.6035361447999996"/>
    <n v="2.2036405464"/>
    <n v="0.31845874889999998"/>
    <n v="0.14730798819999999"/>
    <n v="6.8673743800000006E-2"/>
    <n v="8.3760685000000001E-3"/>
    <n v="3.3327685E-3"/>
    <n v="1.2826105E-3"/>
    <n v="1.7528920000000001E-4"/>
    <n v="1.14839109E-2"/>
    <n v="4.9915851000000002E-3"/>
    <n v="6.2074669999999995E-4"/>
    <n v="671.63039990849995"/>
    <n v="408.63555496510003"/>
    <n v="49.082762730399999"/>
    <n v="176.05168192119999"/>
    <n v="111.74681869440001"/>
    <n v="9.7306741679000002"/>
    <n v="224.81756595050001"/>
    <n v="134.54849166139999"/>
    <n v="12.374084397700001"/>
    <n v="51.292808721100002"/>
    <n v="5.6532471861999998"/>
    <n v="8.0047632000000007E-3"/>
  </r>
  <r>
    <n v="9"/>
    <x v="3"/>
    <s v="Lamproie"/>
    <s v="URBA"/>
    <n v="6250.86"/>
    <n v="50"/>
    <n v="1867.14"/>
    <n v="50"/>
    <n v="82"/>
    <n v="50"/>
    <n v="0.79100000858300001"/>
    <n v="16"/>
    <n v="16"/>
    <n v="16"/>
    <n v="0"/>
    <n v="197189.33287700001"/>
    <n v="69146.200847600005"/>
    <n v="451.34845547899999"/>
    <n v="0"/>
    <n v="103385.408754"/>
    <n v="1363.90237972"/>
    <n v="0"/>
    <n v="0"/>
    <n v="15137.8293667"/>
    <n v="0"/>
    <n v="0"/>
    <n v="8279.3622958390006"/>
    <n v="1045.7706833805"/>
    <n v="90.0657237896"/>
    <n v="2461.5371490839002"/>
    <n v="1287.0514733627001"/>
    <n v="377.30180101069999"/>
    <n v="115.3583379486"/>
    <n v="81.827219529800004"/>
    <n v="6.6040356435999996"/>
    <n v="266786.88218033599"/>
    <n v="104749.311133896"/>
    <n v="15137.829366661501"/>
    <n v="888.36713210200003"/>
    <n v="163.88523900870001"/>
    <n v="10.871534867599999"/>
    <n v="836742.11264954205"/>
    <n v="329961.91527207301"/>
    <n v="47704.191089722903"/>
    <n v="5.3272440648000003"/>
    <n v="2.0949862226999998"/>
    <n v="0.30275658729999999"/>
    <n v="0.14004471199999999"/>
    <n v="6.5287665600000003E-2"/>
    <n v="7.9630719000000003E-3"/>
    <n v="3.1684406E-3"/>
    <n v="1.2193691999999999E-3"/>
    <n v="1.666463E-4"/>
    <n v="1.09176767E-2"/>
    <n v="4.7454662999999999E-3"/>
    <n v="5.9013969999999996E-4"/>
    <n v="638.51449676649997"/>
    <n v="388.48706933900002"/>
    <n v="46.662651882600002"/>
    <n v="167.3711480334"/>
    <n v="106.2369477522"/>
    <n v="9.2508863809000008"/>
    <n v="213.7325454695"/>
    <n v="127.9143446389"/>
    <n v="11.763958679"/>
    <n v="48.763727717999998"/>
    <n v="5.3745040168999996"/>
    <n v="7.6100743999999998E-3"/>
  </r>
  <r>
    <n v="10"/>
    <x v="2"/>
    <s v="Jacoutot2"/>
    <s v="URBA"/>
    <n v="3125.43"/>
    <n v="50"/>
    <n v="933.57"/>
    <n v="50"/>
    <n v="41"/>
    <n v="50"/>
    <n v="0.87400001287499995"/>
    <n v="16"/>
    <n v="16"/>
    <n v="16"/>
    <n v="0"/>
    <n v="108940.25133"/>
    <n v="38200.872171499999"/>
    <n v="249.35433098600001"/>
    <n v="0"/>
    <n v="57116.844248900001"/>
    <n v="753.50865012899999"/>
    <n v="0"/>
    <n v="0"/>
    <n v="8363.1244739600006"/>
    <n v="0"/>
    <n v="0"/>
    <n v="4574.0598449063"/>
    <n v="577.75194742170004"/>
    <n v="49.758181351200001"/>
    <n v="1359.9137020527"/>
    <n v="711.05119600750004"/>
    <n v="208.44612854799999"/>
    <n v="63.7314714022"/>
    <n v="45.206694150799997"/>
    <n v="3.6485001106000001"/>
    <n v="147390.47783210399"/>
    <n v="57870.352899033198"/>
    <n v="8363.1244739571994"/>
    <n v="490.79195731350001"/>
    <n v="90.540897249899999"/>
    <n v="6.0061450766000002"/>
    <n v="462270.92875689699"/>
    <n v="182292.487400012"/>
    <n v="26354.907189760401"/>
    <n v="2.9431171495999999"/>
    <n v="1.157407058"/>
    <n v="0.1672624895"/>
    <n v="7.7369834900000004E-2"/>
    <n v="3.6069165600000001E-2"/>
    <n v="4.3993204000000001E-3"/>
    <n v="1.7504533E-3"/>
    <n v="6.7365909999999999E-4"/>
    <n v="9.2066300000000003E-5"/>
    <n v="6.0316368999999998E-3"/>
    <n v="2.6217051999999999E-3"/>
    <n v="3.2603169999999998E-4"/>
    <n v="352.75706216139997"/>
    <n v="214.62560045500001"/>
    <n v="25.779492985899999"/>
    <n v="92.466740802000004"/>
    <n v="58.692220414499999"/>
    <n v="5.1107931278000001"/>
    <n v="118.079801179"/>
    <n v="70.668228601899997"/>
    <n v="6.4991782082"/>
    <n v="26.940264343199999"/>
    <n v="2.9692266302000001"/>
    <n v="4.2043015999999999E-3"/>
  </r>
  <r>
    <n v="11"/>
    <x v="3"/>
    <s v="Goeb"/>
    <s v="URBA"/>
    <n v="6784.47"/>
    <n v="50"/>
    <n v="2026.53"/>
    <n v="50"/>
    <n v="89"/>
    <n v="50"/>
    <n v="0.85600000619899996"/>
    <n v="16"/>
    <n v="16"/>
    <n v="16"/>
    <n v="0"/>
    <n v="231609.75735699999"/>
    <n v="81216.030131000007"/>
    <n v="530.13367777899998"/>
    <n v="0"/>
    <n v="121431.870003"/>
    <n v="1601.9786396"/>
    <n v="0"/>
    <n v="0"/>
    <n v="17780.216279299999"/>
    <n v="0"/>
    <n v="0"/>
    <n v="9724.5680809996993"/>
    <n v="1228.3153996967001"/>
    <n v="105.78716469459999"/>
    <n v="2891.2112714535001"/>
    <n v="1511.713007505"/>
    <n v="443.16179433960002"/>
    <n v="135.4947363103"/>
    <n v="96.110586632500002"/>
    <n v="7.7568044410999999"/>
    <n v="313355.92116607801"/>
    <n v="123033.848642104"/>
    <n v="17780.216279294898"/>
    <n v="1043.4362392124999"/>
    <n v="192.49226054670001"/>
    <n v="12.7692178682"/>
    <n v="982799.80389183399"/>
    <n v="387558.48512789101"/>
    <n v="56031.205958238701"/>
    <n v="6.2571422460999999"/>
    <n v="2.4606769728"/>
    <n v="0.35560432559999999"/>
    <n v="0.16449024549999999"/>
    <n v="7.6683967399999997E-2"/>
    <n v="9.3530674999999994E-3"/>
    <n v="3.7215083999999998E-3"/>
    <n v="1.4322164E-3"/>
    <n v="1.9573520000000001E-4"/>
    <n v="1.2823414E-2"/>
    <n v="5.5738122000000001E-3"/>
    <n v="6.9315160000000002E-4"/>
    <n v="749.97052582569995"/>
    <n v="456.29950947719999"/>
    <n v="54.807860661100001"/>
    <n v="196.58665313680001"/>
    <n v="124.78115997570001"/>
    <n v="10.865676752100001"/>
    <n v="251.0406738195"/>
    <n v="150.2424593259"/>
    <n v="13.8174189012"/>
    <n v="57.275690220199998"/>
    <n v="6.3126516688000001"/>
    <n v="8.9384524999999992E-3"/>
  </r>
  <r>
    <n v="12"/>
    <x v="2"/>
    <s v="Lubeck"/>
    <s v="URBA"/>
    <n v="3659.04"/>
    <n v="50"/>
    <n v="1092.96"/>
    <n v="50"/>
    <n v="48"/>
    <n v="50"/>
    <n v="0.90399998426399997"/>
    <n v="16"/>
    <n v="16"/>
    <n v="16"/>
    <n v="0"/>
    <n v="131917.59875500001"/>
    <n v="46258.084277299997"/>
    <n v="301.94739025500002"/>
    <n v="0"/>
    <n v="69163.755818399994"/>
    <n v="912.436409432"/>
    <n v="0"/>
    <n v="0"/>
    <n v="10127.049325"/>
    <n v="0"/>
    <n v="0"/>
    <n v="5538.8066755444997"/>
    <n v="699.6096360112"/>
    <n v="60.253026059100002"/>
    <n v="1646.7425758502"/>
    <n v="861.02395784919997"/>
    <n v="252.4109538223"/>
    <n v="77.173520070600006"/>
    <n v="54.741552981700003"/>
    <n v="4.4180306890000001"/>
    <n v="178477.63042218701"/>
    <n v="70076.192227836102"/>
    <n v="10127.049324977201"/>
    <n v="594.3083085147"/>
    <n v="109.6375087126"/>
    <n v="7.2729429811999999"/>
    <n v="559771.71111133602"/>
    <n v="220741.06600008401"/>
    <n v="31913.604287132101"/>
    <n v="3.5638704931"/>
    <n v="1.4015238446"/>
    <n v="0.20254098649999999"/>
    <n v="9.3688445800000006E-2"/>
    <n v="4.3676764600000001E-2"/>
    <n v="5.3272116999999999E-3"/>
    <n v="2.1196536000000002E-3"/>
    <n v="8.1574519999999995E-4"/>
    <n v="1.1148460000000001E-4"/>
    <n v="7.3038113999999996E-3"/>
    <n v="3.1746673E-3"/>
    <n v="3.947973E-4"/>
    <n v="427.15951189859999"/>
    <n v="259.89378120330002"/>
    <n v="31.216825464500001"/>
    <n v="111.96954534610001"/>
    <n v="71.071405547200001"/>
    <n v="6.1887461147999998"/>
    <n v="142.98483474049999"/>
    <n v="85.573357061600007"/>
    <n v="7.8699651657"/>
    <n v="32.622423196100002"/>
    <n v="3.5954869062000001"/>
    <n v="5.0910601000000002E-3"/>
  </r>
  <r>
    <n v="13"/>
    <x v="2"/>
    <s v="Conrad"/>
    <s v="URBA"/>
    <n v="8156.61"/>
    <n v="50"/>
    <n v="2436.39"/>
    <n v="50"/>
    <n v="107"/>
    <n v="50"/>
    <n v="0.929000020027"/>
    <n v="16"/>
    <n v="16"/>
    <n v="16"/>
    <n v="0"/>
    <n v="302198.69054099999"/>
    <n v="105968.67004500001"/>
    <n v="691.70532823999997"/>
    <n v="0"/>
    <n v="158441.304561"/>
    <n v="2090.2221593999998"/>
    <n v="0"/>
    <n v="0"/>
    <n v="23199.187022400001"/>
    <n v="0"/>
    <n v="0"/>
    <n v="12688.3762311504"/>
    <n v="1602.6755936151999"/>
    <n v="138.02847950590001"/>
    <n v="3772.3810528531999"/>
    <n v="1972.4457922429001"/>
    <n v="578.22656297089998"/>
    <n v="176.79018516049999"/>
    <n v="125.40271946599999"/>
    <n v="10.120886838300001"/>
    <n v="408859.06591392698"/>
    <n v="160531.52672020299"/>
    <n v="23199.187022373899"/>
    <n v="1361.4498316088"/>
    <n v="251.1591469212"/>
    <n v="16.6609600693"/>
    <n v="1282332.9085478999"/>
    <n v="505676.73853663699"/>
    <n v="73108.133539862596"/>
    <n v="8.1641646485999999"/>
    <n v="3.2106305343999999"/>
    <n v="0.46398374040000001"/>
    <n v="0.21462280929999999"/>
    <n v="0.1000553466"/>
    <n v="1.2203651500000001E-2"/>
    <n v="4.8557321999999998E-3"/>
    <n v="1.8687205999999999E-3"/>
    <n v="2.5539049999999999E-4"/>
    <n v="1.6731673900000001E-2"/>
    <n v="7.2725725000000003E-3"/>
    <n v="9.0440710000000001E-4"/>
    <n v="978.54301750859997"/>
    <n v="595.3683291753"/>
    <n v="71.511942813199994"/>
    <n v="256.50140923949999"/>
    <n v="162.81137538900001"/>
    <n v="14.177266639400001"/>
    <n v="327.55167038910002"/>
    <n v="196.03264987630001"/>
    <n v="18.028626886200001"/>
    <n v="74.731905865599998"/>
    <n v="8.2365919722999994"/>
    <n v="1.1662672000000001E-2"/>
  </r>
  <r>
    <n v="14"/>
    <x v="2"/>
    <s v="Richter"/>
    <s v="URBA"/>
    <n v="4421.34"/>
    <n v="50"/>
    <n v="1320.66"/>
    <n v="50"/>
    <n v="58"/>
    <n v="50"/>
    <n v="0.57800000906000004"/>
    <n v="16"/>
    <n v="16"/>
    <n v="16"/>
    <n v="0"/>
    <n v="101917.536112"/>
    <n v="35738.294354099999"/>
    <n v="233.27997432199999"/>
    <n v="0"/>
    <n v="53434.868795199996"/>
    <n v="704.93453175100001"/>
    <n v="0"/>
    <n v="0"/>
    <n v="7824.0047198100001"/>
    <n v="0"/>
    <n v="0"/>
    <n v="4279.1980349760997"/>
    <n v="540.50779437530002"/>
    <n v="46.550574124900002"/>
    <n v="1272.2483393043999"/>
    <n v="665.21405138830005"/>
    <n v="195.0088748126"/>
    <n v="59.623091178899998"/>
    <n v="42.292493613300003"/>
    <n v="3.4133035057000001"/>
    <n v="137889.11043997301"/>
    <n v="54139.803326947898"/>
    <n v="7824.0047198051998"/>
    <n v="459.15358577059999"/>
    <n v="84.704276448900004"/>
    <n v="5.6189654444999997"/>
    <n v="432471.134405024"/>
    <n v="170541.19979250501"/>
    <n v="24655.9666647105"/>
    <n v="2.7533922927000001"/>
    <n v="1.0827960665"/>
    <n v="0.15648009439999999"/>
    <n v="7.2382272299999995E-2"/>
    <n v="3.3744005899999999E-2"/>
    <n v="4.115723E-3"/>
    <n v="1.6376121999999999E-3"/>
    <n v="6.3023240000000002E-4"/>
    <n v="8.61313E-5"/>
    <n v="5.6428138999999999E-3"/>
    <n v="2.4526997999999999E-3"/>
    <n v="3.0501440000000002E-4"/>
    <n v="330.016960514"/>
    <n v="200.7899937613"/>
    <n v="24.117645913800001"/>
    <n v="86.505972583900004"/>
    <n v="54.908690043900002"/>
    <n v="4.7813313886"/>
    <n v="110.4679147865"/>
    <n v="66.112677844700002"/>
    <n v="6.0802157296999999"/>
    <n v="25.203589403700001"/>
    <n v="2.7778186538999998"/>
    <n v="3.9332758000000002E-3"/>
  </r>
  <r>
    <n v="15"/>
    <x v="4"/>
    <s v="Europe"/>
    <s v="URBA"/>
    <n v="15017.31"/>
    <n v="50"/>
    <n v="4485.6899999999996"/>
    <n v="50"/>
    <n v="197"/>
    <n v="50"/>
    <n v="0.87800002098100005"/>
    <n v="16"/>
    <n v="16"/>
    <n v="16"/>
    <n v="0"/>
    <n v="525840.25462400005"/>
    <n v="184390.58203300001"/>
    <n v="1203.60053604"/>
    <n v="0"/>
    <n v="275695.48956000002"/>
    <n v="3637.0870785500001"/>
    <n v="0"/>
    <n v="0"/>
    <n v="40367.7010945"/>
    <n v="0"/>
    <n v="0"/>
    <n v="22078.384840799201"/>
    <n v="2788.7326074020002"/>
    <n v="240.1761922885"/>
    <n v="6564.1244501054998"/>
    <n v="3432.1505356880998"/>
    <n v="1006.1420271494"/>
    <n v="307.62342422239999"/>
    <n v="218.20676263179999"/>
    <n v="17.6108298238"/>
    <n v="711434.43719266902"/>
    <n v="279332.57663879299"/>
    <n v="40367.7010945004"/>
    <n v="2368.9881806865001"/>
    <n v="437.02899417499998"/>
    <n v="28.9908717653"/>
    <n v="2231320.9297368801"/>
    <n v="879901.843629346"/>
    <n v="127211.668213535"/>
    <n v="14.206039112699999"/>
    <n v="5.5866515328000004"/>
    <n v="0.80735402190000005"/>
    <n v="0.37345400960000003"/>
    <n v="0.17410111480000001"/>
    <n v="2.1234940399999999E-2"/>
    <n v="8.4492075999999996E-3"/>
    <n v="3.2516638E-3"/>
    <n v="4.443917E-4"/>
    <n v="2.9113917199999999E-2"/>
    <n v="1.2654625799999999E-2"/>
    <n v="1.5737119000000001E-3"/>
    <n v="1702.7119097235"/>
    <n v="1035.9695247124"/>
    <n v="124.43421958659999"/>
    <n v="446.32478752439999"/>
    <n v="283.29962296299999"/>
    <n v="24.669125753599999"/>
    <n v="569.95565881330003"/>
    <n v="341.1062382202"/>
    <n v="31.370677799399999"/>
    <n v="130.03700000000001"/>
    <n v="14.3320661391"/>
    <n v="2.0293610199999999E-2"/>
  </r>
  <r>
    <n v="16"/>
    <x v="2"/>
    <s v="Jacoutot1"/>
    <s v="URBA"/>
    <n v="8156.61"/>
    <n v="50"/>
    <n v="2436.39"/>
    <n v="50"/>
    <n v="107"/>
    <n v="50"/>
    <n v="0.74299997091299996"/>
    <n v="16"/>
    <n v="16"/>
    <n v="16"/>
    <n v="0"/>
    <n v="241693.87883900001"/>
    <n v="84752.117398899994"/>
    <n v="553.21531505200005"/>
    <n v="0"/>
    <n v="126718.92588"/>
    <n v="1671.72763203"/>
    <n v="0"/>
    <n v="0"/>
    <n v="18554.354048699999"/>
    <n v="0"/>
    <n v="0"/>
    <n v="10147.9687485948"/>
    <n v="1281.7953646594001"/>
    <n v="110.39306140710001"/>
    <n v="3017.0925211188001"/>
    <n v="1577.5318995379"/>
    <n v="462.45673865110001"/>
    <n v="141.39407922519999"/>
    <n v="100.29517212810001"/>
    <n v="8.0945301016000002"/>
    <n v="326999.21155301499"/>
    <n v="128390.65351178699"/>
    <n v="18554.354048698598"/>
    <n v="1088.8666991153"/>
    <n v="200.87323448239999"/>
    <n v="13.3251803875"/>
    <n v="1025590.19721462"/>
    <n v="404432.50153340399"/>
    <n v="58470.764179362399"/>
    <n v="6.5295736983000001"/>
    <n v="2.5678130702000002"/>
    <n v="0.37108708099999999"/>
    <n v="0.1716520319"/>
    <n v="8.0022731999999999E-2"/>
    <n v="9.7602933000000003E-3"/>
    <n v="3.8835402000000001E-3"/>
    <n v="1.4945741000000001E-3"/>
    <n v="2.0425740000000001E-4"/>
    <n v="1.3381736199999999E-2"/>
    <n v="5.8164918999999999E-3"/>
    <n v="7.2333089999999998E-4"/>
    <n v="782.62370061620004"/>
    <n v="476.16646041289999"/>
    <n v="57.194155311899998"/>
    <n v="205.1458939673"/>
    <n v="130.21404151830001"/>
    <n v="11.3387604667"/>
    <n v="261.97080336390002"/>
    <n v="156.78390744480001"/>
    <n v="14.4190193361"/>
    <n v="59.7694323869"/>
    <n v="6.5874999611999998"/>
    <n v="9.3276263000000009E-3"/>
  </r>
  <r>
    <n v="17"/>
    <x v="4"/>
    <s v="Dresde2"/>
    <s v="URBA"/>
    <n v="9147.6"/>
    <n v="50"/>
    <n v="2732.4"/>
    <n v="50"/>
    <n v="120"/>
    <n v="50"/>
    <n v="0.54699999093999996"/>
    <n v="16"/>
    <n v="16"/>
    <n v="16"/>
    <n v="0"/>
    <n v="199554.553594"/>
    <n v="69975.5866179"/>
    <n v="456.76223066599999"/>
    <n v="0"/>
    <n v="104625.48248000001"/>
    <n v="1380.26193689"/>
    <n v="0"/>
    <n v="0"/>
    <n v="15319.4026146"/>
    <n v="0"/>
    <n v="0"/>
    <n v="8378.6705035396008"/>
    <n v="1058.3143562531"/>
    <n v="91.146032306799995"/>
    <n v="2491.0624716545999"/>
    <n v="1302.4892293723001"/>
    <n v="381.82741110979998"/>
    <n v="116.7420229929"/>
    <n v="82.808709917800002"/>
    <n v="6.6832488632000002"/>
    <n v="269986.90244285"/>
    <n v="106005.744416423"/>
    <n v="15319.402614596"/>
    <n v="899.02280152640003"/>
    <n v="165.85098815379999"/>
    <n v="11.0019353265"/>
    <n v="846778.55706950196"/>
    <n v="333919.69912598399"/>
    <n v="48276.387056954802"/>
    <n v="5.3911425923999996"/>
    <n v="2.1201148882999998"/>
    <n v="0.30638805229999999"/>
    <n v="0.14172450189999999"/>
    <n v="6.6070769500000001E-2"/>
    <n v="8.0585863000000001E-3"/>
    <n v="3.206445E-3"/>
    <n v="1.2339950999999999E-3"/>
    <n v="1.6864509999999999E-4"/>
    <n v="1.10486306E-2"/>
    <n v="4.8023865999999998E-3"/>
    <n v="5.9721820000000001E-4"/>
    <n v="646.17326660879996"/>
    <n v="393.146843026"/>
    <n v="47.222354932199998"/>
    <n v="169.37870950230001"/>
    <n v="107.5112247431"/>
    <n v="9.3618476981000001"/>
    <n v="216.29619654059999"/>
    <n v="129.44863482349999"/>
    <n v="11.9050634659"/>
    <n v="49.348632476100001"/>
    <n v="5.4389694118999996"/>
    <n v="7.7013547000000003E-3"/>
  </r>
  <r>
    <n v="18"/>
    <x v="3"/>
    <s v="Richard"/>
    <s v="URBA"/>
    <n v="1448.37"/>
    <n v="50"/>
    <n v="432.63"/>
    <n v="50"/>
    <n v="19"/>
    <n v="50"/>
    <n v="0.384000003338"/>
    <n v="16"/>
    <n v="16"/>
    <n v="16"/>
    <n v="0"/>
    <n v="22180.835767799999"/>
    <n v="7777.90817883"/>
    <n v="50.769916500699999"/>
    <n v="0"/>
    <n v="11629.304379200001"/>
    <n v="153.41851532499999"/>
    <n v="0"/>
    <n v="0"/>
    <n v="1702.77824953"/>
    <n v="0"/>
    <n v="0"/>
    <n v="931.30380161079995"/>
    <n v="117.6334816916"/>
    <n v="10.131040044300001"/>
    <n v="276.88592705989998"/>
    <n v="144.77394359389999"/>
    <n v="42.440780953900003"/>
    <n v="12.9760789346"/>
    <n v="9.2043321574999997"/>
    <n v="0.74285473700000004"/>
    <n v="30009.513863078701"/>
    <n v="11782.7228945079"/>
    <n v="1702.7782495268"/>
    <n v="99.927948287600003"/>
    <n v="18.434625839900001"/>
    <n v="1.2228842499999999"/>
    <n v="94120.909634548094"/>
    <n v="37115.7554289045"/>
    <n v="5366.0044007198003"/>
    <n v="0.59923487730000002"/>
    <n v="0.2356544579"/>
    <n v="3.4055565000000003E-2"/>
    <n v="1.57529249E-2"/>
    <n v="7.343881E-3"/>
    <n v="8.9572589999999998E-4"/>
    <n v="3.5640189999999999E-4"/>
    <n v="1.3716069999999999E-4"/>
    <n v="1.8745200000000001E-5"/>
    <n v="1.2280745E-3"/>
    <n v="5.3379359999999995E-4"/>
    <n v="6.6381800000000002E-5"/>
    <n v="71.823282636299993"/>
    <n v="43.6989555022"/>
    <n v="5.2488468964999999"/>
    <n v="18.826738204400002"/>
    <n v="11.9500596517"/>
    <n v="1.0405856571000001"/>
    <n v="24.041698504199999"/>
    <n v="14.388440943399999"/>
    <n v="1.3232685137"/>
    <n v="5.4851863442999997"/>
    <n v="0.60455091149999995"/>
    <n v="8.5601899999999996E-4"/>
  </r>
  <r>
    <n v="19"/>
    <x v="1"/>
    <s v="Wantzenau2"/>
    <s v="URBA"/>
    <n v="8613.99"/>
    <n v="50"/>
    <n v="2573.0100000000002"/>
    <n v="50"/>
    <n v="113"/>
    <n v="50"/>
    <n v="0.58099997043600005"/>
    <n v="16"/>
    <n v="16"/>
    <n v="16"/>
    <n v="0"/>
    <n v="199594.06851700001"/>
    <n v="69989.442878500005"/>
    <n v="456.85267673200002"/>
    <n v="0"/>
    <n v="104646.199962"/>
    <n v="1380.5352503500001"/>
    <n v="0"/>
    <n v="0"/>
    <n v="15322.436095900001"/>
    <n v="0"/>
    <n v="0"/>
    <n v="8380.3296113512006"/>
    <n v="1058.5239190489001"/>
    <n v="91.164080646800002"/>
    <n v="2491.5557409869998"/>
    <n v="1302.7471426121001"/>
    <n v="381.90301890939998"/>
    <n v="116.7651397394"/>
    <n v="82.825107337600002"/>
    <n v="6.6845722509999996"/>
    <n v="270040.36407243198"/>
    <n v="106026.73521186601"/>
    <n v="15322.436095926299"/>
    <n v="899.20082210279998"/>
    <n v="165.8838292435"/>
    <n v="11.0041138818"/>
    <n v="846946.23246837"/>
    <n v="333985.82044928998"/>
    <n v="48285.946536689"/>
    <n v="5.3922101228999999"/>
    <n v="2.1205347041999998"/>
    <n v="0.3064487219"/>
    <n v="0.14175256559999999"/>
    <n v="6.6083852499999998E-2"/>
    <n v="8.0601820000000008E-3"/>
    <n v="3.2070799000000001E-3"/>
    <n v="1.2342395E-3"/>
    <n v="1.6867849999999999E-4"/>
    <n v="1.1050818400000001E-2"/>
    <n v="4.8033375999999997E-3"/>
    <n v="5.9733650000000002E-4"/>
    <n v="646.30121902250005"/>
    <n v="393.22469225020001"/>
    <n v="47.231705697000002"/>
    <n v="169.41224913600001"/>
    <n v="107.53251364720001"/>
    <n v="9.3637014904000004"/>
    <n v="216.3390265706"/>
    <n v="129.4742676779"/>
    <n v="11.9074208547"/>
    <n v="49.358404277200002"/>
    <n v="5.4400464130000001"/>
    <n v="7.7028797E-3"/>
  </r>
  <r>
    <n v="20"/>
    <x v="0"/>
    <s v="DoernelBk"/>
    <s v="URBA"/>
    <n v="3201.66"/>
    <n v="50"/>
    <n v="956.34"/>
    <n v="50"/>
    <n v="42"/>
    <n v="50"/>
    <n v="0.43099999427800001"/>
    <n v="16"/>
    <n v="16"/>
    <n v="16"/>
    <n v="0"/>
    <n v="55032.549376000003"/>
    <n v="19297.654983600001"/>
    <n v="125.964502235"/>
    <n v="0"/>
    <n v="28853.298142399999"/>
    <n v="380.644449479"/>
    <n v="0"/>
    <n v="0"/>
    <n v="4224.7383766100002"/>
    <n v="0"/>
    <n v="0"/>
    <n v="2310.6443320172002"/>
    <n v="291.85872242329998"/>
    <n v="25.135976268099999"/>
    <n v="686.97765097670003"/>
    <n v="359.19652814739999"/>
    <n v="105.29920503699999"/>
    <n v="32.194760925700002"/>
    <n v="22.8367347937"/>
    <n v="1.8430860956999999"/>
    <n v="74456.168861744198"/>
    <n v="29233.942591918199"/>
    <n v="4224.7383766138"/>
    <n v="247.92978072400001"/>
    <n v="45.7378823496"/>
    <n v="3.0340803464000001"/>
    <n v="233522.021487752"/>
    <n v="92087.361569881701"/>
    <n v="13313.5155602906"/>
    <n v="1.4867529482999999"/>
    <n v="0.58467885180000001"/>
    <n v="8.4494767499999998E-2"/>
    <n v="3.9084353199999998E-2"/>
    <n v="1.8220796399999999E-2"/>
    <n v="2.2223725E-3"/>
    <n v="8.8426369999999995E-4"/>
    <n v="3.4030740000000001E-4"/>
    <n v="4.6508399999999997E-5"/>
    <n v="3.0469578000000002E-3"/>
    <n v="1.3243876E-3"/>
    <n v="1.64699E-4"/>
    <n v="178.19970308649999"/>
    <n v="108.4208436296"/>
    <n v="13.0228377787"/>
    <n v="46.7107466406"/>
    <n v="29.649119388999999"/>
    <n v="2.5817819558999999"/>
    <n v="59.649508876399999"/>
    <n v="35.6989517867"/>
    <n v="3.2831422846999998"/>
    <n v="13.609216149"/>
    <n v="1.4999424834999999"/>
    <n v="2.1238562E-3"/>
  </r>
  <r>
    <n v="21"/>
    <x v="0"/>
    <s v="Aubepine"/>
    <s v="URBA"/>
    <n v="914.76"/>
    <n v="50"/>
    <n v="273.24"/>
    <n v="50"/>
    <n v="12"/>
    <n v="50"/>
    <n v="0.485000014305"/>
    <n v="16"/>
    <n v="16"/>
    <n v="16"/>
    <n v="0"/>
    <n v="17693.594689400001"/>
    <n v="6204.4170151400003"/>
    <n v="40.499029630000003"/>
    <n v="0"/>
    <n v="9276.6656928199991"/>
    <n v="122.381548487"/>
    <n v="0"/>
    <n v="0"/>
    <n v="1358.30175691"/>
    <n v="0"/>
    <n v="0"/>
    <n v="742.89860719930005"/>
    <n v="93.835920735599998"/>
    <n v="8.0815041508000007"/>
    <n v="220.87117996309999"/>
    <n v="115.4857962232"/>
    <n v="33.854899984900001"/>
    <n v="10.3509842339"/>
    <n v="7.3422716928999998"/>
    <n v="0.59257328119999997"/>
    <n v="23938.510734145199"/>
    <n v="9399.0472413037005"/>
    <n v="1358.3017569077001"/>
    <n v="79.712263038900005"/>
    <n v="14.705252826200001"/>
    <n v="0.97549156839999995"/>
    <n v="75080.003490699193"/>
    <n v="29607.141048488302"/>
    <n v="4280.4476784323997"/>
    <n v="0.47800809459999999"/>
    <n v="0.18798094479999999"/>
    <n v="2.7166035099999999E-2"/>
    <n v="1.2566067E-2"/>
    <n v="5.8581945999999999E-3"/>
    <n v="7.1451819999999999E-4"/>
    <n v="2.8430090000000001E-4"/>
    <n v="1.094127E-4"/>
    <n v="1.4953000000000001E-5"/>
    <n v="9.7963179999999996E-4"/>
    <n v="4.2580580000000002E-4"/>
    <n v="5.2952599999999998E-5"/>
    <n v="57.293244742100001"/>
    <n v="34.8585425319"/>
    <n v="4.1869914437000002"/>
    <n v="15.018039834"/>
    <n v="9.5325313348999998"/>
    <n v="0.83007245750000003"/>
    <n v="19.178000028100001"/>
    <n v="11.477621715"/>
    <n v="1.0555678331"/>
    <n v="4.3755188032000003"/>
    <n v="0.48224868119999997"/>
    <n v="6.8284409999999998E-4"/>
  </r>
  <r>
    <n v="22"/>
    <x v="0"/>
    <s v="Sauer"/>
    <s v="URBA"/>
    <n v="2744.28"/>
    <n v="50"/>
    <n v="819.72"/>
    <n v="50"/>
    <n v="36"/>
    <n v="50"/>
    <n v="0.62000000476799999"/>
    <n v="16"/>
    <n v="16"/>
    <n v="16"/>
    <n v="0"/>
    <n v="67855.846195200007"/>
    <n v="23794.258549499998"/>
    <n v="155.315862823"/>
    <n v="0"/>
    <n v="35576.490334900001"/>
    <n v="469.33953654300001"/>
    <n v="0"/>
    <n v="0"/>
    <n v="5209.1571397099997"/>
    <n v="0"/>
    <n v="0"/>
    <n v="2849.0543902296999"/>
    <n v="359.86558507730001"/>
    <n v="30.992984314899999"/>
    <n v="847.05234180119999"/>
    <n v="442.8939717348"/>
    <n v="129.8352837091"/>
    <n v="39.696557227299998"/>
    <n v="28.157989795799999"/>
    <n v="2.2725490286999999"/>
    <n v="91805.420607525593"/>
    <n v="36045.8298714087"/>
    <n v="5209.1571397123998"/>
    <n v="305.70063096799998"/>
    <n v="56.395401361600001"/>
    <n v="3.7410603663000002"/>
    <n v="287935.67721180402"/>
    <n v="113544.909586451"/>
    <n v="16415.737130484002"/>
    <n v="1.8331856425999999"/>
    <n v="0.72091659740000003"/>
    <n v="0.1041831428"/>
    <n v="4.8191513700000001E-2"/>
    <n v="2.24664779E-2"/>
    <n v="2.7402139999999999E-3"/>
    <n v="1.0903086000000001E-3"/>
    <n v="4.1960350000000001E-4"/>
    <n v="5.7345500000000002E-5"/>
    <n v="3.7569385000000002E-3"/>
    <n v="1.6329871000000001E-3"/>
    <n v="2.0307600000000001E-4"/>
    <n v="219.72254205519999"/>
    <n v="133.6843045272"/>
    <n v="16.0573276607"/>
    <n v="57.5949556335"/>
    <n v="36.5577482399"/>
    <n v="3.1833705925000002"/>
    <n v="73.5486170609"/>
    <n v="44.017269947199999"/>
    <n v="4.0481569623000002"/>
    <n v="16.780339786399999"/>
    <n v="1.8494485103"/>
    <n v="2.6187423E-3"/>
  </r>
  <r>
    <n v="23"/>
    <x v="0"/>
    <s v="Marais1"/>
    <s v="URBA"/>
    <n v="18905.04"/>
    <n v="50"/>
    <n v="5646.96"/>
    <n v="50"/>
    <n v="248"/>
    <n v="50"/>
    <n v="0.36500000953700001"/>
    <n v="16"/>
    <n v="16"/>
    <n v="16"/>
    <n v="0"/>
    <n v="275193.15908800001"/>
    <n v="96498.939230200005"/>
    <n v="629.89212195300001"/>
    <n v="0"/>
    <n v="144282.435685"/>
    <n v="1903.4325999600001"/>
    <n v="0"/>
    <n v="0"/>
    <n v="21126.026567299999"/>
    <n v="0"/>
    <n v="0"/>
    <n v="11554.4985734231"/>
    <n v="1459.4548997234999"/>
    <n v="125.693772039"/>
    <n v="3435.2678939793"/>
    <n v="1796.1811407099999"/>
    <n v="526.55421586260002"/>
    <n v="160.99159616790001"/>
    <n v="114.196294055"/>
    <n v="9.2164490084999997"/>
    <n v="372321.99044000299"/>
    <n v="146185.86828504101"/>
    <n v="21126.026567253601"/>
    <n v="1239.785915119"/>
    <n v="228.71468751680001"/>
    <n v="15.172078431899999"/>
    <n v="1167739.1568902701"/>
    <n v="460487.697369061"/>
    <n v="66574.935145612006"/>
    <n v="7.4345863543000004"/>
    <n v="2.9237173657"/>
    <n v="0.4225205313"/>
    <n v="0.19544336470000001"/>
    <n v="9.1114051000000001E-2"/>
    <n v="1.1113090500000001E-2"/>
    <n v="4.4218069999999998E-3"/>
    <n v="1.7017251999999999E-3"/>
    <n v="2.3256789999999999E-4"/>
    <n v="1.5236473E-2"/>
    <n v="6.6226699999999998E-3"/>
    <n v="8.2358609999999999E-4"/>
    <n v="891.09699254329996"/>
    <n v="542.16413391250001"/>
    <n v="65.121385602499998"/>
    <n v="233.57954659820001"/>
    <n v="148.26198170660001"/>
    <n v="12.9103365297"/>
    <n v="298.28050802450002"/>
    <n v="178.5144869664"/>
    <n v="16.4175257608"/>
    <n v="68.053601499699994"/>
    <n v="7.5005413190999999"/>
    <n v="1.06204549E-2"/>
  </r>
  <r>
    <n v="24"/>
    <x v="0"/>
    <s v="Marais2"/>
    <s v="URBA"/>
    <n v="8995.14"/>
    <n v="50"/>
    <n v="2686.86"/>
    <n v="50"/>
    <n v="118"/>
    <n v="50"/>
    <n v="0.943000018597"/>
    <n v="16"/>
    <n v="16"/>
    <n v="16"/>
    <n v="0"/>
    <n v="338288.15055399999"/>
    <n v="118623.761545"/>
    <n v="774.31082113499997"/>
    <n v="0"/>
    <n v="177362.83302600001"/>
    <n v="2339.8426620800001"/>
    <n v="0"/>
    <n v="0"/>
    <n v="25969.702443499998"/>
    <n v="0"/>
    <n v="0"/>
    <n v="14203.6595892692"/>
    <n v="1794.071845683"/>
    <n v="154.51224812469999"/>
    <n v="4222.8899379725999"/>
    <n v="2208.0010933570002"/>
    <n v="647.28008661570004"/>
    <n v="197.9029911312"/>
    <n v="140.37868253709999"/>
    <n v="11.3295530314"/>
    <n v="457686.222920381"/>
    <n v="179702.67568844699"/>
    <n v="25969.702443455499"/>
    <n v="1524.0381908415"/>
    <n v="281.15331391590001"/>
    <n v="18.650661120399999"/>
    <n v="1435472.8911975501"/>
    <n v="566066.14790890703"/>
    <n v="81838.922734472799"/>
    <n v="9.1391532996000002"/>
    <n v="3.5940535138"/>
    <n v="0.51939404889999996"/>
    <n v="0.24025369899999999"/>
    <n v="0.1120042515"/>
    <n v="1.36610476E-2"/>
    <n v="5.4356181000000002E-3"/>
    <n v="2.0918887999999999E-3"/>
    <n v="2.8589000000000002E-4"/>
    <n v="1.8729819799999999E-2"/>
    <n v="8.1410844999999996E-3"/>
    <n v="1.0124140999999999E-3"/>
    <n v="1095.4035142831001"/>
    <n v="666.4689731597"/>
    <n v="80.052110197700003"/>
    <n v="287.13356497590001"/>
    <n v="182.25479061760001"/>
    <n v="15.8703576867"/>
    <n v="366.66885812240002"/>
    <n v="219.4434478062"/>
    <n v="20.1816587472"/>
    <n v="83.656610746300004"/>
    <n v="9.2202301082000009"/>
    <n v="1.3055462800000001E-2"/>
  </r>
  <r>
    <n v="25"/>
    <x v="5"/>
    <s v="Angle"/>
    <s v="URBA"/>
    <n v="2058.21"/>
    <n v="50"/>
    <n v="614.79"/>
    <n v="50"/>
    <n v="27"/>
    <n v="50"/>
    <n v="0.51599997281999999"/>
    <n v="16"/>
    <n v="16"/>
    <n v="16"/>
    <n v="0"/>
    <n v="42355.178858599997"/>
    <n v="14852.221778700001"/>
    <n v="96.947153684300005"/>
    <n v="0"/>
    <n v="22206.614400800001"/>
    <n v="292.95869302800003"/>
    <n v="0"/>
    <n v="0"/>
    <n v="3251.5220828699998"/>
    <n v="0"/>
    <n v="0"/>
    <n v="1778.361262035"/>
    <n v="224.62576293230001"/>
    <n v="19.345619686799999"/>
    <n v="528.72457498220001"/>
    <n v="276.45154308849999"/>
    <n v="81.0423415522"/>
    <n v="24.778333418700001"/>
    <n v="17.576034505100001"/>
    <n v="1.4185103564999999"/>
    <n v="57304.347791018998"/>
    <n v="22499.573093811199"/>
    <n v="3251.5220828657998"/>
    <n v="190.8163500695"/>
    <n v="35.201643563600001"/>
    <n v="2.3351456038"/>
    <n v="179727.58121686801"/>
    <n v="70873.995737768404"/>
    <n v="10246.5965903334"/>
    <n v="1.1442625820000001"/>
    <n v="0.4499914619"/>
    <n v="6.5030441699999997E-2"/>
    <n v="3.0080830100000001E-2"/>
    <n v="1.4023429699999999E-2"/>
    <n v="1.7104238E-3"/>
    <n v="6.8056349999999998E-4"/>
    <n v="2.6191380000000001E-4"/>
    <n v="3.5794699999999998E-5"/>
    <n v="2.3450566000000001E-3"/>
    <n v="1.0192999000000001E-3"/>
    <n v="1.267587E-4"/>
    <n v="137.1493849071"/>
    <n v="83.444875369399995"/>
    <n v="10.022879725099999"/>
    <n v="35.950397555899997"/>
    <n v="22.819109217400001"/>
    <n v="1.987039266"/>
    <n v="45.9085694909"/>
    <n v="27.4752942601"/>
    <n v="2.5268333061999999"/>
    <n v="10.4741792022"/>
    <n v="1.1544137585000001"/>
    <n v="1.6346018999999999E-3"/>
  </r>
  <r>
    <n v="26"/>
    <x v="5"/>
    <s v="Lejeune"/>
    <s v="URBA"/>
    <n v="838.53"/>
    <n v="50"/>
    <n v="250.47"/>
    <n v="50"/>
    <n v="11"/>
    <n v="50"/>
    <n v="0.36899998784100002"/>
    <n v="16"/>
    <n v="16"/>
    <n v="16"/>
    <n v="0"/>
    <n v="12339.9134638"/>
    <n v="4327.1008748800004"/>
    <n v="28.244940034900001"/>
    <n v="0"/>
    <n v="6469.7566487599997"/>
    <n v="85.351662249200004"/>
    <n v="0"/>
    <n v="0"/>
    <n v="947.31039295599999"/>
    <n v="0"/>
    <n v="0"/>
    <n v="518.11430555339996"/>
    <n v="65.443295271699995"/>
    <n v="5.6362239346000003"/>
    <n v="154.0405607365"/>
    <n v="80.542408522000002"/>
    <n v="23.611173618199999"/>
    <n v="7.2190107184999999"/>
    <n v="5.1206664846000001"/>
    <n v="0.41327402029999999"/>
    <n v="16695.2592787346"/>
    <n v="6555.1083110117997"/>
    <n v="947.31039295560004"/>
    <n v="55.593136678699999"/>
    <n v="10.2557762018"/>
    <n v="0.68032990189999998"/>
    <n v="52362.494010021801"/>
    <n v="20648.6903799543"/>
    <n v="2985.2811068381998"/>
    <n v="0.3333736658"/>
    <n v="0.13110216620000001"/>
    <n v="1.8946207900000001E-2"/>
    <n v="8.7638595999999999E-3"/>
    <n v="4.0856375999999998E-3"/>
    <n v="4.9832119999999999E-4"/>
    <n v="1.9827789999999999E-4"/>
    <n v="7.6306900000000006E-5"/>
    <n v="1.04286E-5"/>
    <n v="6.8321739999999999E-4"/>
    <n v="2.969666E-4"/>
    <n v="3.6930400000000001E-5"/>
    <n v="39.957605822399998"/>
    <n v="24.311136649800002"/>
    <n v="2.9201026132000001"/>
    <n v="10.473920941499999"/>
    <n v="6.6482031395999996"/>
    <n v="0.57891132209999996"/>
    <n v="13.3751713493"/>
    <n v="8.0047532013999998"/>
    <n v="0.73617690150000004"/>
    <n v="3.0515858613"/>
    <n v="0.33633114689999999"/>
    <n v="4.7623089999999999E-4"/>
  </r>
  <r>
    <n v="27"/>
    <x v="5"/>
    <s v="Papeterie"/>
    <s v="URBA"/>
    <n v="4497.57"/>
    <n v="50"/>
    <n v="1343.43"/>
    <n v="50"/>
    <n v="59"/>
    <n v="50"/>
    <n v="0.26100000739099999"/>
    <n v="16"/>
    <n v="16"/>
    <n v="16"/>
    <n v="0"/>
    <n v="46815.062594700001"/>
    <n v="16416.119846000001"/>
    <n v="107.155422086"/>
    <n v="0"/>
    <n v="24544.909765600001"/>
    <n v="323.80643693100001"/>
    <n v="0"/>
    <n v="0"/>
    <n v="3593.8984072200001"/>
    <n v="0"/>
    <n v="0"/>
    <n v="1965.6178073537999"/>
    <n v="248.2782374066"/>
    <n v="21.382660184100001"/>
    <n v="584.3978172249"/>
    <n v="305.5611295443"/>
    <n v="89.575877019700002"/>
    <n v="27.387423716499999"/>
    <n v="19.426742554200001"/>
    <n v="1.5678755921"/>
    <n v="63338.337862763699"/>
    <n v="24868.7162024922"/>
    <n v="3593.8984072177"/>
    <n v="210.9087864418"/>
    <n v="38.9082797258"/>
    <n v="2.5810300075999999"/>
    <n v="198652.40075475301"/>
    <n v="78336.832383011497"/>
    <n v="11325.535003884899"/>
    <n v="1.2647502819000001"/>
    <n v="0.49737432399999998"/>
    <n v="7.1877968099999995E-2"/>
    <n v="3.3248258699999998E-2"/>
    <n v="1.5500058299999999E-2"/>
    <n v="1.8905267E-3"/>
    <n v="7.5222500000000003E-4"/>
    <n v="2.8949260000000001E-4"/>
    <n v="3.9563800000000002E-5"/>
    <n v="2.5919846000000001E-3"/>
    <n v="1.1266294E-3"/>
    <n v="1.4010610000000001E-4"/>
    <n v="151.59083758520001"/>
    <n v="92.231391033999998"/>
    <n v="11.0782613686"/>
    <n v="39.7358754523"/>
    <n v="25.221898600300001"/>
    <n v="2.1962690306999999"/>
    <n v="50.742615478600001"/>
    <n v="30.368367110200001"/>
    <n v="2.7929018973000002"/>
    <n v="11.5770814382"/>
    <n v="1.2759703494000001"/>
    <n v="1.8067210000000001E-3"/>
  </r>
  <r>
    <n v="28"/>
    <x v="5"/>
    <s v="Kempf3"/>
    <s v="URBA"/>
    <n v="609.84"/>
    <n v="50"/>
    <n v="182.16"/>
    <n v="50"/>
    <n v="8"/>
    <n v="50"/>
    <n v="0.48699998855600002"/>
    <n v="16"/>
    <n v="16"/>
    <n v="16"/>
    <n v="0"/>
    <n v="11844.371349999999"/>
    <n v="4153.3346065300002"/>
    <n v="27.1106891885"/>
    <n v="0"/>
    <n v="6209.9463271300001"/>
    <n v="81.924138769600006"/>
    <n v="0"/>
    <n v="0"/>
    <n v="909.26861932500003"/>
    <n v="0"/>
    <n v="0"/>
    <n v="497.30804471940002"/>
    <n v="62.815245328499998"/>
    <n v="5.4098863407"/>
    <n v="147.85465146640001"/>
    <n v="77.308013443600004"/>
    <n v="22.6630040123"/>
    <n v="6.9291121027999996"/>
    <n v="4.9150324741000002"/>
    <n v="0.39667790050000001"/>
    <n v="16024.816645668599"/>
    <n v="6291.8704659028999"/>
    <n v="909.26861932509996"/>
    <n v="53.360646106799997"/>
    <n v="9.8439281744000002"/>
    <n v="0.65300944139999995"/>
    <n v="50259.738504888803"/>
    <n v="19819.487184210298"/>
    <n v="2865.3991875283"/>
    <n v="0.3199861577"/>
    <n v="0.12583740930000001"/>
    <n v="1.81853724E-2"/>
    <n v="8.4119234999999997E-3"/>
    <n v="3.9215678999999998E-3"/>
    <n v="4.7830970000000003E-4"/>
    <n v="1.9031549999999999E-4"/>
    <n v="7.3242600000000002E-5"/>
    <n v="1.00098E-5"/>
    <n v="6.5578100000000003E-4"/>
    <n v="2.8504110000000002E-4"/>
    <n v="3.5447300000000002E-5"/>
    <n v="38.353001664300002"/>
    <n v="23.3348581628"/>
    <n v="2.8028381100000002"/>
    <n v="10.0533127307"/>
    <n v="6.3812268234999996"/>
    <n v="0.55566359499999995"/>
    <n v="12.8380556959"/>
    <n v="7.6833010020000003"/>
    <n v="0.70661375599999998"/>
    <n v="2.9290412979"/>
    <n v="0.32282487329999998"/>
    <n v="4.5710660000000003E-4"/>
  </r>
  <r>
    <n v="29"/>
    <x v="5"/>
    <s v="Kempf2"/>
    <s v="URBA"/>
    <n v="1219.68"/>
    <n v="50"/>
    <n v="364.32"/>
    <n v="50"/>
    <n v="16"/>
    <n v="50"/>
    <n v="0.458000004292"/>
    <n v="16"/>
    <n v="16"/>
    <n v="16"/>
    <n v="0"/>
    <n v="22278.120150300001"/>
    <n v="7812.0218164899998"/>
    <n v="50.992591607599998"/>
    <n v="0"/>
    <n v="11680.3101081"/>
    <n v="154.091403654"/>
    <n v="0"/>
    <n v="0"/>
    <n v="1710.24657634"/>
    <n v="0"/>
    <n v="0"/>
    <n v="935.38846804189996"/>
    <n v="118.1494180949"/>
    <n v="10.1754744373"/>
    <n v="278.10033920939998"/>
    <n v="145.40891712940001"/>
    <n v="42.626924758999998"/>
    <n v="13.0329915704"/>
    <n v="9.2447020417000001"/>
    <n v="0.74611287230000001"/>
    <n v="30141.134558366699"/>
    <n v="11834.401511723599"/>
    <n v="1710.246576343"/>
    <n v="100.36622883059999"/>
    <n v="18.515479474599999"/>
    <n v="1.2282477782000001"/>
    <n v="94533.720705855507"/>
    <n v="37278.543855200798"/>
    <n v="5389.5395113970999"/>
    <n v="0.60186310089999995"/>
    <n v="0.23668803020000001"/>
    <n v="3.4204931500000001E-2"/>
    <n v="1.58220167E-2"/>
    <n v="7.3760910000000004E-3"/>
    <n v="8.9965450000000001E-4"/>
    <n v="3.579651E-4"/>
    <n v="1.3776230000000001E-4"/>
    <n v="1.8827399999999999E-5"/>
    <n v="1.2334608000000001E-3"/>
    <n v="5.3613480000000002E-4"/>
    <n v="6.6673000000000004E-5"/>
    <n v="72.138297082799994"/>
    <n v="43.890617617499998"/>
    <n v="5.2718681584000002"/>
    <n v="18.909311630400001"/>
    <n v="12.0024722022"/>
    <n v="1.0451496300000001"/>
    <n v="24.1471445667"/>
    <n v="14.451548150300001"/>
    <n v="1.3290723239"/>
    <n v="5.5092441828999998"/>
    <n v="0.60720245100000003"/>
    <n v="8.5977340000000001E-4"/>
  </r>
  <r>
    <n v="30"/>
    <x v="5"/>
    <s v="Kempf1"/>
    <s v="URBA"/>
    <n v="3354.12"/>
    <n v="30"/>
    <n v="1001.88"/>
    <n v="30"/>
    <n v="44"/>
    <n v="30"/>
    <n v="0.59299999475499998"/>
    <n v="14"/>
    <n v="14"/>
    <n v="14"/>
    <n v="0"/>
    <n v="99361.447586299997"/>
    <n v="36650.907587299997"/>
    <n v="215.09813724399999"/>
    <n v="0"/>
    <n v="55979.561898499996"/>
    <n v="761.035765287"/>
    <n v="0"/>
    <n v="0"/>
    <n v="8152.9643320699997"/>
    <n v="0"/>
    <n v="0"/>
    <n v="3829.3799042495002"/>
    <n v="766.07285647770004"/>
    <n v="55.329915818700002"/>
    <n v="1191.8949454563001"/>
    <n v="678.37346913069996"/>
    <n v="216.7353888559"/>
    <n v="58.616844072600003"/>
    <n v="43.856683161500001"/>
    <n v="4.0660694380000004"/>
    <n v="136227.453310841"/>
    <n v="56740.597663791603"/>
    <n v="8152.9643320694004"/>
    <n v="475.06413059369999"/>
    <n v="94.626374612700005"/>
    <n v="8.0445374064999999"/>
    <n v="427186.81239440601"/>
    <n v="178731.553488173"/>
    <n v="25692.624683779901"/>
    <n v="2.7205277211999999"/>
    <n v="1.1348119533000001"/>
    <n v="0.16305928659999999"/>
    <n v="6.1180661599999998E-2"/>
    <n v="2.8521296500000001E-2"/>
    <n v="3.4799657E-3"/>
    <n v="1.5716291E-3"/>
    <n v="6.2831059999999997E-4"/>
    <n v="8.6090300000000005E-5"/>
    <n v="4.9678038000000001E-3"/>
    <n v="2.1664144999999999E-3"/>
    <n v="2.7085990000000001E-4"/>
    <n v="339.49145751679998"/>
    <n v="202.127084924"/>
    <n v="26.4777701384"/>
    <n v="80.757142228000006"/>
    <n v="54.245630631200001"/>
    <n v="5.1957191961999998"/>
    <n v="100.7801174033"/>
    <n v="63.606735672200003"/>
    <n v="6.2832437070999996"/>
    <n v="26.365517693000001"/>
    <n v="3.5208957771999998"/>
    <n v="5.6311762E-3"/>
  </r>
  <r>
    <n v="31"/>
    <x v="5"/>
    <s v="DrFrancois"/>
    <s v="URBA"/>
    <n v="1600.83"/>
    <n v="30"/>
    <n v="478.17"/>
    <n v="30"/>
    <n v="21"/>
    <n v="30"/>
    <n v="0.91200000047700003"/>
    <n v="14"/>
    <n v="14"/>
    <n v="14"/>
    <n v="0"/>
    <n v="72933.100643800004"/>
    <n v="26902.42943"/>
    <n v="157.88592530599999"/>
    <n v="0"/>
    <n v="41090.011479499997"/>
    <n v="558.61402396599999"/>
    <n v="0"/>
    <n v="0"/>
    <n v="5984.4233615900002"/>
    <n v="0"/>
    <n v="0"/>
    <n v="2810.8341489049999"/>
    <n v="562.31134005460001"/>
    <n v="40.613159500499997"/>
    <n v="874.87245934470002"/>
    <n v="497.93840267140001"/>
    <n v="159.08769761810001"/>
    <n v="43.025824321499996"/>
    <n v="32.191599102300003"/>
    <n v="2.9845685500000001"/>
    <n v="99993.415999168399"/>
    <n v="41648.625503486801"/>
    <n v="5984.4233615877001"/>
    <n v="348.70566895460001"/>
    <n v="69.457471392000002"/>
    <n v="5.9048360359999998"/>
    <n v="313562.85097427701"/>
    <n v="131192.19471379701"/>
    <n v="18858.851469927999"/>
    <n v="1.9969165799999999"/>
    <n v="0.83297251009999995"/>
    <n v="0.1196884672"/>
    <n v="4.4907712799999999E-2"/>
    <n v="2.0935147800000001E-2"/>
    <n v="2.5543578E-3"/>
    <n v="1.1536042E-3"/>
    <n v="4.611913E-4"/>
    <n v="6.31918E-5"/>
    <n v="3.6464579E-3"/>
    <n v="1.5901875E-3"/>
    <n v="1.988161E-4"/>
    <n v="249.1928734965"/>
    <n v="148.3649381699"/>
    <n v="19.435162442199999"/>
    <n v="59.2772038341"/>
    <n v="39.817274550900002"/>
    <n v="3.8137519155000001"/>
    <n v="73.974429962800002"/>
    <n v="46.688495056199997"/>
    <n v="4.612014587"/>
    <n v="19.352767115900001"/>
    <n v="2.5844012170999999"/>
    <n v="4.1333851999999999E-3"/>
  </r>
  <r>
    <n v="32"/>
    <x v="3"/>
    <s v="CarpeHaute"/>
    <s v="URBA"/>
    <n v="2210.67"/>
    <n v="50"/>
    <n v="660.33"/>
    <n v="50"/>
    <n v="29"/>
    <n v="50"/>
    <n v="0.64300000667599999"/>
    <n v="16"/>
    <n v="16"/>
    <n v="16"/>
    <n v="0"/>
    <n v="56689.425063100003"/>
    <n v="19878.653242299999"/>
    <n v="129.75694004799999"/>
    <n v="0"/>
    <n v="29721.9900117"/>
    <n v="392.10458608699997"/>
    <n v="0"/>
    <n v="0"/>
    <n v="4351.9333981099999"/>
    <n v="0"/>
    <n v="0"/>
    <n v="2380.2113511489001"/>
    <n v="300.64576984780001"/>
    <n v="25.8927500034"/>
    <n v="707.66062097179997"/>
    <n v="370.01092800959998"/>
    <n v="108.4694687205"/>
    <n v="33.164054866000001"/>
    <n v="23.5242848179"/>
    <n v="1.8985762478999999"/>
    <n v="76697.835245403097"/>
    <n v="30114.094597748699"/>
    <n v="4351.9333981062"/>
    <n v="255.3942509412"/>
    <n v="47.114921685500001"/>
    <n v="3.1254279944999999"/>
    <n v="240552.71449030499"/>
    <n v="94859.853707831498"/>
    <n v="13714.348167394501"/>
    <n v="1.531514909"/>
    <n v="0.60228189200000004"/>
    <n v="8.7038668E-2"/>
    <n v="4.02610734E-2"/>
    <n v="1.8769373400000001E-2"/>
    <n v="2.2892819000000001E-3"/>
    <n v="9.1088639999999999E-4"/>
    <n v="3.5055310000000001E-4"/>
    <n v="4.7908699999999998E-5"/>
    <n v="3.1386932000000002E-3"/>
    <n v="1.3642611999999999E-3"/>
    <n v="1.6965759999999999E-4"/>
    <n v="183.56479626949999"/>
    <n v="111.6850910945"/>
    <n v="13.414918893199999"/>
    <n v="48.117076191300001"/>
    <n v="30.5417712036"/>
    <n v="2.6595121683"/>
    <n v="61.445388262800002"/>
    <n v="36.773747084"/>
    <n v="3.3819884891999998"/>
    <n v="14.018951471299999"/>
    <n v="1.5451015441"/>
    <n v="2.1877996E-3"/>
  </r>
  <r>
    <n v="33"/>
    <x v="5"/>
    <s v="Renaissanc"/>
    <s v="URBA"/>
    <n v="3735.27"/>
    <n v="50"/>
    <n v="1115.73"/>
    <n v="50"/>
    <n v="49"/>
    <n v="50"/>
    <n v="0.92400002479599996"/>
    <n v="16"/>
    <n v="16"/>
    <n v="16"/>
    <n v="0"/>
    <n v="137645.22182599999"/>
    <n v="48266.526465700001"/>
    <n v="315.05739873700003"/>
    <n v="0"/>
    <n v="72166.720754499998"/>
    <n v="952.05274477299997"/>
    <n v="0"/>
    <n v="0"/>
    <n v="10566.747454"/>
    <n v="0"/>
    <n v="0"/>
    <n v="5779.2916237298004"/>
    <n v="729.98541854370001"/>
    <n v="62.869103257399999"/>
    <n v="1718.2411541949"/>
    <n v="898.40805771390001"/>
    <n v="263.37018000709998"/>
    <n v="80.524254454800001"/>
    <n v="57.118332007200003"/>
    <n v="4.6098535749999998"/>
    <n v="186226.80569017999"/>
    <n v="73118.773499239906"/>
    <n v="10566.7474539877"/>
    <n v="620.11209823900003"/>
    <n v="114.397770651"/>
    <n v="7.5887209851000001"/>
    <n v="584075.98436510598"/>
    <n v="230325.24304922999"/>
    <n v="33299.235150055101"/>
    <n v="3.7186072914000001"/>
    <n v="1.46237547"/>
    <n v="0.2113349491"/>
    <n v="9.7756228299999998E-2"/>
    <n v="4.5573130599999997E-2"/>
    <n v="5.5585095999999999E-3"/>
    <n v="2.2116851000000002E-3"/>
    <n v="8.5116339999999997E-4"/>
    <n v="1.163251E-4"/>
    <n v="7.6209297E-3"/>
    <n v="3.3125056000000001E-3"/>
    <n v="4.1193859999999997E-4"/>
    <n v="445.70600378820001"/>
    <n v="271.17789819230001"/>
    <n v="32.572203453599997"/>
    <n v="116.831060089"/>
    <n v="74.157197177300006"/>
    <n v="6.4574502555000004"/>
    <n v="149.19297714160001"/>
    <n v="89.288797145399997"/>
    <n v="8.2116647909000005"/>
    <n v="34.038829691499998"/>
    <n v="3.7515964317999999"/>
    <n v="5.3121046999999996E-3"/>
  </r>
  <r>
    <n v="34"/>
    <x v="1"/>
    <s v="Wantzenau4"/>
    <s v="URBA"/>
    <n v="10214.82"/>
    <n v="50"/>
    <n v="3051.18"/>
    <n v="50"/>
    <n v="134"/>
    <n v="50"/>
    <n v="0.37700000405299999"/>
    <n v="16"/>
    <n v="16"/>
    <n v="16"/>
    <n v="0"/>
    <n v="153581.61507999999"/>
    <n v="53854.7651023"/>
    <n v="351.534354038"/>
    <n v="0"/>
    <n v="80522.094275900003"/>
    <n v="1062.2802320599999"/>
    <n v="0"/>
    <n v="0"/>
    <n v="11790.152383000001"/>
    <n v="0"/>
    <n v="0"/>
    <n v="6448.4108479432998"/>
    <n v="814.50222592160003"/>
    <n v="70.148010143799993"/>
    <n v="1917.1769862935"/>
    <n v="1002.4246295955001"/>
    <n v="293.86285315819998"/>
    <n v="89.847252873800002"/>
    <n v="63.731421722900002"/>
    <n v="5.1435767106999997"/>
    <n v="207787.91453603501"/>
    <n v="81584.374507911794"/>
    <n v="11790.1523830349"/>
    <n v="691.90790871440004"/>
    <n v="127.6426028092"/>
    <n v="8.4673336989999992"/>
    <n v="651699.57822139002"/>
    <n v="256992.01433882801"/>
    <n v="37154.579341205201"/>
    <n v="4.1491430365999999"/>
    <n v="1.6316874902"/>
    <n v="0.23580304769999999"/>
    <n v="0.1090743233"/>
    <n v="5.0849531099999998E-2"/>
    <n v="6.2020668999999999E-3"/>
    <n v="2.4677511999999999E-3"/>
    <n v="9.4971010000000002E-4"/>
    <n v="1.2979300000000001E-4"/>
    <n v="8.5032714999999995E-3"/>
    <n v="3.6960233999999998E-3"/>
    <n v="4.5963239999999999E-4"/>
    <n v="497.30929272029999"/>
    <n v="302.5745392819"/>
    <n v="36.3433728157"/>
    <n v="130.35761548369999"/>
    <n v="82.743025592899997"/>
    <n v="7.2050858460000002"/>
    <n v="166.4663551994"/>
    <n v="99.626543458699999"/>
    <n v="9.1624011669000005"/>
    <n v="37.979803222400001"/>
    <n v="4.1859516187999999"/>
    <n v="5.9271336000000004E-3"/>
  </r>
  <r>
    <n v="35"/>
    <x v="4"/>
    <s v="DroitsHom"/>
    <s v="URBA"/>
    <n v="10138.59"/>
    <n v="50"/>
    <n v="3028.41"/>
    <n v="50"/>
    <n v="133"/>
    <n v="50"/>
    <n v="0.19799999892699999"/>
    <n v="16"/>
    <n v="16"/>
    <n v="16"/>
    <n v="0"/>
    <n v="80058.952969399994"/>
    <n v="28073.386936800001"/>
    <n v="183.24766478399999"/>
    <n v="0"/>
    <n v="41974.519901300002"/>
    <n v="553.74494593600002"/>
    <n v="0"/>
    <n v="0"/>
    <n v="6145.96515765"/>
    <n v="0"/>
    <n v="0"/>
    <n v="3361.4246115028"/>
    <n v="424.58334198879999"/>
    <n v="36.566722143699998"/>
    <n v="999.38512887850004"/>
    <n v="522.54344528520005"/>
    <n v="153.18469159380001"/>
    <n v="46.835534243700003"/>
    <n v="33.221885912200001"/>
    <n v="2.6812412784999999"/>
    <n v="108315.587571011"/>
    <n v="42528.264847209699"/>
    <n v="6145.9651576546003"/>
    <n v="360.67743326060003"/>
    <n v="66.537476701900005"/>
    <n v="4.4138477775"/>
    <n v="339717.65341813501"/>
    <n v="133964.67786070501"/>
    <n v="19367.921860529801"/>
    <n v="2.1628633547999998"/>
    <n v="0.85056529690000005"/>
    <n v="0.1229193032"/>
    <n v="5.6858212599999999E-2"/>
    <n v="2.650682E-2"/>
    <n v="3.2330105999999999E-3"/>
    <n v="1.2863881999999999E-3"/>
    <n v="4.9506439999999995E-4"/>
    <n v="6.7658399999999996E-5"/>
    <n v="4.4325813999999998E-3"/>
    <n v="1.9266613E-3"/>
    <n v="2.39597E-4"/>
    <n v="259.23715710699997"/>
    <n v="157.72591528980001"/>
    <n v="18.945056499700001"/>
    <n v="67.952757247700006"/>
    <n v="43.132245946600001"/>
    <n v="3.755863803"/>
    <n v="86.775504314100004"/>
    <n v="51.933278297199998"/>
    <n v="4.7761722242999998"/>
    <n v="19.798094182"/>
    <n v="2.1820509154000001"/>
    <n v="3.0896933999999998E-3"/>
  </r>
  <r>
    <n v="36"/>
    <x v="4"/>
    <s v="Dresde1"/>
    <s v="URBA"/>
    <n v="7546.77"/>
    <n v="50"/>
    <n v="2254.23"/>
    <n v="50"/>
    <n v="99"/>
    <n v="50"/>
    <n v="0.19099999964200001"/>
    <n v="16"/>
    <n v="16"/>
    <n v="16"/>
    <n v="0"/>
    <n v="57485.940117899998"/>
    <n v="20157.958360699999"/>
    <n v="131.58009059299999"/>
    <n v="0"/>
    <n v="30139.598983299999"/>
    <n v="397.61385356599999"/>
    <n v="0"/>
    <n v="0"/>
    <n v="4413.0802604299997"/>
    <n v="0"/>
    <n v="0"/>
    <n v="2413.6545228305999"/>
    <n v="304.86999476440002"/>
    <n v="26.2565562188"/>
    <n v="717.60361012199996"/>
    <n v="375.20976843339997"/>
    <n v="109.9935195419"/>
    <n v="33.630026587400003"/>
    <n v="23.854812901199999"/>
    <n v="1.9252522030999999"/>
    <n v="77775.478569172497"/>
    <n v="30537.212836885199"/>
    <n v="4413.0802604257997"/>
    <n v="258.98266916159997"/>
    <n v="47.776910131999998"/>
    <n v="3.1693418365000001"/>
    <n v="243932.60162734901"/>
    <n v="96192.6825642771"/>
    <n v="13907.0416859946"/>
    <n v="1.5530334669999999"/>
    <n v="0.61074425669999999"/>
    <n v="8.8261605199999996E-2"/>
    <n v="4.08267618E-2"/>
    <n v="1.9033092599999999E-2"/>
    <n v="2.3214474000000001E-3"/>
    <n v="9.2368479999999998E-4"/>
    <n v="3.5547859999999999E-4"/>
    <n v="4.8581800000000003E-5"/>
    <n v="3.1827933999999999E-3"/>
    <n v="1.3834298000000001E-3"/>
    <n v="1.720414E-4"/>
    <n v="186.143974372"/>
    <n v="113.2543230344"/>
    <n v="13.6034052792"/>
    <n v="48.7931454147"/>
    <n v="30.9708985151"/>
    <n v="2.6968796575999998"/>
    <n v="62.308727002799998"/>
    <n v="37.290436804300001"/>
    <n v="3.4295071356000002"/>
    <n v="14.2159248202"/>
    <n v="1.5668110012000001"/>
    <n v="2.2185392999999999E-3"/>
  </r>
  <r>
    <n v="37"/>
    <x v="6"/>
    <s v="TR_146"/>
    <s v="URBA"/>
    <n v="2336.9499999999998"/>
    <n v="42"/>
    <n v="698.05"/>
    <n v="42"/>
    <n v="94"/>
    <n v="42"/>
    <n v="8.2621681898300006E-2"/>
    <n v="16"/>
    <n v="16"/>
    <n v="16"/>
    <n v="0"/>
    <n v="7699.2897572299999"/>
    <n v="2699.9136892199999"/>
    <n v="17.6234913897"/>
    <n v="0"/>
    <n v="4036.6911320300001"/>
    <n v="53.255234579800003"/>
    <n v="0"/>
    <n v="0"/>
    <n v="1812.5715125199999"/>
    <n v="0"/>
    <n v="0"/>
    <n v="322.65552525459998"/>
    <n v="40.796827297"/>
    <n v="10.784278329599999"/>
    <n v="96.111942765999999"/>
    <n v="50.242730444300001"/>
    <n v="45.1773156884"/>
    <n v="4.4948122491999998"/>
    <n v="3.1880664664"/>
    <n v="0.79075319089999996"/>
    <n v="10416.826937842699"/>
    <n v="4089.9463666059"/>
    <n v="1812.5715125224001"/>
    <n v="34.517131883799998"/>
    <n v="6.3649815966999999"/>
    <n v="1.3017344772999999"/>
    <n v="32671.010192419901"/>
    <n v="12883.392799425101"/>
    <n v="5711.9984446110002"/>
    <n v="0.20800489690000001"/>
    <n v="8.1798927300000004E-2"/>
    <n v="3.6251430299999998E-2"/>
    <n v="5.4688235E-3"/>
    <n v="2.5495194999999998E-3"/>
    <n v="9.5348130000000005E-4"/>
    <n v="1.237167E-4"/>
    <n v="4.7611999999999997E-5"/>
    <n v="1.9953899999999999E-5"/>
    <n v="4.2632770000000002E-4"/>
    <n v="1.85308E-4"/>
    <n v="7.0662100000000002E-5"/>
    <n v="24.926132885800001"/>
    <n v="15.1651581142"/>
    <n v="5.5872867537999999"/>
    <n v="6.5259412617999999"/>
    <n v="4.1412798594"/>
    <n v="1.1076814722999999"/>
    <n v="8.3363794836"/>
    <n v="4.9877942019999999"/>
    <n v="1.4085914075999999"/>
    <n v="1.9017248180999999"/>
    <n v="0.20935769779999999"/>
    <n v="9.1121409999999996E-4"/>
  </r>
  <r>
    <n v="38"/>
    <x v="6"/>
    <s v="TR_150"/>
    <s v="URBA"/>
    <n v="2209.9"/>
    <n v="42"/>
    <n v="660.1"/>
    <n v="42"/>
    <n v="88"/>
    <n v="42"/>
    <n v="0.19705747358"/>
    <n v="16"/>
    <n v="16"/>
    <n v="16"/>
    <n v="0"/>
    <n v="17364.9183118"/>
    <n v="6089.3643622299996"/>
    <n v="39.747885584199999"/>
    <n v="0"/>
    <n v="9104.3218228900005"/>
    <n v="120.11144239399999"/>
    <n v="0"/>
    <n v="0"/>
    <n v="4047.1457752400001"/>
    <n v="0"/>
    <n v="0"/>
    <n v="727.71476533019995"/>
    <n v="92.012847383299999"/>
    <n v="24.079351451299999"/>
    <n v="216.7701291345"/>
    <n v="113.3170639678"/>
    <n v="100.872810293"/>
    <n v="10.137564632"/>
    <n v="7.190340344"/>
    <n v="1.7656094746"/>
    <n v="23494.030559601699"/>
    <n v="9224.4332652867997"/>
    <n v="4047.1457752425999"/>
    <n v="77.849671127899995"/>
    <n v="14.355530051200001"/>
    <n v="2.9065386684000001"/>
    <n v="73685.942605545293"/>
    <n v="29057.104043981701"/>
    <n v="12753.8638964535"/>
    <n v="0.46913262880000001"/>
    <n v="0.18448866529999999"/>
    <n v="8.0942915500000004E-2"/>
    <n v="1.2334342E-2"/>
    <n v="5.7501664000000003E-3"/>
    <n v="2.1289519999999999E-3"/>
    <n v="2.790297E-4"/>
    <n v="1.073838E-4"/>
    <n v="4.4553399999999999E-5"/>
    <n v="9.6153609999999996E-4"/>
    <n v="4.1794210000000001E-4"/>
    <n v="1.5777569999999999E-4"/>
    <n v="56.218206488900002"/>
    <n v="34.203379810599998"/>
    <n v="12.4754051492"/>
    <n v="14.7185572296"/>
    <n v="9.3402104263000005"/>
    <n v="2.4732532535999998"/>
    <n v="18.801805531700001"/>
    <n v="11.249432299"/>
    <n v="3.1451309507"/>
    <n v="4.2891353823999996"/>
    <n v="0.47218372539999998"/>
    <n v="2.0345771000000001E-3"/>
  </r>
  <r>
    <n v="39"/>
    <x v="7"/>
    <s v="TR_037"/>
    <s v="URBA"/>
    <n v="1979.67"/>
    <n v="30"/>
    <n v="591.33000000000004"/>
    <n v="30"/>
    <n v="79"/>
    <n v="30"/>
    <n v="0.81436694376899998"/>
    <n v="14"/>
    <n v="14"/>
    <n v="14"/>
    <n v="0"/>
    <n v="80526.302057199995"/>
    <n v="29704.3092234"/>
    <n v="174.32883930200001"/>
    <n v="0"/>
    <n v="45367.854424600002"/>
    <n v="616.78890946299998"/>
    <n v="0"/>
    <n v="0"/>
    <n v="20102.746882399999"/>
    <n v="0"/>
    <n v="0"/>
    <n v="3117.1927412559999"/>
    <n v="620.98993202060001"/>
    <n v="136.42685622339999"/>
    <n v="965.86123641940003"/>
    <n v="549.66113766809997"/>
    <n v="534.40398917029995"/>
    <n v="47.405665616999997"/>
    <n v="35.466424995399997"/>
    <n v="10.025698799800001"/>
    <n v="110404.940119818"/>
    <n v="45984.643334101303"/>
    <n v="20102.746882368199"/>
    <n v="384.57903642010001"/>
    <n v="76.394183754500006"/>
    <n v="19.8353988416"/>
    <n v="346211.63667722099"/>
    <n v="144850.54757880501"/>
    <n v="63350.250255616302"/>
    <n v="2.2048396670999999"/>
    <n v="0.91969286669999994"/>
    <n v="0.4020549376"/>
    <n v="4.9589967300000003E-2"/>
    <n v="2.3117928499999999E-2"/>
    <n v="8.5805440000000007E-3"/>
    <n v="1.2737504000000001E-3"/>
    <n v="5.0922049999999996E-4"/>
    <n v="2.1227259999999999E-4"/>
    <n v="4.0265077999999998E-3"/>
    <n v="1.755929E-3"/>
    <n v="6.6785879999999996E-4"/>
    <n v="275.07933950850003"/>
    <n v="163.77473309300001"/>
    <n v="65.2861817398"/>
    <n v="65.351477785900002"/>
    <n v="43.887183316600002"/>
    <n v="12.8110738155"/>
    <n v="81.581094435200001"/>
    <n v="51.474824259000002"/>
    <n v="15.492580698099999"/>
    <n v="21.4040925159"/>
    <n v="2.8492320107000002"/>
    <n v="1.3884779200000001E-2"/>
  </r>
  <r>
    <n v="40"/>
    <x v="6"/>
    <s v="TR_154"/>
    <s v="URBA"/>
    <n v="544.39"/>
    <n v="45"/>
    <n v="162.61000000000001"/>
    <n v="45"/>
    <n v="22"/>
    <n v="45"/>
    <n v="0.40382560603000001"/>
    <n v="16"/>
    <n v="16"/>
    <n v="16"/>
    <n v="0"/>
    <n v="8766.19656588"/>
    <n v="3074.0464194599999"/>
    <n v="20.0656157347"/>
    <n v="0"/>
    <n v="4596.0639299000004"/>
    <n v="60.634924675999997"/>
    <n v="0"/>
    <n v="0"/>
    <n v="2073.43201159"/>
    <n v="0"/>
    <n v="0"/>
    <n v="367.36658141639998"/>
    <n v="46.450129638699998"/>
    <n v="12.3363231497"/>
    <n v="109.4303772402"/>
    <n v="57.2049714933"/>
    <n v="51.679115499300003"/>
    <n v="5.1176678557999997"/>
    <n v="3.6298435558"/>
    <n v="0.90455629920000002"/>
    <n v="11860.3086010726"/>
    <n v="4656.6988545773002"/>
    <n v="2073.4320115947999"/>
    <n v="39.3002435971"/>
    <n v="7.2469905113999999"/>
    <n v="1.4890766610999999"/>
    <n v="37198.300932043501"/>
    <n v="14668.671692616501"/>
    <n v="6534.0541564369996"/>
    <n v="0.23682857390000001"/>
    <n v="9.3133977100000001E-2"/>
    <n v="4.1468640199999997E-2"/>
    <n v="6.2266498999999998E-3"/>
    <n v="2.9028118000000002E-3"/>
    <n v="1.0907038E-3"/>
    <n v="1.408604E-4"/>
    <n v="5.4209699999999997E-5"/>
    <n v="2.28256E-5"/>
    <n v="4.8540479999999999E-4"/>
    <n v="2.1098650000000001E-4"/>
    <n v="8.08316E-5"/>
    <n v="28.3801996539"/>
    <n v="17.2666260361"/>
    <n v="6.3913942887999999"/>
    <n v="7.4302546964999996"/>
    <n v="4.7151457377000003"/>
    <n v="1.2670960606999999"/>
    <n v="9.4915691583000008"/>
    <n v="5.6789633567999998"/>
    <n v="1.6113121583000001"/>
    <n v="2.1652508342000001"/>
    <n v="0.2383688353"/>
    <n v="1.0423537E-3"/>
  </r>
  <r>
    <n v="41"/>
    <x v="6"/>
    <s v="TR_045"/>
    <s v="NURB"/>
    <n v="553.63"/>
    <n v="79"/>
    <n v="165.37"/>
    <n v="79"/>
    <n v="22"/>
    <n v="79"/>
    <n v="1.0609261219899999"/>
    <n v="8"/>
    <n v="8"/>
    <n v="8"/>
    <n v="0"/>
    <n v="19864.355760499999"/>
    <n v="6679.5281330899998"/>
    <n v="46.110246539599999"/>
    <n v="0"/>
    <n v="10655.693082100001"/>
    <n v="108.33543962"/>
    <n v="0"/>
    <n v="0"/>
    <n v="4518.8721483700001"/>
    <n v="0"/>
    <n v="0"/>
    <n v="263.50123794860002"/>
    <n v="72.421527512200001"/>
    <n v="27.1161663018"/>
    <n v="260.80016415839998"/>
    <n v="130.84915903749999"/>
    <n v="104.64601220199999"/>
    <n v="9.7308429463999992"/>
    <n v="8.7009759105000004"/>
    <n v="1.9345415302"/>
    <n v="26589.994140143001"/>
    <n v="10764.0285217246"/>
    <n v="4518.8721483669997"/>
    <n v="38.437688192400003"/>
    <n v="10.084709478700001"/>
    <n v="2.9108666755999999"/>
    <n v="83404.504277240296"/>
    <n v="33909.965678547203"/>
    <n v="14240.4261043187"/>
    <n v="0.53092614140000005"/>
    <n v="0.21528057040000001"/>
    <n v="9.0377443000000002E-2"/>
    <n v="8.0506750999999998E-3"/>
    <n v="3.7542366E-3"/>
    <n v="1.3803976E-3"/>
    <n v="2.925979E-4"/>
    <n v="1.136082E-4"/>
    <n v="4.5974599999999999E-5"/>
    <n v="7.6472949999999997E-4"/>
    <n v="3.2522840000000003E-4"/>
    <n v="1.220111E-4"/>
    <n v="64.533758591099996"/>
    <n v="39.9647587555"/>
    <n v="13.129773504699999"/>
    <n v="13.746672696799999"/>
    <n v="10.5883338548"/>
    <n v="2.5377681407999999"/>
    <n v="16.818252263000002"/>
    <n v="12.026503974800001"/>
    <n v="3.0306192000999999"/>
    <n v="1.800183267"/>
    <n v="0.2329075656"/>
    <n v="2.0376067000000002E-3"/>
  </r>
  <r>
    <n v="42"/>
    <x v="7"/>
    <s v="TR_017"/>
    <s v="URBA"/>
    <n v="961.73"/>
    <n v="79"/>
    <n v="287.27"/>
    <n v="79"/>
    <n v="39"/>
    <n v="79"/>
    <n v="6.6033015023999997E-2"/>
    <n v="19"/>
    <n v="19"/>
    <n v="19"/>
    <n v="0"/>
    <n v="2318.6210895700001"/>
    <n v="801.53693858400004"/>
    <n v="5.5559185126199999"/>
    <n v="0"/>
    <n v="1240.13292832"/>
    <n v="13.0154806899"/>
    <n v="0"/>
    <n v="0"/>
    <n v="498.595052727"/>
    <n v="0"/>
    <n v="0"/>
    <n v="36.104745898200001"/>
    <n v="9.7486493234000005"/>
    <n v="2.9918939778000002"/>
    <n v="29.314878344499999"/>
    <n v="14.8249858834"/>
    <n v="11.5462403579"/>
    <n v="1.4021068875"/>
    <n v="1.2443182853999999"/>
    <n v="0.21344990620000001"/>
    <n v="3125.7139466688"/>
    <n v="1253.1484090073"/>
    <n v="498.59505272680002"/>
    <n v="4.7658034602999999"/>
    <n v="1.3696158683999999"/>
    <n v="0.2378261227"/>
    <n v="9803.5429837471002"/>
    <n v="3947.7591713235001"/>
    <n v="1571.2340980703"/>
    <n v="6.2409395499999999E-2"/>
    <n v="2.5062968200000001E-2"/>
    <n v="9.9719010999999996E-3"/>
    <n v="8.7044599999999998E-4"/>
    <n v="4.059113E-4"/>
    <n v="1.5230779999999999E-4"/>
    <n v="3.4054599999999997E-5"/>
    <n v="1.3070399999999999E-5"/>
    <n v="5.0726999999999997E-6"/>
    <n v="8.5362800000000002E-5"/>
    <n v="3.5969600000000002E-5"/>
    <n v="1.34622E-5"/>
    <n v="7.3130450035000001"/>
    <n v="4.5347600708"/>
    <n v="1.4486889423"/>
    <n v="1.8363018949000001"/>
    <n v="1.4483810688000001"/>
    <n v="0.28000762099999998"/>
    <n v="2.1684037507"/>
    <n v="1.6038772738"/>
    <n v="0.33438692009999998"/>
    <n v="0.24543008120000001"/>
    <n v="3.3250746800000001E-2"/>
    <n v="1.6647830000000001E-4"/>
  </r>
  <r>
    <n v="43"/>
    <x v="7"/>
    <s v="TR_015"/>
    <s v="URBA"/>
    <n v="4861.78"/>
    <n v="73"/>
    <n v="1452.22"/>
    <n v="73"/>
    <n v="196"/>
    <n v="73"/>
    <n v="7.9919541506000003E-2"/>
    <n v="19"/>
    <n v="19"/>
    <n v="19"/>
    <n v="0"/>
    <n v="14186.1248383"/>
    <n v="4904.0798966299999"/>
    <n v="33.993028859200003"/>
    <n v="0"/>
    <n v="7587.56168325"/>
    <n v="79.633207309400007"/>
    <n v="0"/>
    <n v="0"/>
    <n v="3032.7128095600001"/>
    <n v="0"/>
    <n v="0"/>
    <n v="220.90130848499999"/>
    <n v="59.645604419199998"/>
    <n v="18.1982455333"/>
    <n v="179.35855310119999"/>
    <n v="90.704385211399995"/>
    <n v="70.230201531399999"/>
    <n v="8.5785743225999997"/>
    <n v="7.6131691439000004"/>
    <n v="1.2983126511"/>
    <n v="19124.197763807198"/>
    <n v="7667.1948905616"/>
    <n v="3032.7128095612002"/>
    <n v="29.158832008499999"/>
    <n v="8.3797830430999998"/>
    <n v="1.4465813987"/>
    <n v="59981.462797315602"/>
    <n v="24153.7544396015"/>
    <n v="9557.0578768828"/>
    <n v="0.38184224230000002"/>
    <n v="0.15334389779999999"/>
    <n v="6.0654256199999999E-2"/>
    <n v="5.3256893999999999E-3"/>
    <n v="2.4835056999999998E-3"/>
    <n v="9.2641469999999999E-4"/>
    <n v="2.0835769999999999E-4"/>
    <n v="7.9969000000000006E-5"/>
    <n v="3.0854600000000001E-5"/>
    <n v="5.2227909999999998E-4"/>
    <n v="2.2007440000000001E-4"/>
    <n v="8.1884299999999998E-5"/>
    <n v="44.743735763499998"/>
    <n v="27.745228733600001"/>
    <n v="8.8116749018"/>
    <n v="11.2351293789"/>
    <n v="8.8616957502999991"/>
    <n v="1.7031510729999999"/>
    <n v="13.2670432634"/>
    <n v="9.8130752513000008"/>
    <n v="2.0339140756999998"/>
    <n v="1.5016260251"/>
    <n v="0.20343955629999999"/>
    <n v="1.012607E-3"/>
  </r>
  <r>
    <n v="44"/>
    <x v="7"/>
    <s v="TR_007"/>
    <s v="URBA"/>
    <n v="1934.24"/>
    <n v="41"/>
    <n v="577.76"/>
    <n v="41"/>
    <n v="77"/>
    <n v="41"/>
    <n v="0.153780200462"/>
    <n v="16"/>
    <n v="16"/>
    <n v="16"/>
    <n v="0"/>
    <n v="11860.909580400001"/>
    <n v="4159.2709395900001"/>
    <n v="27.149340323000001"/>
    <n v="0"/>
    <n v="6218.60327779"/>
    <n v="82.040752063100001"/>
    <n v="0"/>
    <n v="0"/>
    <n v="2763.5314593500002"/>
    <n v="0"/>
    <n v="0"/>
    <n v="497.05727818179997"/>
    <n v="62.8483269229"/>
    <n v="16.4422160584"/>
    <n v="148.06236661950001"/>
    <n v="77.399929300400004"/>
    <n v="68.879452364499997"/>
    <n v="6.9243480047999997"/>
    <n v="4.9112800384000002"/>
    <n v="1.2056193671"/>
    <n v="16047.3298603162"/>
    <n v="6300.6440298527004"/>
    <n v="2763.5314593520998"/>
    <n v="53.174330770399997"/>
    <n v="9.8053812208999993"/>
    <n v="1.9846853793000001"/>
    <n v="50330.343448721498"/>
    <n v="19847.123812850201"/>
    <n v="8708.7804748104008"/>
    <n v="0.32043569630000002"/>
    <n v="0.12601288059999999"/>
    <n v="5.5270629199999997E-2"/>
    <n v="8.4248317999999992E-3"/>
    <n v="3.9275856000000001E-3"/>
    <n v="1.4537223000000001E-3"/>
    <n v="1.9058810000000001E-4"/>
    <n v="7.3347299999999995E-5"/>
    <n v="3.0422599999999999E-5"/>
    <n v="6.5676630000000003E-4"/>
    <n v="2.854706E-4"/>
    <n v="1.077347E-4"/>
    <n v="38.3992053383"/>
    <n v="23.362228833700001"/>
    <n v="8.5186391873999998"/>
    <n v="10.053342798399999"/>
    <n v="6.3797243004000004"/>
    <n v="1.688823075"/>
    <n v="12.8423590227"/>
    <n v="7.6837965449999999"/>
    <n v="2.1476044621999999"/>
    <n v="2.9296450484999998"/>
    <n v="0.32251971309999999"/>
    <n v="1.3892798E-3"/>
  </r>
  <r>
    <n v="45"/>
    <x v="7"/>
    <s v="TR_010"/>
    <s v="URBA"/>
    <n v="104.72"/>
    <n v="45"/>
    <n v="31.28"/>
    <n v="45"/>
    <n v="4"/>
    <n v="45"/>
    <n v="3.5065622961399999E-2"/>
    <n v="16"/>
    <n v="16"/>
    <n v="16"/>
    <n v="0"/>
    <n v="146.426069415"/>
    <n v="51.347301080599998"/>
    <n v="0.33516579514799999"/>
    <n v="0"/>
    <n v="76.770304085299998"/>
    <n v="1.0128148077500001"/>
    <n v="0"/>
    <n v="0"/>
    <n v="32.735186165400002"/>
    <n v="0"/>
    <n v="0"/>
    <n v="6.1363037147000004"/>
    <n v="0.77587923739999998"/>
    <n v="0.1947649273"/>
    <n v="1.8278691213"/>
    <n v="0.95552262190000004"/>
    <n v="0.81590592660000005"/>
    <n v="8.5482909600000004E-2"/>
    <n v="6.0631052499999998E-2"/>
    <n v="1.42810657E-2"/>
    <n v="198.10853629030001"/>
    <n v="77.783118892999994"/>
    <n v="32.735186165400002"/>
    <n v="0.65645119340000002"/>
    <n v="0.1210500275"/>
    <n v="2.3509428499999999E-2"/>
    <n v="621.34141682179995"/>
    <n v="245.01799878"/>
    <n v="103.15914774629999"/>
    <n v="3.9558635000000002E-3"/>
    <n v="1.5556623999999999E-3"/>
    <n v="6.5470369999999999E-4"/>
    <n v="1.0400679999999999E-4"/>
    <n v="4.8487099999999999E-5"/>
    <n v="1.7219900000000001E-5"/>
    <n v="2.3529E-6"/>
    <n v="9.0549999999999995E-7"/>
    <n v="3.6040000000000002E-7"/>
    <n v="8.1079999999999993E-6"/>
    <n v="3.5242000000000001E-6"/>
    <n v="1.2762E-6"/>
    <n v="0.47404835760000003"/>
    <n v="0.288412901"/>
    <n v="0.1009068447"/>
    <n v="0.12411117889999999"/>
    <n v="7.8759385799999998E-2"/>
    <n v="2.0004815799999999E-2"/>
    <n v="0.15854232269999999"/>
    <n v="9.4858502900000002E-2"/>
    <n v="2.5439273200000001E-2"/>
    <n v="3.61672439E-2"/>
    <n v="3.9815913000000001E-3"/>
    <n v="1.6456600000000001E-5"/>
  </r>
  <r>
    <n v="46"/>
    <x v="7"/>
    <s v="TR_008"/>
    <s v="URBA"/>
    <n v="2551.7800000000002"/>
    <n v="42"/>
    <n v="762.22"/>
    <n v="42"/>
    <n v="102"/>
    <n v="42"/>
    <n v="8.2213589437799994E-2"/>
    <n v="16"/>
    <n v="16"/>
    <n v="16"/>
    <n v="0"/>
    <n v="8365.5413716000003"/>
    <n v="2933.5484673400001"/>
    <n v="19.148525510999999"/>
    <n v="0"/>
    <n v="4386.0028306699996"/>
    <n v="57.863631864699997"/>
    <n v="0"/>
    <n v="0"/>
    <n v="1957.1181593599999"/>
    <n v="0"/>
    <n v="0"/>
    <n v="350.57625188859998"/>
    <n v="44.327146703700002"/>
    <n v="11.644289236900001"/>
    <n v="104.4289095315"/>
    <n v="54.590443197600003"/>
    <n v="48.780058780700003"/>
    <n v="4.8837670763999999"/>
    <n v="3.4639431376999998"/>
    <n v="0.85381317030000003"/>
    <n v="11318.2383644559"/>
    <n v="4443.8664625327001"/>
    <n v="1957.1181593637"/>
    <n v="37.504043088099998"/>
    <n v="6.9157699678000002"/>
    <n v="1.4055435422"/>
    <n v="35498.168796683298"/>
    <n v="13998.2464446133"/>
    <n v="6167.5116291816003"/>
    <n v="0.22600442709999999"/>
    <n v="8.8877329300000002E-2"/>
    <n v="3.9142363200000002E-2"/>
    <n v="5.9420636000000002E-3"/>
    <n v="2.7701399999999999E-3"/>
    <n v="1.0295183E-3"/>
    <n v="1.3442249999999999E-4"/>
    <n v="5.1732099999999999E-5"/>
    <n v="2.1545100000000001E-5"/>
    <n v="4.632196E-4"/>
    <n v="2.0134339999999999E-4"/>
    <n v="7.6297099999999998E-5"/>
    <n v="27.083094995100002"/>
    <n v="16.4774624169"/>
    <n v="6.0328545891000003"/>
    <n v="7.0906581431999998"/>
    <n v="4.4996420562999999"/>
    <n v="1.196015445"/>
    <n v="9.0577611258000008"/>
    <n v="5.4194088112000003"/>
    <n v="1.5209219630999999"/>
    <n v="2.0662889883000002"/>
    <n v="0.22747429150000001"/>
    <n v="9.8388050000000008E-4"/>
  </r>
  <r>
    <n v="47"/>
    <x v="6"/>
    <s v="TR_051"/>
    <s v="URBA"/>
    <n v="4621.54"/>
    <n v="75"/>
    <n v="1380.46"/>
    <n v="75"/>
    <n v="305"/>
    <n v="75"/>
    <n v="0.46184384756899999"/>
    <n v="19"/>
    <n v="19"/>
    <n v="19"/>
    <n v="0"/>
    <n v="77928.688927499999"/>
    <n v="26939.599157299999"/>
    <n v="186.73402369300001"/>
    <n v="0"/>
    <n v="41680.778991500003"/>
    <n v="437.44937475400002"/>
    <n v="0"/>
    <n v="0"/>
    <n v="27272.0153393"/>
    <n v="0"/>
    <n v="0"/>
    <n v="1213.4779264099"/>
    <n v="327.65140626139998"/>
    <n v="163.64979557859999"/>
    <n v="985.27096373400002"/>
    <n v="498.26671483979999"/>
    <n v="631.55308587310003"/>
    <n v="47.124712171200002"/>
    <n v="41.821448544299997"/>
    <n v="11.6752243818"/>
    <n v="105055.022108442"/>
    <n v="42118.228366267103"/>
    <n v="27272.015339282101"/>
    <n v="160.17831331529999"/>
    <n v="46.032691343499998"/>
    <n v="13.0085479806"/>
    <n v="329496.37825823599"/>
    <n v="132683.90329326299"/>
    <n v="85942.9314226633"/>
    <n v="2.0975753182000001"/>
    <n v="0.84236456729999998"/>
    <n v="0.5454403068"/>
    <n v="2.9255627900000001E-2"/>
    <n v="1.36426506E-2"/>
    <n v="8.3308892999999998E-3"/>
    <n v="1.1445721E-3"/>
    <n v="4.392938E-4"/>
    <n v="2.7746329999999998E-4"/>
    <n v="2.8690374000000002E-3"/>
    <n v="1.2089353000000001E-3"/>
    <n v="7.3635379999999998E-4"/>
    <n v="245.79091933160001"/>
    <n v="152.41296152690001"/>
    <n v="79.239990126899997"/>
    <n v="61.717975303899998"/>
    <n v="48.679984094399998"/>
    <n v="15.3157799979"/>
    <n v="72.879894914600001"/>
    <n v="53.906200417100003"/>
    <n v="18.290203971"/>
    <n v="8.2488874675999995"/>
    <n v="1.1175552222"/>
    <n v="9.1059836000000009E-3"/>
  </r>
  <r>
    <n v="48"/>
    <x v="6"/>
    <s v="TR_049"/>
    <s v="URBA"/>
    <n v="2111.34"/>
    <n v="42"/>
    <n v="630.66"/>
    <n v="42"/>
    <n v="85"/>
    <n v="42"/>
    <n v="0.45291520162499999"/>
    <n v="16"/>
    <n v="16"/>
    <n v="16"/>
    <n v="0"/>
    <n v="38131.359142399997"/>
    <n v="13371.5422829"/>
    <n v="87.281775425000006"/>
    <n v="0"/>
    <n v="19992.041364299999"/>
    <n v="263.75088352400002"/>
    <n v="0"/>
    <n v="0"/>
    <n v="8984.8139443199998"/>
    <n v="0"/>
    <n v="0"/>
    <n v="1597.9777486881001"/>
    <n v="202.04960750679999"/>
    <n v="53.457054602100001"/>
    <n v="476.00221878140002"/>
    <n v="248.83121161490001"/>
    <n v="223.94138557299999"/>
    <n v="22.260923481999999"/>
    <n v="15.789158641"/>
    <n v="3.9197186137000002"/>
    <n v="51590.183200705302"/>
    <n v="20255.7922478029"/>
    <n v="8984.8139443214004"/>
    <n v="170.9489048895"/>
    <n v="31.5230893825"/>
    <n v="6.4526238014999997"/>
    <n v="161805.836963259"/>
    <n v="63806.051375817398"/>
    <n v="28314.051567357601"/>
    <n v="1.0301611808"/>
    <n v="0.40511584499999997"/>
    <n v="0.17969627890000001"/>
    <n v="2.7084793400000001E-2"/>
    <n v="1.2626702599999999E-2"/>
    <n v="4.7263525999999998E-3"/>
    <n v="6.127172E-4"/>
    <n v="2.3580239999999999E-4"/>
    <n v="9.89102E-5"/>
    <n v="2.1114224000000001E-3"/>
    <n v="9.1775280000000003E-4"/>
    <n v="3.5026790000000001E-4"/>
    <n v="123.44870177209999"/>
    <n v="75.106679802599999"/>
    <n v="27.695862805600001"/>
    <n v="32.320255223799997"/>
    <n v="20.5100255489"/>
    <n v="5.4907140870999998"/>
    <n v="41.286597862599997"/>
    <n v="24.702456725499999"/>
    <n v="6.9823075303"/>
    <n v="9.4184469365000005"/>
    <n v="1.0368610374"/>
    <n v="4.5168366999999996E-3"/>
  </r>
  <r>
    <n v="49"/>
    <x v="7"/>
    <s v="TR_038"/>
    <s v="URBA"/>
    <n v="0"/>
    <n v="0"/>
    <n v="0"/>
    <n v="0"/>
    <n v="0"/>
    <n v="0"/>
    <n v="0.95006025637299996"/>
    <n v="12"/>
    <n v="12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50"/>
    <x v="6"/>
    <s v="TR_173"/>
    <s v="URBA"/>
    <n v="516.66999999999996"/>
    <n v="8"/>
    <n v="154.33000000000001"/>
    <n v="8"/>
    <n v="21"/>
    <n v="8"/>
    <n v="0.130393043165"/>
    <n v="12"/>
    <n v="12"/>
    <n v="12"/>
    <n v="0"/>
    <n v="5132.6602723200003"/>
    <n v="2524.3770333900002"/>
    <n v="8.9723631527399998"/>
    <n v="0"/>
    <n v="2484.74001641"/>
    <n v="33.265777624099997"/>
    <n v="0"/>
    <n v="0"/>
    <n v="1309.4642272000001"/>
    <n v="0"/>
    <n v="0"/>
    <n v="261.72502316319998"/>
    <n v="39.1787198703"/>
    <n v="9.5724417991999999"/>
    <n v="53.055641050299997"/>
    <n v="29.2899467636"/>
    <n v="36.218173340600003"/>
    <n v="2.4788518657999998"/>
    <n v="2.0261365881"/>
    <n v="0.7458280974"/>
    <n v="7666.0096688589001"/>
    <n v="2518.0057940386"/>
    <n v="1309.4642271952"/>
    <n v="31.900706148699999"/>
    <n v="4.1642290125999999"/>
    <n v="1.7791374136"/>
    <n v="24015.4313720793"/>
    <n v="7931.7075367859998"/>
    <n v="4126.5448437970999"/>
    <n v="0.1531594483"/>
    <n v="5.0360115900000002E-2"/>
    <n v="2.61892845E-2"/>
    <n v="2.0722804999999999E-3"/>
    <n v="9.6605900000000001E-4"/>
    <n v="3.6520889999999999E-4"/>
    <n v="8.3452E-5"/>
    <n v="2.65245E-5"/>
    <n v="1.29833E-5"/>
    <n v="2.024564E-4"/>
    <n v="7.8738400000000005E-5"/>
    <n v="3.2419499999999997E-5"/>
    <n v="15.561833740899999"/>
    <n v="8.6556515774000005"/>
    <n v="4.3962166190999996"/>
    <n v="3.2287768899999998"/>
    <n v="2.3780257825"/>
    <n v="0.8643804464"/>
    <n v="3.9069850170999998"/>
    <n v="2.6951004160999998"/>
    <n v="0.97851191449999997"/>
    <n v="1.8197969656999999"/>
    <n v="0.1646212984"/>
    <n v="1.2453962E-3"/>
  </r>
  <r>
    <n v="51"/>
    <x v="7"/>
    <s v="TR_032"/>
    <s v="NURB"/>
    <n v="1945.79"/>
    <n v="78"/>
    <n v="581.21"/>
    <n v="78"/>
    <n v="78"/>
    <n v="78"/>
    <n v="1.19932517534"/>
    <n v="8"/>
    <n v="8"/>
    <n v="8"/>
    <n v="0"/>
    <n v="78922.828893900005"/>
    <n v="26538.351522500001"/>
    <n v="183.200056512"/>
    <n v="0"/>
    <n v="42336.003845500003"/>
    <n v="430.42621000999998"/>
    <n v="0"/>
    <n v="0"/>
    <n v="18111.473444499999"/>
    <n v="0"/>
    <n v="0"/>
    <n v="1046.9135453812"/>
    <n v="287.73708510810002"/>
    <n v="108.6805976732"/>
    <n v="1036.1819421444"/>
    <n v="519.8751932422"/>
    <n v="419.41736983160001"/>
    <n v="38.661493084100002"/>
    <n v="34.569740960899999"/>
    <n v="7.7535713338000001"/>
    <n v="105644.380472897"/>
    <n v="42766.4300554855"/>
    <n v="18111.473444544001"/>
    <n v="152.71630879259999"/>
    <n v="40.067435874899999"/>
    <n v="11.6666466244"/>
    <n v="331373.41575099598"/>
    <n v="134727.26985520299"/>
    <n v="57075.104309060902"/>
    <n v="2.1094161582000002"/>
    <n v="0.85532860109999997"/>
    <n v="0.36222946890000002"/>
    <n v="3.1986038899999999E-2"/>
    <n v="1.4915911400000001E-2"/>
    <n v="5.5325827000000001E-3"/>
    <n v="1.1625172999999999E-3"/>
    <n v="4.5137550000000002E-4"/>
    <n v="1.842646E-4"/>
    <n v="3.0383373E-3"/>
    <n v="1.292161E-3"/>
    <n v="4.8901599999999999E-4"/>
    <n v="256.3982868901"/>
    <n v="158.7834941676"/>
    <n v="52.623649520400001"/>
    <n v="54.616737143999998"/>
    <n v="42.068379723299998"/>
    <n v="10.171281413000001"/>
    <n v="66.820392347600006"/>
    <n v="47.782355835499999"/>
    <n v="12.146610340200001"/>
    <n v="7.1522861186000002"/>
    <n v="0.92536220010000003"/>
    <n v="8.1666525999999993E-3"/>
  </r>
  <r>
    <n v="52"/>
    <x v="7"/>
    <s v="TR_131"/>
    <s v="NURB"/>
    <n v="8420.7199999999993"/>
    <n v="76"/>
    <n v="2515.2800000000002"/>
    <n v="76"/>
    <n v="339"/>
    <n v="76"/>
    <n v="1.2483947144900001"/>
    <n v="8"/>
    <n v="8"/>
    <n v="8"/>
    <n v="0"/>
    <n v="355525.59699799999"/>
    <n v="119547.96097099999"/>
    <n v="825.26577384899997"/>
    <n v="0"/>
    <n v="190712.031647"/>
    <n v="1938.9514722399999"/>
    <n v="0"/>
    <n v="0"/>
    <n v="81935.828608900003"/>
    <n v="0"/>
    <n v="0"/>
    <n v="4716.0570451302001"/>
    <n v="1296.1762825172"/>
    <n v="491.66816003830002"/>
    <n v="4667.7141296393002"/>
    <n v="2341.8944940535998"/>
    <n v="1897.4331290785999"/>
    <n v="174.15937317730001"/>
    <n v="155.72715734400001"/>
    <n v="35.076952400400003"/>
    <n v="475898.82374307897"/>
    <n v="192650.983118951"/>
    <n v="81935.828608864205"/>
    <n v="687.94489016329999"/>
    <n v="180.49275804280001"/>
    <n v="52.779601901600003"/>
    <n v="1492745.92808164"/>
    <n v="606909.22662617697"/>
    <n v="258206.267911848"/>
    <n v="9.5023385434000005"/>
    <n v="3.8530196623999999"/>
    <n v="1.6387165722000001"/>
    <n v="0.1440882916"/>
    <n v="6.7192070699999995E-2"/>
    <n v="2.5029258499999998E-2"/>
    <n v="5.2368199999999997E-3"/>
    <n v="2.0333224999999999E-3"/>
    <n v="8.3360840000000003E-4"/>
    <n v="1.36868723E-2"/>
    <n v="5.8208291000000001E-3"/>
    <n v="2.2122956000000002E-3"/>
    <n v="1155.0036319445001"/>
    <n v="715.27588846599997"/>
    <n v="238.06800374790001"/>
    <n v="246.03335120310001"/>
    <n v="189.50645872019999"/>
    <n v="46.0146090896"/>
    <n v="301.0074551806"/>
    <n v="215.24634662049999"/>
    <n v="54.950945104299997"/>
    <n v="32.2190781535"/>
    <n v="4.1685017282999999"/>
    <n v="3.6945721299999998E-2"/>
  </r>
  <r>
    <n v="53"/>
    <x v="6"/>
    <s v="TR_063"/>
    <s v="URBA"/>
    <n v="129.36000000000001"/>
    <n v="45"/>
    <n v="38.64"/>
    <n v="45"/>
    <n v="5"/>
    <n v="45"/>
    <n v="3.1727351415299997E-2"/>
    <n v="16"/>
    <n v="16"/>
    <n v="16"/>
    <n v="0"/>
    <n v="163.65943141700001"/>
    <n v="57.390532527600001"/>
    <n v="0.37461255146299999"/>
    <n v="0"/>
    <n v="85.805651729299996"/>
    <n v="1.13201628801"/>
    <n v="0"/>
    <n v="0"/>
    <n v="37.023467266600001"/>
    <n v="0"/>
    <n v="0"/>
    <n v="6.8585053260000004"/>
    <n v="0.86719499710000003"/>
    <n v="0.2202789644"/>
    <n v="2.0429970038"/>
    <n v="1.0679811978"/>
    <n v="0.92278889799999997"/>
    <n v="9.5543672199999999E-2"/>
    <n v="6.7766918999999995E-2"/>
    <n v="1.6151873000000001E-2"/>
    <n v="221.42457649569999"/>
    <n v="86.937668017299998"/>
    <n v="37.023467266600001"/>
    <n v="0.73371107680000003"/>
    <n v="0.13529680029999999"/>
    <n v="2.6589143400000001E-2"/>
    <n v="694.46911604740001"/>
    <n v="273.85496672469998"/>
    <n v="116.6729069612"/>
    <n v="4.4214420000000003E-3"/>
    <n v="1.7387533999999999E-3"/>
    <n v="7.404693E-4"/>
    <n v="1.1624769999999999E-4"/>
    <n v="5.4193700000000003E-5"/>
    <n v="1.9475700000000001E-5"/>
    <n v="2.6297999999999998E-6"/>
    <n v="1.0121E-6"/>
    <n v="4.0760000000000002E-7"/>
    <n v="9.0621999999999994E-6"/>
    <n v="3.9389999999999999E-6"/>
    <n v="1.4433E-6"/>
    <n v="0.52984065599999997"/>
    <n v="0.32235715660000003"/>
    <n v="0.1141255541"/>
    <n v="0.13871822859999999"/>
    <n v="8.8028834900000005E-2"/>
    <n v="2.2625429400000001E-2"/>
    <n v="0.177201686"/>
    <n v="0.1060227097"/>
    <n v="2.8771795999999999E-2"/>
    <n v="4.0423884799999997E-2"/>
    <n v="4.4501977000000002E-3"/>
    <n v="1.8612400000000002E-5"/>
  </r>
  <r>
    <n v="54"/>
    <x v="8"/>
    <s v="TR_023"/>
    <s v="URBA"/>
    <n v="1429.12"/>
    <n v="48"/>
    <n v="426.88"/>
    <n v="48"/>
    <n v="58"/>
    <n v="48"/>
    <n v="1.1487186680299999"/>
    <n v="16"/>
    <n v="16"/>
    <n v="16"/>
    <n v="0"/>
    <n v="65462.047995699999"/>
    <n v="22955.608254899998"/>
    <n v="149.841073083"/>
    <n v="0"/>
    <n v="34321.356509600002"/>
    <n v="452.79458651599998"/>
    <n v="0"/>
    <n v="0"/>
    <n v="15549.4466082"/>
    <n v="0"/>
    <n v="0"/>
    <n v="2743.3298585067"/>
    <n v="346.86886073860001"/>
    <n v="92.514727796800003"/>
    <n v="817.17727331970002"/>
    <n v="427.18122521549998"/>
    <n v="387.56112701990003"/>
    <n v="38.216462098000001"/>
    <n v="27.106053495499999"/>
    <n v="6.7836079501000004"/>
    <n v="88567.497323737407"/>
    <n v="34774.151096112801"/>
    <n v="15549.446608161001"/>
    <n v="293.47669918899999"/>
    <n v="54.117294440599998"/>
    <n v="11.167146020600001"/>
    <n v="277780.32840970001"/>
    <n v="109539.100927028"/>
    <n v="49001.330003678697"/>
    <n v="1.7685302118999999"/>
    <n v="0.6954830219"/>
    <n v="0.31098893220000001"/>
    <n v="4.6497845500000003E-2"/>
    <n v="2.1676904100000002E-2"/>
    <n v="8.1795980999999993E-3"/>
    <n v="1.0518827999999999E-3"/>
    <n v="4.0481399999999998E-4"/>
    <n v="1.7117759999999999E-4"/>
    <n v="3.6247864999999998E-3"/>
    <n v="1.5755528999999999E-3"/>
    <n v="6.0618629999999998E-4"/>
    <n v="211.93067916199999"/>
    <n v="128.93946579979999"/>
    <n v="47.931469992799997"/>
    <n v="55.485829676199998"/>
    <n v="35.210606363799997"/>
    <n v="9.5024299966000001"/>
    <n v="70.878807145899998"/>
    <n v="42.407966674900003"/>
    <n v="12.083835994599999"/>
    <n v="16.169127963800001"/>
    <n v="1.7800321971999999"/>
    <n v="7.8170021999999992E-3"/>
  </r>
  <r>
    <n v="55"/>
    <x v="7"/>
    <s v="TR_035"/>
    <s v="URBA"/>
    <n v="2306.92"/>
    <n v="78"/>
    <n v="689.08"/>
    <n v="78"/>
    <n v="63"/>
    <n v="78"/>
    <n v="0.27632214501800001"/>
    <n v="19"/>
    <n v="19"/>
    <n v="19"/>
    <n v="0"/>
    <n v="23273.608079400001"/>
    <n v="8045.5822012799999"/>
    <n v="55.7686077149"/>
    <n v="0"/>
    <n v="12448.0743619"/>
    <n v="130.64540726600001"/>
    <n v="0"/>
    <n v="0"/>
    <n v="3370.37691584"/>
    <n v="0"/>
    <n v="0"/>
    <n v="362.40837695329998"/>
    <n v="97.853954954900004"/>
    <n v="20.224449364600002"/>
    <n v="294.25376684230002"/>
    <n v="148.80866597150001"/>
    <n v="78.049675290699994"/>
    <n v="14.073919335999999"/>
    <n v="12.490085694099999"/>
    <n v="1.4428675789000001"/>
    <n v="31374.958888418601"/>
    <n v="12578.7197691566"/>
    <n v="3370.3769158383002"/>
    <n v="47.837674908099999"/>
    <n v="13.7477844413"/>
    <n v="1.6076446598"/>
    <n v="98404.960698249095"/>
    <n v="39626.396981610698"/>
    <n v="10621.146568849301"/>
    <n v="0.62644639020000004"/>
    <n v="0.25157439539999998"/>
    <n v="6.74075383E-2"/>
    <n v="8.7372703000000006E-3"/>
    <n v="4.0744135000000004E-3"/>
    <n v="1.0295622E-3"/>
    <n v="3.4182949999999999E-4"/>
    <n v="1.311962E-4"/>
    <n v="3.4289899999999998E-5"/>
    <n v="8.5684559999999995E-4"/>
    <n v="3.610517E-4"/>
    <n v="9.1001299999999999E-5"/>
    <n v="73.406105052399994"/>
    <n v="45.518532155800003"/>
    <n v="9.7927721956999996"/>
    <n v="18.4322357844"/>
    <n v="14.538405389799999"/>
    <n v="1.8927809592"/>
    <n v="21.765772457600001"/>
    <n v="16.099228651600001"/>
    <n v="2.2603713177000002"/>
    <n v="2.4635519556999999"/>
    <n v="0.33376080879999998"/>
    <n v="1.1253513E-3"/>
  </r>
  <r>
    <n v="56"/>
    <x v="7"/>
    <s v="TR_034"/>
    <s v="URBA"/>
    <n v="2316.9299999999998"/>
    <n v="42"/>
    <n v="692.07"/>
    <n v="42"/>
    <n v="62"/>
    <n v="42"/>
    <n v="0.62330176697899997"/>
    <n v="16"/>
    <n v="16"/>
    <n v="16"/>
    <n v="0"/>
    <n v="57586.208214600003"/>
    <n v="20193.7836828"/>
    <n v="131.81346288200001"/>
    <n v="0"/>
    <n v="30192.101266000001"/>
    <n v="398.31817267999998"/>
    <n v="0"/>
    <n v="0"/>
    <n v="9019.1022907900006"/>
    <n v="0"/>
    <n v="0"/>
    <n v="2413.2756195391999"/>
    <n v="305.13653405629998"/>
    <n v="53.661060385699997"/>
    <n v="718.86141742270001"/>
    <n v="375.78639431229999"/>
    <n v="224.79600313829999"/>
    <n v="33.618580704099998"/>
    <n v="23.844882466400001"/>
    <n v="3.9346772618000001"/>
    <n v="77911.805360265804"/>
    <n v="30590.419438697201"/>
    <n v="9019.1022907903007"/>
    <n v="258.16806566640003"/>
    <n v="47.606359426300003"/>
    <n v="6.4772486632000001"/>
    <n v="244360.14942207001"/>
    <n v="96360.283045706296"/>
    <n v="28422.105225017702"/>
    <n v="1.5557556191999999"/>
    <n v="0.61180838879999999"/>
    <n v="0.1803820458"/>
    <n v="4.0903618099999997E-2"/>
    <n v="1.90689224E-2"/>
    <n v="4.7443896000000001E-3"/>
    <n v="9.2532910000000005E-4"/>
    <n v="3.5611019999999999E-4"/>
    <n v="9.9287699999999995E-5"/>
    <n v="3.1886827999999998E-3"/>
    <n v="1.3859956999999999E-3"/>
    <n v="3.5160459999999998E-4"/>
    <n v="186.4329728589"/>
    <n v="113.4265601514"/>
    <n v="27.801557296999999"/>
    <n v="48.810244080700002"/>
    <n v="30.974364101100001"/>
    <n v="5.5116680555000004"/>
    <n v="62.351268731600001"/>
    <n v="37.305798912"/>
    <n v="7.0089538004999996"/>
    <n v="14.223795284099999"/>
    <n v="1.565873783"/>
    <n v="4.5340741000000004E-3"/>
  </r>
  <r>
    <n v="57"/>
    <x v="6"/>
    <s v="TR_070"/>
    <s v="URBA"/>
    <n v="866.25"/>
    <n v="43"/>
    <n v="258.75"/>
    <n v="43"/>
    <n v="35"/>
    <n v="43"/>
    <n v="0.67563999004999997"/>
    <n v="16"/>
    <n v="16"/>
    <n v="16"/>
    <n v="0"/>
    <n v="23338.116674699999"/>
    <n v="8183.9887415100002"/>
    <n v="53.420394768599998"/>
    <n v="0"/>
    <n v="12236.0336589"/>
    <n v="161.42747154"/>
    <n v="0"/>
    <n v="0"/>
    <n v="5518.9524992899997"/>
    <n v="0"/>
    <n v="0"/>
    <n v="978.03466703820004"/>
    <n v="123.6634995483"/>
    <n v="32.836177457799998"/>
    <n v="291.33488994919998"/>
    <n v="152.2959574377"/>
    <n v="137.55675713069999"/>
    <n v="13.624692148299999"/>
    <n v="9.6636793139999995"/>
    <n v="2.4077004791999999"/>
    <n v="31575.525811022599"/>
    <n v="12397.4611304437"/>
    <n v="5518.9524992934003"/>
    <n v="104.6284627001"/>
    <n v="19.293556655300002"/>
    <n v="3.9635460987000002"/>
    <n v="99032.491540709496"/>
    <n v="39052.1897214161"/>
    <n v="17392.002397729499"/>
    <n v="0.63050524220000004"/>
    <n v="0.24794922259999999"/>
    <n v="0.11037905000000001"/>
    <n v="1.6577118799999999E-2"/>
    <n v="7.7281132000000001E-3"/>
    <n v="2.9031781000000002E-3"/>
    <n v="3.7501059999999999E-4"/>
    <n v="1.4432170000000001E-4"/>
    <n v="6.0755899999999999E-5"/>
    <n v="1.2922859999999999E-3"/>
    <n v="5.6170619999999999E-4"/>
    <n v="2.1515320000000001E-4"/>
    <n v="75.556189711100004"/>
    <n v="45.9686855048"/>
    <n v="17.01227785"/>
    <n v="19.7814582102"/>
    <n v="12.553063411"/>
    <n v="3.3726897877000002"/>
    <n v="25.269265499399999"/>
    <n v="15.1190209366"/>
    <n v="4.2889061291999999"/>
    <n v="5.7645155705000004"/>
    <n v="0.63460585749999998"/>
    <n v="2.7744823000000001E-3"/>
  </r>
  <r>
    <n v="58"/>
    <x v="6"/>
    <s v="TR_066"/>
    <s v="URBA"/>
    <n v="102.41"/>
    <n v="45"/>
    <n v="30.59"/>
    <n v="45"/>
    <n v="3"/>
    <n v="45"/>
    <n v="4.5596473674500003E-2"/>
    <n v="16"/>
    <n v="16"/>
    <n v="16"/>
    <n v="0"/>
    <n v="186.20049663099999"/>
    <n v="65.295018845100003"/>
    <n v="0.42620851436899998"/>
    <n v="0"/>
    <n v="97.623796119800005"/>
    <n v="1.28793063251"/>
    <n v="0"/>
    <n v="0"/>
    <n v="31.924622924800001"/>
    <n v="0"/>
    <n v="0"/>
    <n v="7.8031378137000003"/>
    <n v="0.98663509790000004"/>
    <n v="0.18994230949999999"/>
    <n v="2.3243821235"/>
    <n v="1.2150758908999999"/>
    <n v="0.79570309809999995"/>
    <n v="0.1087030492"/>
    <n v="7.7100560999999998E-2"/>
    <n v="1.3927449099999999E-2"/>
    <n v="251.92172399009999"/>
    <n v="98.911726752299998"/>
    <n v="31.924622924800001"/>
    <n v="0.83476623189999999"/>
    <n v="0.15393143679999999"/>
    <n v="2.2927306299999999E-2"/>
    <n v="790.11941556520003"/>
    <n v="311.57343250870002"/>
    <n v="100.60480109700001"/>
    <n v="5.0304140000000004E-3"/>
    <n v="1.9782344999999999E-3"/>
    <n v="6.3849250000000001E-4"/>
    <n v="1.3225859999999999E-4"/>
    <n v="6.1657900000000005E-5"/>
    <n v="1.6793600000000001E-5"/>
    <n v="2.9919999999999999E-6"/>
    <n v="1.1514999999999999E-6"/>
    <n v="3.5139999999999998E-7"/>
    <n v="1.03104E-5"/>
    <n v="4.4815000000000002E-6"/>
    <n v="1.2445999999999999E-6"/>
    <n v="0.60281642449999995"/>
    <n v="0.36675590359999999"/>
    <n v="9.8408267800000004E-2"/>
    <n v="0.15782410359999999"/>
    <n v="0.1001531818"/>
    <n v="1.9509472100000001E-2"/>
    <n v="0.20160794679999999"/>
    <n v="0.1206253806"/>
    <n v="2.4809365699999999E-2"/>
    <n v="4.5991528699999999E-2"/>
    <n v="5.0631303000000004E-3"/>
    <n v="1.6049099999999999E-5"/>
  </r>
  <r>
    <n v="59"/>
    <x v="6"/>
    <s v="TR_136"/>
    <s v="URBA"/>
    <n v="185.57"/>
    <n v="45"/>
    <n v="55.43"/>
    <n v="45"/>
    <n v="7"/>
    <n v="45"/>
    <n v="0.66668371717800001"/>
    <n v="16"/>
    <n v="16"/>
    <n v="16"/>
    <n v="0"/>
    <n v="4933.26935185"/>
    <n v="1729.95196644"/>
    <n v="11.2921363771"/>
    <n v="0"/>
    <n v="2586.4833344899998"/>
    <n v="34.122941837799999"/>
    <n v="0"/>
    <n v="0"/>
    <n v="1089.1586706999999"/>
    <n v="0"/>
    <n v="0"/>
    <n v="206.73940897590001"/>
    <n v="26.1402991838"/>
    <n v="6.4801803231999999"/>
    <n v="61.583096174399998"/>
    <n v="32.192699595599997"/>
    <n v="27.1466613929"/>
    <n v="2.8800214318999999"/>
    <n v="2.0427326527999998"/>
    <n v="0.47515680809999999"/>
    <n v="6674.5134546636"/>
    <n v="2620.6062763310001"/>
    <n v="1089.1586706954999"/>
    <n v="22.1166255857"/>
    <n v="4.0783201601999997"/>
    <n v="0.78220107900000002"/>
    <n v="20933.735235110002"/>
    <n v="8254.9493328999997"/>
    <n v="3432.2908585765999"/>
    <n v="0.1332777718"/>
    <n v="5.2412125499999997E-2"/>
    <n v="2.1783173400000001E-2"/>
    <n v="3.5041127E-3"/>
    <n v="1.6335879E-3"/>
    <n v="5.7293869999999996E-4"/>
    <n v="7.92707E-5"/>
    <n v="3.0507100000000001E-5"/>
    <n v="1.1990100000000001E-5"/>
    <n v="2.7316660000000002E-4"/>
    <n v="1.187349E-4"/>
    <n v="4.2460199999999997E-5"/>
    <n v="15.971255960300001"/>
    <n v="9.7169754742999999"/>
    <n v="3.3573526734999999"/>
    <n v="4.1814540086000003"/>
    <n v="2.6534978748000002"/>
    <n v="0.66559629320000002"/>
    <n v="5.3414804103"/>
    <n v="3.1958963807999998"/>
    <n v="0.84641049170000004"/>
    <n v="1.2185176888"/>
    <n v="0.1341445701"/>
    <n v="5.4754079999999995E-4"/>
  </r>
  <r>
    <n v="60"/>
    <x v="6"/>
    <s v="TR_144"/>
    <s v="URBA"/>
    <n v="2343.88"/>
    <n v="28"/>
    <n v="700.12"/>
    <n v="28"/>
    <n v="94"/>
    <n v="28"/>
    <n v="0.134276507474"/>
    <n v="14"/>
    <n v="14"/>
    <n v="14"/>
    <n v="0"/>
    <n v="15720.278193"/>
    <n v="5798.8507182499998"/>
    <n v="34.032332056500003"/>
    <n v="0"/>
    <n v="8856.6750782700001"/>
    <n v="120.409021592"/>
    <n v="0"/>
    <n v="0"/>
    <n v="3943.9923754699998"/>
    <n v="0"/>
    <n v="0"/>
    <n v="608.535792926"/>
    <n v="121.22914174660001"/>
    <n v="26.765818815900001"/>
    <n v="188.55463301379999"/>
    <n v="107.3043934129"/>
    <n v="104.84563482999999"/>
    <n v="9.2544948965000007"/>
    <n v="6.9237262012"/>
    <n v="1.9669590358"/>
    <n v="21553.161243307499"/>
    <n v="8977.0840998623007"/>
    <n v="3943.9923754718002"/>
    <n v="75.077201923800004"/>
    <n v="14.913609470100001"/>
    <n v="3.8915409049999998"/>
    <n v="67587.149827855101"/>
    <n v="28277.604287989299"/>
    <n v="12428.7942068018"/>
    <n v="0.4304269792"/>
    <n v="0.17954168200000001"/>
    <n v="7.8879847500000003E-2"/>
    <n v="9.6809124999999996E-3"/>
    <n v="4.5130628999999998E-3"/>
    <n v="1.6834316E-3"/>
    <n v="2.486605E-4"/>
    <n v="9.9409599999999998E-5"/>
    <n v="4.1646100000000001E-5"/>
    <n v="7.8605150000000002E-4"/>
    <n v="3.42791E-4"/>
    <n v="1.3102839999999999E-4"/>
    <n v="53.700761512100001"/>
    <n v="31.971968157399999"/>
    <n v="12.8086079237"/>
    <n v="12.7578615294"/>
    <n v="8.5676196872000006"/>
    <n v="2.5134265354999998"/>
    <n v="15.92619389"/>
    <n v="10.048872686499999"/>
    <n v="3.0395159679999999"/>
    <n v="4.1784892664999997"/>
    <n v="0.55622472040000004"/>
    <n v="2.7240786000000002E-3"/>
  </r>
  <r>
    <n v="61"/>
    <x v="7"/>
    <s v="TR_004"/>
    <s v="URBA"/>
    <n v="1078.77"/>
    <n v="44"/>
    <n v="322.23"/>
    <n v="44"/>
    <n v="43"/>
    <n v="44"/>
    <n v="0.31202348252000001"/>
    <n v="16"/>
    <n v="16"/>
    <n v="16"/>
    <n v="0"/>
    <n v="13422.1890778"/>
    <n v="4706.7655814"/>
    <n v="30.723072010900001"/>
    <n v="0"/>
    <n v="7037.1726914199999"/>
    <n v="92.839969718500001"/>
    <n v="0"/>
    <n v="0"/>
    <n v="3131.3311642799999"/>
    <n v="0"/>
    <n v="0"/>
    <n v="562.48609982640005"/>
    <n v="71.121200399200006"/>
    <n v="18.630518346100001"/>
    <n v="167.55216508550001"/>
    <n v="87.588264511999995"/>
    <n v="78.046651156400003"/>
    <n v="7.8358162609999997"/>
    <n v="5.5577634111999998"/>
    <n v="1.3660758171"/>
    <n v="18159.6777312552"/>
    <n v="7130.0126611361002"/>
    <n v="3131.3311642819999"/>
    <n v="60.173793320900003"/>
    <n v="11.0960866732"/>
    <n v="2.2488280922000001"/>
    <n v="56955.445241540401"/>
    <n v="22459.647522106799"/>
    <n v="9867.8361743917994"/>
    <n v="0.36261540269999998"/>
    <n v="0.1426002532"/>
    <n v="6.2626623300000003E-2"/>
    <n v="9.5338122000000001E-3"/>
    <n v="4.4445830000000002E-3"/>
    <n v="1.6471987999999999E-3"/>
    <n v="2.1567560000000001E-4"/>
    <n v="8.3002099999999996E-5"/>
    <n v="3.4471599999999997E-5"/>
    <n v="7.4321800000000003E-4"/>
    <n v="3.2304779999999997E-4"/>
    <n v="1.2207320000000001E-4"/>
    <n v="43.453783286700002"/>
    <n v="26.437454105800001"/>
    <n v="9.6523888932999995"/>
    <n v="11.376688017799999"/>
    <n v="7.2195024541999997"/>
    <n v="1.9135893343999999"/>
    <n v="14.5328290246"/>
    <n v="8.6952328034999997"/>
    <n v="2.4334301527000002"/>
    <n v="3.3152811346000002"/>
    <n v="0.3649737435"/>
    <n v="1.5741797E-3"/>
  </r>
  <r>
    <n v="62"/>
    <x v="7"/>
    <s v="TR_019"/>
    <s v="URBA"/>
    <n v="2765.07"/>
    <n v="39"/>
    <n v="825.93"/>
    <n v="39"/>
    <n v="348"/>
    <n v="39"/>
    <n v="0.46412572957199999"/>
    <n v="15"/>
    <n v="15"/>
    <n v="15"/>
    <n v="0"/>
    <n v="55887.506469100001"/>
    <n v="20013.4592204"/>
    <n v="126.119020268"/>
    <n v="0"/>
    <n v="30661.692127300001"/>
    <n v="414.86636839599998"/>
    <n v="0"/>
    <n v="0"/>
    <n v="42389.313693900003"/>
    <n v="0"/>
    <n v="0"/>
    <n v="2185.5857545959002"/>
    <n v="365.74889864480002"/>
    <n v="264.31819793019997"/>
    <n v="688.31336773910004"/>
    <n v="377.62000163670001"/>
    <n v="1089.4005580524999"/>
    <n v="33.122332315500003"/>
    <n v="23.7430534949"/>
    <n v="19.551191018600001"/>
    <n v="76027.084709799194"/>
    <n v="31076.558495669298"/>
    <n v="42389.313693886099"/>
    <n v="253.8272859235"/>
    <n v="50.6232128905"/>
    <n v="35.369914312500001"/>
    <n v="238434.33513719999"/>
    <n v="97890.628993678605"/>
    <n v="133582.42266019899"/>
    <n v="1.5181757252000001"/>
    <n v="0.62153116990000001"/>
    <n v="0.84778627390000005"/>
    <n v="3.9475047300000003E-2"/>
    <n v="1.8402539200000002E-2"/>
    <n v="2.1541824399999999E-2"/>
    <n v="9.0013650000000001E-4"/>
    <n v="3.5668400000000002E-4"/>
    <n v="4.6262780000000002E-4"/>
    <n v="3.0796094000000002E-3"/>
    <n v="1.3479752E-3"/>
    <n v="1.6055886E-3"/>
    <n v="187.44237045829999"/>
    <n v="113.23409890400001"/>
    <n v="133.91575379829999"/>
    <n v="47.407717483900001"/>
    <n v="30.446220500900001"/>
    <n v="26.543994710900002"/>
    <n v="60.326961415900001"/>
    <n v="36.4862019941"/>
    <n v="33.276032991000001"/>
    <n v="14.047511246399999"/>
    <n v="1.7867422902000001"/>
    <n v="2.475894E-2"/>
  </r>
  <r>
    <n v="63"/>
    <x v="7"/>
    <s v="TR_013"/>
    <s v="URBA"/>
    <n v="2912.91"/>
    <n v="20"/>
    <n v="870.09"/>
    <n v="20"/>
    <n v="117"/>
    <n v="20"/>
    <n v="0.18126351479700001"/>
    <n v="13"/>
    <n v="13"/>
    <n v="13"/>
    <n v="0"/>
    <n v="32990.320043599997"/>
    <n v="12658.3492482"/>
    <n v="64.073183735000001"/>
    <n v="0"/>
    <n v="17768.618628600001"/>
    <n v="239.57957887200001"/>
    <n v="0"/>
    <n v="0"/>
    <n v="8866.83445278"/>
    <n v="0"/>
    <n v="0"/>
    <n v="1426.5028703354001"/>
    <n v="271.05080413439998"/>
    <n v="64.624809642900004"/>
    <n v="371.9814553521"/>
    <n v="211.4031316164"/>
    <n v="243.56761370379999"/>
    <n v="17.9864652463"/>
    <n v="14.259118490100001"/>
    <n v="4.8755676738"/>
    <n v="45712.742475476101"/>
    <n v="18008.1982075052"/>
    <n v="8866.8344527795998"/>
    <n v="172.4668761124"/>
    <n v="29.956874173799999"/>
    <n v="10.882649515400001"/>
    <n v="143331.58454487301"/>
    <n v="56725.587629519403"/>
    <n v="27942.2600724968"/>
    <n v="0.91306603350000004"/>
    <n v="0.36016396420000002"/>
    <n v="0.1773366891"/>
    <n v="1.6241208699999999E-2"/>
    <n v="7.5713521000000004E-3"/>
    <n v="2.8285499E-3"/>
    <n v="5.090855E-4"/>
    <n v="1.9270339999999999E-4"/>
    <n v="8.9463199999999994E-5"/>
    <n v="1.4203843999999999E-3"/>
    <n v="6.0159079999999999E-4"/>
    <n v="2.3986980000000001E-4"/>
    <n v="108.79434302209999"/>
    <n v="62.6222074143"/>
    <n v="29.597708730699999"/>
    <n v="23.8638976457"/>
    <n v="17.017000792600001"/>
    <n v="5.7937579863000002"/>
    <n v="29.179258902499999"/>
    <n v="19.5020288477"/>
    <n v="6.6777084880000004"/>
    <n v="9.7215113467999998"/>
    <n v="1.1652232631999999"/>
    <n v="7.6178547000000001E-3"/>
  </r>
  <r>
    <n v="64"/>
    <x v="7"/>
    <s v="TR_012"/>
    <s v="URBA"/>
    <n v="5592.51"/>
    <n v="72"/>
    <n v="1670.49"/>
    <n v="72"/>
    <n v="224"/>
    <n v="72"/>
    <n v="0.22741558379499999"/>
    <n v="19"/>
    <n v="19"/>
    <n v="19"/>
    <n v="0"/>
    <n v="46434.682663599997"/>
    <n v="16052.262076700001"/>
    <n v="111.267560792"/>
    <n v="0"/>
    <n v="24835.959288999999"/>
    <n v="260.65911255100002"/>
    <n v="0"/>
    <n v="0"/>
    <n v="9862.5784464499993"/>
    <n v="0"/>
    <n v="0"/>
    <n v="723.06442220060001"/>
    <n v="195.23476249180001"/>
    <n v="59.1818729405"/>
    <n v="587.08474591790002"/>
    <n v="296.89780623640002"/>
    <n v="228.393163286"/>
    <n v="28.079787885599998"/>
    <n v="24.919778818499999"/>
    <n v="4.2221968165000003"/>
    <n v="62598.212301107596"/>
    <n v="25096.618401513198"/>
    <n v="9862.5784464516"/>
    <n v="95.444043147100004"/>
    <n v="27.4290950368"/>
    <n v="4.7043763849999998"/>
    <n v="196334.109733127"/>
    <n v="79061.190798833995"/>
    <n v="31080.171103201501"/>
    <n v="1.2498637614000001"/>
    <n v="0.50193236799999996"/>
    <n v="0.19725156890000001"/>
    <n v="1.74322937E-2"/>
    <n v="8.1291262999999992E-3"/>
    <n v="3.0127604999999999E-3"/>
    <n v="6.8200610000000001E-4"/>
    <n v="2.6175809999999999E-4"/>
    <n v="1.003411E-4"/>
    <n v="1.7095481E-3"/>
    <n v="7.2035760000000002E-4"/>
    <n v="2.6629300000000002E-4"/>
    <n v="146.45727392379999"/>
    <n v="90.816971255799999"/>
    <n v="28.6561373995"/>
    <n v="36.775347273500003"/>
    <n v="29.0065140914"/>
    <n v="5.5387575805999996"/>
    <n v="43.426302167999999"/>
    <n v="32.120613658700002"/>
    <n v="6.6144202847000004"/>
    <n v="4.9151920449000004"/>
    <n v="0.66590780390000004"/>
    <n v="3.2930634999999999E-3"/>
  </r>
  <r>
    <n v="65"/>
    <x v="7"/>
    <s v="TR_132"/>
    <s v="NURB"/>
    <n v="8230.5300000000007"/>
    <n v="76"/>
    <n v="2458.4699999999998"/>
    <n v="76"/>
    <n v="331"/>
    <n v="76"/>
    <n v="0.94496348375899997"/>
    <n v="8"/>
    <n v="8"/>
    <n v="8"/>
    <n v="0"/>
    <n v="263034.40312700003"/>
    <n v="88447.152116900004"/>
    <n v="610.57007449900004"/>
    <n v="0"/>
    <n v="141097.647643"/>
    <n v="1434.52664871"/>
    <n v="0"/>
    <n v="0"/>
    <n v="60557.125313999997"/>
    <n v="0"/>
    <n v="0"/>
    <n v="3489.1587566460998"/>
    <n v="958.97161188330006"/>
    <n v="363.38206235140001"/>
    <n v="3453.3924151255001"/>
    <n v="1732.642672231"/>
    <n v="1402.3547173864999"/>
    <n v="128.85121960110001"/>
    <n v="115.2142074395"/>
    <n v="25.924671028700001"/>
    <n v="352092.12531798199"/>
    <n v="142532.17429167201"/>
    <n v="60557.125314034703"/>
    <n v="508.97368599089998"/>
    <n v="133.53695284209999"/>
    <n v="39.008343732500002"/>
    <n v="1104402.99525046"/>
    <n v="449019.726077881"/>
    <n v="190835.06676242201"/>
    <n v="7.030272836"/>
    <n v="2.8506434858"/>
    <n v="1.2111425063000001"/>
    <n v="0.10660323219999999"/>
    <n v="4.97118249E-2"/>
    <n v="1.84986223E-2"/>
    <n v="3.8744435000000002E-3"/>
    <n v="1.5043467E-3"/>
    <n v="6.1610319999999997E-4"/>
    <n v="1.0126185899999999E-2"/>
    <n v="4.3065205999999997E-3"/>
    <n v="1.6350633000000001E-3"/>
    <n v="854.52550675110001"/>
    <n v="529.19443208099995"/>
    <n v="175.9512801786"/>
    <n v="182.0269376647"/>
    <n v="140.20570861569999"/>
    <n v="34.008473414199997"/>
    <n v="222.699341422"/>
    <n v="159.24927708889999"/>
    <n v="40.613139883999999"/>
    <n v="23.837175334099999"/>
    <n v="3.0840518187999999"/>
    <n v="2.7305840599999999E-2"/>
  </r>
  <r>
    <n v="66"/>
    <x v="7"/>
    <s v="TR_026"/>
    <s v="URBA"/>
    <n v="286.44"/>
    <n v="45"/>
    <n v="85.56"/>
    <n v="45"/>
    <n v="11"/>
    <n v="45"/>
    <n v="0.21992624279"/>
    <n v="16"/>
    <n v="16"/>
    <n v="16"/>
    <n v="0"/>
    <n v="2511.9901498499999"/>
    <n v="880.88080935100004"/>
    <n v="5.7498857911299996"/>
    <n v="0"/>
    <n v="1317.0212683699999"/>
    <n v="17.3751902982"/>
    <n v="0"/>
    <n v="0"/>
    <n v="564.60277057899998"/>
    <n v="0"/>
    <n v="0"/>
    <n v="105.2704245186"/>
    <n v="13.31047818"/>
    <n v="3.3592238328000001"/>
    <n v="31.3577305341"/>
    <n v="16.392322922999998"/>
    <n v="14.072403449299999"/>
    <n v="1.4664890466"/>
    <n v="1.0401467945"/>
    <n v="0.24631383609999999"/>
    <n v="3398.6208449963001"/>
    <n v="1334.3964586727"/>
    <n v="564.60277057899998"/>
    <n v="11.2616485452"/>
    <n v="2.0766553252"/>
    <n v="0.40548076989999998"/>
    <n v="10659.3281168631"/>
    <n v="4203.3689897769"/>
    <n v="1779.2457429072001"/>
    <n v="6.78642146E-2"/>
    <n v="2.6687929199999998E-2"/>
    <n v="1.1292055400000001E-2"/>
    <n v="1.7842724999999999E-3"/>
    <n v="8.3181279999999997E-4"/>
    <n v="2.9700249999999999E-4"/>
    <n v="4.0364100000000002E-5"/>
    <n v="1.5534000000000001E-5"/>
    <n v="6.2155E-6"/>
    <n v="1.3909480000000001E-4"/>
    <n v="6.0459099999999999E-5"/>
    <n v="2.2010699999999999E-5"/>
    <n v="8.1324644554999992"/>
    <n v="4.9478236311000003"/>
    <n v="1.7403989632000001"/>
    <n v="2.1291704410999999"/>
    <n v="1.3511446565"/>
    <n v="0.34503467799999998"/>
    <n v="2.7198486883999999"/>
    <n v="1.6273306110000001"/>
    <n v="0.4387659223"/>
    <n v="0.62046164790000002"/>
    <n v="6.8305582899999995E-2"/>
    <n v="2.8383649999999999E-4"/>
  </r>
  <r>
    <n v="67"/>
    <x v="6"/>
    <s v="TR_172"/>
    <s v="URBA"/>
    <n v="1563.1"/>
    <n v="78"/>
    <n v="466.9"/>
    <n v="78"/>
    <n v="63"/>
    <n v="78"/>
    <n v="0.12725707403"/>
    <n v="19"/>
    <n v="19"/>
    <n v="19"/>
    <n v="0"/>
    <n v="7262.4672582000003"/>
    <n v="2510.6024433600001"/>
    <n v="17.4024451294"/>
    <n v="0"/>
    <n v="3884.38836696"/>
    <n v="40.767550500299997"/>
    <n v="0"/>
    <n v="0"/>
    <n v="1552.1894007400001"/>
    <n v="0"/>
    <n v="0"/>
    <n v="113.0885663598"/>
    <n v="30.535065363299999"/>
    <n v="9.3141440032999991"/>
    <n v="91.821102254600007"/>
    <n v="46.435346881599997"/>
    <n v="35.944905196900002"/>
    <n v="4.3917289500000001"/>
    <n v="3.897497891"/>
    <n v="0.66449652920000002"/>
    <n v="9790.4721466925002"/>
    <n v="3925.1559174611998"/>
    <n v="1552.1894007441999"/>
    <n v="14.9276187234"/>
    <n v="4.2899594269000003"/>
    <n v="0.74038277129999996"/>
    <n v="30707.005234298798"/>
    <n v="12365.311371465999"/>
    <n v="4891.4502857072002"/>
    <n v="0.19548092340000001"/>
    <n v="7.8503118299999994E-2"/>
    <n v="3.1043787999999999E-2"/>
    <n v="2.7264418999999999E-3"/>
    <n v="1.2714098999999999E-3"/>
    <n v="4.7415340000000003E-4"/>
    <n v="1.06667E-4"/>
    <n v="4.0939400000000003E-5"/>
    <n v="1.57918E-5"/>
    <n v="2.6737640000000002E-4"/>
    <n v="1.1266519999999999E-4"/>
    <n v="4.1909600000000003E-5"/>
    <n v="22.906179079600001"/>
    <n v="14.2039364199"/>
    <n v="4.5099517311000001"/>
    <n v="5.7517299604999996"/>
    <n v="4.5366705828000002"/>
    <n v="0.87169910549999996"/>
    <n v="6.7919511784999997"/>
    <n v="5.0237213141000003"/>
    <n v="1.0409887347"/>
    <n v="0.76874480980000004"/>
    <n v="0.1041491692"/>
    <n v="5.1826789999999997E-4"/>
  </r>
  <r>
    <n v="68"/>
    <x v="7"/>
    <s v="TR_030"/>
    <s v="NURB"/>
    <n v="2065.14"/>
    <n v="30"/>
    <n v="616.86"/>
    <n v="30"/>
    <n v="83"/>
    <n v="30"/>
    <n v="0.79106583536700004"/>
    <n v="3"/>
    <n v="3"/>
    <n v="3"/>
    <n v="0"/>
    <n v="75606.211028499994"/>
    <n v="27147.7332561"/>
    <n v="158.557150006"/>
    <n v="0"/>
    <n v="42698.960776400003"/>
    <n v="562.34455513099999"/>
    <n v="0"/>
    <n v="0"/>
    <n v="20516.2932148"/>
    <n v="0"/>
    <n v="0"/>
    <n v="1675.0208844281001"/>
    <n v="452.39450554640001"/>
    <n v="139.23337944950001"/>
    <n v="916.89195535340002"/>
    <n v="530.5802769782"/>
    <n v="545.39755194279996"/>
    <n v="36.116705705100003"/>
    <n v="27.172351994500001"/>
    <n v="10.2319437967"/>
    <n v="102912.501434648"/>
    <n v="43261.3053315383"/>
    <n v="20516.293214786801"/>
    <n v="236.89466065069999"/>
    <n v="57.731427949"/>
    <n v="22.368445371499998"/>
    <n v="322743.07087057398"/>
    <n v="136273.83443798099"/>
    <n v="64653.468358311897"/>
    <n v="2.0552753694999999"/>
    <n v="0.86522610659999999"/>
    <n v="0.41032586430000001"/>
    <n v="5.0250803500000003E-2"/>
    <n v="2.3425998199999999E-2"/>
    <n v="8.7570597999999996E-3"/>
    <n v="1.2040444E-3"/>
    <n v="4.8651670000000001E-4"/>
    <n v="2.166394E-4"/>
    <n v="3.9839239000000002E-3"/>
    <n v="1.7490400000000001E-3"/>
    <n v="6.8159769999999995E-4"/>
    <n v="264.97515568530002"/>
    <n v="158.0995338148"/>
    <n v="66.629225114600004"/>
    <n v="54.3016638808"/>
    <n v="35.705325394399999"/>
    <n v="13.0746185252"/>
    <n v="70.747556504399995"/>
    <n v="43.394079288100002"/>
    <n v="15.811288383500001"/>
    <n v="12.602000802499999"/>
    <n v="2.0655777683999998"/>
    <n v="1.56579118E-2"/>
  </r>
  <r>
    <n v="69"/>
    <x v="7"/>
    <s v="TR_029"/>
    <s v="NURB"/>
    <n v="3709.86"/>
    <n v="77"/>
    <n v="1108.1400000000001"/>
    <n v="77"/>
    <n v="215"/>
    <n v="77"/>
    <n v="0.29293893074900001"/>
    <n v="8"/>
    <n v="8"/>
    <n v="8"/>
    <n v="0"/>
    <n v="36753.976999799997"/>
    <n v="12358.7810414"/>
    <n v="85.315373989500003"/>
    <n v="0"/>
    <n v="19715.670781299999"/>
    <n v="200.447389488"/>
    <n v="0"/>
    <n v="0"/>
    <n v="12193.7639199"/>
    <n v="0"/>
    <n v="0"/>
    <n v="487.54253879300001"/>
    <n v="133.9977590293"/>
    <n v="73.170499063099996"/>
    <n v="482.54488343690002"/>
    <n v="242.10334529249999"/>
    <n v="282.37770975989997"/>
    <n v="18.004469017400002"/>
    <n v="16.098959983699999"/>
    <n v="5.2201836957000003"/>
    <n v="49198.073415138497"/>
    <n v="19916.118170743001"/>
    <n v="12193.763919934399"/>
    <n v="71.119241156399994"/>
    <n v="18.659209727099999"/>
    <n v="7.8547079624"/>
    <n v="154318.985666494"/>
    <n v="62741.833343969898"/>
    <n v="38426.489693469601"/>
    <n v="0.98234483029999997"/>
    <n v="0.39832236339999999"/>
    <n v="0.24387527840000001"/>
    <n v="1.48957425E-2"/>
    <n v="6.9462673000000004E-3"/>
    <n v="3.7248768000000001E-3"/>
    <n v="5.4137860000000001E-4"/>
    <n v="2.1020340000000001E-4"/>
    <n v="1.240584E-4"/>
    <n v="1.4149389E-3"/>
    <n v="6.0175310000000004E-4"/>
    <n v="3.2923579999999999E-4"/>
    <n v="119.4034333437"/>
    <n v="73.944699833599998"/>
    <n v="35.429495055799997"/>
    <n v="25.434748461600002"/>
    <n v="19.591039531100002"/>
    <n v="6.8479356300000003"/>
    <n v="31.1179312485"/>
    <n v="22.252010375000001"/>
    <n v="8.1778492163000003"/>
    <n v="3.3307848081999998"/>
    <n v="0.43093666940000003"/>
    <n v="5.4982955999999996E-3"/>
  </r>
  <r>
    <n v="70"/>
    <x v="6"/>
    <s v="TR_076"/>
    <s v="URBA"/>
    <n v="7458.22"/>
    <n v="41"/>
    <n v="2227.7800000000002"/>
    <n v="41"/>
    <n v="300"/>
    <n v="41"/>
    <n v="7.3680386227500005E-2"/>
    <n v="16"/>
    <n v="16"/>
    <n v="16"/>
    <n v="0"/>
    <n v="21912.619414699999"/>
    <n v="7684.1089230199996"/>
    <n v="50.157465397099998"/>
    <n v="0"/>
    <n v="11488.6540525"/>
    <n v="151.56744634699999"/>
    <n v="0"/>
    <n v="0"/>
    <n v="5158.77294385"/>
    <n v="0"/>
    <n v="0"/>
    <n v="918.29609611980004"/>
    <n v="116.1101060064"/>
    <n v="30.693212864300001"/>
    <n v="273.5400912874"/>
    <n v="142.99368711880001"/>
    <n v="128.57948623760001"/>
    <n v="12.7924929783"/>
    <n v="9.0734196724"/>
    <n v="2.2505683988"/>
    <n v="29646.885803140602"/>
    <n v="11640.221498855701"/>
    <n v="5158.7729438454999"/>
    <n v="98.237733363199993"/>
    <n v="18.115102004000001"/>
    <n v="3.7048759484999998"/>
    <n v="92983.565343604903"/>
    <n v="36666.873450108702"/>
    <n v="16256.9602510966"/>
    <n v="0.59199384440000002"/>
    <n v="0.23280443000000001"/>
    <n v="0.1031754589"/>
    <n v="1.55645847E-2"/>
    <n v="7.2560782999999997E-3"/>
    <n v="2.7137100999999999E-3"/>
    <n v="3.5210489999999998E-4"/>
    <n v="1.3550650000000001E-4"/>
    <n v="5.6790799999999998E-5"/>
    <n v="1.2133529000000001E-3"/>
    <n v="5.2739710000000001E-4"/>
    <n v="2.0111179999999999E-4"/>
    <n v="70.941201153400002"/>
    <n v="43.160908161499997"/>
    <n v="15.9020174022"/>
    <n v="18.573202425400002"/>
    <n v="11.786319558200001"/>
    <n v="3.1525802816000001"/>
    <n v="23.7258132477"/>
    <n v="14.195547838"/>
    <n v="4.0090022338000004"/>
    <n v="5.4124177012999999"/>
    <n v="0.59584399320000003"/>
    <n v="2.5934132000000002E-3"/>
  </r>
  <r>
    <n v="71"/>
    <x v="7"/>
    <s v="TR_082"/>
    <s v="URBA"/>
    <n v="736.12"/>
    <n v="12"/>
    <n v="219.88"/>
    <n v="12"/>
    <n v="29"/>
    <n v="12"/>
    <n v="0.116261435798"/>
    <n v="13"/>
    <n v="13"/>
    <n v="13"/>
    <n v="0"/>
    <n v="5347.2854069900004"/>
    <n v="2051.7474859899999"/>
    <n v="10.385397895900001"/>
    <n v="0"/>
    <n v="2880.0531480099999"/>
    <n v="38.832614664600001"/>
    <n v="0"/>
    <n v="0"/>
    <n v="1409.6328805799999"/>
    <n v="0"/>
    <n v="0"/>
    <n v="231.21685304970001"/>
    <n v="43.933675320100001"/>
    <n v="10.273932265099999"/>
    <n v="60.293171004400001"/>
    <n v="34.265593034299997"/>
    <n v="38.721927058699997"/>
    <n v="2.9153631431"/>
    <n v="2.3112105647000001"/>
    <n v="0.77510869760000001"/>
    <n v="7409.4182908765997"/>
    <n v="2918.8857626733002"/>
    <n v="1409.6328805835999"/>
    <n v="27.954551777799999"/>
    <n v="4.8556047925000003"/>
    <n v="1.730103417"/>
    <n v="23232.114431919101"/>
    <n v="9194.4517826373994"/>
    <n v="4442.2086332809004"/>
    <n v="0.1479956748"/>
    <n v="5.8377715300000001E-2"/>
    <n v="2.8192657600000001E-2"/>
    <n v="2.6324806000000002E-3"/>
    <n v="1.2272139000000001E-3"/>
    <n v="4.4967759999999999E-4"/>
    <n v="8.2515900000000001E-5"/>
    <n v="3.1234600000000001E-5"/>
    <n v="1.42227E-5"/>
    <n v="2.3022510000000001E-4"/>
    <n v="9.7509699999999999E-5"/>
    <n v="3.8134099999999998E-5"/>
    <n v="17.6340939414"/>
    <n v="10.150214226999999"/>
    <n v="4.7053887876999996"/>
    <n v="3.8680155714"/>
    <n v="2.7582260459999999"/>
    <n v="0.92108088889999995"/>
    <n v="4.7295638571999996"/>
    <n v="3.1610155381"/>
    <n v="1.0616096987000001"/>
    <n v="1.5757257186"/>
    <n v="0.18886695680000001"/>
    <n v="1.2110724E-3"/>
  </r>
  <r>
    <n v="72"/>
    <x v="7"/>
    <s v="TR_033"/>
    <s v="URBA"/>
    <n v="2492.4899999999998"/>
    <n v="42"/>
    <n v="744.51"/>
    <n v="42"/>
    <n v="100"/>
    <n v="42"/>
    <n v="0.41681540659900002"/>
    <n v="16"/>
    <n v="16"/>
    <n v="16"/>
    <n v="0"/>
    <n v="41427.087349499998"/>
    <n v="14527.2568985"/>
    <n v="94.825619014799997"/>
    <n v="0"/>
    <n v="21719.971763900001"/>
    <n v="286.54711334699999"/>
    <n v="0"/>
    <n v="0"/>
    <n v="9727.8536493299998"/>
    <n v="0"/>
    <n v="0"/>
    <n v="1736.0924254044"/>
    <n v="219.5129396742"/>
    <n v="57.8779267902"/>
    <n v="517.14352542179995"/>
    <n v="270.33792056459998"/>
    <n v="242.46122828829999"/>
    <n v="24.184955435900001"/>
    <n v="17.1538300472"/>
    <n v="4.2438774198999996"/>
    <n v="56049.169867039498"/>
    <n v="22006.5188772783"/>
    <n v="9727.8536493264"/>
    <n v="185.72417491639999"/>
    <n v="34.247658797"/>
    <n v="6.9862526240999996"/>
    <n v="175790.86327625599"/>
    <n v="69320.866688826703"/>
    <n v="30655.609740346001"/>
    <n v="1.1191989527999999"/>
    <n v="0.4401303775"/>
    <n v="0.194557073"/>
    <n v="2.9425756899999999E-2"/>
    <n v="1.37180401E-2"/>
    <n v="5.1172196000000003E-3"/>
    <n v="6.6567489999999998E-4"/>
    <n v="2.56183E-4"/>
    <n v="1.0709000000000001E-4"/>
    <n v="2.2939146E-3"/>
    <n v="9.9707500000000004E-4"/>
    <n v="3.792348E-4"/>
    <n v="134.1184858478"/>
    <n v="81.5982187547"/>
    <n v="29.986297071300001"/>
    <n v="35.113724410300001"/>
    <n v="22.282725794899999"/>
    <n v="5.9447934482000004"/>
    <n v="44.855036234899998"/>
    <n v="26.837512628199999"/>
    <n v="7.5597409374"/>
    <n v="10.2324919099"/>
    <n v="1.1264778841"/>
    <n v="4.8903768000000004E-3"/>
  </r>
  <r>
    <n v="73"/>
    <x v="6"/>
    <s v="TR_141"/>
    <s v="URBA"/>
    <n v="7866.32"/>
    <n v="40"/>
    <n v="2349.6799999999998"/>
    <n v="40"/>
    <n v="316"/>
    <n v="40"/>
    <n v="0.22298345147500001"/>
    <n v="15"/>
    <n v="15"/>
    <n v="15"/>
    <n v="0"/>
    <n v="76386.603691600001"/>
    <n v="27354.238443499999"/>
    <n v="172.378483633"/>
    <n v="0"/>
    <n v="41908.159318799997"/>
    <n v="567.03608498200003"/>
    <n v="0"/>
    <n v="0"/>
    <n v="18492.737813799999"/>
    <n v="0"/>
    <n v="0"/>
    <n v="2987.2413964754001"/>
    <n v="499.90271415770002"/>
    <n v="115.31130626549999"/>
    <n v="940.7812901113"/>
    <n v="516.12804423449995"/>
    <n v="475.26126607660001"/>
    <n v="45.271342949000001"/>
    <n v="32.451818524799997"/>
    <n v="8.5293914419999997"/>
    <n v="103913.220618718"/>
    <n v="42475.195403813501"/>
    <n v="18492.737813800799"/>
    <n v="346.9291353456"/>
    <n v="69.191408688099997"/>
    <n v="15.4304586434"/>
    <n v="325890.17144038802"/>
    <n v="133796.140756323"/>
    <n v="58276.591516122498"/>
    <n v="2.0750306245000001"/>
    <n v="0.84950390809999998"/>
    <n v="0.36985475629999998"/>
    <n v="5.3954183699999998E-2"/>
    <n v="2.5152445700000001E-2"/>
    <n v="9.3978240000000008E-3"/>
    <n v="1.2302993999999999E-3"/>
    <n v="4.8751280000000001E-4"/>
    <n v="2.0182570000000001E-4"/>
    <n v="4.2091858999999997E-3"/>
    <n v="1.8424018999999999E-3"/>
    <n v="7.0045320000000004E-4"/>
    <n v="256.19475571200002"/>
    <n v="154.76747459000001"/>
    <n v="58.4220103683"/>
    <n v="64.796494890399998"/>
    <n v="41.613654396900003"/>
    <n v="11.5800679923"/>
    <n v="82.454415749299997"/>
    <n v="49.869053533100001"/>
    <n v="14.5169831724"/>
    <n v="19.200027738300001"/>
    <n v="2.4421052903999998"/>
    <n v="1.08013211E-2"/>
  </r>
  <r>
    <n v="74"/>
    <x v="6"/>
    <s v="TR_059"/>
    <s v="URBA"/>
    <n v="1802.57"/>
    <n v="43"/>
    <n v="538.42999999999995"/>
    <n v="43"/>
    <n v="72"/>
    <n v="43"/>
    <n v="0.226198826257"/>
    <n v="16"/>
    <n v="16"/>
    <n v="16"/>
    <n v="0"/>
    <n v="16258.845273200001"/>
    <n v="5701.4971910800004"/>
    <n v="37.216110669199999"/>
    <n v="0"/>
    <n v="8524.4144071699993"/>
    <n v="112.46084331500001"/>
    <n v="0"/>
    <n v="0"/>
    <n v="3800.98458622"/>
    <n v="0"/>
    <n v="0"/>
    <n v="681.36236290440002"/>
    <n v="86.152011883599997"/>
    <n v="22.614763291300001"/>
    <n v="202.96277392030001"/>
    <n v="106.0992385216"/>
    <n v="94.737382438400005"/>
    <n v="9.4918439487999997"/>
    <n v="6.7323455840999999"/>
    <n v="1.6582190934000001"/>
    <n v="21997.5585749942"/>
    <n v="8636.8752504811"/>
    <n v="3800.9845862247998"/>
    <n v="72.890971020799995"/>
    <n v="13.4411425224"/>
    <n v="2.7297530880999998"/>
    <n v="68992.454679373899"/>
    <n v="27206.287427167801"/>
    <n v="11978.1304596873"/>
    <n v="0.43925083240000001"/>
    <n v="0.17273750500000001"/>
    <n v="7.6019691700000003E-2"/>
    <n v="1.15486958E-2"/>
    <n v="5.3839046999999999E-3"/>
    <n v="1.9994619E-3"/>
    <n v="2.6125669999999999E-4"/>
    <n v="1.005439E-4"/>
    <n v="4.18435E-5"/>
    <n v="9.0029019999999995E-4"/>
    <n v="3.9132099999999998E-4"/>
    <n v="1.4817920000000001E-4"/>
    <n v="52.6373406676"/>
    <n v="32.024766841800002"/>
    <n v="11.7166085218"/>
    <n v="13.781046380099999"/>
    <n v="8.7452778881000004"/>
    <n v="2.3228215678000002"/>
    <n v="17.604208756399998"/>
    <n v="10.532890271999999"/>
    <n v="2.9538333751999999"/>
    <n v="4.0159353063000003"/>
    <n v="0.44210758690000002"/>
    <n v="1.9108272E-3"/>
  </r>
  <r>
    <n v="75"/>
    <x v="6"/>
    <s v="TR_046"/>
    <s v="URBA"/>
    <n v="650.65"/>
    <n v="44"/>
    <n v="194.35"/>
    <n v="44"/>
    <n v="26"/>
    <n v="44"/>
    <n v="0.30159465377400002"/>
    <n v="16"/>
    <n v="16"/>
    <n v="16"/>
    <n v="0"/>
    <n v="7824.89079262"/>
    <n v="2743.9582654800001"/>
    <n v="17.910989176600001"/>
    <n v="0"/>
    <n v="4102.5429965100002"/>
    <n v="54.124004663100003"/>
    <n v="0"/>
    <n v="0"/>
    <n v="1830.0807450699999"/>
    <n v="0"/>
    <n v="0"/>
    <n v="327.9191105104"/>
    <n v="41.462359301900001"/>
    <n v="10.888453219200001"/>
    <n v="97.679848365799998"/>
    <n v="51.062356561000001"/>
    <n v="45.613723367200002"/>
    <n v="4.5681375935000004"/>
    <n v="3.2400744387999998"/>
    <n v="0.79839177589999999"/>
    <n v="10586.7600472747"/>
    <n v="4156.6670011749002"/>
    <n v="1830.0807450728"/>
    <n v="35.080221160900003"/>
    <n v="6.4688156260999996"/>
    <n v="1.3143090827999999"/>
    <n v="33203.9830817088"/>
    <n v="13093.5638055774"/>
    <n v="5767.1756932894996"/>
    <n v="0.2113981489"/>
    <n v="8.313334E-2"/>
    <n v="3.6601614900000003E-2"/>
    <n v="5.5580381999999996E-3"/>
    <n v="2.5911106E-3"/>
    <n v="9.6269179999999995E-4"/>
    <n v="1.25735E-4"/>
    <n v="4.83887E-5"/>
    <n v="2.0146600000000001E-5"/>
    <n v="4.3328250000000001E-4"/>
    <n v="1.88331E-4"/>
    <n v="7.1344699999999995E-5"/>
    <n v="25.332761054999999"/>
    <n v="15.4125523052"/>
    <n v="5.6412593017999999"/>
    <n v="6.6324010789000001"/>
    <n v="4.2088379141000001"/>
    <n v="1.1183815479999999"/>
    <n v="8.4723735723000004"/>
    <n v="5.0691617223999996"/>
    <n v="1.4221982388000001"/>
    <n v="1.9327482779"/>
    <n v="0.21277301849999999"/>
    <n v="9.2001639999999998E-4"/>
  </r>
  <r>
    <n v="76"/>
    <x v="6"/>
    <s v="TR_039"/>
    <s v="URBA"/>
    <n v="1091.0899999999999"/>
    <n v="44"/>
    <n v="325.91000000000003"/>
    <n v="44"/>
    <n v="44"/>
    <n v="44"/>
    <n v="0.67376141371800002"/>
    <n v="16"/>
    <n v="16"/>
    <n v="16"/>
    <n v="0"/>
    <n v="29313.921665499998"/>
    <n v="10279.5271882"/>
    <n v="67.098870462099995"/>
    <n v="0"/>
    <n v="15369.112134200001"/>
    <n v="202.76153047599999"/>
    <n v="0"/>
    <n v="0"/>
    <n v="6918.8207113199996"/>
    <n v="0"/>
    <n v="0"/>
    <n v="1228.4638051694999"/>
    <n v="155.32796365569999"/>
    <n v="41.164990041899998"/>
    <n v="365.9321898778"/>
    <n v="191.29186080119999"/>
    <n v="172.447677406"/>
    <n v="17.1133414028"/>
    <n v="12.1380976177"/>
    <n v="3.0184075590999999"/>
    <n v="39660.547724247699"/>
    <n v="15571.8736646288"/>
    <n v="6918.8207113172002"/>
    <n v="131.41894019649999"/>
    <n v="24.233738151400001"/>
    <n v="4.9688894479999997"/>
    <n v="124390.10138764999"/>
    <n v="49051.637127193098"/>
    <n v="21803.439405592901"/>
    <n v="0.7919482766"/>
    <n v="0.31143747329999999"/>
    <n v="0.13837641419999999"/>
    <n v="2.0821747000000002E-2"/>
    <n v="9.7069231000000006E-3"/>
    <n v="3.6395618999999998E-3"/>
    <n v="4.7103340000000002E-4"/>
    <n v="1.812758E-4"/>
    <n v="7.6166499999999997E-5"/>
    <n v="1.6231803E-3"/>
    <n v="7.0553300000000005E-4"/>
    <n v="2.6972630000000002E-4"/>
    <n v="94.902611783400005"/>
    <n v="57.739125428800001"/>
    <n v="21.327398695700001"/>
    <n v="24.846568576399999"/>
    <n v="15.767318444000001"/>
    <n v="4.2281639421000001"/>
    <n v="31.739547784300001"/>
    <n v="18.990298213500001"/>
    <n v="5.3767762196"/>
    <n v="7.2405395956999996"/>
    <n v="0.79709886860000001"/>
    <n v="3.4782226000000002E-3"/>
  </r>
  <r>
    <n v="77"/>
    <x v="6"/>
    <s v="TR_041"/>
    <s v="NURB"/>
    <n v="5815.81"/>
    <n v="72"/>
    <n v="1737.19"/>
    <n v="72"/>
    <n v="233"/>
    <n v="72"/>
    <n v="0.17210591155800001"/>
    <n v="8"/>
    <n v="8"/>
    <n v="8"/>
    <n v="0"/>
    <n v="33851.329032200003"/>
    <n v="11382.745423"/>
    <n v="78.577586214600004"/>
    <n v="0"/>
    <n v="18158.624268399999"/>
    <n v="184.61704253799999"/>
    <n v="0"/>
    <n v="0"/>
    <n v="7763.7928549600001"/>
    <n v="0"/>
    <n v="0"/>
    <n v="449.03883185230001"/>
    <n v="123.4152764071"/>
    <n v="46.587796971400003"/>
    <n v="444.43586668619997"/>
    <n v="222.98321624779999"/>
    <n v="179.7904289297"/>
    <n v="16.582564786500001"/>
    <n v="14.8275434653"/>
    <n v="3.3237009625999998"/>
    <n v="45312.652041424502"/>
    <n v="18343.241310930702"/>
    <n v="7763.7928549566996"/>
    <n v="65.502593989299996"/>
    <n v="17.1855973017"/>
    <n v="5.0011076118000002"/>
    <n v="142131.63271429599"/>
    <n v="57786.792559270201"/>
    <n v="24466.2196252223"/>
    <n v="0.90476407700000006"/>
    <n v="0.36686482619999999"/>
    <n v="0.1552758571"/>
    <n v="1.3719350199999999E-2"/>
    <n v="6.3976852999999998E-3"/>
    <n v="2.3716362E-3"/>
    <n v="4.9862319999999997E-4"/>
    <n v="1.9360260000000001E-4"/>
    <n v="7.8988199999999997E-5"/>
    <n v="1.3031939999999999E-3"/>
    <n v="5.5422960000000004E-4"/>
    <n v="2.0962509999999999E-4"/>
    <n v="109.9735386384"/>
    <n v="68.104911865000005"/>
    <n v="22.5580273962"/>
    <n v="23.426037379"/>
    <n v="18.043835780199998"/>
    <n v="4.3600937384999998"/>
    <n v="28.660390398099999"/>
    <n v="20.494656260900001"/>
    <n v="5.2068522674000004"/>
    <n v="3.0677358393"/>
    <n v="0.39690341499999998"/>
    <n v="3.5007752999999999E-3"/>
  </r>
  <r>
    <n v="78"/>
    <x v="6"/>
    <s v="TR_147"/>
    <s v="URBA"/>
    <n v="258.72000000000003"/>
    <n v="20"/>
    <n v="77.28"/>
    <n v="20"/>
    <n v="5"/>
    <n v="20"/>
    <n v="0.45641103948599998"/>
    <n v="13"/>
    <n v="13"/>
    <n v="13"/>
    <n v="0"/>
    <n v="7377.9415155799998"/>
    <n v="2830.90798494"/>
    <n v="14.3293002823"/>
    <n v="0"/>
    <n v="3973.7665133800001"/>
    <n v="53.5794778259"/>
    <n v="0"/>
    <n v="0"/>
    <n v="954.11008448200005"/>
    <n v="0"/>
    <n v="0"/>
    <n v="319.02251130799999"/>
    <n v="60.617689613700001"/>
    <n v="6.9539115583999997"/>
    <n v="83.189778663799999"/>
    <n v="47.278108827600001"/>
    <n v="26.208938232200001"/>
    <n v="4.0224856408000003"/>
    <n v="3.1889033553999999"/>
    <n v="0.52463236010000003"/>
    <n v="10223.1788008066"/>
    <n v="4027.3459912070998"/>
    <n v="954.11008448150005"/>
    <n v="38.570420767500003"/>
    <n v="6.6995429372000004"/>
    <n v="1.1710205828"/>
    <n v="32054.616224158399"/>
    <n v="12686.0869314177"/>
    <n v="3006.7091316921001"/>
    <n v="0.20419770970000001"/>
    <n v="8.0546919800000005E-2"/>
    <n v="1.9082201699999999E-2"/>
    <n v="3.6321772E-3"/>
    <n v="1.6932539999999999E-3"/>
    <n v="3.043643E-4"/>
    <n v="1.138517E-4"/>
    <n v="4.3096100000000002E-5"/>
    <n v="9.6266000000000003E-6"/>
    <n v="3.1765420000000002E-4"/>
    <n v="1.3453949999999999E-4"/>
    <n v="2.5811000000000001E-5"/>
    <n v="24.330721829400002"/>
    <n v="14.0048045387"/>
    <n v="3.1848426322000001"/>
    <n v="5.3369121891000004"/>
    <n v="3.8056750117"/>
    <n v="0.62343364489999997"/>
    <n v="6.5256373799"/>
    <n v="4.3614256570999999"/>
    <n v="0.7185505767"/>
    <n v="2.1741147725999999"/>
    <n v="0.26059004819999998"/>
    <n v="8.1971439999999995E-4"/>
  </r>
  <r>
    <n v="79"/>
    <x v="6"/>
    <s v="TR_062"/>
    <s v="URBA"/>
    <n v="103.95"/>
    <n v="45"/>
    <n v="31.05"/>
    <n v="45"/>
    <n v="2"/>
    <n v="45"/>
    <n v="0.202523490907"/>
    <n v="16"/>
    <n v="16"/>
    <n v="16"/>
    <n v="0"/>
    <n v="839.47373094"/>
    <n v="294.37866210700003"/>
    <n v="1.92153543191"/>
    <n v="0"/>
    <n v="440.13100845700001"/>
    <n v="5.8065577312299999"/>
    <n v="0"/>
    <n v="0"/>
    <n v="94.531960618699998"/>
    <n v="0"/>
    <n v="0"/>
    <n v="35.179977132300003"/>
    <n v="4.4481849496999999"/>
    <n v="0.56243793269999998"/>
    <n v="10.479336890300001"/>
    <n v="5.4780965138999997"/>
    <n v="2.3561554388000001"/>
    <n v="0.49008115390000001"/>
    <n v="0.34760323809999999"/>
    <n v="4.1240551899999998E-2"/>
    <n v="1135.7739284791001"/>
    <n v="445.93756618859999"/>
    <n v="94.531960618699998"/>
    <n v="3.7634933088000002"/>
    <n v="0.69399061689999997"/>
    <n v="6.7890017900000002E-2"/>
    <n v="3562.2058247721002"/>
    <n v="1404.7100656712"/>
    <n v="297.90074945430001"/>
    <n v="2.2679318800000001E-2"/>
    <n v="8.9187512999999996E-3"/>
    <n v="1.8906392E-3"/>
    <n v="5.9628019999999999E-4"/>
    <n v="2.7798079999999999E-4"/>
    <n v="4.9727400000000001E-5"/>
    <n v="1.34892E-5"/>
    <n v="5.1912999999999997E-6"/>
    <n v="1.0407E-6"/>
    <n v="4.6483600000000003E-5"/>
    <n v="2.02046E-5"/>
    <n v="3.6853000000000001E-6"/>
    <n v="2.7177615638999999"/>
    <n v="1.6534969152000001"/>
    <n v="0.29139659740000001"/>
    <n v="0.71154047080000005"/>
    <n v="0.45153459140000002"/>
    <n v="5.7769473100000003E-2"/>
    <n v="0.90893729270000001"/>
    <n v="0.54383226760000003"/>
    <n v="7.3462981499999996E-2"/>
    <n v="0.20735003860000001"/>
    <n v="2.2826818200000001E-2"/>
    <n v="4.7522999999999999E-5"/>
  </r>
  <r>
    <n v="80"/>
    <x v="7"/>
    <s v="TR_006"/>
    <s v="URBA"/>
    <n v="748.44"/>
    <n v="44"/>
    <n v="223.56"/>
    <n v="44"/>
    <n v="30"/>
    <n v="44"/>
    <n v="0.1891695119"/>
    <n v="16"/>
    <n v="16"/>
    <n v="16"/>
    <n v="0"/>
    <n v="5645.66813267"/>
    <n v="1979.76919389"/>
    <n v="12.922800266299999"/>
    <n v="0"/>
    <n v="2959.9897138699998"/>
    <n v="39.050534561699997"/>
    <n v="0"/>
    <n v="0"/>
    <n v="1324.4807875700001"/>
    <n v="0"/>
    <n v="0"/>
    <n v="236.59403324179999"/>
    <n v="29.915142181499998"/>
    <n v="7.8802791263999996"/>
    <n v="70.476128260199999"/>
    <n v="36.841551768000002"/>
    <n v="33.0119315293"/>
    <n v="3.2959167764999999"/>
    <n v="2.3377176104999999"/>
    <n v="0.57781853120000004"/>
    <n v="7638.3601268269003"/>
    <n v="2999.0402484321999"/>
    <n v="1324.4807875694"/>
    <n v="25.310421824900001"/>
    <n v="4.6672582665000002"/>
    <n v="0.95120236300000005"/>
    <n v="23956.713790679401"/>
    <n v="9447.0220581160993"/>
    <n v="4173.8668771118"/>
    <n v="0.15252401909999999"/>
    <n v="5.9980804999999998E-2"/>
    <n v="2.6489615800000001E-2"/>
    <n v="4.0101312999999998E-3"/>
    <n v="1.8694893999999999E-3"/>
    <n v="6.9672709999999999E-4"/>
    <n v="9.0717900000000001E-5"/>
    <n v="3.4912500000000002E-5"/>
    <n v="1.4580699999999999E-5"/>
    <n v="3.126138E-4"/>
    <n v="1.35881E-4"/>
    <n v="5.1634100000000001E-5"/>
    <n v="18.277617616800001"/>
    <n v="11.120175054100001"/>
    <n v="4.0827376513999996"/>
    <n v="4.7852853678000002"/>
    <n v="3.0366816248999999"/>
    <n v="0.80940410829999998"/>
    <n v="6.1128277382"/>
    <n v="3.6574062889999999"/>
    <n v="1.0292847725000001"/>
    <n v="1.3944802106"/>
    <n v="0.15351598920000001"/>
    <n v="6.6584170000000005E-4"/>
  </r>
  <r>
    <n v="81"/>
    <x v="7"/>
    <s v="TR_005"/>
    <s v="URBA"/>
    <n v="428.12"/>
    <n v="44"/>
    <n v="127.88"/>
    <n v="44"/>
    <n v="17"/>
    <n v="44"/>
    <n v="0.212681461431"/>
    <n v="16"/>
    <n v="16"/>
    <n v="16"/>
    <n v="0"/>
    <n v="3630.8003183800001"/>
    <n v="1273.2145160800001"/>
    <n v="8.3108156942099995"/>
    <n v="0"/>
    <n v="1903.6066844500001"/>
    <n v="25.1138908607"/>
    <n v="0"/>
    <n v="0"/>
    <n v="843.82390059199997"/>
    <n v="0"/>
    <n v="0"/>
    <n v="152.15660414920001"/>
    <n v="19.238804903999998"/>
    <n v="5.0205091176999996"/>
    <n v="45.324086168800001"/>
    <n v="23.693266190199999"/>
    <n v="21.031831560400001"/>
    <n v="2.1196456115000002"/>
    <n v="1.5034156534000001"/>
    <n v="0.36812696070000001"/>
    <n v="4912.3256501546002"/>
    <n v="1928.7205753075"/>
    <n v="843.82390059240004"/>
    <n v="16.277451217599999"/>
    <n v="3.0015726043000002"/>
    <n v="0.60600900800000002"/>
    <n v="15406.8645224057"/>
    <n v="6075.4989294983998"/>
    <n v="2659.1617348116001"/>
    <n v="9.8090118700000006E-2"/>
    <n v="3.8574411500000003E-2"/>
    <n v="1.6876478E-2"/>
    <n v="2.5789659000000002E-3"/>
    <n v="1.2022922000000001E-3"/>
    <n v="4.438833E-4"/>
    <n v="5.8341799999999998E-5"/>
    <n v="2.2452699999999999E-5"/>
    <n v="9.2892999999999993E-6"/>
    <n v="2.0104589999999999E-4"/>
    <n v="8.7386799999999995E-5"/>
    <n v="3.2895999999999998E-5"/>
    <n v="11.7545662095"/>
    <n v="7.1515247048999999"/>
    <n v="2.6011034984000001"/>
    <n v="3.0774773203999999"/>
    <n v="1.9529282188999999"/>
    <n v="0.51566964069999999"/>
    <n v="3.9312365474000002"/>
    <n v="2.3521240722000001"/>
    <n v="0.65575514550000003"/>
    <n v="0.89680779560000001"/>
    <n v="9.8728067099999997E-2"/>
    <n v="4.2420629999999999E-4"/>
  </r>
  <r>
    <n v="82"/>
    <x v="6"/>
    <s v="TR_064"/>
    <s v="URBA"/>
    <n v="7.7"/>
    <n v="45"/>
    <n v="2.2999999999999998"/>
    <n v="45"/>
    <n v="0"/>
    <n v="45"/>
    <n v="9.9225708325099998E-2"/>
    <n v="16"/>
    <n v="16"/>
    <n v="16"/>
    <n v="0"/>
    <n v="30.466470534999999"/>
    <n v="10.6836920616"/>
    <n v="6.9737027450299999E-2"/>
    <n v="0"/>
    <n v="15.973386547400001"/>
    <n v="0.21073359833399999"/>
    <n v="0"/>
    <n v="0"/>
    <n v="0"/>
    <n v="0"/>
    <n v="0"/>
    <n v="1.2767638786"/>
    <n v="0.16143506429999999"/>
    <n v="0"/>
    <n v="0.38031971320000002"/>
    <n v="0.19881297040000001"/>
    <n v="0"/>
    <n v="1.7786194500000001E-2"/>
    <n v="1.26153368E-2"/>
    <n v="0"/>
    <n v="41.219899624100002"/>
    <n v="16.1841201457"/>
    <n v="0"/>
    <n v="0.1365859988"/>
    <n v="2.5186547100000001E-2"/>
    <n v="0"/>
    <n v="129.2808039132"/>
    <n v="50.980222785599999"/>
    <n v="0"/>
    <n v="8.2308570000000001E-4"/>
    <n v="3.2368240000000002E-4"/>
    <n v="0"/>
    <n v="2.16404E-5"/>
    <n v="1.00886E-5"/>
    <n v="0"/>
    <n v="4.8960000000000004E-7"/>
    <n v="1.8839999999999999E-7"/>
    <n v="0"/>
    <n v="1.6869999999999999E-6"/>
    <n v="7.3330000000000003E-7"/>
    <n v="0"/>
    <n v="9.8633941200000005E-2"/>
    <n v="6.0009280999999998E-2"/>
    <n v="0"/>
    <n v="2.58234725E-2"/>
    <n v="1.63872493E-2"/>
    <n v="0"/>
    <n v="3.2987466100000001E-2"/>
    <n v="1.97369485E-2"/>
    <n v="0"/>
    <n v="7.5252191999999997E-3"/>
    <n v="8.2843879999999997E-4"/>
    <n v="0"/>
  </r>
  <r>
    <n v="83"/>
    <x v="6"/>
    <s v="TR_043"/>
    <s v="NURB"/>
    <n v="6327.09"/>
    <n v="77"/>
    <n v="1889.91"/>
    <n v="77"/>
    <n v="254"/>
    <n v="77"/>
    <n v="1.3377909968699999"/>
    <n v="8"/>
    <n v="8"/>
    <n v="8"/>
    <n v="0"/>
    <n v="286260.88355099998"/>
    <n v="96257.218111299997"/>
    <n v="664.48467165600005"/>
    <n v="0"/>
    <n v="153556.86100800001"/>
    <n v="1561.19831116"/>
    <n v="0"/>
    <n v="0"/>
    <n v="65787.626194099998"/>
    <n v="0"/>
    <n v="0"/>
    <n v="3797.2586728362999"/>
    <n v="1043.6507835281"/>
    <n v="394.76846299520003"/>
    <n v="3758.3340895749998"/>
    <n v="1885.6385945533"/>
    <n v="1523.4803082307999"/>
    <n v="140.2290481062"/>
    <n v="125.3878596382"/>
    <n v="28.163862765899999"/>
    <n v="383182.58633385401"/>
    <n v="155118.059319122"/>
    <n v="65787.6261941267"/>
    <n v="553.91711245379997"/>
    <n v="145.32854125879999"/>
    <n v="42.377611595899999"/>
    <n v="1201924.05806502"/>
    <n v="488669.09419815498"/>
    <n v="207318.06491461399"/>
    <n v="7.6510604305000003"/>
    <n v="3.1023611864"/>
    <n v="1.3157525239000001"/>
    <n v="0.1160165175"/>
    <n v="5.4101481600000001E-2"/>
    <n v="2.00964039E-2"/>
    <n v="4.2165648000000002E-3"/>
    <n v="1.6371835999999999E-3"/>
    <n v="6.6931789999999998E-4"/>
    <n v="1.1020349E-2"/>
    <n v="4.6867953000000002E-3"/>
    <n v="1.7762886E-3"/>
    <n v="929.98187184510004"/>
    <n v="575.92339213809998"/>
    <n v="191.14872095960001"/>
    <n v="198.10029177390001"/>
    <n v="152.58616192459999"/>
    <n v="36.945887454299999"/>
    <n v="242.3641526884"/>
    <n v="173.31131677990001"/>
    <n v="44.121018813299997"/>
    <n v="25.942047091100001"/>
    <n v="3.3563799566000001"/>
    <n v="2.9664328100000002E-2"/>
  </r>
  <r>
    <n v="84"/>
    <x v="6"/>
    <s v="TR_040"/>
    <s v="NURB"/>
    <n v="3521.98"/>
    <n v="76"/>
    <n v="1052.02"/>
    <n v="76"/>
    <n v="141"/>
    <n v="76"/>
    <n v="0.72396840785000005"/>
    <n v="8"/>
    <n v="8"/>
    <n v="8"/>
    <n v="0"/>
    <n v="86233.542399400001"/>
    <n v="28996.6299143"/>
    <n v="200.17009098899999"/>
    <n v="0"/>
    <n v="46257.6371602"/>
    <n v="470.29709085299999"/>
    <n v="0"/>
    <n v="0"/>
    <n v="19763.3680418"/>
    <n v="0"/>
    <n v="0"/>
    <n v="1143.8903656824"/>
    <n v="314.39050622349998"/>
    <n v="118.5930375789"/>
    <n v="1132.1646815463"/>
    <n v="568.0318375196"/>
    <n v="457.67120320079999"/>
    <n v="42.242752189900003"/>
    <n v="37.771976304799999"/>
    <n v="8.4607519304000007"/>
    <n v="115430.34240465899"/>
    <n v="46727.934251042003"/>
    <n v="19763.368041792099"/>
    <n v="166.86259823570001"/>
    <n v="43.778929097899997"/>
    <n v="12.7307273899"/>
    <n v="362068.92096595699"/>
    <n v="147207.21368251799"/>
    <n v="62280.7578818744"/>
    <n v="2.3048138321999998"/>
    <n v="0.93455868499999994"/>
    <n v="0.39526736080000002"/>
    <n v="3.4948942900000002E-2"/>
    <n v="1.6297589599999999E-2"/>
    <n v="6.0371933999999999E-3"/>
    <n v="1.2702026E-3"/>
    <n v="4.9318699999999997E-4"/>
    <n v="2.0107090000000001E-4"/>
    <n v="3.3197819999999999E-3"/>
    <n v="1.4118554E-3"/>
    <n v="5.3361770000000003E-4"/>
    <n v="280.14875864859999"/>
    <n v="173.49179405410001"/>
    <n v="57.423298902699997"/>
    <n v="59.675949078800002"/>
    <n v="45.9652227041"/>
    <n v="11.098974284800001"/>
    <n v="73.010043068800002"/>
    <n v="52.208491074500003"/>
    <n v="13.2544671944"/>
    <n v="7.8148107070000004"/>
    <n v="1.0110795778999999"/>
    <n v="8.9115092000000007E-3"/>
  </r>
  <r>
    <n v="85"/>
    <x v="6"/>
    <s v="TR_134"/>
    <s v="URBA"/>
    <n v="22.33"/>
    <n v="45"/>
    <n v="6.67"/>
    <n v="45"/>
    <n v="0"/>
    <n v="45"/>
    <n v="1.18880041822"/>
    <n v="16"/>
    <n v="16"/>
    <n v="16"/>
    <n v="0"/>
    <n v="1058.5341765000001"/>
    <n v="371.19669524800003"/>
    <n v="2.42295958893"/>
    <n v="0"/>
    <n v="554.983077396"/>
    <n v="7.3217774181599999"/>
    <n v="0"/>
    <n v="0"/>
    <n v="0"/>
    <n v="0"/>
    <n v="0"/>
    <n v="44.3601827556"/>
    <n v="5.6089376226000001"/>
    <n v="0"/>
    <n v="13.213917048900001"/>
    <n v="6.9076043340000002"/>
    <n v="0"/>
    <n v="0.61796770000000001"/>
    <n v="0.43831021019999999"/>
    <n v="0"/>
    <n v="1432.1538313386"/>
    <n v="562.30485481380003"/>
    <n v="0"/>
    <n v="4.7455758810999997"/>
    <n v="0.87508728280000003"/>
    <n v="0"/>
    <n v="4491.7624819892999"/>
    <n v="1771.2687816006001"/>
    <n v="0"/>
    <n v="2.8597481000000001E-2"/>
    <n v="1.12460971E-2"/>
    <n v="0"/>
    <n v="7.518793E-4"/>
    <n v="3.5051979999999998E-4"/>
    <n v="0"/>
    <n v="1.70092E-5"/>
    <n v="6.5459000000000003E-6"/>
    <n v="0"/>
    <n v="5.8613499999999997E-5"/>
    <n v="2.5477E-5"/>
    <n v="0"/>
    <n v="3.4269607171000001"/>
    <n v="2.0849764929000001"/>
    <n v="0"/>
    <n v="0.89721676640000003"/>
    <n v="0.5693624222"/>
    <n v="0"/>
    <n v="1.1461242360999999"/>
    <n v="0.6857451524"/>
    <n v="0"/>
    <n v="0.26145797570000001"/>
    <n v="2.8783470299999999E-2"/>
    <n v="0"/>
  </r>
  <r>
    <n v="86"/>
    <x v="7"/>
    <s v="TR_003"/>
    <s v="URBA"/>
    <n v="924"/>
    <n v="43"/>
    <n v="276"/>
    <n v="43"/>
    <n v="37"/>
    <n v="43"/>
    <n v="0.23410603814700001"/>
    <n v="16"/>
    <n v="16"/>
    <n v="16"/>
    <n v="0"/>
    <n v="8625.6493406699992"/>
    <n v="3024.7606555399998"/>
    <n v="19.743906474399999"/>
    <n v="0"/>
    <n v="4522.3758683400001"/>
    <n v="59.662773258999998"/>
    <n v="0"/>
    <n v="0"/>
    <n v="2021.56450875"/>
    <n v="0"/>
    <n v="0"/>
    <n v="361.4766434869"/>
    <n v="45.705401091699997"/>
    <n v="12.027726449899999"/>
    <n v="107.6758950359"/>
    <n v="56.287812044399999"/>
    <n v="50.386347443699997"/>
    <n v="5.0356169902000003"/>
    <n v="3.5716467727999999"/>
    <n v="0.88192856109999995"/>
    <n v="11670.153902689801"/>
    <n v="4582.0386415984003"/>
    <n v="2021.5645087518999"/>
    <n v="38.670148190699997"/>
    <n v="7.1308005081000001"/>
    <n v="1.4518269768000001"/>
    <n v="36601.905683656303"/>
    <n v="14433.490894611499"/>
    <n v="6370.6028975387999"/>
    <n v="0.2330315339"/>
    <n v="9.1640772800000006E-2"/>
    <n v="4.0431290199999997E-2"/>
    <n v="6.1268188999999999E-3"/>
    <n v="2.8562714000000002E-3"/>
    <n v="1.0634195000000001E-3"/>
    <n v="1.3860200000000001E-4"/>
    <n v="5.3340600000000002E-5"/>
    <n v="2.2254599999999999E-5"/>
    <n v="4.7762230000000002E-4"/>
    <n v="2.076038E-4"/>
    <n v="7.8809500000000005E-5"/>
    <n v="27.925183811899998"/>
    <n v="16.989792593000001"/>
    <n v="6.2315117079000002"/>
    <n v="7.3111264437000001"/>
    <n v="4.6395484538999998"/>
    <n v="1.2353992854"/>
    <n v="9.3393921340000006"/>
    <n v="5.5879133175"/>
    <n v="1.5710047174999999"/>
    <n v="2.130535665"/>
    <n v="0.23454710049999999"/>
    <n v="1.0162789000000001E-3"/>
  </r>
  <r>
    <n v="87"/>
    <x v="7"/>
    <s v="TR_002"/>
    <s v="URBA"/>
    <n v="934.78"/>
    <n v="43"/>
    <n v="279.22000000000003"/>
    <n v="43"/>
    <n v="38"/>
    <n v="43"/>
    <n v="0.224321563995"/>
    <n v="16"/>
    <n v="16"/>
    <n v="16"/>
    <n v="0"/>
    <n v="8361.5665055999998"/>
    <n v="2932.1545991399998"/>
    <n v="19.1394271371"/>
    <n v="0"/>
    <n v="4383.9188324200004"/>
    <n v="57.836138105099998"/>
    <n v="0"/>
    <n v="0"/>
    <n v="1989.4264414100001"/>
    <n v="0"/>
    <n v="0"/>
    <n v="350.40967646159999"/>
    <n v="44.306084771099997"/>
    <n v="11.836514207700001"/>
    <n v="104.37929039700001"/>
    <n v="54.564504685499998"/>
    <n v="49.585324364599998"/>
    <n v="4.8814465667000002"/>
    <n v="3.4622972538000001"/>
    <n v="0.86790799470000002"/>
    <n v="11312.8605318803"/>
    <n v="4441.7549705271003"/>
    <n v="1989.4264414070999"/>
    <n v="37.486223136100001"/>
    <n v="6.9124839571000001"/>
    <n v="1.4287463810000001"/>
    <n v="35481.301930799898"/>
    <n v="13991.595212919099"/>
    <n v="6269.3254641146996"/>
    <n v="0.2258970417"/>
    <n v="8.8835099400000006E-2"/>
    <n v="3.97885288E-2"/>
    <n v="5.9392402000000002E-3"/>
    <n v="2.7688238E-3"/>
    <n v="1.0465137E-3"/>
    <n v="1.3435859999999999E-4"/>
    <n v="5.1707499999999999E-5"/>
    <n v="2.1900799999999999E-5"/>
    <n v="4.6299950000000002E-4"/>
    <n v="2.0124779999999999E-4"/>
    <n v="7.7556699999999996E-5"/>
    <n v="27.070226530399999"/>
    <n v="16.469633191900002"/>
    <n v="6.1324454934999997"/>
    <n v="7.0872890348000004"/>
    <n v="4.4975040627"/>
    <n v="1.2157593752"/>
    <n v="9.0534573533000007"/>
    <n v="5.4168337927000003"/>
    <n v="1.5460294792"/>
    <n v="2.0653071962"/>
    <n v="0.22736620769999999"/>
    <n v="1.0001224999999999E-3"/>
  </r>
  <r>
    <n v="88"/>
    <x v="7"/>
    <s v="TR_009"/>
    <s v="URBA"/>
    <n v="658.35"/>
    <n v="44"/>
    <n v="196.65"/>
    <n v="44"/>
    <n v="26"/>
    <n v="44"/>
    <n v="8.8381786427499998E-2"/>
    <n v="16"/>
    <n v="16"/>
    <n v="16"/>
    <n v="0"/>
    <n v="2320.2075072500002"/>
    <n v="813.62829665799995"/>
    <n v="5.3108998772099998"/>
    <n v="0"/>
    <n v="1216.4707868200001"/>
    <n v="16.048648507700001"/>
    <n v="0"/>
    <n v="0"/>
    <n v="536.301965344"/>
    <n v="0"/>
    <n v="0"/>
    <n v="97.233354706200004"/>
    <n v="12.294264529699999"/>
    <n v="3.1908421946000001"/>
    <n v="28.963665243600001"/>
    <n v="15.1408200025"/>
    <n v="13.3670219493"/>
    <n v="1.3545271646000001"/>
    <n v="0.96073481869999999"/>
    <n v="0.2339673152"/>
    <n v="3139.1467037839002"/>
    <n v="1232.5194353323"/>
    <n v="536.3019653435"/>
    <n v="10.401856671299999"/>
    <n v="1.9181091438"/>
    <n v="0.38515598070000001"/>
    <n v="9845.5215361449009"/>
    <n v="3882.4548282495998"/>
    <n v="1690.0607621385"/>
    <n v="6.2682992699999995E-2"/>
    <n v="2.4650388700000001E-2"/>
    <n v="1.07260393E-2"/>
    <n v="1.6480488000000001E-3"/>
    <n v="7.6830650000000002E-4"/>
    <n v="2.8211520000000001E-4"/>
    <n v="3.7282500000000001E-5"/>
    <n v="1.4348000000000001E-5"/>
    <n v="5.9039000000000003E-6"/>
    <n v="1.2847530000000001E-4"/>
    <n v="5.5843200000000001E-5"/>
    <n v="2.0907399999999999E-5"/>
    <n v="7.5115760636999998"/>
    <n v="4.5700726709000001"/>
    <n v="1.6531611836"/>
    <n v="1.9666148937000001"/>
    <n v="1.2479889603000001"/>
    <n v="0.32773975890000001"/>
    <n v="2.5121966922999999"/>
    <n v="1.5030889754000001"/>
    <n v="0.4167727094"/>
    <n v="0.57309132900000004"/>
    <n v="6.3090663899999996E-2"/>
    <n v="2.6960919999999999E-4"/>
  </r>
  <r>
    <n v="89"/>
    <x v="7"/>
    <s v="TR_011"/>
    <s v="URBA"/>
    <n v="5627.16"/>
    <n v="33"/>
    <n v="1680.84"/>
    <n v="33"/>
    <n v="226"/>
    <n v="33"/>
    <n v="4.4991628745700001E-2"/>
    <n v="15"/>
    <n v="15"/>
    <n v="15"/>
    <n v="0"/>
    <n v="11025.389403499999"/>
    <n v="3948.2201865100001"/>
    <n v="24.880539452899999"/>
    <n v="0"/>
    <n v="6048.8849266999996"/>
    <n v="81.844110624099997"/>
    <n v="0"/>
    <n v="0"/>
    <n v="2668.5887499700002"/>
    <n v="0"/>
    <n v="0"/>
    <n v="431.16853016819999"/>
    <n v="72.154302208299995"/>
    <n v="16.639962008000001"/>
    <n v="135.7892557815"/>
    <n v="74.496212617300003"/>
    <n v="68.5824284495"/>
    <n v="6.5343157138999999"/>
    <n v="4.6839880134999996"/>
    <n v="1.230831166"/>
    <n v="14998.4901294152"/>
    <n v="6130.7290373244005"/>
    <n v="2668.5887499730002"/>
    <n v="50.074602452999997"/>
    <n v="9.9868587853000008"/>
    <n v="2.2266875115000002"/>
    <n v="47037.908078672401"/>
    <n v="19311.691857292699"/>
    <n v="8409.5853233065991"/>
    <n v="0.29950304840000003"/>
    <n v="0.1226145807"/>
    <n v="5.3371775000000003E-2"/>
    <n v="7.7875682E-3"/>
    <n v="3.6304206999999999E-3"/>
    <n v="1.3561501E-3"/>
    <n v="1.7757729999999999E-4"/>
    <n v="7.0365999999999997E-5"/>
    <n v="2.9124399999999999E-5"/>
    <n v="6.0753999999999995E-4"/>
    <n v="2.659262E-4"/>
    <n v="1.0107870000000001E-4"/>
    <n v="36.978302586300003"/>
    <n v="22.338624730999999"/>
    <n v="8.4305699453000003"/>
    <n v="9.3525114826000006"/>
    <n v="6.0063770616000003"/>
    <n v="1.6710580921"/>
    <n v="11.9011973008"/>
    <n v="7.1979340331000001"/>
    <n v="2.0948687190999999"/>
    <n v="2.771268418"/>
    <n v="0.35248539000000001"/>
    <n v="1.5586813E-3"/>
  </r>
  <r>
    <n v="90"/>
    <x v="7"/>
    <s v="TR_018"/>
    <s v="URBA"/>
    <n v="4814.8100000000004"/>
    <n v="75"/>
    <n v="1438.19"/>
    <n v="75"/>
    <n v="605"/>
    <n v="75"/>
    <n v="0.138853194194"/>
    <n v="19"/>
    <n v="19"/>
    <n v="19"/>
    <n v="0"/>
    <n v="24409.0299075"/>
    <n v="8438.0924480600006"/>
    <n v="58.4893244298"/>
    <n v="0"/>
    <n v="13055.3637559"/>
    <n v="137.019049317"/>
    <n v="0"/>
    <n v="0"/>
    <n v="16264.228979899999"/>
    <n v="0"/>
    <n v="0"/>
    <n v="380.08876327130002"/>
    <n v="102.62783943540001"/>
    <n v="97.595931752200002"/>
    <n v="308.60917528239997"/>
    <n v="156.06841731599999"/>
    <n v="376.63971194620001"/>
    <n v="14.7605268945"/>
    <n v="13.099424644999999"/>
    <n v="6.9627609245000004"/>
    <n v="32905.6116799542"/>
    <n v="13192.382805244601"/>
    <n v="16264.228979863899"/>
    <n v="50.171474639800003"/>
    <n v="14.418481244700001"/>
    <n v="7.7579159596"/>
    <n v="103205.72644042601"/>
    <n v="41559.602866409201"/>
    <n v="51253.840190005198"/>
    <n v="0.65700808489999996"/>
    <n v="0.26384765609999999"/>
    <n v="0.32528457960000001"/>
    <n v="9.1635251000000001E-3"/>
    <n v="4.2731870999999999E-3"/>
    <n v="4.9682976999999998E-3"/>
    <n v="3.5850589999999999E-4"/>
    <n v="1.375968E-4"/>
    <n v="1.6547090000000001E-4"/>
    <n v="8.9864749999999998E-4"/>
    <n v="3.7866590000000002E-4"/>
    <n v="4.3913980000000001E-4"/>
    <n v="76.987281366100007"/>
    <n v="47.739190629299998"/>
    <n v="47.256402864000002"/>
    <n v="19.3314673422"/>
    <n v="15.247673276800001"/>
    <n v="9.1338813722999994"/>
    <n v="22.827633303100001"/>
    <n v="16.884642566"/>
    <n v="10.9077404722"/>
    <n v="2.583738334"/>
    <n v="0.35004360029999998"/>
    <n v="5.4305411999999997E-3"/>
  </r>
  <r>
    <n v="91"/>
    <x v="7"/>
    <s v="TR_020"/>
    <s v="URBA"/>
    <n v="3759.91"/>
    <n v="38"/>
    <n v="1123.0899999999999"/>
    <n v="38"/>
    <n v="151"/>
    <n v="38"/>
    <n v="0.16920387747599999"/>
    <n v="15"/>
    <n v="15"/>
    <n v="15"/>
    <n v="0"/>
    <n v="27705.163566300002"/>
    <n v="9921.2900388599992"/>
    <n v="62.521094714900002"/>
    <n v="0"/>
    <n v="15199.9480613"/>
    <n v="205.662075851"/>
    <n v="0"/>
    <n v="0"/>
    <n v="6705.4627566199997"/>
    <n v="0"/>
    <n v="0"/>
    <n v="1083.4623808578999"/>
    <n v="181.3130286416"/>
    <n v="41.811854867900003"/>
    <n v="341.21820139919998"/>
    <n v="187.19790114509999"/>
    <n v="172.3296329309"/>
    <n v="16.419763422500001"/>
    <n v="11.7701651442"/>
    <n v="3.0927555036999999"/>
    <n v="37688.974699870698"/>
    <n v="15405.610137137999"/>
    <n v="6705.4627566168001"/>
    <n v="125.8300274675"/>
    <n v="25.0954906023"/>
    <n v="5.5950809876000003"/>
    <n v="118199.266207141"/>
    <n v="48527.409061913502"/>
    <n v="21131.079558285001"/>
    <n v="0.75260661009999996"/>
    <n v="0.3081122027"/>
    <n v="0.13410925509999999"/>
    <n v="1.9569000499999999E-2"/>
    <n v="9.1227071999999999E-3"/>
    <n v="3.407649E-3"/>
    <n v="4.4622550000000003E-4"/>
    <n v="1.7681930000000001E-4"/>
    <n v="7.3182000000000005E-5"/>
    <n v="1.5266575E-3"/>
    <n v="6.6823299999999996E-4"/>
    <n v="2.5398419999999997E-4"/>
    <n v="92.920973950900006"/>
    <n v="56.133641123399997"/>
    <n v="21.1838084028"/>
    <n v="23.501470188500001"/>
    <n v="15.0931321192"/>
    <n v="4.1989301651000002"/>
    <n v="29.905938537600001"/>
    <n v="18.087337546899999"/>
    <n v="5.2638549782000004"/>
    <n v="6.9637853138999999"/>
    <n v="0.8857433535"/>
    <n v="3.9165566999999997E-3"/>
  </r>
  <r>
    <n v="92"/>
    <x v="7"/>
    <s v="TR_024"/>
    <s v="URBA"/>
    <n v="2430.12"/>
    <n v="79"/>
    <n v="725.88"/>
    <n v="79"/>
    <n v="97"/>
    <n v="79"/>
    <n v="0.125423254067"/>
    <n v="19"/>
    <n v="19"/>
    <n v="19"/>
    <n v="0"/>
    <n v="11128.1065378"/>
    <n v="3846.9366498200002"/>
    <n v="26.665354421899998"/>
    <n v="0"/>
    <n v="5951.9562766700001"/>
    <n v="62.467151881299998"/>
    <n v="0"/>
    <n v="0"/>
    <n v="2355.43990841"/>
    <n v="0"/>
    <n v="0"/>
    <n v="173.28293125639999"/>
    <n v="46.788157305200002"/>
    <n v="14.134168476899999"/>
    <n v="140.69529981709999"/>
    <n v="71.151782010900007"/>
    <n v="54.5462197875"/>
    <n v="6.7293422334999997"/>
    <n v="5.9720436898000004"/>
    <n v="1.0083702692000001"/>
    <n v="15001.708542005001"/>
    <n v="6014.4234285547"/>
    <n v="2355.4399084096999"/>
    <n v="22.873236546699999"/>
    <n v="6.5734032040999999"/>
    <n v="1.1235272745"/>
    <n v="47051.616696381301"/>
    <n v="18947.073690265301"/>
    <n v="7422.7521508862001"/>
    <n v="0.2995307881"/>
    <n v="0.1202884686"/>
    <n v="4.7108798200000003E-2"/>
    <n v="4.1776623000000001E-3"/>
    <n v="1.9481512E-3"/>
    <n v="7.195255E-4"/>
    <n v="1.6344330000000001E-4"/>
    <n v="6.2730499999999999E-5"/>
    <n v="2.39641E-5"/>
    <n v="4.0969450000000001E-4"/>
    <n v="1.726342E-4"/>
    <n v="6.3597700000000003E-5"/>
    <n v="35.098595574800001"/>
    <n v="21.7643552965"/>
    <n v="6.8438299394"/>
    <n v="8.8132395646999999"/>
    <n v="6.951432864"/>
    <n v="1.3227991766"/>
    <n v="10.407145894999999"/>
    <n v="7.6977291616999999"/>
    <n v="1.5796953702000001"/>
    <n v="1.1779294612"/>
    <n v="0.15958530479999999"/>
    <n v="7.8646909999999996E-4"/>
  </r>
  <r>
    <n v="93"/>
    <x v="7"/>
    <s v="TR_025"/>
    <s v="URBA"/>
    <n v="2778.16"/>
    <n v="30"/>
    <n v="829.84"/>
    <n v="30"/>
    <n v="112"/>
    <n v="30"/>
    <n v="0.49545012376600001"/>
    <n v="14"/>
    <n v="14"/>
    <n v="14"/>
    <n v="0"/>
    <n v="68751.4738144"/>
    <n v="25360.844662799998"/>
    <n v="148.83788680399999"/>
    <n v="0"/>
    <n v="38734.013307599998"/>
    <n v="526.59994901799996"/>
    <n v="0"/>
    <n v="0"/>
    <n v="17339.083588400001"/>
    <n v="0"/>
    <n v="0"/>
    <n v="2661.3862756630001"/>
    <n v="530.18668384889997"/>
    <n v="117.6713151492"/>
    <n v="824.62973969510006"/>
    <n v="469.28782705489999"/>
    <n v="460.93578615979999"/>
    <n v="40.473848855"/>
    <n v="30.280404378099998"/>
    <n v="8.6473968228999993"/>
    <n v="94261.1563640073"/>
    <n v="39260.613256568598"/>
    <n v="17339.0835883978"/>
    <n v="328.34458899179998"/>
    <n v="65.2235678256"/>
    <n v="17.1084897271"/>
    <n v="295587.40020558401"/>
    <n v="123670.010598437"/>
    <n v="54641.054327330297"/>
    <n v="1.8824405538"/>
    <n v="0.78521226509999997"/>
    <n v="0.34678167180000002"/>
    <n v="4.23387546E-2"/>
    <n v="1.9737546799999998E-2"/>
    <n v="7.4009174E-3"/>
    <n v="1.0874983E-3"/>
    <n v="4.3476050000000003E-4"/>
    <n v="1.8309000000000001E-4"/>
    <n v="3.4377382000000001E-3"/>
    <n v="1.4991710999999999E-3"/>
    <n v="5.7604360000000003E-4"/>
    <n v="234.8563081124"/>
    <n v="139.8270377014"/>
    <n v="56.310839955200002"/>
    <n v="55.7955636724"/>
    <n v="37.469850936900002"/>
    <n v="11.049847120100001"/>
    <n v="69.652030883400002"/>
    <n v="43.948001357700001"/>
    <n v="13.362708753"/>
    <n v="18.274313715400002"/>
    <n v="2.4326076693999998"/>
    <n v="1.19759428E-2"/>
  </r>
  <r>
    <n v="94"/>
    <x v="7"/>
    <s v="TR_027"/>
    <s v="URBA"/>
    <n v="1188.1099999999999"/>
    <n v="30"/>
    <n v="354.89"/>
    <n v="30"/>
    <n v="47"/>
    <n v="30"/>
    <n v="1.01655150228"/>
    <n v="14"/>
    <n v="14"/>
    <n v="14"/>
    <n v="0"/>
    <n v="60326.8786129"/>
    <n v="22253.204369499999"/>
    <n v="130.599747643"/>
    <n v="0"/>
    <n v="33987.665854300001"/>
    <n v="462.072002817"/>
    <n v="0"/>
    <n v="0"/>
    <n v="14929.161659400001"/>
    <n v="0"/>
    <n v="0"/>
    <n v="2335.2681460700001"/>
    <n v="465.21923013769998"/>
    <n v="101.31643218479999"/>
    <n v="723.58213500299996"/>
    <n v="411.78273288669999"/>
    <n v="396.87131278200002"/>
    <n v="35.514307278300002"/>
    <n v="26.5699362925"/>
    <n v="7.4455137403"/>
    <n v="82710.682730094195"/>
    <n v="34449.737857161701"/>
    <n v="14929.1616593581"/>
    <n v="288.110247888"/>
    <n v="57.231271427599999"/>
    <n v="14.730617542799999"/>
    <n v="259367.024768993"/>
    <n v="108515.86596640199"/>
    <n v="47046.6117272962"/>
    <n v="1.6517720492000001"/>
    <n v="0.68899475710000002"/>
    <n v="0.29858323320000002"/>
    <n v="3.7150693200000001E-2"/>
    <n v="1.73189682E-2"/>
    <n v="6.3722798000000001E-3"/>
    <n v="9.5423960000000005E-4"/>
    <n v="3.8148629999999999E-4"/>
    <n v="1.5764269999999999E-4"/>
    <n v="3.0164883E-3"/>
    <n v="1.3154673E-3"/>
    <n v="4.9598060000000002E-4"/>
    <n v="206.07773484590001"/>
    <n v="122.6930604134"/>
    <n v="48.484317442699997"/>
    <n v="48.958546050800003"/>
    <n v="32.878410071799998"/>
    <n v="9.5140526387000008"/>
    <n v="61.117084174699997"/>
    <n v="38.562747765200001"/>
    <n v="11.505454608599999"/>
    <n v="16.035035237500001"/>
    <n v="2.1345233701000002"/>
    <n v="1.0311432299999999E-2"/>
  </r>
  <r>
    <n v="95"/>
    <x v="7"/>
    <s v="TR_031"/>
    <s v="NURB"/>
    <n v="1988.14"/>
    <n v="42"/>
    <n v="593.86"/>
    <n v="42"/>
    <n v="80"/>
    <n v="42"/>
    <n v="5.23458630235E-2"/>
    <n v="5"/>
    <n v="5"/>
    <n v="5"/>
    <n v="0"/>
    <n v="3844.2382958600001"/>
    <n v="1310.53223847"/>
    <n v="8.52409853248"/>
    <n v="0"/>
    <n v="2020.9011058399999"/>
    <n v="25.8272827449"/>
    <n v="0"/>
    <n v="0"/>
    <n v="977.33987099000001"/>
    <n v="0"/>
    <n v="0"/>
    <n v="67.061162322800001"/>
    <n v="15.718683839100001"/>
    <n v="5.8148906780000003"/>
    <n v="47.3194698569"/>
    <n v="25.771989573100001"/>
    <n v="24.359641306099999"/>
    <n v="1.8186636396"/>
    <n v="1.2990752443"/>
    <n v="0.4263746927"/>
    <n v="5163.2946328638"/>
    <n v="2046.7283885832001"/>
    <n v="977.33987099030003"/>
    <n v="10.0799627695"/>
    <n v="2.5886619672000002"/>
    <n v="0.83742777079999997"/>
    <n v="16195.396797736101"/>
    <n v="6447.3052936322001"/>
    <n v="3079.9136940998001"/>
    <n v="0.1031048871"/>
    <n v="4.0934567800000002E-2"/>
    <n v="1.95467974E-2"/>
    <n v="2.9476761999999998E-3"/>
    <n v="1.3741818E-3"/>
    <n v="5.1411779999999997E-4"/>
    <n v="6.2325900000000006E-5"/>
    <n v="2.4269000000000001E-5"/>
    <n v="1.07591E-5"/>
    <n v="2.2495840000000001E-4"/>
    <n v="9.84495E-5"/>
    <n v="3.8101E-5"/>
    <n v="12.7235548801"/>
    <n v="7.7860536915000003"/>
    <n v="3.0126690601999999"/>
    <n v="2.9134348927999998"/>
    <n v="1.8128538444"/>
    <n v="0.5972626513"/>
    <n v="3.8892546012000002"/>
    <n v="2.2691220391"/>
    <n v="0.75951350610000001"/>
    <n v="0.51586934610000001"/>
    <n v="8.0187856900000007E-2"/>
    <n v="5.8619939999999995E-4"/>
  </r>
  <r>
    <n v="96"/>
    <x v="7"/>
    <s v="TR_078"/>
    <s v="URBA"/>
    <n v="0"/>
    <n v="0"/>
    <n v="0"/>
    <n v="0"/>
    <n v="0"/>
    <n v="0"/>
    <n v="1.2209292673500001"/>
    <n v="12"/>
    <n v="12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97"/>
    <x v="7"/>
    <s v="TR_080"/>
    <s v="URBA"/>
    <n v="0"/>
    <n v="0"/>
    <n v="0"/>
    <n v="0"/>
    <n v="0"/>
    <n v="0"/>
    <n v="0.17683626418000001"/>
    <n v="12"/>
    <n v="12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98"/>
    <x v="7"/>
    <s v="TR_085"/>
    <s v="URBA"/>
    <n v="2537.15"/>
    <n v="5"/>
    <n v="757.85"/>
    <n v="5"/>
    <n v="102"/>
    <n v="5"/>
    <n v="7.5844594436000001E-2"/>
    <n v="12"/>
    <n v="12"/>
    <n v="12"/>
    <n v="0"/>
    <n v="14660.393604700001"/>
    <n v="7210.3663505000004"/>
    <n v="25.627719039399999"/>
    <n v="0"/>
    <n v="7097.1513237299996"/>
    <n v="95.016885525399999"/>
    <n v="0"/>
    <n v="0"/>
    <n v="3699.5144484500001"/>
    <n v="0"/>
    <n v="0"/>
    <n v="747.56396336260002"/>
    <n v="111.9059948939"/>
    <n v="27.044180365900001"/>
    <n v="151.54258015900001"/>
    <n v="83.660738375899996"/>
    <n v="102.324029009"/>
    <n v="7.0803330265"/>
    <n v="5.7872444895999999"/>
    <n v="2.1071227184999999"/>
    <n v="21896.387674232799"/>
    <n v="7192.1682092582996"/>
    <n v="3699.5144484482998"/>
    <n v="91.117838234900006"/>
    <n v="11.8942679128"/>
    <n v="5.0264409144000002"/>
    <n v="68595.164655623506"/>
    <n v="22655.299255571001"/>
    <n v="11658.365272411"/>
    <n v="0.43746861809999998"/>
    <n v="0.14384336419999999"/>
    <n v="7.3990289000000001E-2"/>
    <n v="5.9190453000000001E-3"/>
    <n v="2.7593498000000002E-3"/>
    <n v="1.0317925999999999E-3"/>
    <n v="2.3836349999999999E-4"/>
    <n v="7.5761700000000003E-5"/>
    <n v="3.6680500000000002E-5"/>
    <n v="5.7827530000000005E-4"/>
    <n v="2.2490020000000001E-4"/>
    <n v="9.1592E-5"/>
    <n v="44.4491931568"/>
    <n v="24.723097243400002"/>
    <n v="12.4202452906"/>
    <n v="9.2223403768000001"/>
    <n v="6.7923439550999998"/>
    <n v="2.4420582737999998"/>
    <n v="11.159503087799999"/>
    <n v="7.6980027525999999"/>
    <n v="2.7645039021"/>
    <n v="5.1978775883999999"/>
    <n v="0.47020704720000001"/>
    <n v="3.5185085999999998E-3"/>
  </r>
  <r>
    <n v="99"/>
    <x v="7"/>
    <s v="TR_086"/>
    <s v="URBA"/>
    <n v="3501.96"/>
    <n v="46"/>
    <n v="1046.04"/>
    <n v="46"/>
    <n v="148"/>
    <n v="46"/>
    <n v="0.170283183935"/>
    <n v="16"/>
    <n v="16"/>
    <n v="16"/>
    <n v="0"/>
    <n v="23778.8121145"/>
    <n v="8338.5276260099999"/>
    <n v="54.429136163300001"/>
    <n v="0"/>
    <n v="12467.0876171"/>
    <n v="164.47571881499999"/>
    <n v="0"/>
    <n v="0"/>
    <n v="5881.7524537999998"/>
    <n v="0"/>
    <n v="0"/>
    <n v="996.50297035870005"/>
    <n v="125.9986468558"/>
    <n v="34.994732670799998"/>
    <n v="296.83618892850001"/>
    <n v="155.17177363440001"/>
    <n v="146.59933998240001"/>
    <n v="13.8819682508"/>
    <n v="9.8461593086000008"/>
    <n v="2.5659757361"/>
    <n v="32171.768876669401"/>
    <n v="12631.5633358952"/>
    <n v="5881.7524538022999"/>
    <n v="106.60416995280001"/>
    <n v="19.6578783593"/>
    <n v="4.2240981407999998"/>
    <n v="100902.529642632"/>
    <n v="39789.615202754801"/>
    <n v="18535.302268406602"/>
    <n v="0.64241112089999997"/>
    <n v="0.25263126670000002"/>
    <n v="0.1176350491"/>
    <n v="1.6890145799999999E-2"/>
    <n v="7.8740436999999996E-3"/>
    <n v="3.0940247000000001E-3"/>
    <n v="3.82092E-4"/>
    <n v="1.47047E-4"/>
    <n v="6.4749800000000001E-5"/>
    <n v="1.3166884E-3"/>
    <n v="5.7231290000000004E-4"/>
    <n v="2.2929680000000001E-4"/>
    <n v="76.982923012399993"/>
    <n v="46.836715704299998"/>
    <n v="18.130615728599999"/>
    <n v="20.154992996499999"/>
    <n v="12.790103866200001"/>
    <n v="3.5944006471000001"/>
    <n v="25.7464269699"/>
    <n v="15.404514563699999"/>
    <n v="4.5708463975000004"/>
    <n v="5.8733673583000003"/>
    <n v="0.64658916840000003"/>
    <n v="2.9568686999999999E-3"/>
  </r>
  <r>
    <n v="100"/>
    <x v="7"/>
    <s v="TR_088"/>
    <s v="URBA"/>
    <n v="4035.57"/>
    <n v="45"/>
    <n v="1205.43"/>
    <n v="45"/>
    <n v="17"/>
    <n v="45"/>
    <n v="0.10802333516900001"/>
    <n v="16"/>
    <n v="16"/>
    <n v="16"/>
    <n v="0"/>
    <n v="17383.1980773"/>
    <n v="6095.77453651"/>
    <n v="39.789727533399997"/>
    <n v="0"/>
    <n v="9113.90579359"/>
    <n v="120.237881746"/>
    <n v="0"/>
    <n v="0"/>
    <n v="428.58776418000002"/>
    <n v="0"/>
    <n v="0"/>
    <n v="728.48081876289996"/>
    <n v="92.109707803000006"/>
    <n v="2.5499737282999999"/>
    <n v="216.99831950449999"/>
    <n v="113.4363509879"/>
    <n v="10.682306650399999"/>
    <n v="10.148236280500001"/>
    <n v="7.1979094977000004"/>
    <n v="0.18697587369999999"/>
    <n v="23518.762341359499"/>
    <n v="9234.1436753322996"/>
    <n v="428.58776418029998"/>
    <n v="77.9316222036"/>
    <n v="14.370641882899999"/>
    <n v="0.30779887319999999"/>
    <n v="73763.510592294799"/>
    <n v="29087.6919822202"/>
    <n v="1350.6185137877001"/>
    <n v="0.46962647699999999"/>
    <n v="0.18468287350000001"/>
    <n v="8.5717552999999991E-3"/>
    <n v="1.23473262E-2"/>
    <n v="5.7562194999999997E-3"/>
    <n v="2.254534E-4"/>
    <n v="2.793235E-4"/>
    <n v="1.074968E-4"/>
    <n v="4.7180999999999998E-6"/>
    <n v="9.6254830000000002E-4"/>
    <n v="4.183821E-4"/>
    <n v="1.6708300000000001E-5"/>
    <n v="56.277386475500002"/>
    <n v="34.239385149199997"/>
    <n v="1.3211300746000001"/>
    <n v="14.734051214100001"/>
    <n v="9.3500427130000006"/>
    <n v="0.26191448020000002"/>
    <n v="18.821597884900001"/>
    <n v="11.261274392400001"/>
    <n v="0.33306550270000002"/>
    <n v="4.2936504850999997"/>
    <n v="0.47268078549999998"/>
    <n v="2.154592E-4"/>
  </r>
  <r>
    <n v="101"/>
    <x v="7"/>
    <s v="TR_089"/>
    <s v="URBA"/>
    <n v="3377.22"/>
    <n v="38"/>
    <n v="1008.78"/>
    <n v="38"/>
    <n v="136"/>
    <n v="38"/>
    <n v="0.230590471001"/>
    <n v="15"/>
    <n v="15"/>
    <n v="15"/>
    <n v="0"/>
    <n v="33913.582300900001"/>
    <n v="12144.5406903"/>
    <n v="76.531376040400005"/>
    <n v="0"/>
    <n v="18606.087212300001"/>
    <n v="251.74865756899999"/>
    <n v="0"/>
    <n v="0"/>
    <n v="8230.4155114700006"/>
    <n v="0"/>
    <n v="0"/>
    <n v="1326.2542390409999"/>
    <n v="221.94325993940001"/>
    <n v="51.320684546099997"/>
    <n v="417.68140180860001"/>
    <n v="229.146866859"/>
    <n v="211.52074591120001"/>
    <n v="20.0992496167"/>
    <n v="14.4077281247"/>
    <n v="3.7961083066999999"/>
    <n v="46134.654367263902"/>
    <n v="18857.835869865601"/>
    <n v="8230.4155114667992"/>
    <n v="154.02713585239999"/>
    <n v="30.7191106772"/>
    <n v="6.8675113142999997"/>
    <n v="144686.40594113499"/>
    <n v="59401.861213748904"/>
    <n v="25936.698373118201"/>
    <n v="0.92125737320000001"/>
    <n v="0.37715671740000001"/>
    <n v="0.1646083102"/>
    <n v="2.3954195599999999E-2"/>
    <n v="1.11670044E-2"/>
    <n v="4.1826147000000001E-3"/>
    <n v="5.4621960000000001E-4"/>
    <n v="2.1644249999999999E-4"/>
    <n v="8.9825000000000001E-5"/>
    <n v="1.8687644999999999E-3"/>
    <n v="8.1797650000000005E-4"/>
    <n v="3.1174510000000002E-4"/>
    <n v="113.7435297944"/>
    <n v="68.712565205800004"/>
    <n v="26.0014187833"/>
    <n v="28.7678880337"/>
    <n v="18.4753350067"/>
    <n v="5.1538486180999996"/>
    <n v="36.607526443700003"/>
    <n v="22.140508538500001"/>
    <n v="6.4609580627999996"/>
    <n v="8.5242920802000004"/>
    <n v="1.0842285786999999"/>
    <n v="4.8072579000000004E-3"/>
  </r>
  <r>
    <n v="102"/>
    <x v="7"/>
    <s v="TR_090"/>
    <s v="URBA"/>
    <n v="3307.92"/>
    <n v="38"/>
    <n v="988.08"/>
    <n v="38"/>
    <n v="133"/>
    <n v="38"/>
    <n v="6.7806958539299994E-2"/>
    <n v="15"/>
    <n v="15"/>
    <n v="15"/>
    <n v="0"/>
    <n v="9767.9228433000007"/>
    <n v="3497.91819037"/>
    <n v="22.042866767100001"/>
    <n v="0"/>
    <n v="5358.9981351099996"/>
    <n v="72.509634671399994"/>
    <n v="0"/>
    <n v="0"/>
    <n v="2366.8318340400001"/>
    <n v="0"/>
    <n v="0"/>
    <n v="381.99294202020002"/>
    <n v="63.9249672726"/>
    <n v="14.7583593755"/>
    <n v="120.30223377030001"/>
    <n v="65.999778360400001"/>
    <n v="60.827309907299998"/>
    <n v="5.7890646208999996"/>
    <n v="4.1497703021000003"/>
    <n v="1.0916520525"/>
    <n v="13287.8839004333"/>
    <n v="5431.5077697862998"/>
    <n v="2366.8318340382998"/>
    <n v="44.363499126500002"/>
    <n v="8.8478386107000002"/>
    <n v="1.9748996119"/>
    <n v="41673.1455016814"/>
    <n v="17109.156795548301"/>
    <n v="7458.6517890644"/>
    <n v="0.265344158"/>
    <n v="0.1086301554"/>
    <n v="4.7336636699999997E-2"/>
    <n v="6.8993813000000001E-3"/>
    <n v="3.2163643999999999E-3"/>
    <n v="1.2028002E-3"/>
    <n v="1.5732429999999999E-4"/>
    <n v="6.2340600000000004E-5"/>
    <n v="2.5831100000000001E-5"/>
    <n v="5.3824890000000005E-4"/>
    <n v="2.355968E-4"/>
    <n v="8.9648999999999995E-5"/>
    <n v="32.760857083700003"/>
    <n v="19.790862237500001"/>
    <n v="7.4772635257999998"/>
    <n v="8.2858398202999997"/>
    <n v="5.3213383725999996"/>
    <n v="1.4820992889"/>
    <n v="10.5438431898"/>
    <n v="6.3769960129000003"/>
    <n v="1.8579865379"/>
    <n v="2.4552000020000002"/>
    <n v="0.3122837631"/>
    <n v="1.3824296999999999E-3"/>
  </r>
  <r>
    <n v="103"/>
    <x v="7"/>
    <s v="TR_091"/>
    <s v="URBA"/>
    <n v="1345.96"/>
    <n v="43"/>
    <n v="402.04"/>
    <n v="43"/>
    <n v="54"/>
    <n v="43"/>
    <n v="0.17659402857299999"/>
    <n v="16"/>
    <n v="16"/>
    <n v="16"/>
    <n v="0"/>
    <n v="9477.9710918799992"/>
    <n v="3323.6447391800002"/>
    <n v="21.6948507195"/>
    <n v="0"/>
    <n v="4969.2430162500004"/>
    <n v="65.5581994904"/>
    <n v="0"/>
    <n v="0"/>
    <n v="2225.5791234600001"/>
    <n v="0"/>
    <n v="0"/>
    <n v="397.1950449231"/>
    <n v="50.221664848700001"/>
    <n v="13.2415546344"/>
    <n v="118.3156166146"/>
    <n v="61.849750008599997"/>
    <n v="55.471295866399998"/>
    <n v="5.5331987630999997"/>
    <n v="3.9245700266000001"/>
    <n v="0.97093206050000003"/>
    <n v="12823.3106817766"/>
    <n v="5034.8012157388002"/>
    <n v="2225.5791234611002"/>
    <n v="42.491241203400001"/>
    <n v="7.8354125478999999"/>
    <n v="1.5983441518999999"/>
    <n v="40218.630537377197"/>
    <n v="15859.699838366199"/>
    <n v="7013.5188618722996"/>
    <n v="0.2560579563"/>
    <n v="0.10069602430000001"/>
    <n v="4.4511582500000001E-2"/>
    <n v="6.7322249999999997E-3"/>
    <n v="3.1385065999999999E-3"/>
    <n v="1.1707390000000001E-3"/>
    <n v="1.5229760000000001E-4"/>
    <n v="5.8611299999999999E-5"/>
    <n v="2.45005E-5"/>
    <n v="5.2481740000000004E-4"/>
    <n v="2.281176E-4"/>
    <n v="8.6762900000000002E-5"/>
    <n v="30.684540311199999"/>
    <n v="18.668596031900002"/>
    <n v="6.8603907046000003"/>
    <n v="8.0335569354"/>
    <n v="5.0979937148000003"/>
    <n v="1.3600747574000001"/>
    <n v="10.2622405764"/>
    <n v="6.1400688569000001"/>
    <n v="1.7295492115"/>
    <n v="2.3410591649999999"/>
    <n v="0.25772327969999997"/>
    <n v="1.1188408999999999E-3"/>
  </r>
  <r>
    <n v="104"/>
    <x v="7"/>
    <s v="TR_092"/>
    <s v="URBA"/>
    <n v="1603.91"/>
    <n v="42"/>
    <n v="479.09"/>
    <n v="42"/>
    <n v="63"/>
    <n v="42"/>
    <n v="0.190257576925"/>
    <n v="16"/>
    <n v="16"/>
    <n v="16"/>
    <n v="0"/>
    <n v="12168.2792758"/>
    <n v="4267.0564203800004"/>
    <n v="27.8529022554"/>
    <n v="0"/>
    <n v="6379.7553532100001"/>
    <n v="84.166798198099997"/>
    <n v="0"/>
    <n v="0"/>
    <n v="2797.4077633900001"/>
    <n v="0"/>
    <n v="0"/>
    <n v="509.93827547400002"/>
    <n v="64.477010707299996"/>
    <n v="16.643770308299999"/>
    <n v="151.8993307426"/>
    <n v="79.405710773600006"/>
    <n v="69.723800006199994"/>
    <n v="7.1037891111000002"/>
    <n v="5.0385534687"/>
    <n v="1.2203982573000001"/>
    <n v="16463.1885984365"/>
    <n v="6463.9221514097999"/>
    <n v="2797.4077633913998"/>
    <n v="54.552317655899998"/>
    <n v="10.059482899900001"/>
    <n v="2.0090143243999998"/>
    <n v="51634.629787815597"/>
    <n v="20361.452360712901"/>
    <n v="8815.5356536513991"/>
    <n v="0.32873963140000001"/>
    <n v="0.12927844299999999"/>
    <n v="5.5948155300000003E-2"/>
    <n v="8.6431571999999995E-3"/>
    <n v="4.0293671000000003E-3"/>
    <n v="1.4715424999999999E-3"/>
    <n v="1.9552710000000001E-4"/>
    <n v="7.5247999999999995E-5"/>
    <n v="3.07955E-5"/>
    <n v="6.73786E-4"/>
    <n v="2.9286839999999998E-4"/>
    <n v="1.0905540000000001E-4"/>
    <n v="39.394302043899998"/>
    <n v="23.967649616199999"/>
    <n v="8.6230635498999995"/>
    <n v="10.3138702809"/>
    <n v="6.5450517485999997"/>
    <n v="1.7095252399"/>
    <n v="13.175162502399999"/>
    <n v="7.8829183904000004"/>
    <n v="2.1739305245999998"/>
    <n v="3.0055653731"/>
    <n v="0.3308776544"/>
    <n v="1.40631E-3"/>
  </r>
  <r>
    <n v="105"/>
    <x v="6"/>
    <s v="TR_094"/>
    <s v="URBA"/>
    <n v="1603.91"/>
    <n v="42"/>
    <n v="479.09"/>
    <n v="42"/>
    <n v="63"/>
    <n v="42"/>
    <n v="9.7092896427100006E-2"/>
    <n v="16"/>
    <n v="16"/>
    <n v="16"/>
    <n v="0"/>
    <n v="6209.7578373300003"/>
    <n v="2177.5788053699998"/>
    <n v="14.2139882027"/>
    <n v="0"/>
    <n v="3255.7385400899998"/>
    <n v="42.9522879043"/>
    <n v="0"/>
    <n v="0"/>
    <n v="1427.58268357"/>
    <n v="0"/>
    <n v="0"/>
    <n v="260.2334422893"/>
    <n v="32.904128307100002"/>
    <n v="8.4937057058000001"/>
    <n v="77.517785233599994"/>
    <n v="40.522593509700002"/>
    <n v="35.581687741000003"/>
    <n v="3.6252299200999998"/>
    <n v="2.5712918138999998"/>
    <n v="0.62279780659999995"/>
    <n v="8401.5506309003995"/>
    <n v="3298.6908279981999"/>
    <n v="1427.5826835657999"/>
    <n v="27.839325054100001"/>
    <n v="5.1335896688"/>
    <n v="1.0252470513"/>
    <n v="26350.360616735401"/>
    <n v="10390.9259074783"/>
    <n v="4498.7742617304002"/>
    <n v="0.1677635314"/>
    <n v="6.5973816599999999E-2"/>
    <n v="2.8551653699999999E-2"/>
    <n v="4.4108055E-3"/>
    <n v="2.0562803999999999E-3"/>
    <n v="7.5096259999999997E-4"/>
    <n v="9.9782000000000001E-5"/>
    <n v="3.84008E-5"/>
    <n v="1.5715699999999999E-5"/>
    <n v="3.4384880000000001E-4"/>
    <n v="1.4945759999999999E-4"/>
    <n v="5.5653499999999998E-5"/>
    <n v="20.1038347591"/>
    <n v="12.231252806900001"/>
    <n v="4.4005512403999996"/>
    <n v="5.2634095058000003"/>
    <n v="3.3400931611"/>
    <n v="0.87241075879999996"/>
    <n v="6.7235939243000002"/>
    <n v="4.0228378348999998"/>
    <n v="1.1094076498000001"/>
    <n v="1.5338103859000001"/>
    <n v="0.16885461460000001"/>
    <n v="7.1767290000000002E-4"/>
  </r>
  <r>
    <n v="106"/>
    <x v="7"/>
    <s v="TR_093"/>
    <s v="URBA"/>
    <n v="0"/>
    <n v="0"/>
    <n v="0"/>
    <n v="0"/>
    <n v="0"/>
    <n v="0"/>
    <n v="0.350260005772"/>
    <n v="12"/>
    <n v="12"/>
    <n v="12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  <n v="0"/>
  </r>
  <r>
    <n v="107"/>
    <x v="7"/>
    <s v="TR_098"/>
    <s v="URBA"/>
    <n v="2099.79"/>
    <n v="41"/>
    <n v="627.21"/>
    <n v="41"/>
    <n v="152"/>
    <n v="41"/>
    <n v="0.16205173634799999"/>
    <n v="16"/>
    <n v="16"/>
    <n v="16"/>
    <n v="0"/>
    <n v="13568.6538741"/>
    <n v="4758.1264628400004"/>
    <n v="31.058326450900001"/>
    <n v="0"/>
    <n v="7113.9632997500003"/>
    <n v="93.853052396099997"/>
    <n v="0"/>
    <n v="0"/>
    <n v="5748.7118656800003"/>
    <n v="0"/>
    <n v="0"/>
    <n v="568.62402647390002"/>
    <n v="71.897284841599998"/>
    <n v="34.203179498200001"/>
    <n v="169.3805176425"/>
    <n v="88.544039850999994"/>
    <n v="143.28337887000001"/>
    <n v="7.9213217792000004"/>
    <n v="5.6184104994000004"/>
    <n v="2.5079353946"/>
    <n v="18357.838663395702"/>
    <n v="7207.8163521493998"/>
    <n v="5748.7118656828998"/>
    <n v="60.830418132799998"/>
    <n v="11.2171687161"/>
    <n v="4.1285523820999996"/>
    <n v="57576.950991067803"/>
    <n v="22704.730323376301"/>
    <n v="18116.048392265198"/>
    <n v="0.36657231239999999"/>
    <n v="0.144156327"/>
    <n v="0.1149742373"/>
    <n v="9.6378465E-3"/>
    <n v="4.4930828999999997E-3"/>
    <n v="3.0240403000000001E-3"/>
    <n v="2.1802909999999999E-4"/>
    <n v="8.3907900000000003E-5"/>
    <n v="6.3285200000000002E-5"/>
    <n v="7.5132810000000003E-4"/>
    <n v="3.265729E-4"/>
    <n v="2.2411029999999999E-4"/>
    <n v="43.927957020800001"/>
    <n v="26.7259432864"/>
    <n v="17.720515541899999"/>
    <n v="11.500832021700001"/>
    <n v="7.2982826702999999"/>
    <n v="3.5130981475"/>
    <n v="14.691413278600001"/>
    <n v="8.7901163947000001"/>
    <n v="4.4674574675000001"/>
    <n v="3.3514579439999999"/>
    <n v="0.36895638780000001"/>
    <n v="2.8899867E-3"/>
  </r>
  <r>
    <n v="108"/>
    <x v="7"/>
    <s v="TR_130"/>
    <s v="URBA"/>
    <n v="6393.31"/>
    <n v="74"/>
    <n v="1909.69"/>
    <n v="74"/>
    <n v="422"/>
    <n v="74"/>
    <n v="0.227501130085"/>
    <n v="19"/>
    <n v="19"/>
    <n v="19"/>
    <n v="0"/>
    <n v="53103.703754200003"/>
    <n v="18357.712834599999"/>
    <n v="127.24798032"/>
    <n v="0"/>
    <n v="28402.9382539"/>
    <n v="298.09537827600002"/>
    <n v="0"/>
    <n v="0"/>
    <n v="18587.382658300001"/>
    <n v="0"/>
    <n v="0"/>
    <n v="826.91205515269996"/>
    <n v="223.2746816639"/>
    <n v="111.53636189069999"/>
    <n v="671.40276701530001"/>
    <n v="339.5387293128"/>
    <n v="430.43826171670003"/>
    <n v="32.112650540899999"/>
    <n v="28.498796074099999"/>
    <n v="7.9573093703"/>
    <n v="71588.664569134606"/>
    <n v="28701.033632133101"/>
    <n v="18587.382658296901"/>
    <n v="109.1518645471"/>
    <n v="31.368504176799998"/>
    <n v="8.8660429431000001"/>
    <n v="224531.918859859"/>
    <n v="90416.081553720898"/>
    <n v="58574.847999145299"/>
    <n v="1.4293711319"/>
    <n v="0.5740206726"/>
    <n v="0.37174765320000003"/>
    <n v="1.99359468E-2"/>
    <n v="9.2966439999999997E-3"/>
    <n v="5.6779606000000003E-3"/>
    <n v="7.7995690000000003E-4"/>
    <n v="2.9935219999999998E-4"/>
    <n v="1.8910650000000001E-4"/>
    <n v="1.955076E-3"/>
    <n v="8.2381649999999996E-4"/>
    <n v="5.0186570000000002E-4"/>
    <n v="167.4916945903"/>
    <n v="103.8602454195"/>
    <n v="54.006423801300002"/>
    <n v="42.0570796449"/>
    <n v="33.172474600699999"/>
    <n v="10.438548819699999"/>
    <n v="49.6632549893"/>
    <n v="36.733825974299997"/>
    <n v="12.465782813600001"/>
    <n v="5.6211195441999999"/>
    <n v="0.76154651470000001"/>
    <n v="6.2062300999999997E-3"/>
  </r>
  <r>
    <n v="109"/>
    <x v="6"/>
    <s v="TR_164"/>
    <s v="URBA"/>
    <n v="6605.06"/>
    <n v="76"/>
    <n v="1972.94"/>
    <n v="76"/>
    <n v="210"/>
    <n v="76"/>
    <n v="0.27634281848699999"/>
    <n v="19"/>
    <n v="19"/>
    <n v="19"/>
    <n v="0"/>
    <n v="66640.836634299994"/>
    <n v="23037.439114500001"/>
    <n v="159.68588382900001"/>
    <n v="0"/>
    <n v="35643.381427200002"/>
    <n v="374.08549688199997"/>
    <n v="0"/>
    <n v="0"/>
    <n v="11235.4302527"/>
    <n v="0"/>
    <n v="0"/>
    <n v="1037.7074908645"/>
    <n v="280.19159744889998"/>
    <n v="67.419874960300007"/>
    <n v="842.55596030729998"/>
    <n v="426.09353757870002"/>
    <n v="260.1850489931"/>
    <n v="40.298769149899996"/>
    <n v="35.763675208800002"/>
    <n v="4.8099184307999998"/>
    <n v="89837.961632638995"/>
    <n v="36017.466924118999"/>
    <n v="11235.430252681001"/>
    <n v="136.9767277869"/>
    <n v="39.364925881300003"/>
    <n v="5.3592164607999999"/>
    <n v="281769.32805269503"/>
    <n v="113464.84131929"/>
    <n v="35406.470687901201"/>
    <n v="1.7937447175000001"/>
    <n v="0.72034933850000005"/>
    <n v="0.22470860509999999"/>
    <n v="2.5017994599999999E-2"/>
    <n v="1.16665334E-2"/>
    <n v="3.4321309000000001E-3"/>
    <n v="9.7878260000000008E-4"/>
    <n v="3.7566269999999999E-4"/>
    <n v="1.143083E-4"/>
    <n v="2.4534616999999999E-3"/>
    <n v="1.0338228000000001E-3"/>
    <n v="3.0336049999999998E-4"/>
    <n v="210.18847778419999"/>
    <n v="130.33617541710001"/>
    <n v="32.645016190299998"/>
    <n v="52.778220270799999"/>
    <n v="41.628762295999998"/>
    <n v="6.3097419017999998"/>
    <n v="62.323352770100001"/>
    <n v="46.0979691179"/>
    <n v="7.5351347697"/>
    <n v="7.0540486400000004"/>
    <n v="0.95567904469999998"/>
    <n v="3.7514515E-3"/>
  </r>
  <r>
    <n v="110"/>
    <x v="6"/>
    <s v="TR_171"/>
    <s v="URBA"/>
    <n v="2007.39"/>
    <n v="78"/>
    <n v="599.61"/>
    <n v="78"/>
    <n v="81"/>
    <n v="78"/>
    <n v="7.5984559708100002E-2"/>
    <n v="19"/>
    <n v="19"/>
    <n v="19"/>
    <n v="0"/>
    <n v="5568.9407659500002"/>
    <n v="1925.1579107800001"/>
    <n v="13.344388712900001"/>
    <n v="0"/>
    <n v="2978.5922550099999"/>
    <n v="31.261011697200001"/>
    <n v="0"/>
    <n v="0"/>
    <n v="1191.60577896"/>
    <n v="0"/>
    <n v="0"/>
    <n v="86.717572000499999"/>
    <n v="23.4146281487"/>
    <n v="7.1504082009000003"/>
    <n v="70.409443697399993"/>
    <n v="35.607141077000001"/>
    <n v="27.594671588499999"/>
    <n v="3.3676266635999998"/>
    <n v="2.9886447839999999"/>
    <n v="0.51012969419999998"/>
    <n v="7507.4430654476"/>
    <n v="3009.8532667088998"/>
    <n v="1191.6057789581"/>
    <n v="11.446664266000001"/>
    <n v="3.2895886601000002"/>
    <n v="0.56838707209999995"/>
    <n v="23546.473556413501"/>
    <n v="9481.8584555365996"/>
    <n v="3755.1347954962998"/>
    <n v="0.14989694889999999"/>
    <n v="6.0197065299999998E-2"/>
    <n v="2.3832115599999999E-2"/>
    <n v="2.0906660000000001E-3"/>
    <n v="9.7493120000000002E-4"/>
    <n v="3.6400449999999997E-4"/>
    <n v="8.1793399999999995E-5"/>
    <n v="3.1392800000000002E-5"/>
    <n v="1.21233E-5"/>
    <n v="2.050272E-4"/>
    <n v="8.6392900000000004E-5"/>
    <n v="3.21738E-5"/>
    <n v="17.564713193599999"/>
    <n v="10.891736616999999"/>
    <n v="3.4622608187999999"/>
    <n v="4.4104905829999996"/>
    <n v="3.4787695216999999"/>
    <n v="0.66919777390000001"/>
    <n v="5.2081437964999999"/>
    <n v="3.8522454461"/>
    <n v="0.799160329"/>
    <n v="0.58948208069999997"/>
    <n v="7.9862742700000003E-2"/>
    <n v="3.97871E-4"/>
  </r>
  <r>
    <n v="111"/>
    <x v="6"/>
    <s v="TR_170"/>
    <s v="URBA"/>
    <n v="1603.91"/>
    <n v="79"/>
    <n v="479.09"/>
    <n v="79"/>
    <n v="64"/>
    <n v="79"/>
    <n v="0.113176608978"/>
    <n v="19"/>
    <n v="19"/>
    <n v="19"/>
    <n v="0"/>
    <n v="6627.5370368599997"/>
    <n v="2291.1099061300001"/>
    <n v="15.881014747"/>
    <n v="0"/>
    <n v="3544.7908888699999"/>
    <n v="37.203396757199997"/>
    <n v="0"/>
    <n v="0"/>
    <n v="1402.3579534400001"/>
    <n v="0"/>
    <n v="0"/>
    <n v="103.2016579695"/>
    <n v="27.865499343900002"/>
    <n v="8.4150580568999995"/>
    <n v="83.793528331700003"/>
    <n v="42.375678999400002"/>
    <n v="32.4751758158"/>
    <n v="4.0077765911999998"/>
    <n v="3.5567542964999999"/>
    <n v="0.60035327670000005"/>
    <n v="8934.5279577392994"/>
    <n v="3581.994285627"/>
    <n v="1402.3579534400001"/>
    <n v="13.6225531138"/>
    <n v="3.9149043951000002"/>
    <n v="0.66891428799999997"/>
    <n v="28022.407158062699"/>
    <n v="11284.258664873199"/>
    <n v="4419.2829874556001"/>
    <n v="0.17839076079999999"/>
    <n v="7.1639885700000003E-2"/>
    <n v="2.80471591E-2"/>
    <n v="2.4880792999999999E-3"/>
    <n v="1.1602552999999999E-3"/>
    <n v="4.2838380000000001E-4"/>
    <n v="9.7341499999999996E-5"/>
    <n v="3.7360300000000002E-5"/>
    <n v="1.42675E-5"/>
    <n v="2.4400069999999999E-4"/>
    <n v="1.028153E-4"/>
    <n v="3.7864100000000002E-5"/>
    <n v="20.90357792"/>
    <n v="12.9621396346"/>
    <n v="4.0746101453000003"/>
    <n v="5.248877824"/>
    <n v="4.1400465218000004"/>
    <n v="0.78755477460000001"/>
    <n v="6.1981564099000002"/>
    <n v="4.5845162377999999"/>
    <n v="0.94050302809999997"/>
    <n v="0.70153633989999997"/>
    <n v="9.5043798700000001E-2"/>
    <n v="4.6823999999999998E-4"/>
  </r>
  <r>
    <n v="112"/>
    <x v="6"/>
    <s v="TR_176"/>
    <s v="URBA"/>
    <n v="1227.3800000000001"/>
    <n v="6"/>
    <n v="366.62"/>
    <n v="6"/>
    <n v="49"/>
    <n v="6"/>
    <n v="0.19404221223400001"/>
    <n v="12"/>
    <n v="12"/>
    <n v="12"/>
    <n v="0"/>
    <n v="18144.713387600001"/>
    <n v="8924.0462689699998"/>
    <n v="31.718631115000001"/>
    <n v="0"/>
    <n v="8783.9235500800005"/>
    <n v="117.599445235"/>
    <n v="0"/>
    <n v="0"/>
    <n v="4546.8666764"/>
    <n v="0"/>
    <n v="0"/>
    <n v="925.23667644149998"/>
    <n v="138.50257083529999"/>
    <n v="33.238492296700002"/>
    <n v="187.55954015629999"/>
    <n v="103.54429495949999"/>
    <n v="125.7607516282"/>
    <n v="8.7631080664999992"/>
    <n v="7.1626925852000003"/>
    <n v="2.5897468994000001"/>
    <n v="27100.478287708898"/>
    <n v="8901.5229953169001"/>
    <n v="4546.8666763993997"/>
    <n v="112.7737156213"/>
    <n v="14.7211656148"/>
    <n v="6.1777179175999999"/>
    <n v="84898.102739527705"/>
    <n v="28039.7595581327"/>
    <n v="14328.6459066677"/>
    <n v="0.54144130810000002"/>
    <n v="0.17803045989999999"/>
    <n v="9.0937333499999995E-2"/>
    <n v="7.3258183000000001E-3"/>
    <n v="3.4151614E-3"/>
    <n v="1.2681185999999999E-3"/>
    <n v="2.9501510000000001E-4"/>
    <n v="9.3767899999999994E-5"/>
    <n v="4.5081899999999999E-5"/>
    <n v="7.1571329999999998E-4"/>
    <n v="2.7835190000000001E-4"/>
    <n v="1.125706E-4"/>
    <n v="55.013384489400003"/>
    <n v="30.599008841900002"/>
    <n v="15.265030103699999"/>
    <n v="11.414203970999999"/>
    <n v="8.4066729461000005"/>
    <n v="3.0013974920000002"/>
    <n v="13.8117700341"/>
    <n v="9.5275786836999998"/>
    <n v="3.3976974124999999"/>
    <n v="6.4332514944000003"/>
    <n v="0.58196064400000003"/>
    <n v="4.3244025000000004E-3"/>
  </r>
  <r>
    <n v="113"/>
    <x v="6"/>
    <s v="TR_175"/>
    <s v="URBA"/>
    <n v="836.99"/>
    <n v="11"/>
    <n v="250.01"/>
    <n v="11"/>
    <n v="33"/>
    <n v="11"/>
    <n v="0.32575715936900002"/>
    <n v="13"/>
    <n v="13"/>
    <n v="13"/>
    <n v="0"/>
    <n v="17035.8302434"/>
    <n v="6536.6291890900002"/>
    <n v="33.086671478900001"/>
    <n v="0"/>
    <n v="9175.5148242800005"/>
    <n v="123.716200087"/>
    <n v="0"/>
    <n v="0"/>
    <n v="4494.4882619299997"/>
    <n v="0"/>
    <n v="0"/>
    <n v="736.63003901410002"/>
    <n v="139.96758687019999"/>
    <n v="32.757513396299998"/>
    <n v="192.08704003810001"/>
    <n v="109.1661996121"/>
    <n v="123.4613983837"/>
    <n v="9.2880083675999998"/>
    <n v="7.3632484224999999"/>
    <n v="2.4713647014000002"/>
    <n v="23605.546103974"/>
    <n v="9299.2310243651991"/>
    <n v="4494.4882619270002"/>
    <n v="89.059955168200005"/>
    <n v="15.4693929121"/>
    <n v="5.5162798817000001"/>
    <n v="74014.818274024699"/>
    <n v="29292.4554850762"/>
    <n v="14163.5846001591"/>
    <n v="0.4714970309"/>
    <n v="0.1859846205"/>
    <n v="8.9889765199999999E-2"/>
    <n v="8.3867774999999995E-3"/>
    <n v="3.9097610999999999E-3"/>
    <n v="1.4337568000000001E-3"/>
    <n v="2.6288599999999999E-4"/>
    <n v="9.9509899999999994E-5"/>
    <n v="4.53478E-5"/>
    <n v="7.3347050000000002E-4"/>
    <n v="3.1065470000000002E-4"/>
    <n v="1.21587E-4"/>
    <n v="56.180175176299997"/>
    <n v="32.337403625299999"/>
    <n v="15.002710965"/>
    <n v="12.323048357899999"/>
    <n v="8.7873878268999999"/>
    <n v="2.9367839672999998"/>
    <n v="15.0678411315"/>
    <n v="10.070628366499999"/>
    <n v="3.3848474984000001"/>
    <n v="5.0200791260999997"/>
    <n v="0.60170818839999995"/>
    <n v="3.8613959E-3"/>
  </r>
  <r>
    <n v="114"/>
    <x v="6"/>
    <s v="TR_177"/>
    <s v="URBA"/>
    <n v="2083.62"/>
    <n v="77"/>
    <n v="622.38"/>
    <n v="77"/>
    <n v="84"/>
    <n v="77"/>
    <n v="1.6782398480199998E-2"/>
    <n v="19"/>
    <n v="19"/>
    <n v="19"/>
    <n v="0"/>
    <n v="1276.6975855999999"/>
    <n v="441.34864418299998"/>
    <n v="3.0592440406599999"/>
    <n v="0"/>
    <n v="682.85185644299997"/>
    <n v="7.1666874966899998"/>
    <n v="0"/>
    <n v="0"/>
    <n v="272.93268358400002"/>
    <n v="0"/>
    <n v="0"/>
    <n v="19.880282347200001"/>
    <n v="5.3678788268000002"/>
    <n v="1.6377732749"/>
    <n v="16.1415914713"/>
    <n v="8.1630516383000007"/>
    <n v="6.3204525374999996"/>
    <n v="0.77203924609999997"/>
    <n v="0.68515643110000002"/>
    <n v="0.1168432286"/>
    <n v="1721.1054738216999"/>
    <n v="690.01854393999997"/>
    <n v="272.93268358389997"/>
    <n v="2.6241846063000001"/>
    <n v="0.75414878279999997"/>
    <n v="0.1301868551"/>
    <n v="5398.1048106323997"/>
    <n v="2173.7465535949"/>
    <n v="860.09906552330006"/>
    <n v="3.4364357700000001E-2"/>
    <n v="1.3800370899999999E-2"/>
    <n v="5.4586536999999997E-3"/>
    <n v="4.792919E-4"/>
    <n v="2.235061E-4"/>
    <n v="8.3373800000000005E-5"/>
    <n v="1.8751400000000001E-5"/>
    <n v="7.1968999999999997E-6"/>
    <n v="2.7767999999999998E-6"/>
    <n v="4.7003099999999997E-5"/>
    <n v="1.98059E-5"/>
    <n v="7.3692999999999999E-6"/>
    <n v="4.0267670043999999"/>
    <n v="2.4969656576000001"/>
    <n v="0.79301741670000003"/>
    <n v="1.0111191545"/>
    <n v="0.79751910390000003"/>
    <n v="0.15327715550000001"/>
    <n v="1.1939837197000001"/>
    <n v="0.88313966099999996"/>
    <n v="0.18304457490000001"/>
    <n v="0.13514066329999999"/>
    <n v="1.8308790700000001E-2"/>
    <n v="9.1130800000000005E-5"/>
  </r>
  <r>
    <n v="115"/>
    <x v="6"/>
    <s v="TR_163"/>
    <s v="URBA"/>
    <n v="10194.799999999999"/>
    <n v="74"/>
    <n v="3045.2"/>
    <n v="74"/>
    <n v="324"/>
    <n v="74"/>
    <n v="0.185548787026"/>
    <n v="19"/>
    <n v="19"/>
    <n v="19"/>
    <n v="0"/>
    <n v="69064.094284899998"/>
    <n v="23875.148444099999"/>
    <n v="165.49253421399999"/>
    <n v="0"/>
    <n v="36939.480052300001"/>
    <n v="387.68835044799999"/>
    <n v="0"/>
    <n v="0"/>
    <n v="11639.2597522"/>
    <n v="0"/>
    <n v="0"/>
    <n v="1075.441600207"/>
    <n v="290.38019150650001"/>
    <n v="69.843114101699996"/>
    <n v="873.19378359890004"/>
    <n v="441.58755711570001"/>
    <n v="269.53675121920003"/>
    <n v="41.764151422700003"/>
    <n v="37.064148070999998"/>
    <n v="4.9827989443999998"/>
    <n v="93104.735263163006"/>
    <n v="37327.1684027335"/>
    <n v="11639.2597521511"/>
    <n v="141.95760618400001"/>
    <n v="40.796350854700002"/>
    <n v="5.5518401210999997"/>
    <n v="292015.29305507301"/>
    <n v="117590.758079614"/>
    <n v="36679.067910645099"/>
    <n v="1.8589705733999999"/>
    <n v="0.74654336809999999"/>
    <n v="0.232785195"/>
    <n v="2.5927722699999999E-2"/>
    <n v="1.2090762999999999E-2"/>
    <n v="3.5554902999999998E-3"/>
    <n v="1.014374E-3"/>
    <n v="3.8932289999999998E-4"/>
    <n v="1.1841689999999999E-4"/>
    <n v="2.5426768000000001E-3"/>
    <n v="1.0714157000000001E-3"/>
    <n v="3.1426400000000003E-4"/>
    <n v="217.8315516495"/>
    <n v="135.07558371639999"/>
    <n v="33.818359823100003"/>
    <n v="54.697392245700001"/>
    <n v="43.142507047899997"/>
    <n v="6.5365298267999998"/>
    <n v="64.589613955100006"/>
    <n v="47.774227430099998"/>
    <n v="7.8059663831000003"/>
    <n v="7.3105546834000004"/>
    <n v="0.99043035749999997"/>
    <n v="3.8862880999999999E-3"/>
  </r>
  <r>
    <n v="116"/>
    <x v="6"/>
    <s v="TR_162"/>
    <s v="URBA"/>
    <n v="10193.26"/>
    <n v="39"/>
    <n v="3044.74"/>
    <n v="39"/>
    <n v="324"/>
    <n v="39"/>
    <n v="0.229310019344"/>
    <n v="15"/>
    <n v="15"/>
    <n v="15"/>
    <n v="0"/>
    <n v="101790.932007"/>
    <n v="36451.593485600002"/>
    <n v="229.70737876800001"/>
    <n v="0"/>
    <n v="55845.794807099999"/>
    <n v="755.61850877799998"/>
    <n v="0"/>
    <n v="0"/>
    <n v="19498.8742045"/>
    <n v="0"/>
    <n v="0"/>
    <n v="3980.7252997611999"/>
    <n v="666.15821005119994"/>
    <n v="121.58506100450001"/>
    <n v="1253.6622877236"/>
    <n v="687.77969066200001"/>
    <n v="501.11885729540001"/>
    <n v="60.3274915927"/>
    <n v="43.244504839000001"/>
    <n v="8.9934509667999993"/>
    <n v="138472.23287165901"/>
    <n v="56601.413315896898"/>
    <n v="19498.8742045338"/>
    <n v="462.30933593920003"/>
    <n v="92.202789977400002"/>
    <n v="16.2699852794"/>
    <n v="434273.32385220402"/>
    <n v="178293.48613992901"/>
    <n v="61447.252347559799"/>
    <n v="2.7651353903999998"/>
    <n v="1.1320282663000001"/>
    <n v="0.38997748409999999"/>
    <n v="7.1898034200000002E-2"/>
    <n v="3.3517537999999999E-2"/>
    <n v="9.9091323999999995E-3"/>
    <n v="1.6394671E-3"/>
    <n v="6.4964769999999996E-4"/>
    <n v="2.1280649999999999E-4"/>
    <n v="5.6090589E-3"/>
    <n v="2.4551400999999998E-3"/>
    <n v="7.3856279999999996E-4"/>
    <n v="341.39890633959999"/>
    <n v="206.23937603690001"/>
    <n v="61.600583018999998"/>
    <n v="86.346234639900004"/>
    <n v="55.453344704199999"/>
    <n v="12.2101060067"/>
    <n v="109.8767509173"/>
    <n v="66.454289000000003"/>
    <n v="15.3068102495"/>
    <n v="25.5854904342"/>
    <n v="3.2542901708"/>
    <n v="1.1388989699999999E-2"/>
  </r>
  <r>
    <n v="117"/>
    <x v="6"/>
    <s v="TR_160"/>
    <s v="URBA"/>
    <n v="342.65"/>
    <n v="16"/>
    <n v="102.35"/>
    <n v="16"/>
    <n v="6"/>
    <n v="16"/>
    <n v="0.187911053838"/>
    <n v="13"/>
    <n v="13"/>
    <n v="13"/>
    <n v="0"/>
    <n v="4023.0194256099999"/>
    <n v="1543.62809619"/>
    <n v="7.8134332278900001"/>
    <n v="0"/>
    <n v="2166.8021957599999"/>
    <n v="29.215639572699999"/>
    <n v="0"/>
    <n v="0"/>
    <n v="471.38517504999999"/>
    <n v="0"/>
    <n v="0"/>
    <n v="173.9555345471"/>
    <n v="33.053412301599998"/>
    <n v="3.4356316641000002"/>
    <n v="45.36144599"/>
    <n v="25.779650030799999"/>
    <n v="12.948720632300001"/>
    <n v="2.1933675996000002"/>
    <n v="1.7388346218999999"/>
    <n v="0.2591985148"/>
    <n v="5574.4609550373998"/>
    <n v="2196.0178353370002"/>
    <n v="471.38517504999999"/>
    <n v="21.0315508294"/>
    <n v="3.6531045037999998"/>
    <n v="0.57855141809999999"/>
    <n v="17478.634586355802"/>
    <n v="6917.4273138818999"/>
    <n v="1485.4869824978"/>
    <n v="0.1113442484"/>
    <n v="4.3920356700000003E-2"/>
    <n v="9.4277035000000006E-3"/>
    <n v="1.9805414999999999E-3"/>
    <n v="9.232919E-4"/>
    <n v="1.5037350000000001E-4"/>
    <n v="6.2080699999999997E-5"/>
    <n v="2.34993E-5"/>
    <n v="4.7561000000000001E-6"/>
    <n v="1.7320939999999999E-4"/>
    <n v="7.3361299999999998E-5"/>
    <n v="1.2752099999999999E-5"/>
    <n v="13.2669751247"/>
    <n v="7.6364932673999997"/>
    <n v="1.5734951616999999"/>
    <n v="2.9100937388000001"/>
    <n v="2.0751458205"/>
    <n v="0.30801202360000002"/>
    <n v="3.5582778595"/>
    <n v="2.3781836851000002"/>
    <n v="0.35500525030000002"/>
    <n v="1.1854940764999999"/>
    <n v="0.1420936753"/>
    <n v="4.0498599999999997E-4"/>
  </r>
  <r>
    <n v="118"/>
    <x v="6"/>
    <s v="TR_161"/>
    <s v="URBA"/>
    <n v="10023.09"/>
    <n v="39"/>
    <n v="2993.91"/>
    <n v="39"/>
    <n v="318"/>
    <n v="39"/>
    <n v="0.212511454056"/>
    <n v="15"/>
    <n v="15"/>
    <n v="15"/>
    <n v="0"/>
    <n v="92759.186414099997"/>
    <n v="33217.302254200004"/>
    <n v="209.32581269900001"/>
    <n v="0"/>
    <n v="50890.687301899998"/>
    <n v="688.57369444899996"/>
    <n v="0"/>
    <n v="0"/>
    <n v="17735.807203100001"/>
    <n v="0"/>
    <n v="0"/>
    <n v="3627.5219497684998"/>
    <n v="607.05106406719995"/>
    <n v="110.5914720065"/>
    <n v="1142.4268503499"/>
    <n v="626.7541054971"/>
    <n v="455.8082351617"/>
    <n v="54.974730343799997"/>
    <n v="39.407489514399998"/>
    <n v="8.1802729102999994"/>
    <n v="126185.814480976"/>
    <n v="51579.260996394602"/>
    <n v="17735.807203059201"/>
    <n v="421.28937251790001"/>
    <n v="84.021784797099997"/>
    <n v="14.798870903299999"/>
    <n v="395740.95066727902"/>
    <n v="162473.792027833"/>
    <n v="55891.258611260899"/>
    <n v="2.5197893768999999"/>
    <n v="1.0315852199"/>
    <n v="0.35471614410000002"/>
    <n v="6.5518637300000002E-2"/>
    <n v="3.0543580800000001E-2"/>
    <n v="9.0131594999999995E-3"/>
    <n v="1.4939998E-3"/>
    <n v="5.920055E-4"/>
    <n v="1.9356479999999999E-4"/>
    <n v="5.1113761000000004E-3"/>
    <n v="2.2372994E-3"/>
    <n v="6.7178270000000002E-4"/>
    <n v="311.10713076529998"/>
    <n v="187.9400880853"/>
    <n v="56.030725290100001"/>
    <n v="78.684872190299998"/>
    <n v="50.5330586651"/>
    <n v="11.1060814995"/>
    <n v="100.12756362410001"/>
    <n v="60.557906876499999"/>
    <n v="13.9227851121"/>
    <n v="23.3153310406"/>
    <n v="2.9655422408000001"/>
    <n v="1.0359209600000001E-2"/>
  </r>
  <r>
    <n v="119"/>
    <x v="6"/>
    <s v="TR_151"/>
    <s v="URBA"/>
    <n v="2323.86"/>
    <n v="43"/>
    <n v="694.14"/>
    <n v="43"/>
    <n v="93"/>
    <n v="43"/>
    <n v="0.110650992946"/>
    <n v="16"/>
    <n v="16"/>
    <n v="16"/>
    <n v="0"/>
    <n v="10253.508324"/>
    <n v="3595.6027580999998"/>
    <n v="23.4700370242"/>
    <n v="0"/>
    <n v="5375.8525044199996"/>
    <n v="70.922514709599994"/>
    <n v="0"/>
    <n v="0"/>
    <n v="2401.6600228699999"/>
    <n v="0"/>
    <n v="0"/>
    <n v="429.69562366129998"/>
    <n v="54.331064484099997"/>
    <n v="14.2891852601"/>
    <n v="127.99682000040001"/>
    <n v="66.910620469600005"/>
    <n v="59.860012297300003"/>
    <n v="5.9859540640000004"/>
    <n v="4.2456988996999998"/>
    <n v="1.0477491859000001"/>
    <n v="13872.5811191225"/>
    <n v="5446.7750191261002"/>
    <n v="2401.6600228676002"/>
    <n v="45.968097090900002"/>
    <n v="8.4765470376999996"/>
    <n v="1.7248001709"/>
    <n v="43509.529518197698"/>
    <n v="17157.4235384731"/>
    <n v="7568.4066644156001"/>
    <n v="0.2770099593"/>
    <n v="0.1089355004"/>
    <n v="4.8033200499999998E-2"/>
    <n v="7.2830908999999997E-3"/>
    <n v="3.3953157000000001E-3"/>
    <n v="1.2633642E-3"/>
    <n v="1.647594E-4"/>
    <n v="6.3407199999999998E-5"/>
    <n v="2.6438899999999999E-5"/>
    <n v="5.6776069999999997E-4"/>
    <n v="2.4678340000000001E-4"/>
    <n v="9.3627400000000004E-5"/>
    <n v="33.195310098500002"/>
    <n v="20.196158329100001"/>
    <n v="7.4031634836000002"/>
    <n v="8.6909046365999991"/>
    <n v="5.5151382594999996"/>
    <n v="1.4676796428000001"/>
    <n v="11.101950845099999"/>
    <n v="6.6424814471999998"/>
    <n v="1.8663857667999999"/>
    <n v="2.5326168863"/>
    <n v="0.27881154819999998"/>
    <n v="1.2073601E-3"/>
  </r>
  <r>
    <n v="120"/>
    <x v="6"/>
    <s v="TR_135"/>
    <s v="URBA"/>
    <n v="185.57"/>
    <n v="80"/>
    <n v="55.43"/>
    <n v="80"/>
    <n v="7"/>
    <n v="80"/>
    <n v="0.57303105900399998"/>
    <n v="19"/>
    <n v="19"/>
    <n v="19"/>
    <n v="0"/>
    <n v="3882.4102112700002"/>
    <n v="1342.1318425300001"/>
    <n v="9.3030960786999994"/>
    <n v="0"/>
    <n v="2076.5379759100001"/>
    <n v="21.793744291599999"/>
    <n v="0"/>
    <n v="0"/>
    <n v="776.60187097899995"/>
    <n v="0"/>
    <n v="0"/>
    <n v="60.455515901699997"/>
    <n v="16.3236053746"/>
    <n v="4.6601153545000003"/>
    <n v="49.086236444100003"/>
    <n v="24.823666460399998"/>
    <n v="17.9841974277"/>
    <n v="2.3477549314999999"/>
    <n v="2.0835461383"/>
    <n v="0.3324653857"/>
    <n v="5233.8451498803997"/>
    <n v="2098.3317201988998"/>
    <n v="776.6018709791"/>
    <n v="7.9800895896000004"/>
    <n v="2.2933504128000002"/>
    <n v="0.37043330219999998"/>
    <n v="16415.521948773701"/>
    <n v="6610.3170489251997"/>
    <n v="2447.3234012939001"/>
    <n v="0.1045012812"/>
    <n v="4.1966634400000001E-2"/>
    <n v="1.55320374E-2"/>
    <n v="1.4575165E-3"/>
    <n v="6.7967739999999998E-4"/>
    <n v="2.3723160000000001E-4"/>
    <n v="5.7022599999999998E-5"/>
    <n v="2.1885599999999999E-5"/>
    <n v="7.9010999999999996E-6"/>
    <n v="1.4293549999999999E-4"/>
    <n v="6.0229200000000003E-5"/>
    <n v="2.0968500000000001E-5"/>
    <n v="12.245312839"/>
    <n v="7.5932194716000003"/>
    <n v="2.2564494710999998"/>
    <n v="3.0747918492999999"/>
    <n v="2.4252386372000001"/>
    <n v="0.43613437640000002"/>
    <n v="3.6308791037999999"/>
    <n v="2.6856089308"/>
    <n v="0.52083450549999999"/>
    <n v="0.41095988369999997"/>
    <n v="5.5676643200000001E-2"/>
    <n v="2.593033E-4"/>
  </r>
  <r>
    <n v="121"/>
    <x v="6"/>
    <s v="TR_152"/>
    <s v="URBA"/>
    <n v="2492.4899999999998"/>
    <n v="43"/>
    <n v="744.51"/>
    <n v="43"/>
    <n v="100"/>
    <n v="43"/>
    <n v="0.34254127043299998"/>
    <n v="16"/>
    <n v="16"/>
    <n v="16"/>
    <n v="0"/>
    <n v="34045.015866399997"/>
    <n v="11938.582296"/>
    <n v="77.928232720500006"/>
    <n v="0"/>
    <n v="17849.596257699999"/>
    <n v="235.48604655899999"/>
    <n v="0"/>
    <n v="0"/>
    <n v="7994.40542473"/>
    <n v="0"/>
    <n v="0"/>
    <n v="1426.7306236096999"/>
    <n v="180.39698159439999"/>
    <n v="47.564409229699997"/>
    <n v="424.99148877340002"/>
    <n v="222.1652397929"/>
    <n v="199.2560156216"/>
    <n v="19.875333851000001"/>
    <n v="14.0971150397"/>
    <n v="3.4876425869999998"/>
    <n v="46061.526395163703"/>
    <n v="18085.082304270101"/>
    <n v="7994.4054247310996"/>
    <n v="152.629182652"/>
    <n v="28.144920672200001"/>
    <n v="5.7413421182000004"/>
    <n v="144465.93068257999"/>
    <n v="56968.282283172899"/>
    <n v="25192.9543392784"/>
    <n v="0.91976406129999999"/>
    <n v="0.3617016461"/>
    <n v="0.15988810849999999"/>
    <n v="2.4182254300000001E-2"/>
    <n v="1.1273563299999999E-2"/>
    <n v="4.2053602000000001E-3"/>
    <n v="5.4705539999999999E-4"/>
    <n v="2.105327E-4"/>
    <n v="8.80072E-5"/>
    <n v="1.885152E-3"/>
    <n v="8.1940189999999997E-4"/>
    <n v="3.1165739999999999E-4"/>
    <n v="110.219334035"/>
    <n v="67.057879998600001"/>
    <n v="24.642909383300001"/>
    <n v="28.856658316200001"/>
    <n v="18.312070719200001"/>
    <n v="4.8854650476000003"/>
    <n v="36.862123745799998"/>
    <n v="22.0552204295"/>
    <n v="6.2126380739"/>
    <n v="8.4091200156999992"/>
    <n v="0.92574592840000003"/>
    <n v="4.0189394999999998E-3"/>
  </r>
  <r>
    <n v="122"/>
    <x v="6"/>
    <s v="TR_153"/>
    <s v="URBA"/>
    <n v="2494.0300000000002"/>
    <n v="43"/>
    <n v="744.97"/>
    <n v="43"/>
    <n v="100"/>
    <n v="43"/>
    <n v="0.193702557016"/>
    <n v="16"/>
    <n v="16"/>
    <n v="16"/>
    <n v="0"/>
    <n v="19263.901065599999"/>
    <n v="6755.2815694499996"/>
    <n v="44.0946120053"/>
    <n v="0"/>
    <n v="10099.9470148"/>
    <n v="133.24652046099999"/>
    <n v="0"/>
    <n v="0"/>
    <n v="4520.7305112000004"/>
    <n v="0"/>
    <n v="0"/>
    <n v="807.29577828150002"/>
    <n v="102.07513545019999"/>
    <n v="26.8970441988"/>
    <n v="240.4755522975"/>
    <n v="125.7091263044"/>
    <n v="112.6766409138"/>
    <n v="11.246182597000001"/>
    <n v="7.9766574497000002"/>
    <n v="1.9722157456"/>
    <n v="26063.277247066799"/>
    <n v="10233.193535282"/>
    <n v="4520.7305112039003"/>
    <n v="86.363110708199997"/>
    <n v="15.9254138537"/>
    <n v="3.2466530166999998"/>
    <n v="81744.047555726502"/>
    <n v="32234.714123398899"/>
    <n v="14246.2824060205"/>
    <n v="0.5204357651"/>
    <n v="0.2046638707"/>
    <n v="9.0414610199999995E-2"/>
    <n v="1.36831939E-2"/>
    <n v="6.3789898000000001E-3"/>
    <n v="2.3780756000000001E-3"/>
    <n v="3.0954369999999998E-4"/>
    <n v="1.19127E-4"/>
    <n v="4.9766899999999999E-5"/>
    <n v="1.0666872E-3"/>
    <n v="4.6364719999999999E-4"/>
    <n v="1.7623810000000001E-4"/>
    <n v="62.366084794800003"/>
    <n v="37.943773356800001"/>
    <n v="13.935239259899999"/>
    <n v="16.328140749500001"/>
    <n v="10.3616317885"/>
    <n v="2.7626658554999999"/>
    <n v="20.857922572100001"/>
    <n v="12.4796412491"/>
    <n v="3.5131646449999998"/>
    <n v="4.7581841838000001"/>
    <n v="0.52382052180000005"/>
    <n v="2.2726571E-3"/>
  </r>
  <r>
    <n v="123"/>
    <x v="6"/>
    <s v="TR_156"/>
    <s v="URBA"/>
    <n v="4594.59"/>
    <n v="37"/>
    <n v="1372.41"/>
    <n v="37"/>
    <n v="185"/>
    <n v="37"/>
    <n v="0.117835030304"/>
    <n v="15"/>
    <n v="15"/>
    <n v="15"/>
    <n v="0"/>
    <n v="23577.303759599999"/>
    <n v="8443.0928687300002"/>
    <n v="53.205924518400003"/>
    <n v="0"/>
    <n v="12935.270774099999"/>
    <n v="175.01998219800001"/>
    <n v="0"/>
    <n v="0"/>
    <n v="5721.2067524100003"/>
    <n v="0"/>
    <n v="0"/>
    <n v="922.03468153100005"/>
    <n v="154.2987588444"/>
    <n v="35.674535089300001"/>
    <n v="290.37927040030002"/>
    <n v="159.3068298586"/>
    <n v="147.0343651661"/>
    <n v="13.9733428734"/>
    <n v="10.0164995684"/>
    <n v="2.6387878530000002"/>
    <n v="32073.6025528717"/>
    <n v="13110.290756324301"/>
    <n v="5721.2067524075001"/>
    <n v="107.0823051661"/>
    <n v="21.356452327500001"/>
    <n v="4.7738114859999996"/>
    <n v="100588.469613686"/>
    <n v="41297.192178002697"/>
    <n v="18029.3708939362"/>
    <n v="0.64047391799999998"/>
    <n v="0.26220581510000002"/>
    <n v="0.114424135"/>
    <n v="1.6653367400000001E-2"/>
    <n v="7.7634929000000002E-3"/>
    <n v="2.9074599000000001E-3"/>
    <n v="3.7974120000000002E-4"/>
    <n v="1.504745E-4"/>
    <n v="6.2440000000000005E-5"/>
    <n v="1.2991971E-3"/>
    <n v="5.6867129999999997E-4"/>
    <n v="2.167033E-4"/>
    <n v="79.076451696099994"/>
    <n v="47.770153196599999"/>
    <n v="18.074359977099999"/>
    <n v="19.999928898"/>
    <n v="12.8443695995"/>
    <n v="3.5825935487999998"/>
    <n v="25.450179907100001"/>
    <n v="15.392461066899999"/>
    <n v="4.4912042223000004"/>
    <n v="5.9262339768999999"/>
    <n v="0.75377429370000004"/>
    <n v="3.3416679999999999E-3"/>
  </r>
  <r>
    <n v="124"/>
    <x v="6"/>
    <s v="TR_157"/>
    <s v="URBA"/>
    <n v="2481.71"/>
    <n v="42"/>
    <n v="741.29"/>
    <n v="42"/>
    <n v="90"/>
    <n v="42"/>
    <n v="0.16363002101499999"/>
    <n v="16"/>
    <n v="16"/>
    <n v="16"/>
    <n v="0"/>
    <n v="16192.77305"/>
    <n v="5678.3276123899996"/>
    <n v="37.064872919499997"/>
    <n v="0"/>
    <n v="8489.7731394799994"/>
    <n v="112.00382820599999"/>
    <n v="0"/>
    <n v="0"/>
    <n v="3436.9938938999999"/>
    <n v="0"/>
    <n v="0"/>
    <n v="678.59346232320001"/>
    <n v="85.801909839900006"/>
    <n v="20.4491235313"/>
    <n v="202.1379796944"/>
    <n v="105.6680755176"/>
    <n v="85.6651211227"/>
    <n v="9.453271269"/>
    <n v="6.7049868737000002"/>
    <n v="1.4994243648000001"/>
    <n v="21908.165535342701"/>
    <n v="8601.7769676830994"/>
    <n v="3436.9938938974001"/>
    <n v="72.594758809699997"/>
    <n v="13.386520797799999"/>
    <n v="2.4683458937"/>
    <n v="68712.085145828401"/>
    <n v="27095.727306486398"/>
    <n v="10831.0781894386"/>
    <n v="0.43746581769999998"/>
    <n v="0.17203553939999999"/>
    <n v="6.8739877899999996E-2"/>
    <n v="1.1501764500000001E-2"/>
    <n v="5.3620257999999997E-3"/>
    <n v="1.8079890000000001E-3"/>
    <n v="2.6019500000000001E-4"/>
    <n v="1.001353E-4"/>
    <n v="3.7836500000000003E-5"/>
    <n v="8.9663169999999997E-4"/>
    <n v="3.8973069999999999E-4"/>
    <n v="1.3398929999999999E-4"/>
    <n v="52.423434571400001"/>
    <n v="31.8946255245"/>
    <n v="10.5946001708"/>
    <n v="13.725043363999999"/>
    <n v="8.7097390818000004"/>
    <n v="2.1003830360000002"/>
    <n v="17.532669284099999"/>
    <n v="10.490087018400001"/>
    <n v="2.6709677569000001"/>
    <n v="3.9996154650000002"/>
    <n v="0.440310963"/>
    <n v="1.7278421000000001E-3"/>
  </r>
  <r>
    <n v="125"/>
    <x v="6"/>
    <s v="TR_159"/>
    <s v="URBA"/>
    <n v="3689.07"/>
    <n v="39"/>
    <n v="1101.93"/>
    <n v="39"/>
    <n v="148"/>
    <n v="39"/>
    <n v="0.115111559786"/>
    <n v="15"/>
    <n v="15"/>
    <n v="15"/>
    <n v="0"/>
    <n v="18493.0605956"/>
    <n v="6622.4123685799996"/>
    <n v="41.732523624999999"/>
    <n v="0"/>
    <n v="10145.890670299999"/>
    <n v="137.27842543899999"/>
    <n v="0"/>
    <n v="0"/>
    <n v="4471.1799635699999"/>
    <n v="0"/>
    <n v="0"/>
    <n v="723.20581736669999"/>
    <n v="121.0255560273"/>
    <n v="27.880003888000001"/>
    <n v="227.76147340520001"/>
    <n v="124.95367951750001"/>
    <n v="114.9088183556"/>
    <n v="10.9601114324"/>
    <n v="7.8565274198999999"/>
    <n v="2.0622389448999998"/>
    <n v="25157.205487790201"/>
    <n v="10283.169095764601"/>
    <n v="4471.1799635730004"/>
    <n v="83.990925270399998"/>
    <n v="16.751116710600002"/>
    <n v="3.7307811428000002"/>
    <n v="78897.429610608902"/>
    <n v="32391.807187177201"/>
    <n v="14090.132621561201"/>
    <n v="0.50236121550000001"/>
    <n v="0.2056633819"/>
    <n v="8.9423599300000003E-2"/>
    <n v="1.30622117E-2"/>
    <n v="6.0893622999999997E-3"/>
    <n v="2.2722087999999998E-3"/>
    <n v="2.9785329999999999E-4"/>
    <n v="1.18026E-4"/>
    <n v="4.8797500000000002E-5"/>
    <n v="1.0190364E-3"/>
    <n v="4.4604220000000002E-4"/>
    <n v="1.693558E-4"/>
    <n v="62.024293694000001"/>
    <n v="37.468929727199999"/>
    <n v="14.1252920374"/>
    <n v="15.687115914"/>
    <n v="10.074591553699999"/>
    <n v="2.7998324805000001"/>
    <n v="19.962067079000001"/>
    <n v="12.0732089694"/>
    <n v="3.5099207562000001"/>
    <n v="4.6482924916000004"/>
    <n v="0.59122933779999998"/>
    <n v="2.6115468E-3"/>
  </r>
  <r>
    <n v="126"/>
    <x v="6"/>
    <s v="TR_138"/>
    <s v="URBA"/>
    <n v="10554.39"/>
    <n v="36"/>
    <n v="3152.61"/>
    <n v="36"/>
    <n v="424"/>
    <n v="36"/>
    <n v="0.12389514988100001"/>
    <n v="15"/>
    <n v="15"/>
    <n v="15"/>
    <n v="0"/>
    <n v="56945.629906499998"/>
    <n v="20392.375933700001"/>
    <n v="128.50684358699999"/>
    <n v="0"/>
    <n v="31242.212839600001"/>
    <n v="422.72107252400002"/>
    <n v="0"/>
    <n v="0"/>
    <n v="13786.742312799999"/>
    <n v="0"/>
    <n v="0"/>
    <n v="2226.9656560684002"/>
    <n v="372.67365707980002"/>
    <n v="85.967112130000004"/>
    <n v="701.34526972660001"/>
    <n v="384.76951678569998"/>
    <n v="354.3177150189"/>
    <n v="33.749440560899998"/>
    <n v="24.192582968699998"/>
    <n v="6.3588487047999998"/>
    <n v="77466.512683703302"/>
    <n v="31664.933912168301"/>
    <n v="13786.742312750799"/>
    <n v="258.63302189630002"/>
    <n v="51.5816669604"/>
    <n v="11.5037459151"/>
    <n v="242948.63491925501"/>
    <n v="99744.001516042394"/>
    <n v="43446.479271372402"/>
    <n v="1.5469194895"/>
    <n v="0.63329867819999996"/>
    <n v="0.2757348463"/>
    <n v="4.0222432099999997E-2"/>
    <n v="1.87509563E-2"/>
    <n v="7.0062843000000003E-3"/>
    <n v="9.1717879999999999E-4"/>
    <n v="3.6343710000000002E-4"/>
    <n v="1.504655E-4"/>
    <n v="3.1379160000000001E-3"/>
    <n v="1.3734966000000001E-3"/>
    <n v="5.2220320000000001E-4"/>
    <n v="190.991234558"/>
    <n v="115.3779707911"/>
    <n v="43.554892220399999"/>
    <n v="48.305292275600003"/>
    <n v="31.022661668600001"/>
    <n v="8.6331950942999995"/>
    <n v="61.469137473000004"/>
    <n v="37.176998701800002"/>
    <n v="10.822729883099999"/>
    <n v="14.313474103300001"/>
    <n v="1.8205708507"/>
    <n v="8.0526221000000002E-3"/>
  </r>
  <r>
    <n v="127"/>
    <x v="6"/>
    <s v="TR_140"/>
    <s v="URBA"/>
    <n v="7256.48"/>
    <n v="41"/>
    <n v="2167.52"/>
    <n v="41"/>
    <n v="291"/>
    <n v="41"/>
    <n v="0.35318942435700001"/>
    <n v="16"/>
    <n v="16"/>
    <n v="16"/>
    <n v="0"/>
    <n v="102197.649124"/>
    <n v="35837.699395099997"/>
    <n v="233.927991564"/>
    <n v="0"/>
    <n v="53581.6103745"/>
    <n v="706.89114830200003"/>
    <n v="0"/>
    <n v="0"/>
    <n v="23986.890073800001"/>
    <n v="0"/>
    <n v="0"/>
    <n v="4282.8153242141998"/>
    <n v="541.52265636499999"/>
    <n v="142.71508573840001"/>
    <n v="1275.7559350439999"/>
    <n v="666.90423388069996"/>
    <n v="597.85961423319998"/>
    <n v="59.662548053800002"/>
    <n v="42.3172667077"/>
    <n v="10.4645304944"/>
    <n v="138269.27651051301"/>
    <n v="54288.501522760504"/>
    <n v="23986.890073777398"/>
    <n v="458.16820047689998"/>
    <n v="84.486514524200004"/>
    <n v="17.226664767199999"/>
    <n v="433663.43408879498"/>
    <n v="171009.59937289599"/>
    <n v="75590.440347261901"/>
    <n v="2.7609834337999999"/>
    <n v="1.0857700305"/>
    <n v="0.47973780150000001"/>
    <n v="7.2591228800000004E-2"/>
    <n v="3.3841419599999999E-2"/>
    <n v="1.26180131E-2"/>
    <n v="1.6421720999999999E-3"/>
    <n v="6.3198509999999998E-4"/>
    <n v="2.6406200000000002E-4"/>
    <n v="5.6589225E-3"/>
    <n v="2.4597122999999999E-3"/>
    <n v="9.3511530000000003E-4"/>
    <n v="330.86067195739997"/>
    <n v="201.29694513800001"/>
    <n v="73.940052708300001"/>
    <n v="86.623036189900006"/>
    <n v="54.969884150799999"/>
    <n v="14.6586402402"/>
    <n v="110.6541528227"/>
    <n v="66.206216135800005"/>
    <n v="18.640769216799999"/>
    <n v="25.242822625799999"/>
    <n v="2.7789400345000002"/>
    <n v="1.20586653E-2"/>
  </r>
  <r>
    <n v="128"/>
    <x v="6"/>
    <s v="TR_075"/>
    <s v="URBA"/>
    <n v="7409.71"/>
    <n v="41"/>
    <n v="2213.29"/>
    <n v="41"/>
    <n v="298"/>
    <n v="41"/>
    <n v="6.9846607705499997E-2"/>
    <n v="16"/>
    <n v="16"/>
    <n v="16"/>
    <n v="0"/>
    <n v="20637.3410549"/>
    <n v="7236.9064394400002"/>
    <n v="47.238383520399999"/>
    <n v="0"/>
    <n v="10820.0333085"/>
    <n v="142.746470601"/>
    <n v="0"/>
    <n v="0"/>
    <n v="4857.7464973100004"/>
    <n v="0"/>
    <n v="0"/>
    <n v="864.85277576069996"/>
    <n v="109.3526890704"/>
    <n v="28.902192227800001"/>
    <n v="257.62050849539997"/>
    <n v="134.67169003929999"/>
    <n v="121.07657299420001"/>
    <n v="12.0479909562"/>
    <n v="8.5453615914000007"/>
    <n v="2.1192424777999999"/>
    <n v="27921.485877863499"/>
    <n v="10962.7797790847"/>
    <n v="4857.7464973069"/>
    <n v="92.520459079199995"/>
    <n v="17.0608329029"/>
    <n v="3.4886877863999999"/>
    <n v="87572.074984679493"/>
    <n v="34532.921805708203"/>
    <n v="15308.3286619227"/>
    <n v="0.55754077769999999"/>
    <n v="0.21925559559999999"/>
    <n v="9.7154929900000006E-2"/>
    <n v="1.4658751500000001E-2"/>
    <n v="6.8337865000000003E-3"/>
    <n v="2.5553587E-3"/>
    <n v="3.3161300000000002E-4"/>
    <n v="1.276203E-4"/>
    <n v="5.3477000000000003E-5"/>
    <n v="1.1427378000000001E-3"/>
    <n v="4.9670339999999995E-4"/>
    <n v="1.8937650000000001E-4"/>
    <n v="66.812540086599995"/>
    <n v="40.649014392600002"/>
    <n v="14.974097557"/>
    <n v="17.492272634300001"/>
    <n v="11.100375172"/>
    <n v="2.9686198612000001"/>
    <n v="22.3450099931"/>
    <n v="13.369390334"/>
    <n v="3.7750675928000001"/>
    <n v="5.0974239054000003"/>
    <n v="0.56116685420000001"/>
    <n v="2.4420815000000002E-3"/>
  </r>
  <r>
    <n v="129"/>
    <x v="6"/>
    <s v="TR_073"/>
    <s v="URBA"/>
    <n v="7499.03"/>
    <n v="42"/>
    <n v="2239.9699999999998"/>
    <n v="42"/>
    <n v="301"/>
    <n v="42"/>
    <n v="2.0585135871600001E-2"/>
    <n v="16"/>
    <n v="16"/>
    <n v="16"/>
    <n v="0"/>
    <n v="6155.5383462"/>
    <n v="2158.5656300099999"/>
    <n v="14.089881075199999"/>
    <n v="0"/>
    <n v="3227.3115882699999"/>
    <n v="42.577256984599998"/>
    <n v="0"/>
    <n v="0"/>
    <n v="1446.0839251100001"/>
    <n v="0"/>
    <n v="0"/>
    <n v="257.96125629049999"/>
    <n v="32.616831259500003"/>
    <n v="8.6037827630999999"/>
    <n v="76.8409512928"/>
    <n v="40.168777071599997"/>
    <n v="36.042820680699997"/>
    <n v="3.5935768144"/>
    <n v="2.5488409974000001"/>
    <n v="0.63086916579999996"/>
    <n v="8328.1938572890995"/>
    <n v="3269.8888452555998"/>
    <n v="1446.0839251133"/>
    <n v="27.596250512899999"/>
    <n v="5.0887665651000002"/>
    <n v="1.0385340879"/>
    <n v="26120.286726419599"/>
    <n v="10300.199227024499"/>
    <n v="4557.0776512586999"/>
    <n v="0.16629873140000001"/>
    <n v="6.5397776899999996E-2"/>
    <n v="2.8921678499999999E-2"/>
    <n v="4.3722932999999999E-3"/>
    <n v="2.0383263000000001E-3"/>
    <n v="7.606949E-4"/>
    <n v="9.8910800000000002E-5"/>
    <n v="3.8065499999999997E-5"/>
    <n v="1.5919399999999999E-5"/>
    <n v="3.4084650000000002E-4"/>
    <n v="1.481527E-4"/>
    <n v="5.6374800000000001E-5"/>
    <n v="19.9283013939"/>
    <n v="12.1244576112"/>
    <n v="4.4575816754000002"/>
    <n v="5.2174529012999997"/>
    <n v="3.3109296807000002"/>
    <n v="0.88371706169999997"/>
    <n v="6.6648879569000004"/>
    <n v="3.9877130801999998"/>
    <n v="1.1237853942"/>
    <n v="1.5204181698000001"/>
    <n v="0.16738028799999999"/>
    <n v="7.2697389999999999E-4"/>
  </r>
  <r>
    <n v="130"/>
    <x v="6"/>
    <s v="TR_148"/>
    <s v="URBA"/>
    <n v="4498.34"/>
    <n v="45"/>
    <n v="1343.66"/>
    <n v="45"/>
    <n v="181"/>
    <n v="45"/>
    <n v="7.1442933200400002E-2"/>
    <n v="16"/>
    <n v="16"/>
    <n v="16"/>
    <n v="0"/>
    <n v="12815.0046145"/>
    <n v="4493.8439099099996"/>
    <n v="29.333241195500001"/>
    <n v="0"/>
    <n v="6718.8295434299998"/>
    <n v="88.640134143099999"/>
    <n v="0"/>
    <n v="0"/>
    <n v="3017.9435819400001"/>
    <n v="0"/>
    <n v="0"/>
    <n v="537.04071095059999"/>
    <n v="67.903864713900006"/>
    <n v="17.955894896099998"/>
    <n v="159.97254667550001"/>
    <n v="83.626002240700004"/>
    <n v="75.220530053100006"/>
    <n v="7.4813445826000002"/>
    <n v="5.3063448404000004"/>
    <n v="1.3166093039"/>
    <n v="17338.181765624999"/>
    <n v="6807.4696775712"/>
    <n v="3017.9435819379"/>
    <n v="57.451689482799999"/>
    <n v="10.5941289528"/>
    <n v="2.1673965325000002"/>
    <n v="54378.930989524197"/>
    <n v="21443.6322545488"/>
    <n v="9510.5152689746992"/>
    <n v="0.34621163739999999"/>
    <n v="0.1361493936"/>
    <n v="6.0358871600000003E-2"/>
    <n v="9.1025276999999998E-3"/>
    <n v="4.2435218000000004E-3"/>
    <n v="1.5875526999999999E-3"/>
    <n v="2.0591899999999999E-4"/>
    <n v="7.9247300000000003E-5"/>
    <n v="3.3223299999999997E-5"/>
    <n v="7.0959669999999997E-4"/>
    <n v="3.0843400000000001E-4"/>
    <n v="1.1765280000000001E-4"/>
    <n v="41.488048641500001"/>
    <n v="25.241493350900001"/>
    <n v="9.3028694770999998"/>
    <n v="10.862036632100001"/>
    <n v="6.8929111882000003"/>
    <n v="1.8442969928999999"/>
    <n v="13.8754021369"/>
    <n v="8.3018833854"/>
    <n v="2.3453140297999999"/>
    <n v="3.1653065526000002"/>
    <n v="0.34846329320000002"/>
    <n v="1.5171776E-3"/>
  </r>
  <r>
    <n v="131"/>
    <x v="6"/>
    <s v="TR_069"/>
    <s v="URBA"/>
    <n v="866.25"/>
    <n v="43"/>
    <n v="258.75"/>
    <n v="43"/>
    <n v="35"/>
    <n v="43"/>
    <n v="0.18071295891899999"/>
    <n v="16"/>
    <n v="16"/>
    <n v="16"/>
    <n v="0"/>
    <n v="6242.2298590999999"/>
    <n v="2188.9657850600001"/>
    <n v="14.2883158893"/>
    <n v="0"/>
    <n v="3272.7634250400001"/>
    <n v="43.176893704400001"/>
    <n v="0"/>
    <n v="0"/>
    <n v="1476.15039217"/>
    <n v="0"/>
    <n v="0"/>
    <n v="261.5942531654"/>
    <n v="33.076190342099999"/>
    <n v="8.7826695805000004"/>
    <n v="77.923140687900002"/>
    <n v="40.734493969100001"/>
    <n v="36.792210299099999"/>
    <n v="3.6441869468000001"/>
    <n v="2.5847375949"/>
    <n v="0.6439859751"/>
    <n v="8445.4839600464002"/>
    <n v="3315.9403187487001"/>
    <n v="1476.150392174"/>
    <n v="27.984902255800002"/>
    <n v="5.1604341996"/>
    <n v="1.0601269224000001"/>
    <n v="26488.151736131"/>
    <n v="10445.2620637523"/>
    <n v="4651.8268028917"/>
    <n v="0.1686407993"/>
    <n v="6.6318806399999999E-2"/>
    <n v="2.9523007800000001E-2"/>
    <n v="4.4338703999999996E-3"/>
    <n v="2.0670330999999998E-3"/>
    <n v="7.7651100000000002E-4"/>
    <n v="1.0030379999999999E-4"/>
    <n v="3.86016E-5"/>
    <n v="1.6250299999999999E-5"/>
    <n v="3.4564680000000002E-4"/>
    <n v="1.502392E-4"/>
    <n v="5.7546900000000003E-5"/>
    <n v="20.208961589600001"/>
    <n v="12.295212387499999"/>
    <n v="4.5502621418000002"/>
    <n v="5.2909328895999996"/>
    <n v="3.3575591526999999"/>
    <n v="0.90209099520000002"/>
    <n v="6.7587528940999997"/>
    <n v="4.0438740299999996"/>
    <n v="1.1471507437999999"/>
    <n v="1.5418309763"/>
    <n v="0.16973758799999999"/>
    <n v="7.4208879999999996E-4"/>
  </r>
  <r>
    <n v="132"/>
    <x v="6"/>
    <s v="TR_067"/>
    <s v="URBA"/>
    <n v="1042.58"/>
    <n v="41"/>
    <n v="311.42"/>
    <n v="41"/>
    <n v="42"/>
    <n v="41"/>
    <n v="0.136839276924"/>
    <n v="16"/>
    <n v="16"/>
    <n v="16"/>
    <n v="0"/>
    <n v="5688.8878521099996"/>
    <n v="1994.92507396"/>
    <n v="13.021729177599999"/>
    <n v="0"/>
    <n v="2982.6495518199999"/>
    <n v="39.349481136000001"/>
    <n v="0"/>
    <n v="0"/>
    <n v="1341.3228592200001"/>
    <n v="0"/>
    <n v="0"/>
    <n v="238.40524982369999"/>
    <n v="30.144153880699999"/>
    <n v="7.9804846008999997"/>
    <n v="71.015649609899995"/>
    <n v="37.123587745599998"/>
    <n v="33.431710601500001"/>
    <n v="3.3211482628"/>
    <n v="2.3556137208000001"/>
    <n v="0.58516606029999996"/>
    <n v="7696.8346552473004"/>
    <n v="3021.9990329525999"/>
    <n v="1341.3228592203"/>
    <n v="25.504182652600001"/>
    <n v="4.7029878893000001"/>
    <n v="0.96329783349999998"/>
    <n v="24140.1114726624"/>
    <n v="9519.3425759566999"/>
    <n v="4226.9416862485996"/>
    <n v="0.15369164799999999"/>
    <n v="6.04399807E-2"/>
    <n v="2.6826457200000001E-2"/>
    <n v="4.0408303000000001E-3"/>
    <n v="1.8838011000000001E-3"/>
    <n v="7.0558670000000004E-4"/>
    <n v="9.1412399999999999E-5"/>
    <n v="3.5179799999999998E-5"/>
    <n v="1.4766100000000001E-5"/>
    <n v="3.1500700000000001E-4"/>
    <n v="1.3692120000000001E-4"/>
    <n v="5.2290699999999997E-5"/>
    <n v="18.417539675099999"/>
    <n v="11.2053041893"/>
    <n v="4.1346536630999999"/>
    <n v="4.8219185325999998"/>
    <n v="3.0599285684000002"/>
    <n v="0.81969647499999998"/>
    <n v="6.1596237405999998"/>
    <n v="3.6854051138999999"/>
    <n v="1.0423731375"/>
    <n v="1.4051554826999999"/>
    <n v="0.15469121199999999"/>
    <n v="6.7430850000000004E-4"/>
  </r>
  <r>
    <n v="133"/>
    <x v="6"/>
    <s v="TR_065"/>
    <s v="URBA"/>
    <n v="24.64"/>
    <n v="30"/>
    <n v="7.36"/>
    <n v="30"/>
    <n v="0"/>
    <n v="30"/>
    <n v="0.144671810416"/>
    <n v="14"/>
    <n v="14"/>
    <n v="14"/>
    <n v="0"/>
    <n v="178.05305800900001"/>
    <n v="65.679696672399999"/>
    <n v="0.38546142246499998"/>
    <n v="0"/>
    <n v="100.313624359"/>
    <n v="1.36379230972"/>
    <n v="0"/>
    <n v="0"/>
    <n v="0"/>
    <n v="0"/>
    <n v="0"/>
    <n v="6.8924771883"/>
    <n v="1.3730812612000001"/>
    <n v="0"/>
    <n v="2.1356319905999999"/>
    <n v="1.2153649669"/>
    <n v="0"/>
    <n v="0.10481946289999999"/>
    <n v="7.8420407600000006E-2"/>
    <n v="0"/>
    <n v="244.11821610379999"/>
    <n v="101.6774166691"/>
    <n v="0"/>
    <n v="0.8503491621"/>
    <n v="0.16891646190000001"/>
    <n v="0"/>
    <n v="765.51436057369995"/>
    <n v="320.2814768815"/>
    <n v="0"/>
    <n v="4.8751580000000001E-3"/>
    <n v="2.0335483000000001E-3"/>
    <n v="0"/>
    <n v="1.0964919999999999E-4"/>
    <n v="5.1116399999999997E-5"/>
    <n v="0"/>
    <n v="2.8163999999999998E-6"/>
    <n v="1.1259000000000001E-6"/>
    <n v="0"/>
    <n v="8.9030999999999995E-6"/>
    <n v="3.8825999999999999E-6"/>
    <n v="0"/>
    <n v="0.60823254439999996"/>
    <n v="0.36212506109999998"/>
    <n v="0"/>
    <n v="0.14449974939999999"/>
    <n v="9.7039687599999994E-2"/>
    <n v="0"/>
    <n v="0.18038532709999999"/>
    <n v="0.1138168479"/>
    <n v="0"/>
    <n v="4.7326948200000003E-2"/>
    <n v="6.2999846999999996E-3"/>
    <n v="0"/>
  </r>
  <r>
    <n v="134"/>
    <x v="6"/>
    <s v="TR_060"/>
    <s v="URBA"/>
    <n v="1754.83"/>
    <n v="43"/>
    <n v="524.16999999999996"/>
    <n v="43"/>
    <n v="70"/>
    <n v="43"/>
    <n v="6.4720485585100004E-2"/>
    <n v="16"/>
    <n v="16"/>
    <n v="16"/>
    <n v="0"/>
    <n v="4528.80925725"/>
    <n v="1588.1197480599999"/>
    <n v="10.3663368268"/>
    <n v="0"/>
    <n v="2374.4273489900002"/>
    <n v="31.325330902800001"/>
    <n v="0"/>
    <n v="0"/>
    <n v="1057.3361285200001"/>
    <n v="0"/>
    <n v="0"/>
    <n v="189.78962680320001"/>
    <n v="23.9971549266"/>
    <n v="6.2908453648"/>
    <n v="56.534131050399999"/>
    <n v="29.553341921200001"/>
    <n v="26.353502599399999"/>
    <n v="2.6438993681"/>
    <n v="1.875256729"/>
    <n v="0.46127389279999997"/>
    <n v="6127.2953421337997"/>
    <n v="2405.7526798916001"/>
    <n v="1057.3361285169999"/>
    <n v="20.3033671076"/>
    <n v="3.7439541160999998"/>
    <n v="0.75934708399999995"/>
    <n v="19217.457462750099"/>
    <n v="7578.1572605396996"/>
    <n v="3332.0077468918998"/>
    <n v="0.1223508314"/>
    <n v="4.8115053599999999E-2"/>
    <n v="2.1146722600000001E-2"/>
    <n v="3.2168238E-3"/>
    <n v="1.4996562000000001E-3"/>
    <n v="5.5619890000000003E-4"/>
    <n v="7.27716E-5"/>
    <n v="2.8005899999999999E-5"/>
    <n v="1.16398E-5"/>
    <n v="2.5077070000000001E-4"/>
    <n v="1.0900019999999999E-4"/>
    <n v="4.1219600000000001E-5"/>
    <n v="14.6618330937"/>
    <n v="8.9203174086000008"/>
    <n v="3.2592590715999998"/>
    <n v="3.8386324102999998"/>
    <n v="2.4359476205999999"/>
    <n v="0.64614920369999995"/>
    <n v="4.9035526349999996"/>
    <n v="2.9338769246999998"/>
    <n v="0.8216804553"/>
    <n v="1.1186160324000001"/>
    <n v="0.12314656409999999"/>
    <n v="5.3154299999999999E-4"/>
  </r>
  <r>
    <n v="135"/>
    <x v="6"/>
    <s v="TR_058"/>
    <s v="URBA"/>
    <n v="1847.23"/>
    <n v="43"/>
    <n v="551.77"/>
    <n v="43"/>
    <n v="74"/>
    <n v="43"/>
    <n v="0.107564762836"/>
    <n v="16"/>
    <n v="16"/>
    <n v="16"/>
    <n v="0"/>
    <n v="7923.1560450799998"/>
    <n v="2778.4169894199999"/>
    <n v="18.135916005599999"/>
    <n v="0"/>
    <n v="4154.0628750599999"/>
    <n v="54.803695808100002"/>
    <n v="0"/>
    <n v="0"/>
    <n v="1857.6975516099999"/>
    <n v="0"/>
    <n v="0"/>
    <n v="332.0371301779"/>
    <n v="41.983045061299997"/>
    <n v="11.052765262099999"/>
    <n v="98.906515320500006"/>
    <n v="51.703599421900002"/>
    <n v="46.302056588100001"/>
    <n v="4.6255044252999999"/>
    <n v="3.2807634069999998"/>
    <n v="0.81043989520000004"/>
    <n v="10719.708950501699"/>
    <n v="4208.8665708654999"/>
    <n v="1857.6975516115001"/>
    <n v="35.520759806100003"/>
    <n v="6.5500512391000001"/>
    <n v="1.3341426447"/>
    <n v="33620.959863440701"/>
    <n v="13257.993238143299"/>
    <n v="5854.2051731771999"/>
    <n v="0.21405289429999999"/>
    <n v="8.4177331399999999E-2"/>
    <n v="3.7153950999999998E-2"/>
    <n v="5.6278361999999998E-3"/>
    <n v="2.6236498999999999E-3"/>
    <n v="9.7721929999999998E-4"/>
    <n v="1.273139E-4"/>
    <n v="4.8996399999999997E-5"/>
    <n v="2.04506E-5"/>
    <n v="4.3872369999999999E-4"/>
    <n v="1.9069599999999999E-4"/>
    <n v="7.2421299999999997E-5"/>
    <n v="25.650890754999999"/>
    <n v="15.6061036765"/>
    <n v="5.7263886422999999"/>
    <n v="6.7156910037999999"/>
    <n v="4.2616926479000004"/>
    <n v="1.1352584683"/>
    <n v="8.5787699362000005"/>
    <n v="5.1328204327"/>
    <n v="1.4436599003999999"/>
    <n v="1.9570197984"/>
    <n v="0.2154450295"/>
    <n v="9.3389989999999995E-4"/>
  </r>
  <r>
    <n v="136"/>
    <x v="6"/>
    <s v="TR_054"/>
    <s v="URBA"/>
    <n v="1841.07"/>
    <n v="43"/>
    <n v="549.92999999999995"/>
    <n v="43"/>
    <n v="74"/>
    <n v="43"/>
    <n v="0.37378481958199999"/>
    <n v="16"/>
    <n v="16"/>
    <n v="16"/>
    <n v="0"/>
    <n v="27440.951929899999"/>
    <n v="9622.7319787800006"/>
    <n v="62.8116872218"/>
    <n v="0"/>
    <n v="14387.1254106"/>
    <n v="189.806381913"/>
    <n v="0"/>
    <n v="0"/>
    <n v="6455.4518213900001"/>
    <n v="0"/>
    <n v="0"/>
    <n v="1149.9729244655"/>
    <n v="145.40351279769999"/>
    <n v="38.408078635300001"/>
    <n v="342.55149299390001"/>
    <n v="179.06954984449999"/>
    <n v="160.8984709467"/>
    <n v="16.0199097259"/>
    <n v="11.3625517953"/>
    <n v="2.8162580572999998"/>
    <n v="37126.495595905901"/>
    <n v="14576.931792507399"/>
    <n v="6455.4518213898"/>
    <n v="123.02212108480001"/>
    <n v="22.685359239299999"/>
    <n v="4.6361118138000004"/>
    <n v="116442.379551894"/>
    <n v="45917.555209690399"/>
    <n v="20343.214327431298"/>
    <n v="0.74134791099999997"/>
    <n v="0.29153863590000001"/>
    <n v="0.12910903639999999"/>
    <n v="1.9491372199999999E-2"/>
    <n v="9.0867136000000008E-3"/>
    <n v="3.3958122999999999E-3"/>
    <n v="4.409374E-4"/>
    <n v="1.6969350000000001E-4"/>
    <n v="7.1065500000000006E-5"/>
    <n v="1.5194696000000001E-3"/>
    <n v="6.6045399999999999E-4"/>
    <n v="2.5166210000000002E-4"/>
    <n v="88.838949550400002"/>
    <n v="54.049969275499997"/>
    <n v="19.899055128099999"/>
    <n v="23.259033769199998"/>
    <n v="14.7598889163"/>
    <n v="3.9449943509000001"/>
    <n v="29.711596249900001"/>
    <n v="17.776941152900001"/>
    <n v="5.0166814965000004"/>
    <n v="6.7779160107000003"/>
    <n v="0.74616941349999999"/>
    <n v="3.2452783E-3"/>
  </r>
  <r>
    <n v="137"/>
    <x v="6"/>
    <s v="TR_053"/>
    <s v="URBA"/>
    <n v="2870.56"/>
    <n v="42"/>
    <n v="857.44"/>
    <n v="42"/>
    <n v="115"/>
    <n v="42"/>
    <n v="7.8264958252699995E-2"/>
    <n v="16"/>
    <n v="16"/>
    <n v="16"/>
    <n v="0"/>
    <n v="8958.6217242000002"/>
    <n v="3141.5242434500001"/>
    <n v="20.506072351899999"/>
    <n v="0"/>
    <n v="4696.95127856"/>
    <n v="61.965910684900003"/>
    <n v="0"/>
    <n v="0"/>
    <n v="2100.5763099300002"/>
    <n v="0"/>
    <n v="0"/>
    <n v="375.43057725070003"/>
    <n v="47.469747837100002"/>
    <n v="12.497823905000001"/>
    <n v="111.832463197"/>
    <n v="58.460667234799999"/>
    <n v="52.355671721500002"/>
    <n v="5.2300048357"/>
    <n v="3.7095215799000001"/>
    <n v="0.91639828189999994"/>
    <n v="12120.652040000101"/>
    <n v="4758.9171892452996"/>
    <n v="2100.5763099302999"/>
    <n v="40.1629159704"/>
    <n v="7.4060678588000002"/>
    <n v="1.5085708818000001"/>
    <n v="38014.833950925597"/>
    <n v="14990.6609899784"/>
    <n v="6619.5946103177002"/>
    <n v="0.2420271541"/>
    <n v="9.5178343799999995E-2"/>
    <n v="4.2011526200000003E-2"/>
    <n v="6.3633298999999999E-3"/>
    <n v="2.9665308E-3"/>
    <n v="1.1049827E-3"/>
    <n v="1.4395240000000001E-4"/>
    <n v="5.5399699999999997E-5"/>
    <n v="2.3124399999999998E-5"/>
    <n v="4.9605980000000003E-4"/>
    <n v="2.1561780000000001E-4"/>
    <n v="8.1889800000000003E-5"/>
    <n v="29.003168163800002"/>
    <n v="17.645642548400001"/>
    <n v="6.4750671135999998"/>
    <n v="7.5933548421000001"/>
    <n v="4.8186470291000001"/>
    <n v="1.2836842261999999"/>
    <n v="9.6999168360999999"/>
    <n v="5.8036212304000001"/>
    <n v="1.6324066227"/>
    <n v="2.2127798544999999"/>
    <n v="0.24360122540000001"/>
    <n v="1.0559995999999999E-3"/>
  </r>
  <r>
    <n v="138"/>
    <x v="6"/>
    <s v="TR_050"/>
    <s v="URBA"/>
    <n v="4748.59"/>
    <n v="38"/>
    <n v="1418.41"/>
    <n v="38"/>
    <n v="190"/>
    <n v="38"/>
    <n v="5.6836565749599999E-2"/>
    <n v="15"/>
    <n v="15"/>
    <n v="15"/>
    <n v="0"/>
    <n v="11753.4525968"/>
    <n v="4208.9414809399996"/>
    <n v="26.5235294955"/>
    <n v="0"/>
    <n v="6448.3239228700004"/>
    <n v="87.248698376299998"/>
    <n v="0"/>
    <n v="0"/>
    <n v="2834.15061251"/>
    <n v="0"/>
    <n v="0"/>
    <n v="459.64080678699997"/>
    <n v="76.919022052100004"/>
    <n v="17.672321566000001"/>
    <n v="144.75611904249999"/>
    <n v="79.4155808557"/>
    <n v="72.837349553899998"/>
    <n v="6.9658102027000002"/>
    <n v="4.9932958435000003"/>
    <n v="1.3071931384"/>
    <n v="15988.917607187201"/>
    <n v="6535.5726212417003"/>
    <n v="2834.1506125088999"/>
    <n v="53.381286111100003"/>
    <n v="10.646342458199999"/>
    <n v="2.3648333879000001"/>
    <n v="50144.063182022503"/>
    <n v="20586.942238677198"/>
    <n v="8931.3242421620998"/>
    <n v="0.31928077570000002"/>
    <n v="0.13071145240000001"/>
    <n v="5.6683012300000002E-2"/>
    <n v="8.3018213999999993E-3"/>
    <n v="3.8701561000000001E-3"/>
    <n v="1.4402868999999999E-3"/>
    <n v="1.8930370000000001E-4"/>
    <n v="7.5012599999999994E-5"/>
    <n v="3.09313E-5"/>
    <n v="6.4765890000000005E-4"/>
    <n v="2.8348670000000002E-4"/>
    <n v="1.073497E-4"/>
    <n v="39.420170177400003"/>
    <n v="23.813759065100001"/>
    <n v="8.9536107706999992"/>
    <n v="9.9701059390999998"/>
    <n v="6.4030090447000001"/>
    <n v="1.7747321745"/>
    <n v="12.687094596"/>
    <n v="7.6732506542000003"/>
    <n v="2.2248364285000002"/>
    <n v="2.9542695312"/>
    <n v="0.37576181400000003"/>
    <n v="1.6553834E-3"/>
  </r>
  <r>
    <n v="139"/>
    <x v="6"/>
    <s v="TR_052"/>
    <s v="URBA"/>
    <n v="6393.31"/>
    <n v="74"/>
    <n v="1909.69"/>
    <n v="74"/>
    <n v="422"/>
    <n v="74"/>
    <n v="0.31237669923099998"/>
    <n v="19"/>
    <n v="19"/>
    <n v="19"/>
    <n v="0"/>
    <n v="72915.504593299993"/>
    <n v="25206.5637589"/>
    <n v="174.72134780799999"/>
    <n v="0"/>
    <n v="38999.437483599999"/>
    <n v="409.30807810599998"/>
    <n v="0"/>
    <n v="0"/>
    <n v="25521.918242700001"/>
    <n v="0"/>
    <n v="0"/>
    <n v="1135.4143966071999"/>
    <n v="306.57345769649999"/>
    <n v="153.14807692880001"/>
    <n v="921.88808089190002"/>
    <n v="466.21301390539998"/>
    <n v="591.0251231172"/>
    <n v="44.093160222100003"/>
    <n v="39.131057706699998"/>
    <n v="10.9260030266"/>
    <n v="98296.789699929403"/>
    <n v="39408.7455617206"/>
    <n v="25521.918242660799"/>
    <n v="149.8739771068"/>
    <n v="43.071389539499997"/>
    <n v="12.173764714000001"/>
    <n v="308299.741892447"/>
    <n v="124148.293692429"/>
    <n v="80427.810046895902"/>
    <n v="1.9626374427"/>
    <n v="0.78817491120000005"/>
    <n v="0.51043836490000005"/>
    <n v="2.7373601399999999E-2"/>
    <n v="1.2765013299999999E-2"/>
    <n v="7.7962802999999997E-3"/>
    <n v="1.0709413000000001E-3"/>
    <n v="4.1103379999999999E-4"/>
    <n v="2.5965789999999998E-4"/>
    <n v="2.6844709999999999E-3"/>
    <n v="1.131164E-3"/>
    <n v="6.8910059999999999E-4"/>
    <n v="229.97908926950001"/>
    <n v="142.60817356530001"/>
    <n v="74.1550092433"/>
    <n v="57.747632787000001"/>
    <n v="45.548380868300001"/>
    <n v="14.3329372643"/>
    <n v="68.191501557899997"/>
    <n v="50.438392563999997"/>
    <n v="17.1164867936"/>
    <n v="7.7182331732999998"/>
    <n v="1.0456624391"/>
    <n v="8.5216353000000002E-3"/>
  </r>
  <r>
    <n v="140"/>
    <x v="6"/>
    <s v="TR_044"/>
    <s v="NURB"/>
    <n v="6880.72"/>
    <n v="76"/>
    <n v="2055.2800000000002"/>
    <n v="76"/>
    <n v="276"/>
    <n v="76"/>
    <n v="0.441413026022"/>
    <n v="8"/>
    <n v="8"/>
    <n v="8"/>
    <n v="0"/>
    <n v="102718.52078000001"/>
    <n v="34539.818839699998"/>
    <n v="238.43593894700001"/>
    <n v="0"/>
    <n v="55100.555209099999"/>
    <n v="560.20221546300002"/>
    <n v="0"/>
    <n v="0"/>
    <n v="23587.203698400001"/>
    <n v="0"/>
    <n v="0"/>
    <n v="1362.5640676190001"/>
    <n v="374.49148959759998"/>
    <n v="141.53853374959999"/>
    <n v="1348.5968235968"/>
    <n v="676.62058732879996"/>
    <n v="546.22187240419998"/>
    <n v="50.318158084099998"/>
    <n v="44.992718900299998"/>
    <n v="10.0977464369"/>
    <n v="137496.77555831001"/>
    <n v="55660.757424554402"/>
    <n v="23587.2036984283"/>
    <n v="198.76116401229999"/>
    <n v="52.148000802600002"/>
    <n v="15.1938808982"/>
    <n v="431284.42769555899"/>
    <n v="175348.32522035699"/>
    <n v="74330.899447190299"/>
    <n v="2.7454173971000002"/>
    <n v="1.1132151484999999"/>
    <n v="0.47174407400000001"/>
    <n v="4.1630015700000002E-2"/>
    <n v="1.9413145400000002E-2"/>
    <n v="7.2052755000000003E-3"/>
    <n v="1.5130230000000001E-3"/>
    <n v="5.8746790000000003E-4"/>
    <n v="2.399743E-4"/>
    <n v="3.9544137000000002E-3"/>
    <n v="1.6817550000000001E-3"/>
    <n v="6.3686259999999996E-4"/>
    <n v="333.70386146660002"/>
    <n v="206.65764106149999"/>
    <n v="68.533614583800002"/>
    <n v="71.084001015499993"/>
    <n v="54.752240857799997"/>
    <n v="13.246414616499999"/>
    <n v="86.967129233099996"/>
    <n v="62.1890139972"/>
    <n v="15.8189543891"/>
    <n v="9.3087419774000004"/>
    <n v="1.2043642849"/>
    <n v="1.0635716599999999E-2"/>
  </r>
  <r>
    <n v="141"/>
    <x v="6"/>
    <s v="TR_048"/>
    <s v="URBA"/>
    <n v="3913.14"/>
    <n v="39"/>
    <n v="1168.8599999999999"/>
    <n v="39"/>
    <n v="157"/>
    <n v="39"/>
    <n v="0.10973695992800001"/>
    <n v="15"/>
    <n v="15"/>
    <n v="15"/>
    <n v="0"/>
    <n v="18700.416031600002"/>
    <n v="6696.6668813400001"/>
    <n v="42.200454046099999"/>
    <n v="0"/>
    <n v="10259.6525635"/>
    <n v="138.817674587"/>
    <n v="0"/>
    <n v="0"/>
    <n v="4521.6201272199996"/>
    <n v="0"/>
    <n v="0"/>
    <n v="731.31484057559999"/>
    <n v="122.38256812420001"/>
    <n v="28.194523091000001"/>
    <n v="230.3152734848"/>
    <n v="126.3547361225"/>
    <n v="116.2051248452"/>
    <n v="11.083002863600001"/>
    <n v="7.9446195808000004"/>
    <n v="2.0855034233"/>
    <n v="25439.2833669676"/>
    <n v="10398.4702380621"/>
    <n v="4521.6201272243998"/>
    <n v="84.9326825765"/>
    <n v="16.938940412899999"/>
    <n v="3.7728687378000001"/>
    <n v="79782.075547452405"/>
    <n v="32755.003818000001"/>
    <n v="14249.0858735198"/>
    <n v="0.50799399479999996"/>
    <n v="0.20796940480000001"/>
    <n v="9.0432402499999995E-2"/>
    <n v="1.32086732E-2"/>
    <n v="6.1576399000000002E-3"/>
    <n v="2.297842E-3"/>
    <n v="3.01193E-4"/>
    <n v="1.193494E-4"/>
    <n v="4.9348000000000003E-5"/>
    <n v="1.0304625E-3"/>
    <n v="4.5104349999999999E-4"/>
    <n v="1.7126629999999999E-4"/>
    <n v="62.719747775000002"/>
    <n v="37.889054141899997"/>
    <n v="14.284641928899999"/>
    <n v="15.8630093927"/>
    <n v="10.1875539978"/>
    <n v="2.8314178807000001"/>
    <n v="20.185893908499999"/>
    <n v="12.2085811268"/>
    <n v="3.5495167864999999"/>
    <n v="4.7004119724000004"/>
    <n v="0.59785856049999997"/>
    <n v="2.6410080999999998E-3"/>
  </r>
  <r>
    <n v="142"/>
    <x v="6"/>
    <s v="TR_055"/>
    <s v="URBA"/>
    <n v="2081.31"/>
    <n v="42"/>
    <n v="621.69000000000005"/>
    <n v="42"/>
    <n v="84"/>
    <n v="42"/>
    <n v="9.7064927255900005E-2"/>
    <n v="16"/>
    <n v="16"/>
    <n v="16"/>
    <n v="0"/>
    <n v="8055.7562419699998"/>
    <n v="2824.9159650500001"/>
    <n v="18.439434706899998"/>
    <n v="0"/>
    <n v="4223.58435766"/>
    <n v="55.720878407199997"/>
    <n v="0"/>
    <n v="0"/>
    <n v="1902.89526054"/>
    <n v="0"/>
    <n v="0"/>
    <n v="337.59403055780001"/>
    <n v="42.685664069399998"/>
    <n v="11.321678609599999"/>
    <n v="100.5617930067"/>
    <n v="52.568899489800003"/>
    <n v="47.428583817700002"/>
    <n v="4.7029158500000001"/>
    <n v="3.3356695418000002"/>
    <n v="0.83015786619999998"/>
    <n v="10899.111641724599"/>
    <n v="4279.3052360660004"/>
    <n v="1902.8952605356001"/>
    <n v="36.115227429500003"/>
    <n v="6.6596714559999999"/>
    <n v="1.3666022831"/>
    <n v="34183.632852870804"/>
    <n v="13479.876096914901"/>
    <n v="5996.6377565489001"/>
    <n v="0.21763523639999999"/>
    <n v="8.5586104699999999E-2"/>
    <n v="3.8057905199999999E-2"/>
    <n v="5.7220225E-3"/>
    <n v="2.6675586999999998E-3"/>
    <n v="1.000995E-3"/>
    <n v="1.294446E-4"/>
    <n v="4.98164E-5"/>
    <n v="2.09482E-5"/>
    <n v="4.4606600000000001E-4"/>
    <n v="1.9388749999999999E-4"/>
    <n v="7.4183299999999998E-5"/>
    <n v="26.080178420900001"/>
    <n v="15.867283995199999"/>
    <n v="5.8657114544000004"/>
    <n v="6.8280833313000002"/>
    <n v="4.3330153986999997"/>
    <n v="1.1628792625"/>
    <n v="8.7223423428999993"/>
    <n v="5.2187221865"/>
    <n v="1.4787840893999999"/>
    <n v="1.9897720512999999"/>
    <n v="0.21905067019999999"/>
    <n v="9.5662160000000004E-4"/>
  </r>
  <r>
    <n v="143"/>
    <x v="6"/>
    <s v="TR_143"/>
    <s v="URBA"/>
    <n v="7665.35"/>
    <n v="19"/>
    <n v="2289.65"/>
    <n v="19"/>
    <n v="308"/>
    <n v="19"/>
    <n v="5.6241081956E-2"/>
    <n v="13"/>
    <n v="13"/>
    <n v="13"/>
    <n v="0"/>
    <n v="26936.1003796"/>
    <n v="10335.3518711"/>
    <n v="52.314791321999998"/>
    <n v="0"/>
    <n v="14507.809998700001"/>
    <n v="195.61312460299999"/>
    <n v="0"/>
    <n v="0"/>
    <n v="7242.3035705599996"/>
    <n v="0"/>
    <n v="0"/>
    <n v="1164.7181493344001"/>
    <n v="221.30890693040001"/>
    <n v="52.7846202741"/>
    <n v="303.71726638199999"/>
    <n v="172.60747898939999"/>
    <n v="198.9425434515"/>
    <n v="14.685678487100001"/>
    <n v="11.6423558931"/>
    <n v="3.9822939472000001"/>
    <n v="37323.767041926301"/>
    <n v="14703.4231232646"/>
    <n v="7242.3035705600996"/>
    <n v="140.81661169029999"/>
    <n v="24.459337428000001"/>
    <n v="8.8887924841999997"/>
    <n v="117028.084109654"/>
    <n v="46315.5895565967"/>
    <n v="22822.838406453498"/>
    <n v="0.74550469050000001"/>
    <n v="0.29406846250000002"/>
    <n v="0.1448460714"/>
    <n v="1.32607027E-2"/>
    <n v="6.1818951000000002E-3"/>
    <n v="2.3103190999999999E-3"/>
    <n v="4.1566059999999998E-4"/>
    <n v="1.573395E-4"/>
    <n v="7.3072300000000002E-5"/>
    <n v="1.1597224999999999E-3"/>
    <n v="4.911898E-4"/>
    <n v="1.959222E-4"/>
    <n v="88.828945596899999"/>
    <n v="51.130090968300003"/>
    <n v="24.174985194800001"/>
    <n v="19.4845136872"/>
    <n v="13.8941253345"/>
    <n v="4.7322586627999996"/>
    <n v="23.8244262487"/>
    <n v="15.923113384500001"/>
    <n v="5.4542567906999997"/>
    <n v="7.9374678734000002"/>
    <n v="0.95138727789999999"/>
    <n v="6.2221547000000004E-3"/>
  </r>
  <r>
    <n v="144"/>
    <x v="6"/>
    <s v="TR_142"/>
    <s v="URBA"/>
    <n v="7593.74"/>
    <n v="20"/>
    <n v="2268.2600000000002"/>
    <n v="20"/>
    <n v="305"/>
    <n v="20"/>
    <n v="6.8854090961899997E-2"/>
    <n v="13"/>
    <n v="13"/>
    <n v="13"/>
    <n v="0"/>
    <n v="32668.901963100001"/>
    <n v="12535.021486899999"/>
    <n v="63.4489315394"/>
    <n v="0"/>
    <n v="17595.502536299999"/>
    <n v="237.24540302099999"/>
    <n v="0"/>
    <n v="0"/>
    <n v="8780.1498835999992"/>
    <n v="0"/>
    <n v="0"/>
    <n v="1412.6047385899999"/>
    <n v="268.4100104396"/>
    <n v="63.993020043999998"/>
    <n v="368.35731453829999"/>
    <n v="209.34347324789999"/>
    <n v="241.18643090719999"/>
    <n v="17.811226717899999"/>
    <n v="14.1201947547"/>
    <n v="4.8279028070000001"/>
    <n v="45267.372381535301"/>
    <n v="17832.747939307301"/>
    <n v="8780.1498836027004"/>
    <n v="170.78656588250001"/>
    <n v="29.665010348999999"/>
    <n v="10.776257793599999"/>
    <n v="141935.13362513899"/>
    <n v="56172.921591051898"/>
    <n v="27669.0889888241"/>
    <n v="0.90417021409999998"/>
    <n v="0.35665495879999998"/>
    <n v="0.17560299770000001"/>
    <n v="1.6082973800000001E-2"/>
    <n v="7.4975859000000001E-3"/>
    <n v="2.8008973000000002E-3"/>
    <n v="5.041256E-4"/>
    <n v="1.9082600000000001E-4"/>
    <n v="8.8588600000000001E-5"/>
    <n v="1.4065458E-3"/>
    <n v="5.9572960000000002E-4"/>
    <n v="2.375248E-4"/>
    <n v="107.734381529"/>
    <n v="62.012091790299998"/>
    <n v="29.3083535337"/>
    <n v="23.631396470799999"/>
    <n v="16.851207562300001"/>
    <n v="5.7371166429000002"/>
    <n v="28.894971227500001"/>
    <n v="19.3120244867"/>
    <n v="6.6124254056999998"/>
    <n v="9.6267966088999994"/>
    <n v="1.1538707264000001"/>
    <n v="7.5433805000000003E-3"/>
  </r>
  <r>
    <n v="145"/>
    <x v="6"/>
    <s v="TR_145"/>
    <s v="URBA"/>
    <n v="2336.9499999999998"/>
    <n v="28"/>
    <n v="698.05"/>
    <n v="28"/>
    <n v="94"/>
    <n v="28"/>
    <n v="0.105806217471"/>
    <n v="14"/>
    <n v="14"/>
    <n v="14"/>
    <n v="0"/>
    <n v="12350.525213499999"/>
    <n v="4555.8259927700001"/>
    <n v="26.737260624699999"/>
    <n v="0"/>
    <n v="6958.1840422499999"/>
    <n v="94.598494940799995"/>
    <n v="0"/>
    <n v="0"/>
    <n v="3107.75818372"/>
    <n v="0"/>
    <n v="0"/>
    <n v="478.09183537349998"/>
    <n v="95.242816531299994"/>
    <n v="21.090733589199999"/>
    <n v="148.13661187010001"/>
    <n v="84.3029366337"/>
    <n v="82.615494313900001"/>
    <n v="7.2707283646"/>
    <n v="5.4395764483000004"/>
    <n v="1.5499099538000001"/>
    <n v="16933.0884669384"/>
    <n v="7052.7825371933995"/>
    <n v="3107.7581837161001"/>
    <n v="58.983871909699999"/>
    <n v="11.7167716451"/>
    <n v="3.0664278587"/>
    <n v="53099.365533613098"/>
    <n v="22216.099514881102"/>
    <n v="9793.5500966303007"/>
    <n v="0.33816190740000002"/>
    <n v="0.14105565070000001"/>
    <n v="6.2155163700000002E-2"/>
    <n v="7.6057403000000003E-3"/>
    <n v="3.5456558999999999E-3"/>
    <n v="1.3264981E-3"/>
    <n v="1.953584E-4"/>
    <n v="7.8100400000000002E-5"/>
    <n v="3.2815999999999999E-5"/>
    <n v="6.1755580000000005E-4"/>
    <n v="2.6931129999999999E-4"/>
    <n v="1.032468E-4"/>
    <n v="42.189622912399997"/>
    <n v="25.118550321200001"/>
    <n v="10.0928329234"/>
    <n v="10.023123545000001"/>
    <n v="6.7310897217000001"/>
    <n v="1.980511406"/>
    <n v="12.5123014224"/>
    <n v="7.8948256487000004"/>
    <n v="2.3950554983000001"/>
    <n v="3.2828004955000001"/>
    <n v="0.43699401180000003"/>
    <n v="2.1464994999999998E-3"/>
  </r>
  <r>
    <n v="146"/>
    <x v="8"/>
    <s v="TR_022"/>
    <s v="URBA"/>
    <n v="4873.33"/>
    <n v="77"/>
    <n v="1455.67"/>
    <n v="77"/>
    <n v="196"/>
    <n v="77"/>
    <n v="0.67072194120100004"/>
    <n v="19"/>
    <n v="19"/>
    <n v="19"/>
    <n v="0"/>
    <n v="119339.393212"/>
    <n v="41255.094382399999"/>
    <n v="285.96304372899999"/>
    <n v="0"/>
    <n v="63829.623491699997"/>
    <n v="669.90659874400001"/>
    <n v="0"/>
    <n v="0"/>
    <n v="25451.935589299999"/>
    <n v="0"/>
    <n v="0"/>
    <n v="1858.3107377612"/>
    <n v="501.7628365928"/>
    <n v="152.7281355794"/>
    <n v="1508.8363551268999"/>
    <n v="763.041804308"/>
    <n v="589.40449625250005"/>
    <n v="72.166420777599996"/>
    <n v="64.045043759799995"/>
    <n v="10.896043261200001"/>
    <n v="160880.450637815"/>
    <n v="64499.530090403103"/>
    <n v="25451.935589261899"/>
    <n v="245.29583366290001"/>
    <n v="70.494108503999996"/>
    <n v="12.140383510099999"/>
    <n v="504588.21247968799"/>
    <n v="203191.106201185"/>
    <n v="80207.272095922905"/>
    <n v="3.2122106650000002"/>
    <n v="1.2899906018"/>
    <n v="0.50903871180000004"/>
    <n v="4.48018429E-2"/>
    <n v="2.08922499E-2"/>
    <n v="7.7749024999999999E-3"/>
    <n v="1.7527889E-3"/>
    <n v="6.7273110000000001E-4"/>
    <n v="2.5894589999999999E-4"/>
    <n v="4.3936217000000001E-3"/>
    <n v="1.8513542E-3"/>
    <n v="6.8721099999999996E-4"/>
    <n v="376.40231824360001"/>
    <n v="233.40403382310001"/>
    <n v="73.951671693999998"/>
    <n v="94.5144313909"/>
    <n v="74.548152206099999"/>
    <n v="14.293635477900001"/>
    <n v="111.6077089984"/>
    <n v="82.551539576300001"/>
    <n v="17.0695523449"/>
    <n v="12.6322826498"/>
    <n v="1.7114154482999999"/>
    <n v="8.4982684999999995E-3"/>
  </r>
  <r>
    <n v="147"/>
    <x v="7"/>
    <s v="TR_001"/>
    <s v="URBA"/>
    <n v="9.24"/>
    <n v="45"/>
    <n v="2.76"/>
    <n v="45"/>
    <n v="0"/>
    <n v="45"/>
    <n v="1.04415597218"/>
    <n v="16"/>
    <n v="16"/>
    <n v="16"/>
    <n v="0"/>
    <n v="384.71981945800002"/>
    <n v="134.909886473"/>
    <n v="0.88061452931999995"/>
    <n v="0"/>
    <n v="201.706278435"/>
    <n v="2.6610693815599999"/>
    <n v="0"/>
    <n v="0"/>
    <n v="0"/>
    <n v="0"/>
    <n v="0"/>
    <n v="16.1225228998"/>
    <n v="2.0385449213000002"/>
    <n v="0"/>
    <n v="4.8025428882999996"/>
    <n v="2.5105399063"/>
    <n v="0"/>
    <n v="0.22459777610000001"/>
    <n v="0.1593020128"/>
    <n v="0"/>
    <n v="520.51032046010005"/>
    <n v="204.36734781609999"/>
    <n v="0"/>
    <n v="1.7247597071"/>
    <n v="0.31804681309999999"/>
    <n v="0"/>
    <n v="1632.5122886733"/>
    <n v="643.76023088950001"/>
    <n v="0"/>
    <n v="1.03936349E-2"/>
    <n v="4.0873469999999999E-3"/>
    <n v="0"/>
    <n v="2.7326740000000003E-4"/>
    <n v="1.2739500000000001E-4"/>
    <n v="0"/>
    <n v="6.1819000000000001E-6"/>
    <n v="2.3790999999999998E-6"/>
    <n v="0"/>
    <n v="2.1302799999999999E-5"/>
    <n v="9.2595E-6"/>
    <n v="0"/>
    <n v="1.2455145404000001"/>
    <n v="0.75777598660000001"/>
    <n v="0"/>
    <n v="0.3260896814"/>
    <n v="0.20693239120000001"/>
    <n v="0"/>
    <n v="0.41655406029999997"/>
    <n v="0.24923120770000001"/>
    <n v="0"/>
    <n v="9.5025807800000001E-2"/>
    <n v="1.04612319E-2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B13" firstHeaderRow="0" firstDataRow="1" firstDataCol="1"/>
  <pivotFields count="68">
    <pivotField numFmtId="1" showAll="0"/>
    <pivotField axis="axisRow" showAll="0">
      <items count="10">
        <item x="7"/>
        <item x="6"/>
        <item x="8"/>
        <item x="0"/>
        <item x="1"/>
        <item x="2"/>
        <item x="3"/>
        <item x="4"/>
        <item x="5"/>
        <item t="default"/>
      </items>
    </pivotField>
    <pivotField showAll="0"/>
    <pivotField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" showAll="0"/>
    <pivotField numFmtId="1" showAll="0"/>
    <pivotField numFmtId="1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numFmtId="164" showAll="0"/>
    <pivotField dataField="1" numFmtId="165" showAll="0"/>
    <pivotField dataField="1" numFmtId="165" showAll="0"/>
    <pivotField dataField="1" numFmtId="165" showAll="0"/>
    <pivotField numFmtId="165" showAll="0"/>
    <pivotField numFmtId="165" showAll="0"/>
    <pivotField numFmtId="165" showAll="0"/>
    <pivotField dataField="1" numFmtId="165" showAll="0"/>
    <pivotField dataField="1" numFmtId="165" showAll="0"/>
    <pivotField dataField="1"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numFmtId="165" showAll="0"/>
    <pivotField dataField="1" numFmtId="165" showAll="0"/>
    <pivotField dataField="1" numFmtId="165" showAll="0"/>
    <pivotField dataField="1" numFmtId="165" showAll="0"/>
    <pivotField numFmtId="165" showAll="0"/>
    <pivotField numFmtId="165" showAll="0"/>
    <pivotField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  <pivotField dataField="1" numFmtId="165" showAll="0"/>
  </pivotFields>
  <rowFields count="1">
    <field x="1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27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  <i i="14">
      <x v="14"/>
    </i>
    <i i="15">
      <x v="15"/>
    </i>
    <i i="16">
      <x v="16"/>
    </i>
    <i i="17">
      <x v="17"/>
    </i>
    <i i="18">
      <x v="18"/>
    </i>
    <i i="19">
      <x v="19"/>
    </i>
    <i i="20">
      <x v="20"/>
    </i>
    <i i="21">
      <x v="21"/>
    </i>
    <i i="22">
      <x v="22"/>
    </i>
    <i i="23">
      <x v="23"/>
    </i>
    <i i="24">
      <x v="24"/>
    </i>
    <i i="25">
      <x v="25"/>
    </i>
    <i i="26">
      <x v="26"/>
    </i>
  </colItems>
  <dataFields count="27">
    <dataField name="Somme de VPNO2" fld="56" baseField="0" baseItem="0"/>
    <dataField name="Somme de UtilNO2" fld="57" baseField="0" baseItem="0"/>
    <dataField name="Somme de PLNO2" fld="58" baseField="0" baseItem="0"/>
    <dataField name="Somme de VPSO2" fld="44" baseField="0" baseItem="0"/>
    <dataField name="Somme de UtilSO2" fld="45" baseField="0" baseItem="0"/>
    <dataField name="Somme de PLSO2" fld="46" baseField="0" baseItem="0"/>
    <dataField name="Somme de VPBenz" fld="65" baseField="0" baseItem="0"/>
    <dataField name="Somme de UtilBenz" fld="66" baseField="0" baseItem="0"/>
    <dataField name="Somme de PLBenz" fld="67" baseField="0" baseItem="0"/>
    <dataField name="Somme de VPPM2_5" fld="59" baseField="0" baseItem="0"/>
    <dataField name="Somme de UtilPM2_5" fld="60" baseField="0" baseItem="0"/>
    <dataField name="Somme de PLPM2_5" fld="61" baseField="0" baseItem="0"/>
    <dataField name="Somme de VPPM10" fld="62" baseField="0" baseItem="0"/>
    <dataField name="Somme de UtilPM10" fld="63" baseField="0" baseItem="0"/>
    <dataField name="Somme de PLPM10" fld="64" baseField="0" baseItem="0"/>
    <dataField name="Somme de VPPM__e" fld="32" baseField="0" baseItem="0"/>
    <dataField name="Somme de UtilPM__e" fld="33" baseField="0" baseItem="0"/>
    <dataField name="Somme de PLPM__e" fld="34" baseField="0" baseItem="0"/>
    <dataField name="Somme de VPCadmi" fld="50" baseField="0" baseItem="0"/>
    <dataField name="Somme de UtilCadmi" fld="51" baseField="0" baseItem="0"/>
    <dataField name="Somme de PLCadmi" fld="52" baseField="0" baseItem="0"/>
    <dataField name="Somme de VPNicke" fld="53" baseField="0" baseItem="0"/>
    <dataField name="Somme de UtilNicke" fld="54" baseField="0" baseItem="0"/>
    <dataField name="Somme de PLNicke" fld="55" baseField="0" baseItem="0"/>
    <dataField name="Somme de VPCO" fld="26" baseField="0" baseItem="0"/>
    <dataField name="Somme de UtilCO" fld="27" baseField="0" baseItem="0"/>
    <dataField name="Somme de PLCO" fld="2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G148"/>
  <sheetViews>
    <sheetView tabSelected="1" workbookViewId="0">
      <selection activeCell="BR10" sqref="BR10"/>
    </sheetView>
  </sheetViews>
  <sheetFormatPr baseColWidth="10" defaultRowHeight="15" x14ac:dyDescent="0.25"/>
  <cols>
    <col min="1" max="1" width="9.7109375" style="7" customWidth="1"/>
    <col min="2" max="2" width="14.85546875" bestFit="1" customWidth="1"/>
    <col min="3" max="3" width="12.5703125" style="7" bestFit="1" customWidth="1"/>
    <col min="4" max="4" width="6" style="7" bestFit="1" customWidth="1"/>
    <col min="5" max="5" width="17.7109375" style="7" bestFit="1" customWidth="1"/>
    <col min="6" max="6" width="15.5703125" style="8" bestFit="1" customWidth="1"/>
    <col min="7" max="7" width="16.7109375" style="7" bestFit="1" customWidth="1"/>
    <col min="8" max="8" width="15.5703125" style="8" bestFit="1" customWidth="1"/>
    <col min="9" max="9" width="16.7109375" style="7" bestFit="1" customWidth="1"/>
    <col min="10" max="11" width="14.5703125" style="8" bestFit="1" customWidth="1"/>
    <col min="12" max="12" width="8.7109375" style="9" bestFit="1" customWidth="1"/>
    <col min="13" max="13" width="9.42578125" style="9" bestFit="1" customWidth="1"/>
    <col min="14" max="14" width="8.28515625" style="9" bestFit="1" customWidth="1"/>
    <col min="15" max="15" width="13.5703125" style="9" bestFit="1" customWidth="1"/>
    <col min="16" max="17" width="19.7109375" style="9" bestFit="1" customWidth="1"/>
    <col min="18" max="18" width="17.7109375" style="9" bestFit="1" customWidth="1"/>
    <col min="19" max="19" width="13.5703125" style="9" bestFit="1" customWidth="1"/>
    <col min="20" max="20" width="19.7109375" style="9" bestFit="1" customWidth="1"/>
    <col min="21" max="21" width="17.7109375" style="9" bestFit="1" customWidth="1"/>
    <col min="22" max="23" width="13.5703125" style="9" bestFit="1" customWidth="1"/>
    <col min="24" max="24" width="19.7109375" style="9" bestFit="1" customWidth="1"/>
    <col min="25" max="26" width="13.5703125" style="9" bestFit="1" customWidth="1"/>
    <col min="27" max="28" width="17.7109375" style="9" bestFit="1" customWidth="1"/>
    <col min="29" max="29" width="16.7109375" style="9" bestFit="1" customWidth="1"/>
    <col min="30" max="30" width="17.7109375" style="9" bestFit="1" customWidth="1"/>
    <col min="31" max="31" width="16.7109375" style="9" bestFit="1" customWidth="1"/>
    <col min="32" max="32" width="17.7109375" style="9" bestFit="1" customWidth="1"/>
    <col min="33" max="35" width="15.5703125" style="10" bestFit="1" customWidth="1"/>
    <col min="36" max="36" width="19.7109375" style="10" bestFit="1" customWidth="1"/>
    <col min="37" max="38" width="18.7109375" style="10" bestFit="1" customWidth="1"/>
    <col min="39" max="39" width="16.7109375" style="10" bestFit="1" customWidth="1"/>
    <col min="40" max="41" width="15.5703125" style="10" bestFit="1" customWidth="1"/>
    <col min="42" max="44" width="19.7109375" style="10" bestFit="1" customWidth="1"/>
    <col min="45" max="47" width="14.5703125" style="10" bestFit="1" customWidth="1"/>
    <col min="48" max="56" width="12.5703125" bestFit="1" customWidth="1"/>
    <col min="57" max="57" width="15.5703125" bestFit="1" customWidth="1"/>
    <col min="58" max="59" width="14.5703125" bestFit="1" customWidth="1"/>
    <col min="60" max="64" width="16.7109375" bestFit="1" customWidth="1"/>
    <col min="65" max="65" width="15.5703125" bestFit="1" customWidth="1"/>
    <col min="66" max="67" width="16.7109375" bestFit="1" customWidth="1"/>
    <col min="68" max="68" width="15.5703125" bestFit="1" customWidth="1"/>
    <col min="69" max="69" width="13.5703125" bestFit="1" customWidth="1"/>
    <col min="70" max="76" width="14.5703125" bestFit="1" customWidth="1"/>
    <col min="77" max="77" width="13.5703125" bestFit="1" customWidth="1"/>
    <col min="78" max="79" width="14.5703125" bestFit="1" customWidth="1"/>
    <col min="80" max="80" width="15.5703125" bestFit="1" customWidth="1"/>
    <col min="81" max="81" width="14.5703125" bestFit="1" customWidth="1"/>
    <col min="82" max="85" width="12.5703125" bestFit="1" customWidth="1"/>
  </cols>
  <sheetData>
    <row r="1" spans="1:85" x14ac:dyDescent="0.25">
      <c r="A1" s="5" t="s">
        <v>0</v>
      </c>
      <c r="B1" s="5" t="s">
        <v>112</v>
      </c>
      <c r="C1" s="5" t="s">
        <v>1</v>
      </c>
      <c r="D1" s="5" t="s">
        <v>2</v>
      </c>
      <c r="E1" s="11" t="s">
        <v>3</v>
      </c>
      <c r="F1" s="11" t="s">
        <v>4</v>
      </c>
      <c r="G1" s="11" t="s">
        <v>5</v>
      </c>
      <c r="H1" s="11" t="s">
        <v>6</v>
      </c>
      <c r="I1" s="11" t="s">
        <v>7</v>
      </c>
      <c r="J1" s="11" t="s">
        <v>8</v>
      </c>
      <c r="K1" s="11" t="s">
        <v>9</v>
      </c>
      <c r="L1" s="5" t="s">
        <v>66</v>
      </c>
      <c r="M1" s="5" t="s">
        <v>67</v>
      </c>
      <c r="N1" s="5" t="s">
        <v>68</v>
      </c>
      <c r="O1" s="11" t="s">
        <v>69</v>
      </c>
      <c r="P1" s="11" t="s">
        <v>70</v>
      </c>
      <c r="Q1" s="11" t="s">
        <v>71</v>
      </c>
      <c r="R1" s="11" t="s">
        <v>72</v>
      </c>
      <c r="S1" s="11" t="s">
        <v>73</v>
      </c>
      <c r="T1" s="11" t="s">
        <v>74</v>
      </c>
      <c r="U1" s="11" t="s">
        <v>75</v>
      </c>
      <c r="V1" s="11" t="s">
        <v>76</v>
      </c>
      <c r="W1" s="11" t="s">
        <v>77</v>
      </c>
      <c r="X1" s="11" t="s">
        <v>78</v>
      </c>
      <c r="Y1" s="11" t="s">
        <v>79</v>
      </c>
      <c r="Z1" s="11" t="s">
        <v>80</v>
      </c>
      <c r="AA1" s="6" t="s">
        <v>10</v>
      </c>
      <c r="AB1" s="6" t="s">
        <v>11</v>
      </c>
      <c r="AC1" s="6" t="s">
        <v>12</v>
      </c>
      <c r="AD1" s="6" t="s">
        <v>13</v>
      </c>
      <c r="AE1" s="6" t="s">
        <v>14</v>
      </c>
      <c r="AF1" s="6" t="s">
        <v>15</v>
      </c>
      <c r="AG1" s="6" t="s">
        <v>16</v>
      </c>
      <c r="AH1" s="6" t="s">
        <v>17</v>
      </c>
      <c r="AI1" s="6" t="s">
        <v>18</v>
      </c>
      <c r="AJ1" s="6" t="s">
        <v>61</v>
      </c>
      <c r="AK1" s="6" t="s">
        <v>62</v>
      </c>
      <c r="AL1" s="6" t="s">
        <v>63</v>
      </c>
      <c r="AM1" s="6" t="s">
        <v>19</v>
      </c>
      <c r="AN1" s="6" t="s">
        <v>20</v>
      </c>
      <c r="AO1" s="6" t="s">
        <v>21</v>
      </c>
      <c r="AP1" s="6" t="s">
        <v>22</v>
      </c>
      <c r="AQ1" s="6" t="s">
        <v>23</v>
      </c>
      <c r="AR1" s="6" t="s">
        <v>24</v>
      </c>
      <c r="AS1" s="6" t="s">
        <v>25</v>
      </c>
      <c r="AT1" s="6" t="s">
        <v>26</v>
      </c>
      <c r="AU1" s="6" t="s">
        <v>27</v>
      </c>
      <c r="AV1" s="6" t="s">
        <v>28</v>
      </c>
      <c r="AW1" s="6" t="s">
        <v>29</v>
      </c>
      <c r="AX1" s="6" t="s">
        <v>30</v>
      </c>
      <c r="AY1" s="6" t="s">
        <v>31</v>
      </c>
      <c r="AZ1" s="6" t="s">
        <v>32</v>
      </c>
      <c r="BA1" s="6" t="s">
        <v>33</v>
      </c>
      <c r="BB1" s="6" t="s">
        <v>34</v>
      </c>
      <c r="BC1" s="6" t="s">
        <v>35</v>
      </c>
      <c r="BD1" s="6" t="s">
        <v>36</v>
      </c>
      <c r="BE1" s="6" t="s">
        <v>37</v>
      </c>
      <c r="BF1" s="6" t="s">
        <v>38</v>
      </c>
      <c r="BG1" s="6" t="s">
        <v>39</v>
      </c>
      <c r="BH1" s="6" t="s">
        <v>40</v>
      </c>
      <c r="BI1" s="6" t="s">
        <v>41</v>
      </c>
      <c r="BJ1" s="6" t="s">
        <v>42</v>
      </c>
      <c r="BK1" s="6" t="s">
        <v>43</v>
      </c>
      <c r="BL1" s="6" t="s">
        <v>44</v>
      </c>
      <c r="BM1" s="6" t="s">
        <v>45</v>
      </c>
      <c r="BN1" s="6" t="s">
        <v>46</v>
      </c>
      <c r="BO1" s="6" t="s">
        <v>47</v>
      </c>
      <c r="BP1" s="6" t="s">
        <v>48</v>
      </c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</row>
    <row r="2" spans="1:85" x14ac:dyDescent="0.25">
      <c r="A2" s="5">
        <v>1</v>
      </c>
      <c r="B2" s="5" t="s">
        <v>227</v>
      </c>
      <c r="C2" s="5" t="s">
        <v>228</v>
      </c>
      <c r="D2" s="5" t="s">
        <v>64</v>
      </c>
      <c r="E2" s="11">
        <v>15246</v>
      </c>
      <c r="F2" s="11">
        <v>50</v>
      </c>
      <c r="G2" s="11">
        <v>4554</v>
      </c>
      <c r="H2" s="11">
        <v>50</v>
      </c>
      <c r="I2" s="11">
        <v>200</v>
      </c>
      <c r="J2" s="11">
        <v>50</v>
      </c>
      <c r="K2" s="11">
        <v>1.0750000476799999</v>
      </c>
      <c r="L2" s="5">
        <v>16</v>
      </c>
      <c r="M2" s="5">
        <v>16</v>
      </c>
      <c r="N2" s="5">
        <v>16</v>
      </c>
      <c r="O2" s="11">
        <v>0</v>
      </c>
      <c r="P2" s="11">
        <v>653629.36679400003</v>
      </c>
      <c r="Q2" s="11">
        <v>229200.975614</v>
      </c>
      <c r="R2" s="11">
        <v>1496.0981958499999</v>
      </c>
      <c r="S2" s="11">
        <v>0</v>
      </c>
      <c r="T2" s="11">
        <v>342694.69993</v>
      </c>
      <c r="U2" s="11">
        <v>4520.9679236700003</v>
      </c>
      <c r="V2" s="11">
        <v>0</v>
      </c>
      <c r="W2" s="11">
        <v>0</v>
      </c>
      <c r="X2" s="11">
        <v>50177.814789399999</v>
      </c>
      <c r="Y2" s="11">
        <v>0</v>
      </c>
      <c r="Z2" s="11">
        <v>0</v>
      </c>
      <c r="AA2" s="6">
        <v>27443.8492991618</v>
      </c>
      <c r="AB2" s="6">
        <v>3466.4472951739999</v>
      </c>
      <c r="AC2" s="6">
        <v>298.5435426523</v>
      </c>
      <c r="AD2" s="6">
        <v>8159.3306525188</v>
      </c>
      <c r="AE2" s="6">
        <v>4266.2279307406998</v>
      </c>
      <c r="AF2" s="6">
        <v>1250.653540363</v>
      </c>
      <c r="AG2" s="6">
        <v>382.38172566190002</v>
      </c>
      <c r="AH2" s="6">
        <v>271.23512670449998</v>
      </c>
      <c r="AI2" s="6">
        <v>21.890594044899998</v>
      </c>
      <c r="AJ2" s="6">
        <v>884326.44060401502</v>
      </c>
      <c r="AK2" s="6">
        <v>347215.667853361</v>
      </c>
      <c r="AL2" s="6">
        <v>50177.814789416203</v>
      </c>
      <c r="AM2" s="6">
        <v>2944.6970460500002</v>
      </c>
      <c r="AN2" s="6">
        <v>543.23529288880002</v>
      </c>
      <c r="AO2" s="6">
        <v>36.0362010861</v>
      </c>
      <c r="AP2" s="6">
        <v>2773574.0533250002</v>
      </c>
      <c r="AQ2" s="6">
        <v>1093734.6082488301</v>
      </c>
      <c r="AR2" s="6">
        <v>158126.50593424801</v>
      </c>
      <c r="AS2" s="6">
        <v>17.658374892800001</v>
      </c>
      <c r="AT2" s="6">
        <v>6.9443133571000004</v>
      </c>
      <c r="AU2" s="6">
        <v>1.0035562957999999</v>
      </c>
      <c r="AV2" s="6">
        <v>0.46421038650000002</v>
      </c>
      <c r="AW2" s="6">
        <v>0.2164109736</v>
      </c>
      <c r="AX2" s="6">
        <v>2.6395432E-2</v>
      </c>
      <c r="AY2" s="6">
        <v>1.05025246E-2</v>
      </c>
      <c r="AZ2" s="6">
        <v>4.0418794999999997E-3</v>
      </c>
      <c r="BA2" s="6">
        <v>5.5238729999999999E-4</v>
      </c>
      <c r="BB2" s="6">
        <v>3.6189148900000002E-2</v>
      </c>
      <c r="BC2" s="6">
        <v>1.57299389E-2</v>
      </c>
      <c r="BD2" s="6">
        <v>1.9561536000000002E-3</v>
      </c>
      <c r="BE2" s="6">
        <v>2116.5030588645</v>
      </c>
      <c r="BF2" s="6">
        <v>1287.7296831148999</v>
      </c>
      <c r="BG2" s="6">
        <v>154.6740848398</v>
      </c>
      <c r="BH2" s="6">
        <v>554.7901395696</v>
      </c>
      <c r="BI2" s="6">
        <v>352.14678135060001</v>
      </c>
      <c r="BJ2" s="6">
        <v>30.664189178899999</v>
      </c>
      <c r="BK2" s="6">
        <v>708.4656473046</v>
      </c>
      <c r="BL2" s="6">
        <v>424.00149577159999</v>
      </c>
      <c r="BM2" s="6">
        <v>38.9943449282</v>
      </c>
      <c r="BN2" s="6">
        <v>161.63900000000001</v>
      </c>
      <c r="BO2" s="6">
        <v>17.815028866599999</v>
      </c>
      <c r="BP2" s="6">
        <v>2.5225340799999999E-2</v>
      </c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</row>
    <row r="3" spans="1:85" x14ac:dyDescent="0.25">
      <c r="A3" s="5">
        <v>2</v>
      </c>
      <c r="B3" s="5" t="s">
        <v>229</v>
      </c>
      <c r="C3" s="5" t="s">
        <v>230</v>
      </c>
      <c r="D3" s="5" t="s">
        <v>64</v>
      </c>
      <c r="E3" s="11">
        <v>6395.62</v>
      </c>
      <c r="F3" s="11">
        <v>50</v>
      </c>
      <c r="G3" s="11">
        <v>1910.38</v>
      </c>
      <c r="H3" s="11">
        <v>50</v>
      </c>
      <c r="I3" s="11">
        <v>84</v>
      </c>
      <c r="J3" s="11">
        <v>50</v>
      </c>
      <c r="K3" s="11">
        <v>1.0909999609000001</v>
      </c>
      <c r="L3" s="5">
        <v>16</v>
      </c>
      <c r="M3" s="5">
        <v>16</v>
      </c>
      <c r="N3" s="5">
        <v>16</v>
      </c>
      <c r="O3" s="11">
        <v>0</v>
      </c>
      <c r="P3" s="11">
        <v>278275.22612100001</v>
      </c>
      <c r="Q3" s="11">
        <v>97579.6935639</v>
      </c>
      <c r="R3" s="11">
        <v>636.94669318499996</v>
      </c>
      <c r="S3" s="11">
        <v>0</v>
      </c>
      <c r="T3" s="11">
        <v>145898.34844900001</v>
      </c>
      <c r="U3" s="11">
        <v>1924.75037866</v>
      </c>
      <c r="V3" s="11">
        <v>0</v>
      </c>
      <c r="W3" s="11">
        <v>0</v>
      </c>
      <c r="X3" s="11">
        <v>21388.3501851</v>
      </c>
      <c r="Y3" s="11">
        <v>0</v>
      </c>
      <c r="Z3" s="11">
        <v>0</v>
      </c>
      <c r="AA3" s="6">
        <v>11683.9049120539</v>
      </c>
      <c r="AB3" s="6">
        <v>1475.8002836247999</v>
      </c>
      <c r="AC3" s="6">
        <v>127.25452199439999</v>
      </c>
      <c r="AD3" s="6">
        <v>3473.7416916564998</v>
      </c>
      <c r="AE3" s="6">
        <v>1816.2977406177999</v>
      </c>
      <c r="AF3" s="6">
        <v>533.09248307819996</v>
      </c>
      <c r="AG3" s="6">
        <v>162.79464567959999</v>
      </c>
      <c r="AH3" s="6">
        <v>115.47525256669999</v>
      </c>
      <c r="AI3" s="6">
        <v>9.3308904175999992</v>
      </c>
      <c r="AJ3" s="6">
        <v>376491.86637779599</v>
      </c>
      <c r="AK3" s="6">
        <v>147823.09882811701</v>
      </c>
      <c r="AL3" s="6">
        <v>21388.350185106701</v>
      </c>
      <c r="AM3" s="6">
        <v>1253.6710833018999</v>
      </c>
      <c r="AN3" s="6">
        <v>231.27621194080001</v>
      </c>
      <c r="AO3" s="6">
        <v>15.3604713837</v>
      </c>
      <c r="AP3" s="6">
        <v>1180817.42660564</v>
      </c>
      <c r="AQ3" s="6">
        <v>465644.99835641403</v>
      </c>
      <c r="AR3" s="6">
        <v>67401.601617422697</v>
      </c>
      <c r="AS3" s="6">
        <v>7.5178511185000003</v>
      </c>
      <c r="AT3" s="6">
        <v>2.9564619766</v>
      </c>
      <c r="AU3" s="6">
        <v>0.42776700369999998</v>
      </c>
      <c r="AV3" s="6">
        <v>0.197632262</v>
      </c>
      <c r="AW3" s="6">
        <v>9.2134496499999996E-2</v>
      </c>
      <c r="AX3" s="6">
        <v>1.12510827E-2</v>
      </c>
      <c r="AY3" s="6">
        <v>4.4713297000000003E-3</v>
      </c>
      <c r="AZ3" s="6">
        <v>1.7207839999999999E-3</v>
      </c>
      <c r="BA3" s="6">
        <v>2.354557E-4</v>
      </c>
      <c r="BB3" s="6">
        <v>1.5407116199999999E-2</v>
      </c>
      <c r="BC3" s="6">
        <v>6.6968415999999996E-3</v>
      </c>
      <c r="BD3" s="6">
        <v>8.3381269999999999E-4</v>
      </c>
      <c r="BE3" s="6">
        <v>901.07696687429996</v>
      </c>
      <c r="BF3" s="6">
        <v>548.23618239309997</v>
      </c>
      <c r="BG3" s="6">
        <v>65.930003229500002</v>
      </c>
      <c r="BH3" s="6">
        <v>236.19555574060001</v>
      </c>
      <c r="BI3" s="6">
        <v>149.9224639931</v>
      </c>
      <c r="BJ3" s="6">
        <v>13.0706452454</v>
      </c>
      <c r="BK3" s="6">
        <v>301.62114528220002</v>
      </c>
      <c r="BL3" s="6">
        <v>180.51378672000001</v>
      </c>
      <c r="BM3" s="6">
        <v>16.621383535</v>
      </c>
      <c r="BN3" s="6">
        <v>68.815778010000002</v>
      </c>
      <c r="BO3" s="6">
        <v>7.5845447558999997</v>
      </c>
      <c r="BP3" s="6">
        <v>1.0752329999999999E-2</v>
      </c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</row>
    <row r="4" spans="1:85" x14ac:dyDescent="0.25">
      <c r="A4" s="5">
        <v>3</v>
      </c>
      <c r="B4" s="5" t="s">
        <v>229</v>
      </c>
      <c r="C4" s="5" t="s">
        <v>231</v>
      </c>
      <c r="D4" s="5" t="s">
        <v>64</v>
      </c>
      <c r="E4" s="11">
        <v>12730.41</v>
      </c>
      <c r="F4" s="11">
        <v>50</v>
      </c>
      <c r="G4" s="11">
        <v>3802.59</v>
      </c>
      <c r="H4" s="11">
        <v>50</v>
      </c>
      <c r="I4" s="11">
        <v>167</v>
      </c>
      <c r="J4" s="11">
        <v>50</v>
      </c>
      <c r="K4" s="11">
        <v>0.36399999260900001</v>
      </c>
      <c r="L4" s="5">
        <v>16</v>
      </c>
      <c r="M4" s="5">
        <v>16</v>
      </c>
      <c r="N4" s="5">
        <v>16</v>
      </c>
      <c r="O4" s="11">
        <v>0</v>
      </c>
      <c r="P4" s="11">
        <v>184803.81106800001</v>
      </c>
      <c r="Q4" s="11">
        <v>64803.106999000003</v>
      </c>
      <c r="R4" s="11">
        <v>422.99912208799998</v>
      </c>
      <c r="S4" s="11">
        <v>0</v>
      </c>
      <c r="T4" s="11">
        <v>96891.739871500002</v>
      </c>
      <c r="U4" s="11">
        <v>1278.23525756</v>
      </c>
      <c r="V4" s="11">
        <v>0</v>
      </c>
      <c r="W4" s="11">
        <v>0</v>
      </c>
      <c r="X4" s="11">
        <v>14187.017712499999</v>
      </c>
      <c r="Y4" s="11">
        <v>0</v>
      </c>
      <c r="Z4" s="11">
        <v>0</v>
      </c>
      <c r="AA4" s="6">
        <v>7759.3330387468995</v>
      </c>
      <c r="AB4" s="6">
        <v>980.08550955500004</v>
      </c>
      <c r="AC4" s="6">
        <v>84.408668359700002</v>
      </c>
      <c r="AD4" s="6">
        <v>2306.9272541181999</v>
      </c>
      <c r="AE4" s="6">
        <v>1206.2113799332001</v>
      </c>
      <c r="AF4" s="6">
        <v>353.60336044629997</v>
      </c>
      <c r="AG4" s="6">
        <v>108.1126457516</v>
      </c>
      <c r="AH4" s="6">
        <v>76.687627051299998</v>
      </c>
      <c r="AI4" s="6">
        <v>6.1892341617</v>
      </c>
      <c r="AJ4" s="6">
        <v>250029.91718897701</v>
      </c>
      <c r="AK4" s="6">
        <v>98169.9751290883</v>
      </c>
      <c r="AL4" s="6">
        <v>14187.017712545599</v>
      </c>
      <c r="AM4" s="6">
        <v>832.5685230757</v>
      </c>
      <c r="AN4" s="6">
        <v>153.59155743700001</v>
      </c>
      <c r="AO4" s="6">
        <v>10.188690465000001</v>
      </c>
      <c r="AP4" s="6">
        <v>784186.08675398806</v>
      </c>
      <c r="AQ4" s="6">
        <v>309236.90729001502</v>
      </c>
      <c r="AR4" s="6">
        <v>44707.876377775399</v>
      </c>
      <c r="AS4" s="6">
        <v>4.9926382491999997</v>
      </c>
      <c r="AT4" s="6">
        <v>1.9633995026</v>
      </c>
      <c r="AU4" s="6">
        <v>0.2837403543</v>
      </c>
      <c r="AV4" s="6">
        <v>0.1312484612</v>
      </c>
      <c r="AW4" s="6">
        <v>6.1186927500000002E-2</v>
      </c>
      <c r="AX4" s="6">
        <v>7.4629088999999997E-3</v>
      </c>
      <c r="AY4" s="6">
        <v>2.9694298999999999E-3</v>
      </c>
      <c r="AZ4" s="6">
        <v>1.1427803E-3</v>
      </c>
      <c r="BA4" s="6">
        <v>1.561791E-4</v>
      </c>
      <c r="BB4" s="6">
        <v>1.0231934099999999E-2</v>
      </c>
      <c r="BC4" s="6">
        <v>4.4474021999999997E-3</v>
      </c>
      <c r="BD4" s="6">
        <v>5.5307279999999999E-4</v>
      </c>
      <c r="BE4" s="6">
        <v>598.40920755089996</v>
      </c>
      <c r="BF4" s="6">
        <v>364.08607867820001</v>
      </c>
      <c r="BG4" s="6">
        <v>43.731756564199998</v>
      </c>
      <c r="BH4" s="6">
        <v>156.85851545849999</v>
      </c>
      <c r="BI4" s="6">
        <v>99.564172840200001</v>
      </c>
      <c r="BJ4" s="6">
        <v>8.6698354013000003</v>
      </c>
      <c r="BK4" s="6">
        <v>200.3079394593</v>
      </c>
      <c r="BL4" s="6">
        <v>119.8800058532</v>
      </c>
      <c r="BM4" s="6">
        <v>11.0250608662</v>
      </c>
      <c r="BN4" s="6">
        <v>45.700863189099998</v>
      </c>
      <c r="BO4" s="6">
        <v>5.0369297894000002</v>
      </c>
      <c r="BP4" s="6">
        <v>7.1320832999999997E-3</v>
      </c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</row>
    <row r="5" spans="1:85" x14ac:dyDescent="0.25">
      <c r="A5" s="5">
        <v>4</v>
      </c>
      <c r="B5" s="5" t="s">
        <v>229</v>
      </c>
      <c r="C5" s="5" t="s">
        <v>232</v>
      </c>
      <c r="D5" s="5" t="s">
        <v>64</v>
      </c>
      <c r="E5" s="11">
        <v>5945.94</v>
      </c>
      <c r="F5" s="11">
        <v>50</v>
      </c>
      <c r="G5" s="11">
        <v>1776.06</v>
      </c>
      <c r="H5" s="11">
        <v>50</v>
      </c>
      <c r="I5" s="11">
        <v>78</v>
      </c>
      <c r="J5" s="11">
        <v>50</v>
      </c>
      <c r="K5" s="11">
        <v>0.679000020027</v>
      </c>
      <c r="L5" s="5">
        <v>16</v>
      </c>
      <c r="M5" s="5">
        <v>16</v>
      </c>
      <c r="N5" s="5">
        <v>16</v>
      </c>
      <c r="O5" s="11">
        <v>0</v>
      </c>
      <c r="P5" s="11">
        <v>161011.71167300001</v>
      </c>
      <c r="Q5" s="11">
        <v>56460.194837700001</v>
      </c>
      <c r="R5" s="11">
        <v>368.54116963299998</v>
      </c>
      <c r="S5" s="11">
        <v>0</v>
      </c>
      <c r="T5" s="11">
        <v>84417.657804600007</v>
      </c>
      <c r="U5" s="11">
        <v>1113.67209123</v>
      </c>
      <c r="V5" s="11">
        <v>0</v>
      </c>
      <c r="W5" s="11">
        <v>0</v>
      </c>
      <c r="X5" s="11">
        <v>12360.545987900001</v>
      </c>
      <c r="Y5" s="11">
        <v>0</v>
      </c>
      <c r="Z5" s="11">
        <v>0</v>
      </c>
      <c r="AA5" s="6">
        <v>6760.3773255137003</v>
      </c>
      <c r="AB5" s="6">
        <v>853.90687869349995</v>
      </c>
      <c r="AC5" s="6">
        <v>73.541687772200007</v>
      </c>
      <c r="AD5" s="6">
        <v>2009.927737664</v>
      </c>
      <c r="AE5" s="6">
        <v>1050.9207456308</v>
      </c>
      <c r="AF5" s="6">
        <v>308.07958986279999</v>
      </c>
      <c r="AG5" s="6">
        <v>94.193956528300006</v>
      </c>
      <c r="AH5" s="6">
        <v>66.814672404999996</v>
      </c>
      <c r="AI5" s="6">
        <v>5.3924168584999999</v>
      </c>
      <c r="AJ5" s="6">
        <v>217840.447680721</v>
      </c>
      <c r="AK5" s="6">
        <v>85531.329895863397</v>
      </c>
      <c r="AL5" s="6">
        <v>12360.5459878603</v>
      </c>
      <c r="AM5" s="6">
        <v>725.38159365390004</v>
      </c>
      <c r="AN5" s="6">
        <v>133.8178007185</v>
      </c>
      <c r="AO5" s="6">
        <v>8.8769732724000008</v>
      </c>
      <c r="AP5" s="6">
        <v>683228.03176536201</v>
      </c>
      <c r="AQ5" s="6">
        <v>269424.98354124301</v>
      </c>
      <c r="AR5" s="6">
        <v>38952.073873735098</v>
      </c>
      <c r="AS5" s="6">
        <v>4.3498736613000002</v>
      </c>
      <c r="AT5" s="6">
        <v>1.7106265978999999</v>
      </c>
      <c r="AU5" s="6">
        <v>0.24721091980000001</v>
      </c>
      <c r="AV5" s="6">
        <v>0.1143512099</v>
      </c>
      <c r="AW5" s="6">
        <v>5.3309571200000003E-2</v>
      </c>
      <c r="AX5" s="6">
        <v>6.5021156000000004E-3</v>
      </c>
      <c r="AY5" s="6">
        <v>2.5871381000000001E-3</v>
      </c>
      <c r="AZ5" s="6">
        <v>9.9565589999999989E-4</v>
      </c>
      <c r="BA5" s="6">
        <v>1.3607229999999999E-4</v>
      </c>
      <c r="BB5" s="6">
        <v>8.9146497000000009E-3</v>
      </c>
      <c r="BC5" s="6">
        <v>3.8748326000000001E-3</v>
      </c>
      <c r="BD5" s="6">
        <v>4.8186890000000002E-4</v>
      </c>
      <c r="BE5" s="6">
        <v>521.36852715359998</v>
      </c>
      <c r="BF5" s="6">
        <v>317.21273704070001</v>
      </c>
      <c r="BG5" s="6">
        <v>38.101622137500001</v>
      </c>
      <c r="BH5" s="6">
        <v>136.66416248979999</v>
      </c>
      <c r="BI5" s="6">
        <v>86.746035147800001</v>
      </c>
      <c r="BJ5" s="6">
        <v>7.5536593634999996</v>
      </c>
      <c r="BK5" s="6">
        <v>174.51980025590001</v>
      </c>
      <c r="BL5" s="6">
        <v>104.4463576065</v>
      </c>
      <c r="BM5" s="6">
        <v>9.6056672809000005</v>
      </c>
      <c r="BN5" s="6">
        <v>39.817221108699997</v>
      </c>
      <c r="BO5" s="6">
        <v>4.3884629990999997</v>
      </c>
      <c r="BP5" s="6">
        <v>6.2138812999999998E-3</v>
      </c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</row>
    <row r="6" spans="1:85" x14ac:dyDescent="0.25">
      <c r="A6" s="5">
        <v>5</v>
      </c>
      <c r="B6" s="5" t="s">
        <v>229</v>
      </c>
      <c r="C6" s="5" t="s">
        <v>233</v>
      </c>
      <c r="D6" s="5" t="s">
        <v>64</v>
      </c>
      <c r="E6" s="11">
        <v>7013.16</v>
      </c>
      <c r="F6" s="11">
        <v>50</v>
      </c>
      <c r="G6" s="11">
        <v>2094.84</v>
      </c>
      <c r="H6" s="11">
        <v>50</v>
      </c>
      <c r="I6" s="11">
        <v>92</v>
      </c>
      <c r="J6" s="11">
        <v>50</v>
      </c>
      <c r="K6" s="11">
        <v>0.820999979973</v>
      </c>
      <c r="L6" s="5">
        <v>16</v>
      </c>
      <c r="M6" s="5">
        <v>16</v>
      </c>
      <c r="N6" s="5">
        <v>16</v>
      </c>
      <c r="O6" s="11">
        <v>0</v>
      </c>
      <c r="P6" s="11">
        <v>229627.58111</v>
      </c>
      <c r="Q6" s="11">
        <v>80520.962325300003</v>
      </c>
      <c r="R6" s="11">
        <v>525.59665655900005</v>
      </c>
      <c r="S6" s="11">
        <v>0</v>
      </c>
      <c r="T6" s="11">
        <v>120392.624631</v>
      </c>
      <c r="U6" s="11">
        <v>1588.2684917900001</v>
      </c>
      <c r="V6" s="11">
        <v>0</v>
      </c>
      <c r="W6" s="11">
        <v>0</v>
      </c>
      <c r="X6" s="11">
        <v>17628.048586600002</v>
      </c>
      <c r="Y6" s="11">
        <v>0</v>
      </c>
      <c r="Z6" s="11">
        <v>0</v>
      </c>
      <c r="AA6" s="6">
        <v>9641.3427105096998</v>
      </c>
      <c r="AB6" s="6">
        <v>1217.8031586011</v>
      </c>
      <c r="AC6" s="6">
        <v>104.88181075999999</v>
      </c>
      <c r="AD6" s="6">
        <v>2866.4675371069002</v>
      </c>
      <c r="AE6" s="6">
        <v>1498.7753763346</v>
      </c>
      <c r="AF6" s="6">
        <v>439.3691010073</v>
      </c>
      <c r="AG6" s="6">
        <v>134.33513728899999</v>
      </c>
      <c r="AH6" s="6">
        <v>95.288047357300002</v>
      </c>
      <c r="AI6" s="6">
        <v>7.6904197010999997</v>
      </c>
      <c r="AJ6" s="6">
        <v>310674.14009189099</v>
      </c>
      <c r="AK6" s="6">
        <v>121980.893122562</v>
      </c>
      <c r="AL6" s="6">
        <v>17628.048586610701</v>
      </c>
      <c r="AM6" s="6">
        <v>1034.5062418216</v>
      </c>
      <c r="AN6" s="6">
        <v>190.84486196130001</v>
      </c>
      <c r="AO6" s="6">
        <v>12.6599355968</v>
      </c>
      <c r="AP6" s="6">
        <v>974388.74880794005</v>
      </c>
      <c r="AQ6" s="6">
        <v>384241.65930666798</v>
      </c>
      <c r="AR6" s="6">
        <v>55551.676395996699</v>
      </c>
      <c r="AS6" s="6">
        <v>6.2035920032999998</v>
      </c>
      <c r="AT6" s="6">
        <v>2.4396178625</v>
      </c>
      <c r="AU6" s="6">
        <v>0.3525609717</v>
      </c>
      <c r="AV6" s="6">
        <v>0.1630824954</v>
      </c>
      <c r="AW6" s="6">
        <v>7.60276862E-2</v>
      </c>
      <c r="AX6" s="6">
        <v>9.2730215000000008E-3</v>
      </c>
      <c r="AY6" s="6">
        <v>3.6896587E-3</v>
      </c>
      <c r="AZ6" s="6">
        <v>1.4199592E-3</v>
      </c>
      <c r="BA6" s="6">
        <v>1.940601E-4</v>
      </c>
      <c r="BB6" s="6">
        <v>1.27136679E-2</v>
      </c>
      <c r="BC6" s="6">
        <v>5.5261101000000003E-3</v>
      </c>
      <c r="BD6" s="6">
        <v>6.8721950000000004E-4</v>
      </c>
      <c r="BE6" s="6">
        <v>743.55208396290004</v>
      </c>
      <c r="BF6" s="6">
        <v>452.3943801785</v>
      </c>
      <c r="BG6" s="6">
        <v>54.338800804500003</v>
      </c>
      <c r="BH6" s="6">
        <v>194.90421367990001</v>
      </c>
      <c r="BI6" s="6">
        <v>123.7132505136</v>
      </c>
      <c r="BJ6" s="6">
        <v>10.7726854783</v>
      </c>
      <c r="BK6" s="6">
        <v>248.89220276020001</v>
      </c>
      <c r="BL6" s="6">
        <v>148.9566454742</v>
      </c>
      <c r="BM6" s="6">
        <v>13.6991658541</v>
      </c>
      <c r="BN6" s="6">
        <v>56.785510039599998</v>
      </c>
      <c r="BO6" s="6">
        <v>6.2586263621000002</v>
      </c>
      <c r="BP6" s="6">
        <v>8.8619548999999999E-3</v>
      </c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</row>
    <row r="7" spans="1:85" x14ac:dyDescent="0.25">
      <c r="A7" s="5">
        <v>6</v>
      </c>
      <c r="B7" s="5" t="s">
        <v>229</v>
      </c>
      <c r="C7" s="5" t="s">
        <v>234</v>
      </c>
      <c r="D7" s="5" t="s">
        <v>64</v>
      </c>
      <c r="E7" s="11">
        <v>11739.42</v>
      </c>
      <c r="F7" s="11">
        <v>50</v>
      </c>
      <c r="G7" s="11">
        <v>3506.58</v>
      </c>
      <c r="H7" s="11">
        <v>50</v>
      </c>
      <c r="I7" s="11">
        <v>154</v>
      </c>
      <c r="J7" s="11">
        <v>50</v>
      </c>
      <c r="K7" s="11">
        <v>0.77100002765700004</v>
      </c>
      <c r="L7" s="5">
        <v>16</v>
      </c>
      <c r="M7" s="5">
        <v>16</v>
      </c>
      <c r="N7" s="5">
        <v>16</v>
      </c>
      <c r="O7" s="11">
        <v>0</v>
      </c>
      <c r="P7" s="11">
        <v>360967.574784</v>
      </c>
      <c r="Q7" s="11">
        <v>126576.504222</v>
      </c>
      <c r="R7" s="11">
        <v>826.221961298</v>
      </c>
      <c r="S7" s="11">
        <v>0</v>
      </c>
      <c r="T7" s="11">
        <v>189253.54491299999</v>
      </c>
      <c r="U7" s="11">
        <v>2496.7097716100002</v>
      </c>
      <c r="V7" s="11">
        <v>0</v>
      </c>
      <c r="W7" s="11">
        <v>0</v>
      </c>
      <c r="X7" s="11">
        <v>27710.756328700001</v>
      </c>
      <c r="Y7" s="11">
        <v>0</v>
      </c>
      <c r="Z7" s="11">
        <v>0</v>
      </c>
      <c r="AA7" s="6">
        <v>15155.8975583641</v>
      </c>
      <c r="AB7" s="6">
        <v>1914.3495332752</v>
      </c>
      <c r="AC7" s="6">
        <v>164.87101717499999</v>
      </c>
      <c r="AD7" s="6">
        <v>4505.9998022278996</v>
      </c>
      <c r="AE7" s="6">
        <v>2356.0293154981</v>
      </c>
      <c r="AF7" s="6">
        <v>690.67486605550005</v>
      </c>
      <c r="AG7" s="6">
        <v>211.17075083559999</v>
      </c>
      <c r="AH7" s="6">
        <v>149.78991284169999</v>
      </c>
      <c r="AI7" s="6">
        <v>12.089105912999999</v>
      </c>
      <c r="AJ7" s="6">
        <v>488370.30096782203</v>
      </c>
      <c r="AK7" s="6">
        <v>191750.25468476201</v>
      </c>
      <c r="AL7" s="6">
        <v>27710.756328711701</v>
      </c>
      <c r="AM7" s="6">
        <v>1626.2123539541001</v>
      </c>
      <c r="AN7" s="6">
        <v>300.00231962219999</v>
      </c>
      <c r="AO7" s="6">
        <v>19.901033783599999</v>
      </c>
      <c r="AP7" s="6">
        <v>1531709.4830430399</v>
      </c>
      <c r="AQ7" s="6">
        <v>604016.20406664396</v>
      </c>
      <c r="AR7" s="6">
        <v>87325.546029532794</v>
      </c>
      <c r="AS7" s="6">
        <v>9.7518579848000009</v>
      </c>
      <c r="AT7" s="6">
        <v>3.8350050937</v>
      </c>
      <c r="AU7" s="6">
        <v>0.55421512660000005</v>
      </c>
      <c r="AV7" s="6">
        <v>0.2563607235</v>
      </c>
      <c r="AW7" s="6">
        <v>0.11951321080000001</v>
      </c>
      <c r="AX7" s="6">
        <v>1.45769079E-2</v>
      </c>
      <c r="AY7" s="6">
        <v>5.8000313000000003E-3</v>
      </c>
      <c r="AZ7" s="6">
        <v>2.2321326000000002E-3</v>
      </c>
      <c r="BA7" s="6">
        <v>3.0505650000000001E-4</v>
      </c>
      <c r="BB7" s="6">
        <v>1.9985499399999999E-2</v>
      </c>
      <c r="BC7" s="6">
        <v>8.6868770000000008E-3</v>
      </c>
      <c r="BD7" s="6">
        <v>1.0802881E-3</v>
      </c>
      <c r="BE7" s="6">
        <v>1168.8412653939999</v>
      </c>
      <c r="BF7" s="6">
        <v>711.15020882839997</v>
      </c>
      <c r="BG7" s="6">
        <v>85.418942481900004</v>
      </c>
      <c r="BH7" s="6">
        <v>306.38349708340002</v>
      </c>
      <c r="BI7" s="6">
        <v>194.47346782439999</v>
      </c>
      <c r="BJ7" s="6">
        <v>16.934333986399999</v>
      </c>
      <c r="BK7" s="6">
        <v>391.25097420269998</v>
      </c>
      <c r="BL7" s="6">
        <v>234.15531707880001</v>
      </c>
      <c r="BM7" s="6">
        <v>21.534672146199998</v>
      </c>
      <c r="BN7" s="6">
        <v>89.265094997700004</v>
      </c>
      <c r="BO7" s="6">
        <v>9.8383703232999995</v>
      </c>
      <c r="BP7" s="6">
        <v>1.39307236E-2</v>
      </c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</row>
    <row r="8" spans="1:85" x14ac:dyDescent="0.25">
      <c r="A8" s="5">
        <v>7</v>
      </c>
      <c r="B8" s="5" t="s">
        <v>235</v>
      </c>
      <c r="C8" s="5" t="s">
        <v>236</v>
      </c>
      <c r="D8" s="5" t="s">
        <v>64</v>
      </c>
      <c r="E8" s="11">
        <v>9681.2099999999991</v>
      </c>
      <c r="F8" s="11">
        <v>50</v>
      </c>
      <c r="G8" s="11">
        <v>2891.79</v>
      </c>
      <c r="H8" s="11">
        <v>50</v>
      </c>
      <c r="I8" s="11">
        <v>127</v>
      </c>
      <c r="J8" s="11">
        <v>50</v>
      </c>
      <c r="K8" s="11">
        <v>0.51099997758899995</v>
      </c>
      <c r="L8" s="5">
        <v>16</v>
      </c>
      <c r="M8" s="5">
        <v>16</v>
      </c>
      <c r="N8" s="5">
        <v>16</v>
      </c>
      <c r="O8" s="11">
        <v>0</v>
      </c>
      <c r="P8" s="11">
        <v>197295.726861</v>
      </c>
      <c r="Q8" s="11">
        <v>69183.508848199999</v>
      </c>
      <c r="R8" s="11">
        <v>451.59198163399998</v>
      </c>
      <c r="S8" s="11">
        <v>0</v>
      </c>
      <c r="T8" s="11">
        <v>103441.190603</v>
      </c>
      <c r="U8" s="11">
        <v>1364.6382765599999</v>
      </c>
      <c r="V8" s="11">
        <v>0</v>
      </c>
      <c r="W8" s="11">
        <v>0</v>
      </c>
      <c r="X8" s="11">
        <v>15145.997019300001</v>
      </c>
      <c r="Y8" s="11">
        <v>0</v>
      </c>
      <c r="Z8" s="11">
        <v>0</v>
      </c>
      <c r="AA8" s="6">
        <v>8283.8294458720993</v>
      </c>
      <c r="AB8" s="6">
        <v>1046.3349314924001</v>
      </c>
      <c r="AC8" s="6">
        <v>90.114318969600006</v>
      </c>
      <c r="AD8" s="6">
        <v>2462.8652774305001</v>
      </c>
      <c r="AE8" s="6">
        <v>1287.7459051108001</v>
      </c>
      <c r="AF8" s="6">
        <v>377.50537511369998</v>
      </c>
      <c r="AG8" s="6">
        <v>115.42057982</v>
      </c>
      <c r="AH8" s="6">
        <v>81.871369604799995</v>
      </c>
      <c r="AI8" s="6">
        <v>6.6075988671000001</v>
      </c>
      <c r="AJ8" s="6">
        <v>266930.82769050699</v>
      </c>
      <c r="AK8" s="6">
        <v>104805.828879102</v>
      </c>
      <c r="AL8" s="6">
        <v>15145.997019258501</v>
      </c>
      <c r="AM8" s="6">
        <v>888.84645274549996</v>
      </c>
      <c r="AN8" s="6">
        <v>163.97366368740001</v>
      </c>
      <c r="AO8" s="6">
        <v>10.8774006307</v>
      </c>
      <c r="AP8" s="6">
        <v>837193.578888449</v>
      </c>
      <c r="AQ8" s="6">
        <v>330139.94702477002</v>
      </c>
      <c r="AR8" s="6">
        <v>47729.930001874898</v>
      </c>
      <c r="AS8" s="6">
        <v>5.3301183922000002</v>
      </c>
      <c r="AT8" s="6">
        <v>2.0961165776000001</v>
      </c>
      <c r="AU8" s="6">
        <v>0.30291994039999998</v>
      </c>
      <c r="AV8" s="6">
        <v>0.1401202735</v>
      </c>
      <c r="AW8" s="6">
        <v>6.5322891699999996E-2</v>
      </c>
      <c r="AX8" s="6">
        <v>7.9673684000000008E-3</v>
      </c>
      <c r="AY8" s="6">
        <v>3.1701501000000001E-3</v>
      </c>
      <c r="AZ8" s="6">
        <v>1.2200271000000001E-3</v>
      </c>
      <c r="BA8" s="6">
        <v>1.667362E-4</v>
      </c>
      <c r="BB8" s="6">
        <v>1.09235674E-2</v>
      </c>
      <c r="BC8" s="6">
        <v>4.7480268000000001E-3</v>
      </c>
      <c r="BD8" s="6">
        <v>5.9045810000000001E-4</v>
      </c>
      <c r="BE8" s="6">
        <v>638.8590088139</v>
      </c>
      <c r="BF8" s="6">
        <v>388.69667848069997</v>
      </c>
      <c r="BG8" s="6">
        <v>46.687828829799997</v>
      </c>
      <c r="BH8" s="6">
        <v>167.4614535428</v>
      </c>
      <c r="BI8" s="6">
        <v>106.2942681554</v>
      </c>
      <c r="BJ8" s="6">
        <v>9.2558777191000008</v>
      </c>
      <c r="BK8" s="6">
        <v>213.84786538349999</v>
      </c>
      <c r="BL8" s="6">
        <v>127.9833611342</v>
      </c>
      <c r="BM8" s="6">
        <v>11.770305951499999</v>
      </c>
      <c r="BN8" s="6">
        <v>48.790038305700001</v>
      </c>
      <c r="BO8" s="6">
        <v>5.3774038435999998</v>
      </c>
      <c r="BP8" s="6">
        <v>7.6141804E-3</v>
      </c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</row>
    <row r="9" spans="1:85" x14ac:dyDescent="0.25">
      <c r="A9" s="5">
        <v>8</v>
      </c>
      <c r="B9" s="5" t="s">
        <v>237</v>
      </c>
      <c r="C9" s="5" t="s">
        <v>238</v>
      </c>
      <c r="D9" s="5" t="s">
        <v>64</v>
      </c>
      <c r="E9" s="11">
        <v>6327.09</v>
      </c>
      <c r="F9" s="11">
        <v>50</v>
      </c>
      <c r="G9" s="11">
        <v>1889.91</v>
      </c>
      <c r="H9" s="11">
        <v>50</v>
      </c>
      <c r="I9" s="11">
        <v>83</v>
      </c>
      <c r="J9" s="11">
        <v>50</v>
      </c>
      <c r="K9" s="11">
        <v>0.82200002670299999</v>
      </c>
      <c r="L9" s="5">
        <v>16</v>
      </c>
      <c r="M9" s="5">
        <v>16</v>
      </c>
      <c r="N9" s="5">
        <v>16</v>
      </c>
      <c r="O9" s="11">
        <v>0</v>
      </c>
      <c r="P9" s="11">
        <v>207416.35651000001</v>
      </c>
      <c r="Q9" s="11">
        <v>72732.398031000004</v>
      </c>
      <c r="R9" s="11">
        <v>474.75718278400001</v>
      </c>
      <c r="S9" s="11">
        <v>0</v>
      </c>
      <c r="T9" s="11">
        <v>108747.387535</v>
      </c>
      <c r="U9" s="11">
        <v>1434.6397855800001</v>
      </c>
      <c r="V9" s="11">
        <v>0</v>
      </c>
      <c r="W9" s="11">
        <v>0</v>
      </c>
      <c r="X9" s="11">
        <v>15922.9374474</v>
      </c>
      <c r="Y9" s="11">
        <v>0</v>
      </c>
      <c r="Z9" s="11">
        <v>0</v>
      </c>
      <c r="AA9" s="6">
        <v>8708.7629770372005</v>
      </c>
      <c r="AB9" s="6">
        <v>1100.0085132731001</v>
      </c>
      <c r="AC9" s="6">
        <v>94.7368906942</v>
      </c>
      <c r="AD9" s="6">
        <v>2589.2022627536999</v>
      </c>
      <c r="AE9" s="6">
        <v>1353.8030853409</v>
      </c>
      <c r="AF9" s="6">
        <v>396.87017410300001</v>
      </c>
      <c r="AG9" s="6">
        <v>121.34128049020001</v>
      </c>
      <c r="AH9" s="6">
        <v>86.071104813600002</v>
      </c>
      <c r="AI9" s="6">
        <v>6.9465472167</v>
      </c>
      <c r="AJ9" s="6">
        <v>280623.51172372</v>
      </c>
      <c r="AK9" s="6">
        <v>110182.027320087</v>
      </c>
      <c r="AL9" s="6">
        <v>15922.9374474099</v>
      </c>
      <c r="AM9" s="6">
        <v>934.44138734629996</v>
      </c>
      <c r="AN9" s="6">
        <v>172.3849797803</v>
      </c>
      <c r="AO9" s="6">
        <v>11.4353759354</v>
      </c>
      <c r="AP9" s="6">
        <v>880138.88891327998</v>
      </c>
      <c r="AQ9" s="6">
        <v>347075.05347336998</v>
      </c>
      <c r="AR9" s="6">
        <v>50178.320306200403</v>
      </c>
      <c r="AS9" s="6">
        <v>5.6035361447999996</v>
      </c>
      <c r="AT9" s="6">
        <v>2.2036405464</v>
      </c>
      <c r="AU9" s="6">
        <v>0.31845874889999998</v>
      </c>
      <c r="AV9" s="6">
        <v>0.14730798819999999</v>
      </c>
      <c r="AW9" s="6">
        <v>6.8673743800000006E-2</v>
      </c>
      <c r="AX9" s="6">
        <v>8.3760685000000001E-3</v>
      </c>
      <c r="AY9" s="6">
        <v>3.3327685E-3</v>
      </c>
      <c r="AZ9" s="6">
        <v>1.2826105E-3</v>
      </c>
      <c r="BA9" s="6">
        <v>1.7528920000000001E-4</v>
      </c>
      <c r="BB9" s="6">
        <v>1.14839109E-2</v>
      </c>
      <c r="BC9" s="6">
        <v>4.9915851000000002E-3</v>
      </c>
      <c r="BD9" s="6">
        <v>6.2074669999999995E-4</v>
      </c>
      <c r="BE9" s="6">
        <v>671.63039990849995</v>
      </c>
      <c r="BF9" s="6">
        <v>408.63555496510003</v>
      </c>
      <c r="BG9" s="6">
        <v>49.082762730399999</v>
      </c>
      <c r="BH9" s="6">
        <v>176.05168192119999</v>
      </c>
      <c r="BI9" s="6">
        <v>111.74681869440001</v>
      </c>
      <c r="BJ9" s="6">
        <v>9.7306741679000002</v>
      </c>
      <c r="BK9" s="6">
        <v>224.81756595050001</v>
      </c>
      <c r="BL9" s="6">
        <v>134.54849166139999</v>
      </c>
      <c r="BM9" s="6">
        <v>12.374084397700001</v>
      </c>
      <c r="BN9" s="6">
        <v>51.292808721100002</v>
      </c>
      <c r="BO9" s="6">
        <v>5.6532471861999998</v>
      </c>
      <c r="BP9" s="6">
        <v>8.0047632000000007E-3</v>
      </c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</row>
    <row r="10" spans="1:85" x14ac:dyDescent="0.25">
      <c r="A10" s="5">
        <v>9</v>
      </c>
      <c r="B10" s="5" t="s">
        <v>237</v>
      </c>
      <c r="C10" s="5" t="s">
        <v>239</v>
      </c>
      <c r="D10" s="5" t="s">
        <v>64</v>
      </c>
      <c r="E10" s="11">
        <v>6250.86</v>
      </c>
      <c r="F10" s="11">
        <v>50</v>
      </c>
      <c r="G10" s="11">
        <v>1867.14</v>
      </c>
      <c r="H10" s="11">
        <v>50</v>
      </c>
      <c r="I10" s="11">
        <v>82</v>
      </c>
      <c r="J10" s="11">
        <v>50</v>
      </c>
      <c r="K10" s="11">
        <v>0.79100000858300001</v>
      </c>
      <c r="L10" s="5">
        <v>16</v>
      </c>
      <c r="M10" s="5">
        <v>16</v>
      </c>
      <c r="N10" s="5">
        <v>16</v>
      </c>
      <c r="O10" s="11">
        <v>0</v>
      </c>
      <c r="P10" s="11">
        <v>197189.33287700001</v>
      </c>
      <c r="Q10" s="11">
        <v>69146.200847600005</v>
      </c>
      <c r="R10" s="11">
        <v>451.34845547899999</v>
      </c>
      <c r="S10" s="11">
        <v>0</v>
      </c>
      <c r="T10" s="11">
        <v>103385.408754</v>
      </c>
      <c r="U10" s="11">
        <v>1363.90237972</v>
      </c>
      <c r="V10" s="11">
        <v>0</v>
      </c>
      <c r="W10" s="11">
        <v>0</v>
      </c>
      <c r="X10" s="11">
        <v>15137.8293667</v>
      </c>
      <c r="Y10" s="11">
        <v>0</v>
      </c>
      <c r="Z10" s="11">
        <v>0</v>
      </c>
      <c r="AA10" s="6">
        <v>8279.3622958390006</v>
      </c>
      <c r="AB10" s="6">
        <v>1045.7706833805</v>
      </c>
      <c r="AC10" s="6">
        <v>90.0657237896</v>
      </c>
      <c r="AD10" s="6">
        <v>2461.5371490839002</v>
      </c>
      <c r="AE10" s="6">
        <v>1287.0514733627001</v>
      </c>
      <c r="AF10" s="6">
        <v>377.30180101069999</v>
      </c>
      <c r="AG10" s="6">
        <v>115.3583379486</v>
      </c>
      <c r="AH10" s="6">
        <v>81.827219529800004</v>
      </c>
      <c r="AI10" s="6">
        <v>6.6040356435999996</v>
      </c>
      <c r="AJ10" s="6">
        <v>266786.88218033599</v>
      </c>
      <c r="AK10" s="6">
        <v>104749.311133896</v>
      </c>
      <c r="AL10" s="6">
        <v>15137.829366661501</v>
      </c>
      <c r="AM10" s="6">
        <v>888.36713210200003</v>
      </c>
      <c r="AN10" s="6">
        <v>163.88523900870001</v>
      </c>
      <c r="AO10" s="6">
        <v>10.871534867599999</v>
      </c>
      <c r="AP10" s="6">
        <v>836742.11264954205</v>
      </c>
      <c r="AQ10" s="6">
        <v>329961.91527207301</v>
      </c>
      <c r="AR10" s="6">
        <v>47704.191089722903</v>
      </c>
      <c r="AS10" s="6">
        <v>5.3272440648000003</v>
      </c>
      <c r="AT10" s="6">
        <v>2.0949862226999998</v>
      </c>
      <c r="AU10" s="6">
        <v>0.30275658729999999</v>
      </c>
      <c r="AV10" s="6">
        <v>0.14004471199999999</v>
      </c>
      <c r="AW10" s="6">
        <v>6.5287665600000003E-2</v>
      </c>
      <c r="AX10" s="6">
        <v>7.9630719000000003E-3</v>
      </c>
      <c r="AY10" s="6">
        <v>3.1684406E-3</v>
      </c>
      <c r="AZ10" s="6">
        <v>1.2193691999999999E-3</v>
      </c>
      <c r="BA10" s="6">
        <v>1.666463E-4</v>
      </c>
      <c r="BB10" s="6">
        <v>1.09176767E-2</v>
      </c>
      <c r="BC10" s="6">
        <v>4.7454662999999999E-3</v>
      </c>
      <c r="BD10" s="6">
        <v>5.9013969999999996E-4</v>
      </c>
      <c r="BE10" s="6">
        <v>638.51449676649997</v>
      </c>
      <c r="BF10" s="6">
        <v>388.48706933900002</v>
      </c>
      <c r="BG10" s="6">
        <v>46.662651882600002</v>
      </c>
      <c r="BH10" s="6">
        <v>167.3711480334</v>
      </c>
      <c r="BI10" s="6">
        <v>106.2369477522</v>
      </c>
      <c r="BJ10" s="6">
        <v>9.2508863809000008</v>
      </c>
      <c r="BK10" s="6">
        <v>213.7325454695</v>
      </c>
      <c r="BL10" s="6">
        <v>127.9143446389</v>
      </c>
      <c r="BM10" s="6">
        <v>11.763958679</v>
      </c>
      <c r="BN10" s="6">
        <v>48.763727717999998</v>
      </c>
      <c r="BO10" s="6">
        <v>5.3745040168999996</v>
      </c>
      <c r="BP10" s="6">
        <v>7.6100743999999998E-3</v>
      </c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</row>
    <row r="11" spans="1:85" x14ac:dyDescent="0.25">
      <c r="A11" s="5">
        <v>10</v>
      </c>
      <c r="B11" s="5" t="s">
        <v>235</v>
      </c>
      <c r="C11" s="5" t="s">
        <v>240</v>
      </c>
      <c r="D11" s="5" t="s">
        <v>64</v>
      </c>
      <c r="E11" s="11">
        <v>3125.43</v>
      </c>
      <c r="F11" s="11">
        <v>50</v>
      </c>
      <c r="G11" s="11">
        <v>933.57</v>
      </c>
      <c r="H11" s="11">
        <v>50</v>
      </c>
      <c r="I11" s="11">
        <v>41</v>
      </c>
      <c r="J11" s="11">
        <v>50</v>
      </c>
      <c r="K11" s="11">
        <v>0.87400001287499995</v>
      </c>
      <c r="L11" s="5">
        <v>16</v>
      </c>
      <c r="M11" s="5">
        <v>16</v>
      </c>
      <c r="N11" s="5">
        <v>16</v>
      </c>
      <c r="O11" s="11">
        <v>0</v>
      </c>
      <c r="P11" s="11">
        <v>108940.25133</v>
      </c>
      <c r="Q11" s="11">
        <v>38200.872171499999</v>
      </c>
      <c r="R11" s="11">
        <v>249.35433098600001</v>
      </c>
      <c r="S11" s="11">
        <v>0</v>
      </c>
      <c r="T11" s="11">
        <v>57116.844248900001</v>
      </c>
      <c r="U11" s="11">
        <v>753.50865012899999</v>
      </c>
      <c r="V11" s="11">
        <v>0</v>
      </c>
      <c r="W11" s="11">
        <v>0</v>
      </c>
      <c r="X11" s="11">
        <v>8363.1244739600006</v>
      </c>
      <c r="Y11" s="11">
        <v>0</v>
      </c>
      <c r="Z11" s="11">
        <v>0</v>
      </c>
      <c r="AA11" s="6">
        <v>4574.0598449063</v>
      </c>
      <c r="AB11" s="6">
        <v>577.75194742170004</v>
      </c>
      <c r="AC11" s="6">
        <v>49.758181351200001</v>
      </c>
      <c r="AD11" s="6">
        <v>1359.9137020527</v>
      </c>
      <c r="AE11" s="6">
        <v>711.05119600750004</v>
      </c>
      <c r="AF11" s="6">
        <v>208.44612854799999</v>
      </c>
      <c r="AG11" s="6">
        <v>63.7314714022</v>
      </c>
      <c r="AH11" s="6">
        <v>45.206694150799997</v>
      </c>
      <c r="AI11" s="6">
        <v>3.6485001106000001</v>
      </c>
      <c r="AJ11" s="6">
        <v>147390.47783210399</v>
      </c>
      <c r="AK11" s="6">
        <v>57870.352899033198</v>
      </c>
      <c r="AL11" s="6">
        <v>8363.1244739571994</v>
      </c>
      <c r="AM11" s="6">
        <v>490.79195731350001</v>
      </c>
      <c r="AN11" s="6">
        <v>90.540897249899999</v>
      </c>
      <c r="AO11" s="6">
        <v>6.0061450766000002</v>
      </c>
      <c r="AP11" s="6">
        <v>462270.92875689699</v>
      </c>
      <c r="AQ11" s="6">
        <v>182292.487400012</v>
      </c>
      <c r="AR11" s="6">
        <v>26354.907189760401</v>
      </c>
      <c r="AS11" s="6">
        <v>2.9431171495999999</v>
      </c>
      <c r="AT11" s="6">
        <v>1.157407058</v>
      </c>
      <c r="AU11" s="6">
        <v>0.1672624895</v>
      </c>
      <c r="AV11" s="6">
        <v>7.7369834900000004E-2</v>
      </c>
      <c r="AW11" s="6">
        <v>3.6069165600000001E-2</v>
      </c>
      <c r="AX11" s="6">
        <v>4.3993204000000001E-3</v>
      </c>
      <c r="AY11" s="6">
        <v>1.7504533E-3</v>
      </c>
      <c r="AZ11" s="6">
        <v>6.7365909999999999E-4</v>
      </c>
      <c r="BA11" s="6">
        <v>9.2066300000000003E-5</v>
      </c>
      <c r="BB11" s="6">
        <v>6.0316368999999998E-3</v>
      </c>
      <c r="BC11" s="6">
        <v>2.6217051999999999E-3</v>
      </c>
      <c r="BD11" s="6">
        <v>3.2603169999999998E-4</v>
      </c>
      <c r="BE11" s="6">
        <v>352.75706216139997</v>
      </c>
      <c r="BF11" s="6">
        <v>214.62560045500001</v>
      </c>
      <c r="BG11" s="6">
        <v>25.779492985899999</v>
      </c>
      <c r="BH11" s="6">
        <v>92.466740802000004</v>
      </c>
      <c r="BI11" s="6">
        <v>58.692220414499999</v>
      </c>
      <c r="BJ11" s="6">
        <v>5.1107931278000001</v>
      </c>
      <c r="BK11" s="6">
        <v>118.079801179</v>
      </c>
      <c r="BL11" s="6">
        <v>70.668228601899997</v>
      </c>
      <c r="BM11" s="6">
        <v>6.4991782082</v>
      </c>
      <c r="BN11" s="6">
        <v>26.940264343199999</v>
      </c>
      <c r="BO11" s="6">
        <v>2.9692266302000001</v>
      </c>
      <c r="BP11" s="6">
        <v>4.2043015999999999E-3</v>
      </c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</row>
    <row r="12" spans="1:85" x14ac:dyDescent="0.25">
      <c r="A12" s="5">
        <v>11</v>
      </c>
      <c r="B12" s="5" t="s">
        <v>237</v>
      </c>
      <c r="C12" s="5" t="s">
        <v>241</v>
      </c>
      <c r="D12" s="5" t="s">
        <v>64</v>
      </c>
      <c r="E12" s="11">
        <v>6784.47</v>
      </c>
      <c r="F12" s="11">
        <v>50</v>
      </c>
      <c r="G12" s="11">
        <v>2026.53</v>
      </c>
      <c r="H12" s="11">
        <v>50</v>
      </c>
      <c r="I12" s="11">
        <v>89</v>
      </c>
      <c r="J12" s="11">
        <v>50</v>
      </c>
      <c r="K12" s="11">
        <v>0.85600000619899996</v>
      </c>
      <c r="L12" s="5">
        <v>16</v>
      </c>
      <c r="M12" s="5">
        <v>16</v>
      </c>
      <c r="N12" s="5">
        <v>16</v>
      </c>
      <c r="O12" s="11">
        <v>0</v>
      </c>
      <c r="P12" s="11">
        <v>231609.75735699999</v>
      </c>
      <c r="Q12" s="11">
        <v>81216.030131000007</v>
      </c>
      <c r="R12" s="11">
        <v>530.13367777899998</v>
      </c>
      <c r="S12" s="11">
        <v>0</v>
      </c>
      <c r="T12" s="11">
        <v>121431.870003</v>
      </c>
      <c r="U12" s="11">
        <v>1601.9786396</v>
      </c>
      <c r="V12" s="11">
        <v>0</v>
      </c>
      <c r="W12" s="11">
        <v>0</v>
      </c>
      <c r="X12" s="11">
        <v>17780.216279299999</v>
      </c>
      <c r="Y12" s="11">
        <v>0</v>
      </c>
      <c r="Z12" s="11">
        <v>0</v>
      </c>
      <c r="AA12" s="6">
        <v>9724.5680809996993</v>
      </c>
      <c r="AB12" s="6">
        <v>1228.3153996967001</v>
      </c>
      <c r="AC12" s="6">
        <v>105.78716469459999</v>
      </c>
      <c r="AD12" s="6">
        <v>2891.2112714535001</v>
      </c>
      <c r="AE12" s="6">
        <v>1511.713007505</v>
      </c>
      <c r="AF12" s="6">
        <v>443.16179433960002</v>
      </c>
      <c r="AG12" s="6">
        <v>135.4947363103</v>
      </c>
      <c r="AH12" s="6">
        <v>96.110586632500002</v>
      </c>
      <c r="AI12" s="6">
        <v>7.7568044410999999</v>
      </c>
      <c r="AJ12" s="6">
        <v>313355.92116607801</v>
      </c>
      <c r="AK12" s="6">
        <v>123033.848642104</v>
      </c>
      <c r="AL12" s="6">
        <v>17780.216279294898</v>
      </c>
      <c r="AM12" s="6">
        <v>1043.4362392124999</v>
      </c>
      <c r="AN12" s="6">
        <v>192.49226054670001</v>
      </c>
      <c r="AO12" s="6">
        <v>12.7692178682</v>
      </c>
      <c r="AP12" s="6">
        <v>982799.80389183399</v>
      </c>
      <c r="AQ12" s="6">
        <v>387558.48512789101</v>
      </c>
      <c r="AR12" s="6">
        <v>56031.205958238701</v>
      </c>
      <c r="AS12" s="6">
        <v>6.2571422460999999</v>
      </c>
      <c r="AT12" s="6">
        <v>2.4606769728</v>
      </c>
      <c r="AU12" s="6">
        <v>0.35560432559999999</v>
      </c>
      <c r="AV12" s="6">
        <v>0.16449024549999999</v>
      </c>
      <c r="AW12" s="6">
        <v>7.6683967399999997E-2</v>
      </c>
      <c r="AX12" s="6">
        <v>9.3530674999999994E-3</v>
      </c>
      <c r="AY12" s="6">
        <v>3.7215083999999998E-3</v>
      </c>
      <c r="AZ12" s="6">
        <v>1.4322164E-3</v>
      </c>
      <c r="BA12" s="6">
        <v>1.9573520000000001E-4</v>
      </c>
      <c r="BB12" s="6">
        <v>1.2823414E-2</v>
      </c>
      <c r="BC12" s="6">
        <v>5.5738122000000001E-3</v>
      </c>
      <c r="BD12" s="6">
        <v>6.9315160000000002E-4</v>
      </c>
      <c r="BE12" s="6">
        <v>749.97052582569995</v>
      </c>
      <c r="BF12" s="6">
        <v>456.29950947719999</v>
      </c>
      <c r="BG12" s="6">
        <v>54.807860661100001</v>
      </c>
      <c r="BH12" s="6">
        <v>196.58665313680001</v>
      </c>
      <c r="BI12" s="6">
        <v>124.78115997570001</v>
      </c>
      <c r="BJ12" s="6">
        <v>10.865676752100001</v>
      </c>
      <c r="BK12" s="6">
        <v>251.0406738195</v>
      </c>
      <c r="BL12" s="6">
        <v>150.2424593259</v>
      </c>
      <c r="BM12" s="6">
        <v>13.8174189012</v>
      </c>
      <c r="BN12" s="6">
        <v>57.275690220199998</v>
      </c>
      <c r="BO12" s="6">
        <v>6.3126516688000001</v>
      </c>
      <c r="BP12" s="6">
        <v>8.9384524999999992E-3</v>
      </c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</row>
    <row r="13" spans="1:85" x14ac:dyDescent="0.25">
      <c r="A13" s="5">
        <v>12</v>
      </c>
      <c r="B13" s="5" t="s">
        <v>235</v>
      </c>
      <c r="C13" s="5" t="s">
        <v>242</v>
      </c>
      <c r="D13" s="5" t="s">
        <v>64</v>
      </c>
      <c r="E13" s="11">
        <v>3659.04</v>
      </c>
      <c r="F13" s="11">
        <v>50</v>
      </c>
      <c r="G13" s="11">
        <v>1092.96</v>
      </c>
      <c r="H13" s="11">
        <v>50</v>
      </c>
      <c r="I13" s="11">
        <v>48</v>
      </c>
      <c r="J13" s="11">
        <v>50</v>
      </c>
      <c r="K13" s="11">
        <v>0.90399998426399997</v>
      </c>
      <c r="L13" s="5">
        <v>16</v>
      </c>
      <c r="M13" s="5">
        <v>16</v>
      </c>
      <c r="N13" s="5">
        <v>16</v>
      </c>
      <c r="O13" s="11">
        <v>0</v>
      </c>
      <c r="P13" s="11">
        <v>131917.59875500001</v>
      </c>
      <c r="Q13" s="11">
        <v>46258.084277299997</v>
      </c>
      <c r="R13" s="11">
        <v>301.94739025500002</v>
      </c>
      <c r="S13" s="11">
        <v>0</v>
      </c>
      <c r="T13" s="11">
        <v>69163.755818399994</v>
      </c>
      <c r="U13" s="11">
        <v>912.436409432</v>
      </c>
      <c r="V13" s="11">
        <v>0</v>
      </c>
      <c r="W13" s="11">
        <v>0</v>
      </c>
      <c r="X13" s="11">
        <v>10127.049325</v>
      </c>
      <c r="Y13" s="11">
        <v>0</v>
      </c>
      <c r="Z13" s="11">
        <v>0</v>
      </c>
      <c r="AA13" s="6">
        <v>5538.8066755444997</v>
      </c>
      <c r="AB13" s="6">
        <v>699.6096360112</v>
      </c>
      <c r="AC13" s="6">
        <v>60.253026059100002</v>
      </c>
      <c r="AD13" s="6">
        <v>1646.7425758502</v>
      </c>
      <c r="AE13" s="6">
        <v>861.02395784919997</v>
      </c>
      <c r="AF13" s="6">
        <v>252.4109538223</v>
      </c>
      <c r="AG13" s="6">
        <v>77.173520070600006</v>
      </c>
      <c r="AH13" s="6">
        <v>54.741552981700003</v>
      </c>
      <c r="AI13" s="6">
        <v>4.4180306890000001</v>
      </c>
      <c r="AJ13" s="6">
        <v>178477.63042218701</v>
      </c>
      <c r="AK13" s="6">
        <v>70076.192227836102</v>
      </c>
      <c r="AL13" s="6">
        <v>10127.049324977201</v>
      </c>
      <c r="AM13" s="6">
        <v>594.3083085147</v>
      </c>
      <c r="AN13" s="6">
        <v>109.6375087126</v>
      </c>
      <c r="AO13" s="6">
        <v>7.2729429811999999</v>
      </c>
      <c r="AP13" s="6">
        <v>559771.71111133602</v>
      </c>
      <c r="AQ13" s="6">
        <v>220741.06600008401</v>
      </c>
      <c r="AR13" s="6">
        <v>31913.604287132101</v>
      </c>
      <c r="AS13" s="6">
        <v>3.5638704931</v>
      </c>
      <c r="AT13" s="6">
        <v>1.4015238446</v>
      </c>
      <c r="AU13" s="6">
        <v>0.20254098649999999</v>
      </c>
      <c r="AV13" s="6">
        <v>9.3688445800000006E-2</v>
      </c>
      <c r="AW13" s="6">
        <v>4.3676764600000001E-2</v>
      </c>
      <c r="AX13" s="6">
        <v>5.3272116999999999E-3</v>
      </c>
      <c r="AY13" s="6">
        <v>2.1196536000000002E-3</v>
      </c>
      <c r="AZ13" s="6">
        <v>8.1574519999999995E-4</v>
      </c>
      <c r="BA13" s="6">
        <v>1.1148460000000001E-4</v>
      </c>
      <c r="BB13" s="6">
        <v>7.3038113999999996E-3</v>
      </c>
      <c r="BC13" s="6">
        <v>3.1746673E-3</v>
      </c>
      <c r="BD13" s="6">
        <v>3.947973E-4</v>
      </c>
      <c r="BE13" s="6">
        <v>427.15951189859999</v>
      </c>
      <c r="BF13" s="6">
        <v>259.89378120330002</v>
      </c>
      <c r="BG13" s="6">
        <v>31.216825464500001</v>
      </c>
      <c r="BH13" s="6">
        <v>111.96954534610001</v>
      </c>
      <c r="BI13" s="6">
        <v>71.071405547200001</v>
      </c>
      <c r="BJ13" s="6">
        <v>6.1887461147999998</v>
      </c>
      <c r="BK13" s="6">
        <v>142.98483474049999</v>
      </c>
      <c r="BL13" s="6">
        <v>85.573357061600007</v>
      </c>
      <c r="BM13" s="6">
        <v>7.8699651657</v>
      </c>
      <c r="BN13" s="6">
        <v>32.622423196100002</v>
      </c>
      <c r="BO13" s="6">
        <v>3.5954869062000001</v>
      </c>
      <c r="BP13" s="6">
        <v>5.0910601000000002E-3</v>
      </c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</row>
    <row r="14" spans="1:85" x14ac:dyDescent="0.25">
      <c r="A14" s="5">
        <v>13</v>
      </c>
      <c r="B14" s="5" t="s">
        <v>235</v>
      </c>
      <c r="C14" s="5" t="s">
        <v>243</v>
      </c>
      <c r="D14" s="5" t="s">
        <v>64</v>
      </c>
      <c r="E14" s="11">
        <v>8156.61</v>
      </c>
      <c r="F14" s="11">
        <v>50</v>
      </c>
      <c r="G14" s="11">
        <v>2436.39</v>
      </c>
      <c r="H14" s="11">
        <v>50</v>
      </c>
      <c r="I14" s="11">
        <v>107</v>
      </c>
      <c r="J14" s="11">
        <v>50</v>
      </c>
      <c r="K14" s="11">
        <v>0.929000020027</v>
      </c>
      <c r="L14" s="5">
        <v>16</v>
      </c>
      <c r="M14" s="5">
        <v>16</v>
      </c>
      <c r="N14" s="5">
        <v>16</v>
      </c>
      <c r="O14" s="11">
        <v>0</v>
      </c>
      <c r="P14" s="11">
        <v>302198.69054099999</v>
      </c>
      <c r="Q14" s="11">
        <v>105968.67004500001</v>
      </c>
      <c r="R14" s="11">
        <v>691.70532823999997</v>
      </c>
      <c r="S14" s="11">
        <v>0</v>
      </c>
      <c r="T14" s="11">
        <v>158441.304561</v>
      </c>
      <c r="U14" s="11">
        <v>2090.2221593999998</v>
      </c>
      <c r="V14" s="11">
        <v>0</v>
      </c>
      <c r="W14" s="11">
        <v>0</v>
      </c>
      <c r="X14" s="11">
        <v>23199.187022400001</v>
      </c>
      <c r="Y14" s="11">
        <v>0</v>
      </c>
      <c r="Z14" s="11">
        <v>0</v>
      </c>
      <c r="AA14" s="6">
        <v>12688.3762311504</v>
      </c>
      <c r="AB14" s="6">
        <v>1602.6755936151999</v>
      </c>
      <c r="AC14" s="6">
        <v>138.02847950590001</v>
      </c>
      <c r="AD14" s="6">
        <v>3772.3810528531999</v>
      </c>
      <c r="AE14" s="6">
        <v>1972.4457922429001</v>
      </c>
      <c r="AF14" s="6">
        <v>578.22656297089998</v>
      </c>
      <c r="AG14" s="6">
        <v>176.79018516049999</v>
      </c>
      <c r="AH14" s="6">
        <v>125.40271946599999</v>
      </c>
      <c r="AI14" s="6">
        <v>10.120886838300001</v>
      </c>
      <c r="AJ14" s="6">
        <v>408859.06591392698</v>
      </c>
      <c r="AK14" s="6">
        <v>160531.52672020299</v>
      </c>
      <c r="AL14" s="6">
        <v>23199.187022373899</v>
      </c>
      <c r="AM14" s="6">
        <v>1361.4498316088</v>
      </c>
      <c r="AN14" s="6">
        <v>251.1591469212</v>
      </c>
      <c r="AO14" s="6">
        <v>16.6609600693</v>
      </c>
      <c r="AP14" s="6">
        <v>1282332.9085478999</v>
      </c>
      <c r="AQ14" s="6">
        <v>505676.73853663699</v>
      </c>
      <c r="AR14" s="6">
        <v>73108.133539862596</v>
      </c>
      <c r="AS14" s="6">
        <v>8.1641646485999999</v>
      </c>
      <c r="AT14" s="6">
        <v>3.2106305343999999</v>
      </c>
      <c r="AU14" s="6">
        <v>0.46398374040000001</v>
      </c>
      <c r="AV14" s="6">
        <v>0.21462280929999999</v>
      </c>
      <c r="AW14" s="6">
        <v>0.1000553466</v>
      </c>
      <c r="AX14" s="6">
        <v>1.2203651500000001E-2</v>
      </c>
      <c r="AY14" s="6">
        <v>4.8557321999999998E-3</v>
      </c>
      <c r="AZ14" s="6">
        <v>1.8687205999999999E-3</v>
      </c>
      <c r="BA14" s="6">
        <v>2.5539049999999999E-4</v>
      </c>
      <c r="BB14" s="6">
        <v>1.6731673900000001E-2</v>
      </c>
      <c r="BC14" s="6">
        <v>7.2725725000000003E-3</v>
      </c>
      <c r="BD14" s="6">
        <v>9.0440710000000001E-4</v>
      </c>
      <c r="BE14" s="6">
        <v>978.54301750859997</v>
      </c>
      <c r="BF14" s="6">
        <v>595.3683291753</v>
      </c>
      <c r="BG14" s="6">
        <v>71.511942813199994</v>
      </c>
      <c r="BH14" s="6">
        <v>256.50140923949999</v>
      </c>
      <c r="BI14" s="6">
        <v>162.81137538900001</v>
      </c>
      <c r="BJ14" s="6">
        <v>14.177266639400001</v>
      </c>
      <c r="BK14" s="6">
        <v>327.55167038910002</v>
      </c>
      <c r="BL14" s="6">
        <v>196.03264987630001</v>
      </c>
      <c r="BM14" s="6">
        <v>18.028626886200001</v>
      </c>
      <c r="BN14" s="6">
        <v>74.731905865599998</v>
      </c>
      <c r="BO14" s="6">
        <v>8.2365919722999994</v>
      </c>
      <c r="BP14" s="6">
        <v>1.1662672000000001E-2</v>
      </c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</row>
    <row r="15" spans="1:85" x14ac:dyDescent="0.25">
      <c r="A15" s="5">
        <v>14</v>
      </c>
      <c r="B15" s="5" t="s">
        <v>235</v>
      </c>
      <c r="C15" s="5" t="s">
        <v>244</v>
      </c>
      <c r="D15" s="5" t="s">
        <v>64</v>
      </c>
      <c r="E15" s="11">
        <v>4421.34</v>
      </c>
      <c r="F15" s="11">
        <v>50</v>
      </c>
      <c r="G15" s="11">
        <v>1320.66</v>
      </c>
      <c r="H15" s="11">
        <v>50</v>
      </c>
      <c r="I15" s="11">
        <v>58</v>
      </c>
      <c r="J15" s="11">
        <v>50</v>
      </c>
      <c r="K15" s="11">
        <v>0.57800000906000004</v>
      </c>
      <c r="L15" s="5">
        <v>16</v>
      </c>
      <c r="M15" s="5">
        <v>16</v>
      </c>
      <c r="N15" s="5">
        <v>16</v>
      </c>
      <c r="O15" s="11">
        <v>0</v>
      </c>
      <c r="P15" s="11">
        <v>101917.536112</v>
      </c>
      <c r="Q15" s="11">
        <v>35738.294354099999</v>
      </c>
      <c r="R15" s="11">
        <v>233.27997432199999</v>
      </c>
      <c r="S15" s="11">
        <v>0</v>
      </c>
      <c r="T15" s="11">
        <v>53434.868795199996</v>
      </c>
      <c r="U15" s="11">
        <v>704.93453175100001</v>
      </c>
      <c r="V15" s="11">
        <v>0</v>
      </c>
      <c r="W15" s="11">
        <v>0</v>
      </c>
      <c r="X15" s="11">
        <v>7824.0047198100001</v>
      </c>
      <c r="Y15" s="11">
        <v>0</v>
      </c>
      <c r="Z15" s="11">
        <v>0</v>
      </c>
      <c r="AA15" s="6">
        <v>4279.1980349760997</v>
      </c>
      <c r="AB15" s="6">
        <v>540.50779437530002</v>
      </c>
      <c r="AC15" s="6">
        <v>46.550574124900002</v>
      </c>
      <c r="AD15" s="6">
        <v>1272.2483393043999</v>
      </c>
      <c r="AE15" s="6">
        <v>665.21405138830005</v>
      </c>
      <c r="AF15" s="6">
        <v>195.0088748126</v>
      </c>
      <c r="AG15" s="6">
        <v>59.623091178899998</v>
      </c>
      <c r="AH15" s="6">
        <v>42.292493613300003</v>
      </c>
      <c r="AI15" s="6">
        <v>3.4133035057000001</v>
      </c>
      <c r="AJ15" s="6">
        <v>137889.11043997301</v>
      </c>
      <c r="AK15" s="6">
        <v>54139.803326947898</v>
      </c>
      <c r="AL15" s="6">
        <v>7824.0047198051998</v>
      </c>
      <c r="AM15" s="6">
        <v>459.15358577059999</v>
      </c>
      <c r="AN15" s="6">
        <v>84.704276448900004</v>
      </c>
      <c r="AO15" s="6">
        <v>5.6189654444999997</v>
      </c>
      <c r="AP15" s="6">
        <v>432471.134405024</v>
      </c>
      <c r="AQ15" s="6">
        <v>170541.19979250501</v>
      </c>
      <c r="AR15" s="6">
        <v>24655.9666647105</v>
      </c>
      <c r="AS15" s="6">
        <v>2.7533922927000001</v>
      </c>
      <c r="AT15" s="6">
        <v>1.0827960665</v>
      </c>
      <c r="AU15" s="6">
        <v>0.15648009439999999</v>
      </c>
      <c r="AV15" s="6">
        <v>7.2382272299999995E-2</v>
      </c>
      <c r="AW15" s="6">
        <v>3.3744005899999999E-2</v>
      </c>
      <c r="AX15" s="6">
        <v>4.115723E-3</v>
      </c>
      <c r="AY15" s="6">
        <v>1.6376121999999999E-3</v>
      </c>
      <c r="AZ15" s="6">
        <v>6.3023240000000002E-4</v>
      </c>
      <c r="BA15" s="6">
        <v>8.61313E-5</v>
      </c>
      <c r="BB15" s="6">
        <v>5.6428138999999999E-3</v>
      </c>
      <c r="BC15" s="6">
        <v>2.4526997999999999E-3</v>
      </c>
      <c r="BD15" s="6">
        <v>3.0501440000000002E-4</v>
      </c>
      <c r="BE15" s="6">
        <v>330.016960514</v>
      </c>
      <c r="BF15" s="6">
        <v>200.7899937613</v>
      </c>
      <c r="BG15" s="6">
        <v>24.117645913800001</v>
      </c>
      <c r="BH15" s="6">
        <v>86.505972583900004</v>
      </c>
      <c r="BI15" s="6">
        <v>54.908690043900002</v>
      </c>
      <c r="BJ15" s="6">
        <v>4.7813313886</v>
      </c>
      <c r="BK15" s="6">
        <v>110.4679147865</v>
      </c>
      <c r="BL15" s="6">
        <v>66.112677844700002</v>
      </c>
      <c r="BM15" s="6">
        <v>6.0802157296999999</v>
      </c>
      <c r="BN15" s="6">
        <v>25.203589403700001</v>
      </c>
      <c r="BO15" s="6">
        <v>2.7778186538999998</v>
      </c>
      <c r="BP15" s="6">
        <v>3.9332758000000002E-3</v>
      </c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</row>
    <row r="16" spans="1:85" x14ac:dyDescent="0.25">
      <c r="A16" s="5">
        <v>15</v>
      </c>
      <c r="B16" s="5" t="s">
        <v>245</v>
      </c>
      <c r="C16" s="5" t="s">
        <v>245</v>
      </c>
      <c r="D16" s="5" t="s">
        <v>64</v>
      </c>
      <c r="E16" s="11">
        <v>15017.31</v>
      </c>
      <c r="F16" s="11">
        <v>50</v>
      </c>
      <c r="G16" s="11">
        <v>4485.6899999999996</v>
      </c>
      <c r="H16" s="11">
        <v>50</v>
      </c>
      <c r="I16" s="11">
        <v>197</v>
      </c>
      <c r="J16" s="11">
        <v>50</v>
      </c>
      <c r="K16" s="11">
        <v>0.87800002098100005</v>
      </c>
      <c r="L16" s="5">
        <v>16</v>
      </c>
      <c r="M16" s="5">
        <v>16</v>
      </c>
      <c r="N16" s="5">
        <v>16</v>
      </c>
      <c r="O16" s="11">
        <v>0</v>
      </c>
      <c r="P16" s="11">
        <v>525840.25462400005</v>
      </c>
      <c r="Q16" s="11">
        <v>184390.58203300001</v>
      </c>
      <c r="R16" s="11">
        <v>1203.60053604</v>
      </c>
      <c r="S16" s="11">
        <v>0</v>
      </c>
      <c r="T16" s="11">
        <v>275695.48956000002</v>
      </c>
      <c r="U16" s="11">
        <v>3637.0870785500001</v>
      </c>
      <c r="V16" s="11">
        <v>0</v>
      </c>
      <c r="W16" s="11">
        <v>0</v>
      </c>
      <c r="X16" s="11">
        <v>40367.7010945</v>
      </c>
      <c r="Y16" s="11">
        <v>0</v>
      </c>
      <c r="Z16" s="11">
        <v>0</v>
      </c>
      <c r="AA16" s="6">
        <v>22078.384840799201</v>
      </c>
      <c r="AB16" s="6">
        <v>2788.7326074020002</v>
      </c>
      <c r="AC16" s="6">
        <v>240.1761922885</v>
      </c>
      <c r="AD16" s="6">
        <v>6564.1244501054998</v>
      </c>
      <c r="AE16" s="6">
        <v>3432.1505356880998</v>
      </c>
      <c r="AF16" s="6">
        <v>1006.1420271494</v>
      </c>
      <c r="AG16" s="6">
        <v>307.62342422239999</v>
      </c>
      <c r="AH16" s="6">
        <v>218.20676263179999</v>
      </c>
      <c r="AI16" s="6">
        <v>17.6108298238</v>
      </c>
      <c r="AJ16" s="6">
        <v>711434.43719266902</v>
      </c>
      <c r="AK16" s="6">
        <v>279332.57663879299</v>
      </c>
      <c r="AL16" s="6">
        <v>40367.7010945004</v>
      </c>
      <c r="AM16" s="6">
        <v>2368.9881806865001</v>
      </c>
      <c r="AN16" s="6">
        <v>437.02899417499998</v>
      </c>
      <c r="AO16" s="6">
        <v>28.9908717653</v>
      </c>
      <c r="AP16" s="6">
        <v>2231320.9297368801</v>
      </c>
      <c r="AQ16" s="6">
        <v>879901.843629346</v>
      </c>
      <c r="AR16" s="6">
        <v>127211.668213535</v>
      </c>
      <c r="AS16" s="6">
        <v>14.206039112699999</v>
      </c>
      <c r="AT16" s="6">
        <v>5.5866515328000004</v>
      </c>
      <c r="AU16" s="6">
        <v>0.80735402190000005</v>
      </c>
      <c r="AV16" s="6">
        <v>0.37345400960000003</v>
      </c>
      <c r="AW16" s="6">
        <v>0.17410111480000001</v>
      </c>
      <c r="AX16" s="6">
        <v>2.1234940399999999E-2</v>
      </c>
      <c r="AY16" s="6">
        <v>8.4492075999999996E-3</v>
      </c>
      <c r="AZ16" s="6">
        <v>3.2516638E-3</v>
      </c>
      <c r="BA16" s="6">
        <v>4.443917E-4</v>
      </c>
      <c r="BB16" s="6">
        <v>2.9113917199999999E-2</v>
      </c>
      <c r="BC16" s="6">
        <v>1.2654625799999999E-2</v>
      </c>
      <c r="BD16" s="6">
        <v>1.5737119000000001E-3</v>
      </c>
      <c r="BE16" s="6">
        <v>1702.7119097235</v>
      </c>
      <c r="BF16" s="6">
        <v>1035.9695247124</v>
      </c>
      <c r="BG16" s="6">
        <v>124.43421958659999</v>
      </c>
      <c r="BH16" s="6">
        <v>446.32478752439999</v>
      </c>
      <c r="BI16" s="6">
        <v>283.29962296299999</v>
      </c>
      <c r="BJ16" s="6">
        <v>24.669125753599999</v>
      </c>
      <c r="BK16" s="6">
        <v>569.95565881330003</v>
      </c>
      <c r="BL16" s="6">
        <v>341.1062382202</v>
      </c>
      <c r="BM16" s="6">
        <v>31.370677799399999</v>
      </c>
      <c r="BN16" s="6">
        <v>130.03700000000001</v>
      </c>
      <c r="BO16" s="6">
        <v>14.3320661391</v>
      </c>
      <c r="BP16" s="6">
        <v>2.0293610199999999E-2</v>
      </c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</row>
    <row r="17" spans="1:85" x14ac:dyDescent="0.25">
      <c r="A17" s="5">
        <v>16</v>
      </c>
      <c r="B17" s="5" t="s">
        <v>235</v>
      </c>
      <c r="C17" s="5" t="s">
        <v>246</v>
      </c>
      <c r="D17" s="5" t="s">
        <v>64</v>
      </c>
      <c r="E17" s="11">
        <v>8156.61</v>
      </c>
      <c r="F17" s="11">
        <v>50</v>
      </c>
      <c r="G17" s="11">
        <v>2436.39</v>
      </c>
      <c r="H17" s="11">
        <v>50</v>
      </c>
      <c r="I17" s="11">
        <v>107</v>
      </c>
      <c r="J17" s="11">
        <v>50</v>
      </c>
      <c r="K17" s="11">
        <v>0.74299997091299996</v>
      </c>
      <c r="L17" s="5">
        <v>16</v>
      </c>
      <c r="M17" s="5">
        <v>16</v>
      </c>
      <c r="N17" s="5">
        <v>16</v>
      </c>
      <c r="O17" s="11">
        <v>0</v>
      </c>
      <c r="P17" s="11">
        <v>241693.87883900001</v>
      </c>
      <c r="Q17" s="11">
        <v>84752.117398899994</v>
      </c>
      <c r="R17" s="11">
        <v>553.21531505200005</v>
      </c>
      <c r="S17" s="11">
        <v>0</v>
      </c>
      <c r="T17" s="11">
        <v>126718.92588</v>
      </c>
      <c r="U17" s="11">
        <v>1671.72763203</v>
      </c>
      <c r="V17" s="11">
        <v>0</v>
      </c>
      <c r="W17" s="11">
        <v>0</v>
      </c>
      <c r="X17" s="11">
        <v>18554.354048699999</v>
      </c>
      <c r="Y17" s="11">
        <v>0</v>
      </c>
      <c r="Z17" s="11">
        <v>0</v>
      </c>
      <c r="AA17" s="6">
        <v>10147.9687485948</v>
      </c>
      <c r="AB17" s="6">
        <v>1281.7953646594001</v>
      </c>
      <c r="AC17" s="6">
        <v>110.39306140710001</v>
      </c>
      <c r="AD17" s="6">
        <v>3017.0925211188001</v>
      </c>
      <c r="AE17" s="6">
        <v>1577.5318995379</v>
      </c>
      <c r="AF17" s="6">
        <v>462.45673865110001</v>
      </c>
      <c r="AG17" s="6">
        <v>141.39407922519999</v>
      </c>
      <c r="AH17" s="6">
        <v>100.29517212810001</v>
      </c>
      <c r="AI17" s="6">
        <v>8.0945301016000002</v>
      </c>
      <c r="AJ17" s="6">
        <v>326999.21155301499</v>
      </c>
      <c r="AK17" s="6">
        <v>128390.65351178699</v>
      </c>
      <c r="AL17" s="6">
        <v>18554.354048698598</v>
      </c>
      <c r="AM17" s="6">
        <v>1088.8666991153</v>
      </c>
      <c r="AN17" s="6">
        <v>200.87323448239999</v>
      </c>
      <c r="AO17" s="6">
        <v>13.3251803875</v>
      </c>
      <c r="AP17" s="6">
        <v>1025590.19721462</v>
      </c>
      <c r="AQ17" s="6">
        <v>404432.50153340399</v>
      </c>
      <c r="AR17" s="6">
        <v>58470.764179362399</v>
      </c>
      <c r="AS17" s="6">
        <v>6.5295736983000001</v>
      </c>
      <c r="AT17" s="6">
        <v>2.5678130702000002</v>
      </c>
      <c r="AU17" s="6">
        <v>0.37108708099999999</v>
      </c>
      <c r="AV17" s="6">
        <v>0.1716520319</v>
      </c>
      <c r="AW17" s="6">
        <v>8.0022731999999999E-2</v>
      </c>
      <c r="AX17" s="6">
        <v>9.7602933000000003E-3</v>
      </c>
      <c r="AY17" s="6">
        <v>3.8835402000000001E-3</v>
      </c>
      <c r="AZ17" s="6">
        <v>1.4945741000000001E-3</v>
      </c>
      <c r="BA17" s="6">
        <v>2.0425740000000001E-4</v>
      </c>
      <c r="BB17" s="6">
        <v>1.3381736199999999E-2</v>
      </c>
      <c r="BC17" s="6">
        <v>5.8164918999999999E-3</v>
      </c>
      <c r="BD17" s="6">
        <v>7.2333089999999998E-4</v>
      </c>
      <c r="BE17" s="6">
        <v>782.62370061620004</v>
      </c>
      <c r="BF17" s="6">
        <v>476.16646041289999</v>
      </c>
      <c r="BG17" s="6">
        <v>57.194155311899998</v>
      </c>
      <c r="BH17" s="6">
        <v>205.1458939673</v>
      </c>
      <c r="BI17" s="6">
        <v>130.21404151830001</v>
      </c>
      <c r="BJ17" s="6">
        <v>11.3387604667</v>
      </c>
      <c r="BK17" s="6">
        <v>261.97080336390002</v>
      </c>
      <c r="BL17" s="6">
        <v>156.78390744480001</v>
      </c>
      <c r="BM17" s="6">
        <v>14.4190193361</v>
      </c>
      <c r="BN17" s="6">
        <v>59.7694323869</v>
      </c>
      <c r="BO17" s="6">
        <v>6.5874999611999998</v>
      </c>
      <c r="BP17" s="6">
        <v>9.3276263000000009E-3</v>
      </c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</row>
    <row r="18" spans="1:85" x14ac:dyDescent="0.25">
      <c r="A18" s="5">
        <v>17</v>
      </c>
      <c r="B18" s="5" t="s">
        <v>245</v>
      </c>
      <c r="C18" s="5" t="s">
        <v>247</v>
      </c>
      <c r="D18" s="5" t="s">
        <v>64</v>
      </c>
      <c r="E18" s="11">
        <v>9147.6</v>
      </c>
      <c r="F18" s="11">
        <v>50</v>
      </c>
      <c r="G18" s="11">
        <v>2732.4</v>
      </c>
      <c r="H18" s="11">
        <v>50</v>
      </c>
      <c r="I18" s="11">
        <v>120</v>
      </c>
      <c r="J18" s="11">
        <v>50</v>
      </c>
      <c r="K18" s="11">
        <v>0.54699999093999996</v>
      </c>
      <c r="L18" s="5">
        <v>16</v>
      </c>
      <c r="M18" s="5">
        <v>16</v>
      </c>
      <c r="N18" s="5">
        <v>16</v>
      </c>
      <c r="O18" s="11">
        <v>0</v>
      </c>
      <c r="P18" s="11">
        <v>199554.553594</v>
      </c>
      <c r="Q18" s="11">
        <v>69975.5866179</v>
      </c>
      <c r="R18" s="11">
        <v>456.76223066599999</v>
      </c>
      <c r="S18" s="11">
        <v>0</v>
      </c>
      <c r="T18" s="11">
        <v>104625.48248000001</v>
      </c>
      <c r="U18" s="11">
        <v>1380.26193689</v>
      </c>
      <c r="V18" s="11">
        <v>0</v>
      </c>
      <c r="W18" s="11">
        <v>0</v>
      </c>
      <c r="X18" s="11">
        <v>15319.4026146</v>
      </c>
      <c r="Y18" s="11">
        <v>0</v>
      </c>
      <c r="Z18" s="11">
        <v>0</v>
      </c>
      <c r="AA18" s="6">
        <v>8378.6705035396008</v>
      </c>
      <c r="AB18" s="6">
        <v>1058.3143562531</v>
      </c>
      <c r="AC18" s="6">
        <v>91.146032306799995</v>
      </c>
      <c r="AD18" s="6">
        <v>2491.0624716545999</v>
      </c>
      <c r="AE18" s="6">
        <v>1302.4892293723001</v>
      </c>
      <c r="AF18" s="6">
        <v>381.82741110979998</v>
      </c>
      <c r="AG18" s="6">
        <v>116.7420229929</v>
      </c>
      <c r="AH18" s="6">
        <v>82.808709917800002</v>
      </c>
      <c r="AI18" s="6">
        <v>6.6832488632000002</v>
      </c>
      <c r="AJ18" s="6">
        <v>269986.90244285</v>
      </c>
      <c r="AK18" s="6">
        <v>106005.744416423</v>
      </c>
      <c r="AL18" s="6">
        <v>15319.402614596</v>
      </c>
      <c r="AM18" s="6">
        <v>899.02280152640003</v>
      </c>
      <c r="AN18" s="6">
        <v>165.85098815379999</v>
      </c>
      <c r="AO18" s="6">
        <v>11.0019353265</v>
      </c>
      <c r="AP18" s="6">
        <v>846778.55706950196</v>
      </c>
      <c r="AQ18" s="6">
        <v>333919.69912598399</v>
      </c>
      <c r="AR18" s="6">
        <v>48276.387056954802</v>
      </c>
      <c r="AS18" s="6">
        <v>5.3911425923999996</v>
      </c>
      <c r="AT18" s="6">
        <v>2.1201148882999998</v>
      </c>
      <c r="AU18" s="6">
        <v>0.30638805229999999</v>
      </c>
      <c r="AV18" s="6">
        <v>0.14172450189999999</v>
      </c>
      <c r="AW18" s="6">
        <v>6.6070769500000001E-2</v>
      </c>
      <c r="AX18" s="6">
        <v>8.0585863000000001E-3</v>
      </c>
      <c r="AY18" s="6">
        <v>3.206445E-3</v>
      </c>
      <c r="AZ18" s="6">
        <v>1.2339950999999999E-3</v>
      </c>
      <c r="BA18" s="6">
        <v>1.6864509999999999E-4</v>
      </c>
      <c r="BB18" s="6">
        <v>1.10486306E-2</v>
      </c>
      <c r="BC18" s="6">
        <v>4.8023865999999998E-3</v>
      </c>
      <c r="BD18" s="6">
        <v>5.9721820000000001E-4</v>
      </c>
      <c r="BE18" s="6">
        <v>646.17326660879996</v>
      </c>
      <c r="BF18" s="6">
        <v>393.146843026</v>
      </c>
      <c r="BG18" s="6">
        <v>47.222354932199998</v>
      </c>
      <c r="BH18" s="6">
        <v>169.37870950230001</v>
      </c>
      <c r="BI18" s="6">
        <v>107.5112247431</v>
      </c>
      <c r="BJ18" s="6">
        <v>9.3618476981000001</v>
      </c>
      <c r="BK18" s="6">
        <v>216.29619654059999</v>
      </c>
      <c r="BL18" s="6">
        <v>129.44863482349999</v>
      </c>
      <c r="BM18" s="6">
        <v>11.9050634659</v>
      </c>
      <c r="BN18" s="6">
        <v>49.348632476100001</v>
      </c>
      <c r="BO18" s="6">
        <v>5.4389694118999996</v>
      </c>
      <c r="BP18" s="6">
        <v>7.7013547000000003E-3</v>
      </c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</row>
    <row r="19" spans="1:85" x14ac:dyDescent="0.25">
      <c r="A19" s="5">
        <v>18</v>
      </c>
      <c r="B19" s="5" t="s">
        <v>237</v>
      </c>
      <c r="C19" s="5" t="s">
        <v>248</v>
      </c>
      <c r="D19" s="5" t="s">
        <v>64</v>
      </c>
      <c r="E19" s="11">
        <v>1448.37</v>
      </c>
      <c r="F19" s="11">
        <v>50</v>
      </c>
      <c r="G19" s="11">
        <v>432.63</v>
      </c>
      <c r="H19" s="11">
        <v>50</v>
      </c>
      <c r="I19" s="11">
        <v>19</v>
      </c>
      <c r="J19" s="11">
        <v>50</v>
      </c>
      <c r="K19" s="11">
        <v>0.384000003338</v>
      </c>
      <c r="L19" s="5">
        <v>16</v>
      </c>
      <c r="M19" s="5">
        <v>16</v>
      </c>
      <c r="N19" s="5">
        <v>16</v>
      </c>
      <c r="O19" s="11">
        <v>0</v>
      </c>
      <c r="P19" s="11">
        <v>22180.835767799999</v>
      </c>
      <c r="Q19" s="11">
        <v>7777.90817883</v>
      </c>
      <c r="R19" s="11">
        <v>50.769916500699999</v>
      </c>
      <c r="S19" s="11">
        <v>0</v>
      </c>
      <c r="T19" s="11">
        <v>11629.304379200001</v>
      </c>
      <c r="U19" s="11">
        <v>153.41851532499999</v>
      </c>
      <c r="V19" s="11">
        <v>0</v>
      </c>
      <c r="W19" s="11">
        <v>0</v>
      </c>
      <c r="X19" s="11">
        <v>1702.77824953</v>
      </c>
      <c r="Y19" s="11">
        <v>0</v>
      </c>
      <c r="Z19" s="11">
        <v>0</v>
      </c>
      <c r="AA19" s="6">
        <v>931.30380161079995</v>
      </c>
      <c r="AB19" s="6">
        <v>117.6334816916</v>
      </c>
      <c r="AC19" s="6">
        <v>10.131040044300001</v>
      </c>
      <c r="AD19" s="6">
        <v>276.88592705989998</v>
      </c>
      <c r="AE19" s="6">
        <v>144.77394359389999</v>
      </c>
      <c r="AF19" s="6">
        <v>42.440780953900003</v>
      </c>
      <c r="AG19" s="6">
        <v>12.9760789346</v>
      </c>
      <c r="AH19" s="6">
        <v>9.2043321574999997</v>
      </c>
      <c r="AI19" s="6">
        <v>0.74285473700000004</v>
      </c>
      <c r="AJ19" s="6">
        <v>30009.513863078701</v>
      </c>
      <c r="AK19" s="6">
        <v>11782.7228945079</v>
      </c>
      <c r="AL19" s="6">
        <v>1702.7782495268</v>
      </c>
      <c r="AM19" s="6">
        <v>99.927948287600003</v>
      </c>
      <c r="AN19" s="6">
        <v>18.434625839900001</v>
      </c>
      <c r="AO19" s="6">
        <v>1.2228842499999999</v>
      </c>
      <c r="AP19" s="6">
        <v>94120.909634548094</v>
      </c>
      <c r="AQ19" s="6">
        <v>37115.7554289045</v>
      </c>
      <c r="AR19" s="6">
        <v>5366.0044007198003</v>
      </c>
      <c r="AS19" s="6">
        <v>0.59923487730000002</v>
      </c>
      <c r="AT19" s="6">
        <v>0.2356544579</v>
      </c>
      <c r="AU19" s="6">
        <v>3.4055565000000003E-2</v>
      </c>
      <c r="AV19" s="6">
        <v>1.57529249E-2</v>
      </c>
      <c r="AW19" s="6">
        <v>7.343881E-3</v>
      </c>
      <c r="AX19" s="6">
        <v>8.9572589999999998E-4</v>
      </c>
      <c r="AY19" s="6">
        <v>3.5640189999999999E-4</v>
      </c>
      <c r="AZ19" s="6">
        <v>1.3716069999999999E-4</v>
      </c>
      <c r="BA19" s="6">
        <v>1.8745200000000001E-5</v>
      </c>
      <c r="BB19" s="6">
        <v>1.2280745E-3</v>
      </c>
      <c r="BC19" s="6">
        <v>5.3379359999999995E-4</v>
      </c>
      <c r="BD19" s="6">
        <v>6.6381800000000002E-5</v>
      </c>
      <c r="BE19" s="6">
        <v>71.823282636299993</v>
      </c>
      <c r="BF19" s="6">
        <v>43.6989555022</v>
      </c>
      <c r="BG19" s="6">
        <v>5.2488468964999999</v>
      </c>
      <c r="BH19" s="6">
        <v>18.826738204400002</v>
      </c>
      <c r="BI19" s="6">
        <v>11.9500596517</v>
      </c>
      <c r="BJ19" s="6">
        <v>1.0405856571000001</v>
      </c>
      <c r="BK19" s="6">
        <v>24.041698504199999</v>
      </c>
      <c r="BL19" s="6">
        <v>14.388440943399999</v>
      </c>
      <c r="BM19" s="6">
        <v>1.3232685137</v>
      </c>
      <c r="BN19" s="6">
        <v>5.4851863442999997</v>
      </c>
      <c r="BO19" s="6">
        <v>0.60455091149999995</v>
      </c>
      <c r="BP19" s="6">
        <v>8.5601899999999996E-4</v>
      </c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</row>
    <row r="20" spans="1:85" x14ac:dyDescent="0.25">
      <c r="A20" s="5">
        <v>19</v>
      </c>
      <c r="B20" s="5" t="s">
        <v>229</v>
      </c>
      <c r="C20" s="5" t="s">
        <v>249</v>
      </c>
      <c r="D20" s="5" t="s">
        <v>64</v>
      </c>
      <c r="E20" s="11">
        <v>8613.99</v>
      </c>
      <c r="F20" s="11">
        <v>50</v>
      </c>
      <c r="G20" s="11">
        <v>2573.0100000000002</v>
      </c>
      <c r="H20" s="11">
        <v>50</v>
      </c>
      <c r="I20" s="11">
        <v>113</v>
      </c>
      <c r="J20" s="11">
        <v>50</v>
      </c>
      <c r="K20" s="11">
        <v>0.58099997043600005</v>
      </c>
      <c r="L20" s="5">
        <v>16</v>
      </c>
      <c r="M20" s="5">
        <v>16</v>
      </c>
      <c r="N20" s="5">
        <v>16</v>
      </c>
      <c r="O20" s="11">
        <v>0</v>
      </c>
      <c r="P20" s="11">
        <v>199594.06851700001</v>
      </c>
      <c r="Q20" s="11">
        <v>69989.442878500005</v>
      </c>
      <c r="R20" s="11">
        <v>456.85267673200002</v>
      </c>
      <c r="S20" s="11">
        <v>0</v>
      </c>
      <c r="T20" s="11">
        <v>104646.199962</v>
      </c>
      <c r="U20" s="11">
        <v>1380.5352503500001</v>
      </c>
      <c r="V20" s="11">
        <v>0</v>
      </c>
      <c r="W20" s="11">
        <v>0</v>
      </c>
      <c r="X20" s="11">
        <v>15322.436095900001</v>
      </c>
      <c r="Y20" s="11">
        <v>0</v>
      </c>
      <c r="Z20" s="11">
        <v>0</v>
      </c>
      <c r="AA20" s="6">
        <v>8380.3296113512006</v>
      </c>
      <c r="AB20" s="6">
        <v>1058.5239190489001</v>
      </c>
      <c r="AC20" s="6">
        <v>91.164080646800002</v>
      </c>
      <c r="AD20" s="6">
        <v>2491.5557409869998</v>
      </c>
      <c r="AE20" s="6">
        <v>1302.7471426121001</v>
      </c>
      <c r="AF20" s="6">
        <v>381.90301890939998</v>
      </c>
      <c r="AG20" s="6">
        <v>116.7651397394</v>
      </c>
      <c r="AH20" s="6">
        <v>82.825107337600002</v>
      </c>
      <c r="AI20" s="6">
        <v>6.6845722509999996</v>
      </c>
      <c r="AJ20" s="6">
        <v>270040.36407243198</v>
      </c>
      <c r="AK20" s="6">
        <v>106026.73521186601</v>
      </c>
      <c r="AL20" s="6">
        <v>15322.436095926299</v>
      </c>
      <c r="AM20" s="6">
        <v>899.20082210279998</v>
      </c>
      <c r="AN20" s="6">
        <v>165.8838292435</v>
      </c>
      <c r="AO20" s="6">
        <v>11.0041138818</v>
      </c>
      <c r="AP20" s="6">
        <v>846946.23246837</v>
      </c>
      <c r="AQ20" s="6">
        <v>333985.82044928998</v>
      </c>
      <c r="AR20" s="6">
        <v>48285.946536689</v>
      </c>
      <c r="AS20" s="6">
        <v>5.3922101228999999</v>
      </c>
      <c r="AT20" s="6">
        <v>2.1205347041999998</v>
      </c>
      <c r="AU20" s="6">
        <v>0.3064487219</v>
      </c>
      <c r="AV20" s="6">
        <v>0.14175256559999999</v>
      </c>
      <c r="AW20" s="6">
        <v>6.6083852499999998E-2</v>
      </c>
      <c r="AX20" s="6">
        <v>8.0601820000000008E-3</v>
      </c>
      <c r="AY20" s="6">
        <v>3.2070799000000001E-3</v>
      </c>
      <c r="AZ20" s="6">
        <v>1.2342395E-3</v>
      </c>
      <c r="BA20" s="6">
        <v>1.6867849999999999E-4</v>
      </c>
      <c r="BB20" s="6">
        <v>1.1050818400000001E-2</v>
      </c>
      <c r="BC20" s="6">
        <v>4.8033375999999997E-3</v>
      </c>
      <c r="BD20" s="6">
        <v>5.9733650000000002E-4</v>
      </c>
      <c r="BE20" s="6">
        <v>646.30121902250005</v>
      </c>
      <c r="BF20" s="6">
        <v>393.22469225020001</v>
      </c>
      <c r="BG20" s="6">
        <v>47.231705697000002</v>
      </c>
      <c r="BH20" s="6">
        <v>169.41224913600001</v>
      </c>
      <c r="BI20" s="6">
        <v>107.53251364720001</v>
      </c>
      <c r="BJ20" s="6">
        <v>9.3637014904000004</v>
      </c>
      <c r="BK20" s="6">
        <v>216.3390265706</v>
      </c>
      <c r="BL20" s="6">
        <v>129.4742676779</v>
      </c>
      <c r="BM20" s="6">
        <v>11.9074208547</v>
      </c>
      <c r="BN20" s="6">
        <v>49.358404277200002</v>
      </c>
      <c r="BO20" s="6">
        <v>5.4400464130000001</v>
      </c>
      <c r="BP20" s="6">
        <v>7.7028797E-3</v>
      </c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</row>
    <row r="21" spans="1:85" x14ac:dyDescent="0.25">
      <c r="A21" s="5">
        <v>20</v>
      </c>
      <c r="B21" s="5" t="s">
        <v>227</v>
      </c>
      <c r="C21" s="5" t="s">
        <v>250</v>
      </c>
      <c r="D21" s="5" t="s">
        <v>64</v>
      </c>
      <c r="E21" s="11">
        <v>3201.66</v>
      </c>
      <c r="F21" s="11">
        <v>50</v>
      </c>
      <c r="G21" s="11">
        <v>956.34</v>
      </c>
      <c r="H21" s="11">
        <v>50</v>
      </c>
      <c r="I21" s="11">
        <v>42</v>
      </c>
      <c r="J21" s="11">
        <v>50</v>
      </c>
      <c r="K21" s="11">
        <v>0.43099999427800001</v>
      </c>
      <c r="L21" s="5">
        <v>16</v>
      </c>
      <c r="M21" s="5">
        <v>16</v>
      </c>
      <c r="N21" s="5">
        <v>16</v>
      </c>
      <c r="O21" s="11">
        <v>0</v>
      </c>
      <c r="P21" s="11">
        <v>55032.549376000003</v>
      </c>
      <c r="Q21" s="11">
        <v>19297.654983600001</v>
      </c>
      <c r="R21" s="11">
        <v>125.964502235</v>
      </c>
      <c r="S21" s="11">
        <v>0</v>
      </c>
      <c r="T21" s="11">
        <v>28853.298142399999</v>
      </c>
      <c r="U21" s="11">
        <v>380.644449479</v>
      </c>
      <c r="V21" s="11">
        <v>0</v>
      </c>
      <c r="W21" s="11">
        <v>0</v>
      </c>
      <c r="X21" s="11">
        <v>4224.7383766100002</v>
      </c>
      <c r="Y21" s="11">
        <v>0</v>
      </c>
      <c r="Z21" s="11">
        <v>0</v>
      </c>
      <c r="AA21" s="6">
        <v>2310.6443320172002</v>
      </c>
      <c r="AB21" s="6">
        <v>291.85872242329998</v>
      </c>
      <c r="AC21" s="6">
        <v>25.135976268099999</v>
      </c>
      <c r="AD21" s="6">
        <v>686.97765097670003</v>
      </c>
      <c r="AE21" s="6">
        <v>359.19652814739999</v>
      </c>
      <c r="AF21" s="6">
        <v>105.29920503699999</v>
      </c>
      <c r="AG21" s="6">
        <v>32.194760925700002</v>
      </c>
      <c r="AH21" s="6">
        <v>22.8367347937</v>
      </c>
      <c r="AI21" s="6">
        <v>1.8430860956999999</v>
      </c>
      <c r="AJ21" s="6">
        <v>74456.168861744198</v>
      </c>
      <c r="AK21" s="6">
        <v>29233.942591918199</v>
      </c>
      <c r="AL21" s="6">
        <v>4224.7383766138</v>
      </c>
      <c r="AM21" s="6">
        <v>247.92978072400001</v>
      </c>
      <c r="AN21" s="6">
        <v>45.7378823496</v>
      </c>
      <c r="AO21" s="6">
        <v>3.0340803464000001</v>
      </c>
      <c r="AP21" s="6">
        <v>233522.021487752</v>
      </c>
      <c r="AQ21" s="6">
        <v>92087.361569881701</v>
      </c>
      <c r="AR21" s="6">
        <v>13313.5155602906</v>
      </c>
      <c r="AS21" s="6">
        <v>1.4867529482999999</v>
      </c>
      <c r="AT21" s="6">
        <v>0.58467885180000001</v>
      </c>
      <c r="AU21" s="6">
        <v>8.4494767499999998E-2</v>
      </c>
      <c r="AV21" s="6">
        <v>3.9084353199999998E-2</v>
      </c>
      <c r="AW21" s="6">
        <v>1.8220796399999999E-2</v>
      </c>
      <c r="AX21" s="6">
        <v>2.2223725E-3</v>
      </c>
      <c r="AY21" s="6">
        <v>8.8426369999999995E-4</v>
      </c>
      <c r="AZ21" s="6">
        <v>3.4030740000000001E-4</v>
      </c>
      <c r="BA21" s="6">
        <v>4.6508399999999997E-5</v>
      </c>
      <c r="BB21" s="6">
        <v>3.0469578000000002E-3</v>
      </c>
      <c r="BC21" s="6">
        <v>1.3243876E-3</v>
      </c>
      <c r="BD21" s="6">
        <v>1.64699E-4</v>
      </c>
      <c r="BE21" s="6">
        <v>178.19970308649999</v>
      </c>
      <c r="BF21" s="6">
        <v>108.4208436296</v>
      </c>
      <c r="BG21" s="6">
        <v>13.0228377787</v>
      </c>
      <c r="BH21" s="6">
        <v>46.7107466406</v>
      </c>
      <c r="BI21" s="6">
        <v>29.649119388999999</v>
      </c>
      <c r="BJ21" s="6">
        <v>2.5817819558999999</v>
      </c>
      <c r="BK21" s="6">
        <v>59.649508876399999</v>
      </c>
      <c r="BL21" s="6">
        <v>35.6989517867</v>
      </c>
      <c r="BM21" s="6">
        <v>3.2831422846999998</v>
      </c>
      <c r="BN21" s="6">
        <v>13.609216149</v>
      </c>
      <c r="BO21" s="6">
        <v>1.4999424834999999</v>
      </c>
      <c r="BP21" s="6">
        <v>2.1238562E-3</v>
      </c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</row>
    <row r="22" spans="1:85" x14ac:dyDescent="0.25">
      <c r="A22" s="5">
        <v>21</v>
      </c>
      <c r="B22" s="5" t="s">
        <v>227</v>
      </c>
      <c r="C22" s="5" t="s">
        <v>251</v>
      </c>
      <c r="D22" s="5" t="s">
        <v>64</v>
      </c>
      <c r="E22" s="11">
        <v>914.76</v>
      </c>
      <c r="F22" s="11">
        <v>50</v>
      </c>
      <c r="G22" s="11">
        <v>273.24</v>
      </c>
      <c r="H22" s="11">
        <v>50</v>
      </c>
      <c r="I22" s="11">
        <v>12</v>
      </c>
      <c r="J22" s="11">
        <v>50</v>
      </c>
      <c r="K22" s="11">
        <v>0.485000014305</v>
      </c>
      <c r="L22" s="5">
        <v>16</v>
      </c>
      <c r="M22" s="5">
        <v>16</v>
      </c>
      <c r="N22" s="5">
        <v>16</v>
      </c>
      <c r="O22" s="11">
        <v>0</v>
      </c>
      <c r="P22" s="11">
        <v>17693.594689400001</v>
      </c>
      <c r="Q22" s="11">
        <v>6204.4170151400003</v>
      </c>
      <c r="R22" s="11">
        <v>40.499029630000003</v>
      </c>
      <c r="S22" s="11">
        <v>0</v>
      </c>
      <c r="T22" s="11">
        <v>9276.6656928199991</v>
      </c>
      <c r="U22" s="11">
        <v>122.381548487</v>
      </c>
      <c r="V22" s="11">
        <v>0</v>
      </c>
      <c r="W22" s="11">
        <v>0</v>
      </c>
      <c r="X22" s="11">
        <v>1358.30175691</v>
      </c>
      <c r="Y22" s="11">
        <v>0</v>
      </c>
      <c r="Z22" s="11">
        <v>0</v>
      </c>
      <c r="AA22" s="6">
        <v>742.89860719930005</v>
      </c>
      <c r="AB22" s="6">
        <v>93.835920735599998</v>
      </c>
      <c r="AC22" s="6">
        <v>8.0815041508000007</v>
      </c>
      <c r="AD22" s="6">
        <v>220.87117996309999</v>
      </c>
      <c r="AE22" s="6">
        <v>115.4857962232</v>
      </c>
      <c r="AF22" s="6">
        <v>33.854899984900001</v>
      </c>
      <c r="AG22" s="6">
        <v>10.3509842339</v>
      </c>
      <c r="AH22" s="6">
        <v>7.3422716928999998</v>
      </c>
      <c r="AI22" s="6">
        <v>0.59257328119999997</v>
      </c>
      <c r="AJ22" s="6">
        <v>23938.510734145199</v>
      </c>
      <c r="AK22" s="6">
        <v>9399.0472413037005</v>
      </c>
      <c r="AL22" s="6">
        <v>1358.3017569077001</v>
      </c>
      <c r="AM22" s="6">
        <v>79.712263038900005</v>
      </c>
      <c r="AN22" s="6">
        <v>14.705252826200001</v>
      </c>
      <c r="AO22" s="6">
        <v>0.97549156839999995</v>
      </c>
      <c r="AP22" s="6">
        <v>75080.003490699193</v>
      </c>
      <c r="AQ22" s="6">
        <v>29607.141048488302</v>
      </c>
      <c r="AR22" s="6">
        <v>4280.4476784323997</v>
      </c>
      <c r="AS22" s="6">
        <v>0.47800809459999999</v>
      </c>
      <c r="AT22" s="6">
        <v>0.18798094479999999</v>
      </c>
      <c r="AU22" s="6">
        <v>2.7166035099999999E-2</v>
      </c>
      <c r="AV22" s="6">
        <v>1.2566067E-2</v>
      </c>
      <c r="AW22" s="6">
        <v>5.8581945999999999E-3</v>
      </c>
      <c r="AX22" s="6">
        <v>7.1451819999999999E-4</v>
      </c>
      <c r="AY22" s="6">
        <v>2.8430090000000001E-4</v>
      </c>
      <c r="AZ22" s="6">
        <v>1.094127E-4</v>
      </c>
      <c r="BA22" s="6">
        <v>1.4953000000000001E-5</v>
      </c>
      <c r="BB22" s="6">
        <v>9.7963179999999996E-4</v>
      </c>
      <c r="BC22" s="6">
        <v>4.2580580000000002E-4</v>
      </c>
      <c r="BD22" s="6">
        <v>5.2952599999999998E-5</v>
      </c>
      <c r="BE22" s="6">
        <v>57.293244742100001</v>
      </c>
      <c r="BF22" s="6">
        <v>34.8585425319</v>
      </c>
      <c r="BG22" s="6">
        <v>4.1869914437000002</v>
      </c>
      <c r="BH22" s="6">
        <v>15.018039834</v>
      </c>
      <c r="BI22" s="6">
        <v>9.5325313348999998</v>
      </c>
      <c r="BJ22" s="6">
        <v>0.83007245750000003</v>
      </c>
      <c r="BK22" s="6">
        <v>19.178000028100001</v>
      </c>
      <c r="BL22" s="6">
        <v>11.477621715</v>
      </c>
      <c r="BM22" s="6">
        <v>1.0555678331</v>
      </c>
      <c r="BN22" s="6">
        <v>4.3755188032000003</v>
      </c>
      <c r="BO22" s="6">
        <v>0.48224868119999997</v>
      </c>
      <c r="BP22" s="6">
        <v>6.8284409999999998E-4</v>
      </c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</row>
    <row r="23" spans="1:85" x14ac:dyDescent="0.25">
      <c r="A23" s="5">
        <v>22</v>
      </c>
      <c r="B23" s="5" t="s">
        <v>227</v>
      </c>
      <c r="C23" s="5" t="s">
        <v>252</v>
      </c>
      <c r="D23" s="5" t="s">
        <v>64</v>
      </c>
      <c r="E23" s="11">
        <v>2744.28</v>
      </c>
      <c r="F23" s="11">
        <v>50</v>
      </c>
      <c r="G23" s="11">
        <v>819.72</v>
      </c>
      <c r="H23" s="11">
        <v>50</v>
      </c>
      <c r="I23" s="11">
        <v>36</v>
      </c>
      <c r="J23" s="11">
        <v>50</v>
      </c>
      <c r="K23" s="11">
        <v>0.62000000476799999</v>
      </c>
      <c r="L23" s="5">
        <v>16</v>
      </c>
      <c r="M23" s="5">
        <v>16</v>
      </c>
      <c r="N23" s="5">
        <v>16</v>
      </c>
      <c r="O23" s="11">
        <v>0</v>
      </c>
      <c r="P23" s="11">
        <v>67855.846195200007</v>
      </c>
      <c r="Q23" s="11">
        <v>23794.258549499998</v>
      </c>
      <c r="R23" s="11">
        <v>155.315862823</v>
      </c>
      <c r="S23" s="11">
        <v>0</v>
      </c>
      <c r="T23" s="11">
        <v>35576.490334900001</v>
      </c>
      <c r="U23" s="11">
        <v>469.33953654300001</v>
      </c>
      <c r="V23" s="11">
        <v>0</v>
      </c>
      <c r="W23" s="11">
        <v>0</v>
      </c>
      <c r="X23" s="11">
        <v>5209.1571397099997</v>
      </c>
      <c r="Y23" s="11">
        <v>0</v>
      </c>
      <c r="Z23" s="11">
        <v>0</v>
      </c>
      <c r="AA23" s="6">
        <v>2849.0543902296999</v>
      </c>
      <c r="AB23" s="6">
        <v>359.86558507730001</v>
      </c>
      <c r="AC23" s="6">
        <v>30.992984314899999</v>
      </c>
      <c r="AD23" s="6">
        <v>847.05234180119999</v>
      </c>
      <c r="AE23" s="6">
        <v>442.8939717348</v>
      </c>
      <c r="AF23" s="6">
        <v>129.8352837091</v>
      </c>
      <c r="AG23" s="6">
        <v>39.696557227299998</v>
      </c>
      <c r="AH23" s="6">
        <v>28.157989795799999</v>
      </c>
      <c r="AI23" s="6">
        <v>2.2725490286999999</v>
      </c>
      <c r="AJ23" s="6">
        <v>91805.420607525593</v>
      </c>
      <c r="AK23" s="6">
        <v>36045.8298714087</v>
      </c>
      <c r="AL23" s="6">
        <v>5209.1571397123998</v>
      </c>
      <c r="AM23" s="6">
        <v>305.70063096799998</v>
      </c>
      <c r="AN23" s="6">
        <v>56.395401361600001</v>
      </c>
      <c r="AO23" s="6">
        <v>3.7410603663000002</v>
      </c>
      <c r="AP23" s="6">
        <v>287935.67721180402</v>
      </c>
      <c r="AQ23" s="6">
        <v>113544.909586451</v>
      </c>
      <c r="AR23" s="6">
        <v>16415.737130484002</v>
      </c>
      <c r="AS23" s="6">
        <v>1.8331856425999999</v>
      </c>
      <c r="AT23" s="6">
        <v>0.72091659740000003</v>
      </c>
      <c r="AU23" s="6">
        <v>0.1041831428</v>
      </c>
      <c r="AV23" s="6">
        <v>4.8191513700000001E-2</v>
      </c>
      <c r="AW23" s="6">
        <v>2.24664779E-2</v>
      </c>
      <c r="AX23" s="6">
        <v>2.7402139999999999E-3</v>
      </c>
      <c r="AY23" s="6">
        <v>1.0903086000000001E-3</v>
      </c>
      <c r="AZ23" s="6">
        <v>4.1960350000000001E-4</v>
      </c>
      <c r="BA23" s="6">
        <v>5.7345500000000002E-5</v>
      </c>
      <c r="BB23" s="6">
        <v>3.7569385000000002E-3</v>
      </c>
      <c r="BC23" s="6">
        <v>1.6329871000000001E-3</v>
      </c>
      <c r="BD23" s="6">
        <v>2.0307600000000001E-4</v>
      </c>
      <c r="BE23" s="6">
        <v>219.72254205519999</v>
      </c>
      <c r="BF23" s="6">
        <v>133.6843045272</v>
      </c>
      <c r="BG23" s="6">
        <v>16.0573276607</v>
      </c>
      <c r="BH23" s="6">
        <v>57.5949556335</v>
      </c>
      <c r="BI23" s="6">
        <v>36.5577482399</v>
      </c>
      <c r="BJ23" s="6">
        <v>3.1833705925000002</v>
      </c>
      <c r="BK23" s="6">
        <v>73.5486170609</v>
      </c>
      <c r="BL23" s="6">
        <v>44.017269947199999</v>
      </c>
      <c r="BM23" s="6">
        <v>4.0481569623000002</v>
      </c>
      <c r="BN23" s="6">
        <v>16.780339786399999</v>
      </c>
      <c r="BO23" s="6">
        <v>1.8494485103</v>
      </c>
      <c r="BP23" s="6">
        <v>2.6187423E-3</v>
      </c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</row>
    <row r="24" spans="1:85" x14ac:dyDescent="0.25">
      <c r="A24" s="5">
        <v>23</v>
      </c>
      <c r="B24" s="5" t="s">
        <v>227</v>
      </c>
      <c r="C24" s="5" t="s">
        <v>253</v>
      </c>
      <c r="D24" s="5" t="s">
        <v>64</v>
      </c>
      <c r="E24" s="11">
        <v>18905.04</v>
      </c>
      <c r="F24" s="11">
        <v>50</v>
      </c>
      <c r="G24" s="11">
        <v>5646.96</v>
      </c>
      <c r="H24" s="11">
        <v>50</v>
      </c>
      <c r="I24" s="11">
        <v>248</v>
      </c>
      <c r="J24" s="11">
        <v>50</v>
      </c>
      <c r="K24" s="11">
        <v>0.36500000953700001</v>
      </c>
      <c r="L24" s="5">
        <v>16</v>
      </c>
      <c r="M24" s="5">
        <v>16</v>
      </c>
      <c r="N24" s="5">
        <v>16</v>
      </c>
      <c r="O24" s="11">
        <v>0</v>
      </c>
      <c r="P24" s="11">
        <v>275193.15908800001</v>
      </c>
      <c r="Q24" s="11">
        <v>96498.939230200005</v>
      </c>
      <c r="R24" s="11">
        <v>629.89212195300001</v>
      </c>
      <c r="S24" s="11">
        <v>0</v>
      </c>
      <c r="T24" s="11">
        <v>144282.435685</v>
      </c>
      <c r="U24" s="11">
        <v>1903.4325999600001</v>
      </c>
      <c r="V24" s="11">
        <v>0</v>
      </c>
      <c r="W24" s="11">
        <v>0</v>
      </c>
      <c r="X24" s="11">
        <v>21126.026567299999</v>
      </c>
      <c r="Y24" s="11">
        <v>0</v>
      </c>
      <c r="Z24" s="11">
        <v>0</v>
      </c>
      <c r="AA24" s="6">
        <v>11554.4985734231</v>
      </c>
      <c r="AB24" s="6">
        <v>1459.4548997234999</v>
      </c>
      <c r="AC24" s="6">
        <v>125.693772039</v>
      </c>
      <c r="AD24" s="6">
        <v>3435.2678939793</v>
      </c>
      <c r="AE24" s="6">
        <v>1796.1811407099999</v>
      </c>
      <c r="AF24" s="6">
        <v>526.55421586260002</v>
      </c>
      <c r="AG24" s="6">
        <v>160.99159616790001</v>
      </c>
      <c r="AH24" s="6">
        <v>114.196294055</v>
      </c>
      <c r="AI24" s="6">
        <v>9.2164490084999997</v>
      </c>
      <c r="AJ24" s="6">
        <v>372321.99044000299</v>
      </c>
      <c r="AK24" s="6">
        <v>146185.86828504101</v>
      </c>
      <c r="AL24" s="6">
        <v>21126.026567253601</v>
      </c>
      <c r="AM24" s="6">
        <v>1239.785915119</v>
      </c>
      <c r="AN24" s="6">
        <v>228.71468751680001</v>
      </c>
      <c r="AO24" s="6">
        <v>15.172078431899999</v>
      </c>
      <c r="AP24" s="6">
        <v>1167739.1568902701</v>
      </c>
      <c r="AQ24" s="6">
        <v>460487.697369061</v>
      </c>
      <c r="AR24" s="6">
        <v>66574.935145612006</v>
      </c>
      <c r="AS24" s="6">
        <v>7.4345863543000004</v>
      </c>
      <c r="AT24" s="6">
        <v>2.9237173657</v>
      </c>
      <c r="AU24" s="6">
        <v>0.4225205313</v>
      </c>
      <c r="AV24" s="6">
        <v>0.19544336470000001</v>
      </c>
      <c r="AW24" s="6">
        <v>9.1114051000000001E-2</v>
      </c>
      <c r="AX24" s="6">
        <v>1.1113090500000001E-2</v>
      </c>
      <c r="AY24" s="6">
        <v>4.4218069999999998E-3</v>
      </c>
      <c r="AZ24" s="6">
        <v>1.7017251999999999E-3</v>
      </c>
      <c r="BA24" s="6">
        <v>2.3256789999999999E-4</v>
      </c>
      <c r="BB24" s="6">
        <v>1.5236473E-2</v>
      </c>
      <c r="BC24" s="6">
        <v>6.6226699999999998E-3</v>
      </c>
      <c r="BD24" s="6">
        <v>8.2358609999999999E-4</v>
      </c>
      <c r="BE24" s="6">
        <v>891.09699254329996</v>
      </c>
      <c r="BF24" s="6">
        <v>542.16413391250001</v>
      </c>
      <c r="BG24" s="6">
        <v>65.121385602499998</v>
      </c>
      <c r="BH24" s="6">
        <v>233.57954659820001</v>
      </c>
      <c r="BI24" s="6">
        <v>148.26198170660001</v>
      </c>
      <c r="BJ24" s="6">
        <v>12.9103365297</v>
      </c>
      <c r="BK24" s="6">
        <v>298.28050802450002</v>
      </c>
      <c r="BL24" s="6">
        <v>178.5144869664</v>
      </c>
      <c r="BM24" s="6">
        <v>16.4175257608</v>
      </c>
      <c r="BN24" s="6">
        <v>68.053601499699994</v>
      </c>
      <c r="BO24" s="6">
        <v>7.5005413190999999</v>
      </c>
      <c r="BP24" s="6">
        <v>1.06204549E-2</v>
      </c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</row>
    <row r="25" spans="1:85" x14ac:dyDescent="0.25">
      <c r="A25" s="5">
        <v>24</v>
      </c>
      <c r="B25" s="5" t="s">
        <v>227</v>
      </c>
      <c r="C25" s="5" t="s">
        <v>254</v>
      </c>
      <c r="D25" s="5" t="s">
        <v>64</v>
      </c>
      <c r="E25" s="11">
        <v>8995.14</v>
      </c>
      <c r="F25" s="11">
        <v>50</v>
      </c>
      <c r="G25" s="11">
        <v>2686.86</v>
      </c>
      <c r="H25" s="11">
        <v>50</v>
      </c>
      <c r="I25" s="11">
        <v>118</v>
      </c>
      <c r="J25" s="11">
        <v>50</v>
      </c>
      <c r="K25" s="11">
        <v>0.943000018597</v>
      </c>
      <c r="L25" s="5">
        <v>16</v>
      </c>
      <c r="M25" s="5">
        <v>16</v>
      </c>
      <c r="N25" s="5">
        <v>16</v>
      </c>
      <c r="O25" s="11">
        <v>0</v>
      </c>
      <c r="P25" s="11">
        <v>338288.15055399999</v>
      </c>
      <c r="Q25" s="11">
        <v>118623.761545</v>
      </c>
      <c r="R25" s="11">
        <v>774.31082113499997</v>
      </c>
      <c r="S25" s="11">
        <v>0</v>
      </c>
      <c r="T25" s="11">
        <v>177362.83302600001</v>
      </c>
      <c r="U25" s="11">
        <v>2339.8426620800001</v>
      </c>
      <c r="V25" s="11">
        <v>0</v>
      </c>
      <c r="W25" s="11">
        <v>0</v>
      </c>
      <c r="X25" s="11">
        <v>25969.702443499998</v>
      </c>
      <c r="Y25" s="11">
        <v>0</v>
      </c>
      <c r="Z25" s="11">
        <v>0</v>
      </c>
      <c r="AA25" s="6">
        <v>14203.6595892692</v>
      </c>
      <c r="AB25" s="6">
        <v>1794.071845683</v>
      </c>
      <c r="AC25" s="6">
        <v>154.51224812469999</v>
      </c>
      <c r="AD25" s="6">
        <v>4222.8899379725999</v>
      </c>
      <c r="AE25" s="6">
        <v>2208.0010933570002</v>
      </c>
      <c r="AF25" s="6">
        <v>647.28008661570004</v>
      </c>
      <c r="AG25" s="6">
        <v>197.9029911312</v>
      </c>
      <c r="AH25" s="6">
        <v>140.37868253709999</v>
      </c>
      <c r="AI25" s="6">
        <v>11.3295530314</v>
      </c>
      <c r="AJ25" s="6">
        <v>457686.222920381</v>
      </c>
      <c r="AK25" s="6">
        <v>179702.67568844699</v>
      </c>
      <c r="AL25" s="6">
        <v>25969.702443455499</v>
      </c>
      <c r="AM25" s="6">
        <v>1524.0381908415</v>
      </c>
      <c r="AN25" s="6">
        <v>281.15331391590001</v>
      </c>
      <c r="AO25" s="6">
        <v>18.650661120399999</v>
      </c>
      <c r="AP25" s="6">
        <v>1435472.8911975501</v>
      </c>
      <c r="AQ25" s="6">
        <v>566066.14790890703</v>
      </c>
      <c r="AR25" s="6">
        <v>81838.922734472799</v>
      </c>
      <c r="AS25" s="6">
        <v>9.1391532996000002</v>
      </c>
      <c r="AT25" s="6">
        <v>3.5940535138</v>
      </c>
      <c r="AU25" s="6">
        <v>0.51939404889999996</v>
      </c>
      <c r="AV25" s="6">
        <v>0.24025369899999999</v>
      </c>
      <c r="AW25" s="6">
        <v>0.1120042515</v>
      </c>
      <c r="AX25" s="6">
        <v>1.36610476E-2</v>
      </c>
      <c r="AY25" s="6">
        <v>5.4356181000000002E-3</v>
      </c>
      <c r="AZ25" s="6">
        <v>2.0918887999999999E-3</v>
      </c>
      <c r="BA25" s="6">
        <v>2.8589000000000002E-4</v>
      </c>
      <c r="BB25" s="6">
        <v>1.8729819799999999E-2</v>
      </c>
      <c r="BC25" s="6">
        <v>8.1410844999999996E-3</v>
      </c>
      <c r="BD25" s="6">
        <v>1.0124140999999999E-3</v>
      </c>
      <c r="BE25" s="6">
        <v>1095.4035142831001</v>
      </c>
      <c r="BF25" s="6">
        <v>666.4689731597</v>
      </c>
      <c r="BG25" s="6">
        <v>80.052110197700003</v>
      </c>
      <c r="BH25" s="6">
        <v>287.13356497590001</v>
      </c>
      <c r="BI25" s="6">
        <v>182.25479061760001</v>
      </c>
      <c r="BJ25" s="6">
        <v>15.8703576867</v>
      </c>
      <c r="BK25" s="6">
        <v>366.66885812240002</v>
      </c>
      <c r="BL25" s="6">
        <v>219.4434478062</v>
      </c>
      <c r="BM25" s="6">
        <v>20.1816587472</v>
      </c>
      <c r="BN25" s="6">
        <v>83.656610746300004</v>
      </c>
      <c r="BO25" s="6">
        <v>9.2202301082000009</v>
      </c>
      <c r="BP25" s="6">
        <v>1.3055462800000001E-2</v>
      </c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</row>
    <row r="26" spans="1:85" x14ac:dyDescent="0.25">
      <c r="A26" s="5">
        <v>25</v>
      </c>
      <c r="B26" s="5" t="s">
        <v>255</v>
      </c>
      <c r="C26" s="5" t="s">
        <v>256</v>
      </c>
      <c r="D26" s="5" t="s">
        <v>64</v>
      </c>
      <c r="E26" s="11">
        <v>2058.21</v>
      </c>
      <c r="F26" s="11">
        <v>50</v>
      </c>
      <c r="G26" s="11">
        <v>614.79</v>
      </c>
      <c r="H26" s="11">
        <v>50</v>
      </c>
      <c r="I26" s="11">
        <v>27</v>
      </c>
      <c r="J26" s="11">
        <v>50</v>
      </c>
      <c r="K26" s="11">
        <v>0.51599997281999999</v>
      </c>
      <c r="L26" s="5">
        <v>16</v>
      </c>
      <c r="M26" s="5">
        <v>16</v>
      </c>
      <c r="N26" s="5">
        <v>16</v>
      </c>
      <c r="O26" s="11">
        <v>0</v>
      </c>
      <c r="P26" s="11">
        <v>42355.178858599997</v>
      </c>
      <c r="Q26" s="11">
        <v>14852.221778700001</v>
      </c>
      <c r="R26" s="11">
        <v>96.947153684300005</v>
      </c>
      <c r="S26" s="11">
        <v>0</v>
      </c>
      <c r="T26" s="11">
        <v>22206.614400800001</v>
      </c>
      <c r="U26" s="11">
        <v>292.95869302800003</v>
      </c>
      <c r="V26" s="11">
        <v>0</v>
      </c>
      <c r="W26" s="11">
        <v>0</v>
      </c>
      <c r="X26" s="11">
        <v>3251.5220828699998</v>
      </c>
      <c r="Y26" s="11">
        <v>0</v>
      </c>
      <c r="Z26" s="11">
        <v>0</v>
      </c>
      <c r="AA26" s="6">
        <v>1778.361262035</v>
      </c>
      <c r="AB26" s="6">
        <v>224.62576293230001</v>
      </c>
      <c r="AC26" s="6">
        <v>19.345619686799999</v>
      </c>
      <c r="AD26" s="6">
        <v>528.72457498220001</v>
      </c>
      <c r="AE26" s="6">
        <v>276.45154308849999</v>
      </c>
      <c r="AF26" s="6">
        <v>81.0423415522</v>
      </c>
      <c r="AG26" s="6">
        <v>24.778333418700001</v>
      </c>
      <c r="AH26" s="6">
        <v>17.576034505100001</v>
      </c>
      <c r="AI26" s="6">
        <v>1.4185103564999999</v>
      </c>
      <c r="AJ26" s="6">
        <v>57304.347791018998</v>
      </c>
      <c r="AK26" s="6">
        <v>22499.573093811199</v>
      </c>
      <c r="AL26" s="6">
        <v>3251.5220828657998</v>
      </c>
      <c r="AM26" s="6">
        <v>190.8163500695</v>
      </c>
      <c r="AN26" s="6">
        <v>35.201643563600001</v>
      </c>
      <c r="AO26" s="6">
        <v>2.3351456038</v>
      </c>
      <c r="AP26" s="6">
        <v>179727.58121686801</v>
      </c>
      <c r="AQ26" s="6">
        <v>70873.995737768404</v>
      </c>
      <c r="AR26" s="6">
        <v>10246.5965903334</v>
      </c>
      <c r="AS26" s="6">
        <v>1.1442625820000001</v>
      </c>
      <c r="AT26" s="6">
        <v>0.4499914619</v>
      </c>
      <c r="AU26" s="6">
        <v>6.5030441699999997E-2</v>
      </c>
      <c r="AV26" s="6">
        <v>3.0080830100000001E-2</v>
      </c>
      <c r="AW26" s="6">
        <v>1.4023429699999999E-2</v>
      </c>
      <c r="AX26" s="6">
        <v>1.7104238E-3</v>
      </c>
      <c r="AY26" s="6">
        <v>6.8056349999999998E-4</v>
      </c>
      <c r="AZ26" s="6">
        <v>2.6191380000000001E-4</v>
      </c>
      <c r="BA26" s="6">
        <v>3.5794699999999998E-5</v>
      </c>
      <c r="BB26" s="6">
        <v>2.3450566000000001E-3</v>
      </c>
      <c r="BC26" s="6">
        <v>1.0192999000000001E-3</v>
      </c>
      <c r="BD26" s="6">
        <v>1.267587E-4</v>
      </c>
      <c r="BE26" s="6">
        <v>137.1493849071</v>
      </c>
      <c r="BF26" s="6">
        <v>83.444875369399995</v>
      </c>
      <c r="BG26" s="6">
        <v>10.022879725099999</v>
      </c>
      <c r="BH26" s="6">
        <v>35.950397555899997</v>
      </c>
      <c r="BI26" s="6">
        <v>22.819109217400001</v>
      </c>
      <c r="BJ26" s="6">
        <v>1.987039266</v>
      </c>
      <c r="BK26" s="6">
        <v>45.9085694909</v>
      </c>
      <c r="BL26" s="6">
        <v>27.4752942601</v>
      </c>
      <c r="BM26" s="6">
        <v>2.5268333061999999</v>
      </c>
      <c r="BN26" s="6">
        <v>10.4741792022</v>
      </c>
      <c r="BO26" s="6">
        <v>1.1544137585000001</v>
      </c>
      <c r="BP26" s="6">
        <v>1.6346018999999999E-3</v>
      </c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</row>
    <row r="27" spans="1:85" x14ac:dyDescent="0.25">
      <c r="A27" s="5">
        <v>26</v>
      </c>
      <c r="B27" s="5" t="s">
        <v>255</v>
      </c>
      <c r="C27" s="5" t="s">
        <v>257</v>
      </c>
      <c r="D27" s="5" t="s">
        <v>64</v>
      </c>
      <c r="E27" s="11">
        <v>838.53</v>
      </c>
      <c r="F27" s="11">
        <v>50</v>
      </c>
      <c r="G27" s="11">
        <v>250.47</v>
      </c>
      <c r="H27" s="11">
        <v>50</v>
      </c>
      <c r="I27" s="11">
        <v>11</v>
      </c>
      <c r="J27" s="11">
        <v>50</v>
      </c>
      <c r="K27" s="11">
        <v>0.36899998784100002</v>
      </c>
      <c r="L27" s="5">
        <v>16</v>
      </c>
      <c r="M27" s="5">
        <v>16</v>
      </c>
      <c r="N27" s="5">
        <v>16</v>
      </c>
      <c r="O27" s="11">
        <v>0</v>
      </c>
      <c r="P27" s="11">
        <v>12339.9134638</v>
      </c>
      <c r="Q27" s="11">
        <v>4327.1008748800004</v>
      </c>
      <c r="R27" s="11">
        <v>28.244940034900001</v>
      </c>
      <c r="S27" s="11">
        <v>0</v>
      </c>
      <c r="T27" s="11">
        <v>6469.7566487599997</v>
      </c>
      <c r="U27" s="11">
        <v>85.351662249200004</v>
      </c>
      <c r="V27" s="11">
        <v>0</v>
      </c>
      <c r="W27" s="11">
        <v>0</v>
      </c>
      <c r="X27" s="11">
        <v>947.31039295599999</v>
      </c>
      <c r="Y27" s="11">
        <v>0</v>
      </c>
      <c r="Z27" s="11">
        <v>0</v>
      </c>
      <c r="AA27" s="6">
        <v>518.11430555339996</v>
      </c>
      <c r="AB27" s="6">
        <v>65.443295271699995</v>
      </c>
      <c r="AC27" s="6">
        <v>5.6362239346000003</v>
      </c>
      <c r="AD27" s="6">
        <v>154.0405607365</v>
      </c>
      <c r="AE27" s="6">
        <v>80.542408522000002</v>
      </c>
      <c r="AF27" s="6">
        <v>23.611173618199999</v>
      </c>
      <c r="AG27" s="6">
        <v>7.2190107184999999</v>
      </c>
      <c r="AH27" s="6">
        <v>5.1206664846000001</v>
      </c>
      <c r="AI27" s="6">
        <v>0.41327402029999999</v>
      </c>
      <c r="AJ27" s="6">
        <v>16695.2592787346</v>
      </c>
      <c r="AK27" s="6">
        <v>6555.1083110117997</v>
      </c>
      <c r="AL27" s="6">
        <v>947.31039295560004</v>
      </c>
      <c r="AM27" s="6">
        <v>55.593136678699999</v>
      </c>
      <c r="AN27" s="6">
        <v>10.2557762018</v>
      </c>
      <c r="AO27" s="6">
        <v>0.68032990189999998</v>
      </c>
      <c r="AP27" s="6">
        <v>52362.494010021801</v>
      </c>
      <c r="AQ27" s="6">
        <v>20648.6903799543</v>
      </c>
      <c r="AR27" s="6">
        <v>2985.2811068381998</v>
      </c>
      <c r="AS27" s="6">
        <v>0.3333736658</v>
      </c>
      <c r="AT27" s="6">
        <v>0.13110216620000001</v>
      </c>
      <c r="AU27" s="6">
        <v>1.8946207900000001E-2</v>
      </c>
      <c r="AV27" s="6">
        <v>8.7638595999999999E-3</v>
      </c>
      <c r="AW27" s="6">
        <v>4.0856375999999998E-3</v>
      </c>
      <c r="AX27" s="6">
        <v>4.9832119999999999E-4</v>
      </c>
      <c r="AY27" s="6">
        <v>1.9827789999999999E-4</v>
      </c>
      <c r="AZ27" s="6">
        <v>7.6306900000000006E-5</v>
      </c>
      <c r="BA27" s="6">
        <v>1.04286E-5</v>
      </c>
      <c r="BB27" s="6">
        <v>6.8321739999999999E-4</v>
      </c>
      <c r="BC27" s="6">
        <v>2.969666E-4</v>
      </c>
      <c r="BD27" s="6">
        <v>3.6930400000000001E-5</v>
      </c>
      <c r="BE27" s="6">
        <v>39.957605822399998</v>
      </c>
      <c r="BF27" s="6">
        <v>24.311136649800002</v>
      </c>
      <c r="BG27" s="6">
        <v>2.9201026132000001</v>
      </c>
      <c r="BH27" s="6">
        <v>10.473920941499999</v>
      </c>
      <c r="BI27" s="6">
        <v>6.6482031395999996</v>
      </c>
      <c r="BJ27" s="6">
        <v>0.57891132209999996</v>
      </c>
      <c r="BK27" s="6">
        <v>13.3751713493</v>
      </c>
      <c r="BL27" s="6">
        <v>8.0047532013999998</v>
      </c>
      <c r="BM27" s="6">
        <v>0.73617690150000004</v>
      </c>
      <c r="BN27" s="6">
        <v>3.0515858613</v>
      </c>
      <c r="BO27" s="6">
        <v>0.33633114689999999</v>
      </c>
      <c r="BP27" s="6">
        <v>4.7623089999999999E-4</v>
      </c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</row>
    <row r="28" spans="1:85" x14ac:dyDescent="0.25">
      <c r="A28" s="5">
        <v>27</v>
      </c>
      <c r="B28" s="5" t="s">
        <v>255</v>
      </c>
      <c r="C28" s="5" t="s">
        <v>258</v>
      </c>
      <c r="D28" s="5" t="s">
        <v>64</v>
      </c>
      <c r="E28" s="11">
        <v>4497.57</v>
      </c>
      <c r="F28" s="11">
        <v>50</v>
      </c>
      <c r="G28" s="11">
        <v>1343.43</v>
      </c>
      <c r="H28" s="11">
        <v>50</v>
      </c>
      <c r="I28" s="11">
        <v>59</v>
      </c>
      <c r="J28" s="11">
        <v>50</v>
      </c>
      <c r="K28" s="11">
        <v>0.26100000739099999</v>
      </c>
      <c r="L28" s="5">
        <v>16</v>
      </c>
      <c r="M28" s="5">
        <v>16</v>
      </c>
      <c r="N28" s="5">
        <v>16</v>
      </c>
      <c r="O28" s="11">
        <v>0</v>
      </c>
      <c r="P28" s="11">
        <v>46815.062594700001</v>
      </c>
      <c r="Q28" s="11">
        <v>16416.119846000001</v>
      </c>
      <c r="R28" s="11">
        <v>107.155422086</v>
      </c>
      <c r="S28" s="11">
        <v>0</v>
      </c>
      <c r="T28" s="11">
        <v>24544.909765600001</v>
      </c>
      <c r="U28" s="11">
        <v>323.80643693100001</v>
      </c>
      <c r="V28" s="11">
        <v>0</v>
      </c>
      <c r="W28" s="11">
        <v>0</v>
      </c>
      <c r="X28" s="11">
        <v>3593.8984072200001</v>
      </c>
      <c r="Y28" s="11">
        <v>0</v>
      </c>
      <c r="Z28" s="11">
        <v>0</v>
      </c>
      <c r="AA28" s="6">
        <v>1965.6178073537999</v>
      </c>
      <c r="AB28" s="6">
        <v>248.2782374066</v>
      </c>
      <c r="AC28" s="6">
        <v>21.382660184100001</v>
      </c>
      <c r="AD28" s="6">
        <v>584.3978172249</v>
      </c>
      <c r="AE28" s="6">
        <v>305.5611295443</v>
      </c>
      <c r="AF28" s="6">
        <v>89.575877019700002</v>
      </c>
      <c r="AG28" s="6">
        <v>27.387423716499999</v>
      </c>
      <c r="AH28" s="6">
        <v>19.426742554200001</v>
      </c>
      <c r="AI28" s="6">
        <v>1.5678755921</v>
      </c>
      <c r="AJ28" s="6">
        <v>63338.337862763699</v>
      </c>
      <c r="AK28" s="6">
        <v>24868.7162024922</v>
      </c>
      <c r="AL28" s="6">
        <v>3593.8984072177</v>
      </c>
      <c r="AM28" s="6">
        <v>210.9087864418</v>
      </c>
      <c r="AN28" s="6">
        <v>38.9082797258</v>
      </c>
      <c r="AO28" s="6">
        <v>2.5810300075999999</v>
      </c>
      <c r="AP28" s="6">
        <v>198652.40075475301</v>
      </c>
      <c r="AQ28" s="6">
        <v>78336.832383011497</v>
      </c>
      <c r="AR28" s="6">
        <v>11325.535003884899</v>
      </c>
      <c r="AS28" s="6">
        <v>1.2647502819000001</v>
      </c>
      <c r="AT28" s="6">
        <v>0.49737432399999998</v>
      </c>
      <c r="AU28" s="6">
        <v>7.1877968099999995E-2</v>
      </c>
      <c r="AV28" s="6">
        <v>3.3248258699999998E-2</v>
      </c>
      <c r="AW28" s="6">
        <v>1.5500058299999999E-2</v>
      </c>
      <c r="AX28" s="6">
        <v>1.8905267E-3</v>
      </c>
      <c r="AY28" s="6">
        <v>7.5222500000000003E-4</v>
      </c>
      <c r="AZ28" s="6">
        <v>2.8949260000000001E-4</v>
      </c>
      <c r="BA28" s="6">
        <v>3.9563800000000002E-5</v>
      </c>
      <c r="BB28" s="6">
        <v>2.5919846000000001E-3</v>
      </c>
      <c r="BC28" s="6">
        <v>1.1266294E-3</v>
      </c>
      <c r="BD28" s="6">
        <v>1.4010610000000001E-4</v>
      </c>
      <c r="BE28" s="6">
        <v>151.59083758520001</v>
      </c>
      <c r="BF28" s="6">
        <v>92.231391033999998</v>
      </c>
      <c r="BG28" s="6">
        <v>11.0782613686</v>
      </c>
      <c r="BH28" s="6">
        <v>39.7358754523</v>
      </c>
      <c r="BI28" s="6">
        <v>25.221898600300001</v>
      </c>
      <c r="BJ28" s="6">
        <v>2.1962690306999999</v>
      </c>
      <c r="BK28" s="6">
        <v>50.742615478600001</v>
      </c>
      <c r="BL28" s="6">
        <v>30.368367110200001</v>
      </c>
      <c r="BM28" s="6">
        <v>2.7929018973000002</v>
      </c>
      <c r="BN28" s="6">
        <v>11.5770814382</v>
      </c>
      <c r="BO28" s="6">
        <v>1.2759703494000001</v>
      </c>
      <c r="BP28" s="6">
        <v>1.8067210000000001E-3</v>
      </c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</row>
    <row r="29" spans="1:85" x14ac:dyDescent="0.25">
      <c r="A29" s="5">
        <v>28</v>
      </c>
      <c r="B29" s="5" t="s">
        <v>255</v>
      </c>
      <c r="C29" s="5" t="s">
        <v>259</v>
      </c>
      <c r="D29" s="5" t="s">
        <v>64</v>
      </c>
      <c r="E29" s="11">
        <v>609.84</v>
      </c>
      <c r="F29" s="11">
        <v>50</v>
      </c>
      <c r="G29" s="11">
        <v>182.16</v>
      </c>
      <c r="H29" s="11">
        <v>50</v>
      </c>
      <c r="I29" s="11">
        <v>8</v>
      </c>
      <c r="J29" s="11">
        <v>50</v>
      </c>
      <c r="K29" s="11">
        <v>0.48699998855600002</v>
      </c>
      <c r="L29" s="5">
        <v>16</v>
      </c>
      <c r="M29" s="5">
        <v>16</v>
      </c>
      <c r="N29" s="5">
        <v>16</v>
      </c>
      <c r="O29" s="11">
        <v>0</v>
      </c>
      <c r="P29" s="11">
        <v>11844.371349999999</v>
      </c>
      <c r="Q29" s="11">
        <v>4153.3346065300002</v>
      </c>
      <c r="R29" s="11">
        <v>27.1106891885</v>
      </c>
      <c r="S29" s="11">
        <v>0</v>
      </c>
      <c r="T29" s="11">
        <v>6209.9463271300001</v>
      </c>
      <c r="U29" s="11">
        <v>81.924138769600006</v>
      </c>
      <c r="V29" s="11">
        <v>0</v>
      </c>
      <c r="W29" s="11">
        <v>0</v>
      </c>
      <c r="X29" s="11">
        <v>909.26861932500003</v>
      </c>
      <c r="Y29" s="11">
        <v>0</v>
      </c>
      <c r="Z29" s="11">
        <v>0</v>
      </c>
      <c r="AA29" s="6">
        <v>497.30804471940002</v>
      </c>
      <c r="AB29" s="6">
        <v>62.815245328499998</v>
      </c>
      <c r="AC29" s="6">
        <v>5.4098863407</v>
      </c>
      <c r="AD29" s="6">
        <v>147.85465146640001</v>
      </c>
      <c r="AE29" s="6">
        <v>77.308013443600004</v>
      </c>
      <c r="AF29" s="6">
        <v>22.6630040123</v>
      </c>
      <c r="AG29" s="6">
        <v>6.9291121027999996</v>
      </c>
      <c r="AH29" s="6">
        <v>4.9150324741000002</v>
      </c>
      <c r="AI29" s="6">
        <v>0.39667790050000001</v>
      </c>
      <c r="AJ29" s="6">
        <v>16024.816645668599</v>
      </c>
      <c r="AK29" s="6">
        <v>6291.8704659028999</v>
      </c>
      <c r="AL29" s="6">
        <v>909.26861932509996</v>
      </c>
      <c r="AM29" s="6">
        <v>53.360646106799997</v>
      </c>
      <c r="AN29" s="6">
        <v>9.8439281744000002</v>
      </c>
      <c r="AO29" s="6">
        <v>0.65300944139999995</v>
      </c>
      <c r="AP29" s="6">
        <v>50259.738504888803</v>
      </c>
      <c r="AQ29" s="6">
        <v>19819.487184210298</v>
      </c>
      <c r="AR29" s="6">
        <v>2865.3991875283</v>
      </c>
      <c r="AS29" s="6">
        <v>0.3199861577</v>
      </c>
      <c r="AT29" s="6">
        <v>0.12583740930000001</v>
      </c>
      <c r="AU29" s="6">
        <v>1.81853724E-2</v>
      </c>
      <c r="AV29" s="6">
        <v>8.4119234999999997E-3</v>
      </c>
      <c r="AW29" s="6">
        <v>3.9215678999999998E-3</v>
      </c>
      <c r="AX29" s="6">
        <v>4.7830970000000003E-4</v>
      </c>
      <c r="AY29" s="6">
        <v>1.9031549999999999E-4</v>
      </c>
      <c r="AZ29" s="6">
        <v>7.3242600000000002E-5</v>
      </c>
      <c r="BA29" s="6">
        <v>1.00098E-5</v>
      </c>
      <c r="BB29" s="6">
        <v>6.5578100000000003E-4</v>
      </c>
      <c r="BC29" s="6">
        <v>2.8504110000000002E-4</v>
      </c>
      <c r="BD29" s="6">
        <v>3.5447300000000002E-5</v>
      </c>
      <c r="BE29" s="6">
        <v>38.353001664300002</v>
      </c>
      <c r="BF29" s="6">
        <v>23.3348581628</v>
      </c>
      <c r="BG29" s="6">
        <v>2.8028381100000002</v>
      </c>
      <c r="BH29" s="6">
        <v>10.0533127307</v>
      </c>
      <c r="BI29" s="6">
        <v>6.3812268234999996</v>
      </c>
      <c r="BJ29" s="6">
        <v>0.55566359499999995</v>
      </c>
      <c r="BK29" s="6">
        <v>12.8380556959</v>
      </c>
      <c r="BL29" s="6">
        <v>7.6833010020000003</v>
      </c>
      <c r="BM29" s="6">
        <v>0.70661375599999998</v>
      </c>
      <c r="BN29" s="6">
        <v>2.9290412979</v>
      </c>
      <c r="BO29" s="6">
        <v>0.32282487329999998</v>
      </c>
      <c r="BP29" s="6">
        <v>4.5710660000000003E-4</v>
      </c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</row>
    <row r="30" spans="1:85" x14ac:dyDescent="0.25">
      <c r="A30" s="5">
        <v>29</v>
      </c>
      <c r="B30" s="5" t="s">
        <v>255</v>
      </c>
      <c r="C30" s="5" t="s">
        <v>260</v>
      </c>
      <c r="D30" s="5" t="s">
        <v>64</v>
      </c>
      <c r="E30" s="11">
        <v>1219.68</v>
      </c>
      <c r="F30" s="11">
        <v>50</v>
      </c>
      <c r="G30" s="11">
        <v>364.32</v>
      </c>
      <c r="H30" s="11">
        <v>50</v>
      </c>
      <c r="I30" s="11">
        <v>16</v>
      </c>
      <c r="J30" s="11">
        <v>50</v>
      </c>
      <c r="K30" s="11">
        <v>0.458000004292</v>
      </c>
      <c r="L30" s="5">
        <v>16</v>
      </c>
      <c r="M30" s="5">
        <v>16</v>
      </c>
      <c r="N30" s="5">
        <v>16</v>
      </c>
      <c r="O30" s="11">
        <v>0</v>
      </c>
      <c r="P30" s="11">
        <v>22278.120150300001</v>
      </c>
      <c r="Q30" s="11">
        <v>7812.0218164899998</v>
      </c>
      <c r="R30" s="11">
        <v>50.992591607599998</v>
      </c>
      <c r="S30" s="11">
        <v>0</v>
      </c>
      <c r="T30" s="11">
        <v>11680.3101081</v>
      </c>
      <c r="U30" s="11">
        <v>154.091403654</v>
      </c>
      <c r="V30" s="11">
        <v>0</v>
      </c>
      <c r="W30" s="11">
        <v>0</v>
      </c>
      <c r="X30" s="11">
        <v>1710.24657634</v>
      </c>
      <c r="Y30" s="11">
        <v>0</v>
      </c>
      <c r="Z30" s="11">
        <v>0</v>
      </c>
      <c r="AA30" s="6">
        <v>935.38846804189996</v>
      </c>
      <c r="AB30" s="6">
        <v>118.1494180949</v>
      </c>
      <c r="AC30" s="6">
        <v>10.1754744373</v>
      </c>
      <c r="AD30" s="6">
        <v>278.10033920939998</v>
      </c>
      <c r="AE30" s="6">
        <v>145.40891712940001</v>
      </c>
      <c r="AF30" s="6">
        <v>42.626924758999998</v>
      </c>
      <c r="AG30" s="6">
        <v>13.0329915704</v>
      </c>
      <c r="AH30" s="6">
        <v>9.2447020417000001</v>
      </c>
      <c r="AI30" s="6">
        <v>0.74611287230000001</v>
      </c>
      <c r="AJ30" s="6">
        <v>30141.134558366699</v>
      </c>
      <c r="AK30" s="6">
        <v>11834.401511723599</v>
      </c>
      <c r="AL30" s="6">
        <v>1710.246576343</v>
      </c>
      <c r="AM30" s="6">
        <v>100.36622883059999</v>
      </c>
      <c r="AN30" s="6">
        <v>18.515479474599999</v>
      </c>
      <c r="AO30" s="6">
        <v>1.2282477782000001</v>
      </c>
      <c r="AP30" s="6">
        <v>94533.720705855507</v>
      </c>
      <c r="AQ30" s="6">
        <v>37278.543855200798</v>
      </c>
      <c r="AR30" s="6">
        <v>5389.5395113970999</v>
      </c>
      <c r="AS30" s="6">
        <v>0.60186310089999995</v>
      </c>
      <c r="AT30" s="6">
        <v>0.23668803020000001</v>
      </c>
      <c r="AU30" s="6">
        <v>3.4204931500000001E-2</v>
      </c>
      <c r="AV30" s="6">
        <v>1.58220167E-2</v>
      </c>
      <c r="AW30" s="6">
        <v>7.3760910000000004E-3</v>
      </c>
      <c r="AX30" s="6">
        <v>8.9965450000000001E-4</v>
      </c>
      <c r="AY30" s="6">
        <v>3.579651E-4</v>
      </c>
      <c r="AZ30" s="6">
        <v>1.3776230000000001E-4</v>
      </c>
      <c r="BA30" s="6">
        <v>1.8827399999999999E-5</v>
      </c>
      <c r="BB30" s="6">
        <v>1.2334608000000001E-3</v>
      </c>
      <c r="BC30" s="6">
        <v>5.3613480000000002E-4</v>
      </c>
      <c r="BD30" s="6">
        <v>6.6673000000000004E-5</v>
      </c>
      <c r="BE30" s="6">
        <v>72.138297082799994</v>
      </c>
      <c r="BF30" s="6">
        <v>43.890617617499998</v>
      </c>
      <c r="BG30" s="6">
        <v>5.2718681584000002</v>
      </c>
      <c r="BH30" s="6">
        <v>18.909311630400001</v>
      </c>
      <c r="BI30" s="6">
        <v>12.0024722022</v>
      </c>
      <c r="BJ30" s="6">
        <v>1.0451496300000001</v>
      </c>
      <c r="BK30" s="6">
        <v>24.1471445667</v>
      </c>
      <c r="BL30" s="6">
        <v>14.451548150300001</v>
      </c>
      <c r="BM30" s="6">
        <v>1.3290723239</v>
      </c>
      <c r="BN30" s="6">
        <v>5.5092441828999998</v>
      </c>
      <c r="BO30" s="6">
        <v>0.60720245100000003</v>
      </c>
      <c r="BP30" s="6">
        <v>8.5977340000000001E-4</v>
      </c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</row>
    <row r="31" spans="1:85" x14ac:dyDescent="0.25">
      <c r="A31" s="5">
        <v>30</v>
      </c>
      <c r="B31" s="5" t="s">
        <v>255</v>
      </c>
      <c r="C31" s="5" t="s">
        <v>261</v>
      </c>
      <c r="D31" s="5" t="s">
        <v>64</v>
      </c>
      <c r="E31" s="11">
        <v>3354.12</v>
      </c>
      <c r="F31" s="11">
        <v>30</v>
      </c>
      <c r="G31" s="11">
        <v>1001.88</v>
      </c>
      <c r="H31" s="11">
        <v>30</v>
      </c>
      <c r="I31" s="11">
        <v>44</v>
      </c>
      <c r="J31" s="11">
        <v>30</v>
      </c>
      <c r="K31" s="11">
        <v>0.59299999475499998</v>
      </c>
      <c r="L31" s="5">
        <v>14</v>
      </c>
      <c r="M31" s="5">
        <v>14</v>
      </c>
      <c r="N31" s="5">
        <v>14</v>
      </c>
      <c r="O31" s="11">
        <v>0</v>
      </c>
      <c r="P31" s="11">
        <v>99361.447586299997</v>
      </c>
      <c r="Q31" s="11">
        <v>36650.907587299997</v>
      </c>
      <c r="R31" s="11">
        <v>215.09813724399999</v>
      </c>
      <c r="S31" s="11">
        <v>0</v>
      </c>
      <c r="T31" s="11">
        <v>55979.561898499996</v>
      </c>
      <c r="U31" s="11">
        <v>761.035765287</v>
      </c>
      <c r="V31" s="11">
        <v>0</v>
      </c>
      <c r="W31" s="11">
        <v>0</v>
      </c>
      <c r="X31" s="11">
        <v>8152.9643320699997</v>
      </c>
      <c r="Y31" s="11">
        <v>0</v>
      </c>
      <c r="Z31" s="11">
        <v>0</v>
      </c>
      <c r="AA31" s="6">
        <v>3829.3799042495002</v>
      </c>
      <c r="AB31" s="6">
        <v>766.07285647770004</v>
      </c>
      <c r="AC31" s="6">
        <v>55.329915818700002</v>
      </c>
      <c r="AD31" s="6">
        <v>1191.8949454563001</v>
      </c>
      <c r="AE31" s="6">
        <v>678.37346913069996</v>
      </c>
      <c r="AF31" s="6">
        <v>216.7353888559</v>
      </c>
      <c r="AG31" s="6">
        <v>58.616844072600003</v>
      </c>
      <c r="AH31" s="6">
        <v>43.856683161500001</v>
      </c>
      <c r="AI31" s="6">
        <v>4.0660694380000004</v>
      </c>
      <c r="AJ31" s="6">
        <v>136227.453310841</v>
      </c>
      <c r="AK31" s="6">
        <v>56740.597663791603</v>
      </c>
      <c r="AL31" s="6">
        <v>8152.9643320694004</v>
      </c>
      <c r="AM31" s="6">
        <v>475.06413059369999</v>
      </c>
      <c r="AN31" s="6">
        <v>94.626374612700005</v>
      </c>
      <c r="AO31" s="6">
        <v>8.0445374064999999</v>
      </c>
      <c r="AP31" s="6">
        <v>427186.81239440601</v>
      </c>
      <c r="AQ31" s="6">
        <v>178731.553488173</v>
      </c>
      <c r="AR31" s="6">
        <v>25692.624683779901</v>
      </c>
      <c r="AS31" s="6">
        <v>2.7205277211999999</v>
      </c>
      <c r="AT31" s="6">
        <v>1.1348119533000001</v>
      </c>
      <c r="AU31" s="6">
        <v>0.16305928659999999</v>
      </c>
      <c r="AV31" s="6">
        <v>6.1180661599999998E-2</v>
      </c>
      <c r="AW31" s="6">
        <v>2.8521296500000001E-2</v>
      </c>
      <c r="AX31" s="6">
        <v>3.4799657E-3</v>
      </c>
      <c r="AY31" s="6">
        <v>1.5716291E-3</v>
      </c>
      <c r="AZ31" s="6">
        <v>6.2831059999999997E-4</v>
      </c>
      <c r="BA31" s="6">
        <v>8.6090300000000005E-5</v>
      </c>
      <c r="BB31" s="6">
        <v>4.9678038000000001E-3</v>
      </c>
      <c r="BC31" s="6">
        <v>2.1664144999999999E-3</v>
      </c>
      <c r="BD31" s="6">
        <v>2.7085990000000001E-4</v>
      </c>
      <c r="BE31" s="6">
        <v>339.49145751679998</v>
      </c>
      <c r="BF31" s="6">
        <v>202.127084924</v>
      </c>
      <c r="BG31" s="6">
        <v>26.4777701384</v>
      </c>
      <c r="BH31" s="6">
        <v>80.757142228000006</v>
      </c>
      <c r="BI31" s="6">
        <v>54.245630631200001</v>
      </c>
      <c r="BJ31" s="6">
        <v>5.1957191961999998</v>
      </c>
      <c r="BK31" s="6">
        <v>100.7801174033</v>
      </c>
      <c r="BL31" s="6">
        <v>63.606735672200003</v>
      </c>
      <c r="BM31" s="6">
        <v>6.2832437070999996</v>
      </c>
      <c r="BN31" s="6">
        <v>26.365517693000001</v>
      </c>
      <c r="BO31" s="6">
        <v>3.5208957771999998</v>
      </c>
      <c r="BP31" s="6">
        <v>5.6311762E-3</v>
      </c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</row>
    <row r="32" spans="1:85" x14ac:dyDescent="0.25">
      <c r="A32" s="5">
        <v>31</v>
      </c>
      <c r="B32" s="5" t="s">
        <v>255</v>
      </c>
      <c r="C32" s="5" t="s">
        <v>262</v>
      </c>
      <c r="D32" s="5" t="s">
        <v>64</v>
      </c>
      <c r="E32" s="11">
        <v>1600.83</v>
      </c>
      <c r="F32" s="11">
        <v>30</v>
      </c>
      <c r="G32" s="11">
        <v>478.17</v>
      </c>
      <c r="H32" s="11">
        <v>30</v>
      </c>
      <c r="I32" s="11">
        <v>21</v>
      </c>
      <c r="J32" s="11">
        <v>30</v>
      </c>
      <c r="K32" s="11">
        <v>0.91200000047700003</v>
      </c>
      <c r="L32" s="5">
        <v>14</v>
      </c>
      <c r="M32" s="5">
        <v>14</v>
      </c>
      <c r="N32" s="5">
        <v>14</v>
      </c>
      <c r="O32" s="11">
        <v>0</v>
      </c>
      <c r="P32" s="11">
        <v>72933.100643800004</v>
      </c>
      <c r="Q32" s="11">
        <v>26902.42943</v>
      </c>
      <c r="R32" s="11">
        <v>157.88592530599999</v>
      </c>
      <c r="S32" s="11">
        <v>0</v>
      </c>
      <c r="T32" s="11">
        <v>41090.011479499997</v>
      </c>
      <c r="U32" s="11">
        <v>558.61402396599999</v>
      </c>
      <c r="V32" s="11">
        <v>0</v>
      </c>
      <c r="W32" s="11">
        <v>0</v>
      </c>
      <c r="X32" s="11">
        <v>5984.4233615900002</v>
      </c>
      <c r="Y32" s="11">
        <v>0</v>
      </c>
      <c r="Z32" s="11">
        <v>0</v>
      </c>
      <c r="AA32" s="6">
        <v>2810.8341489049999</v>
      </c>
      <c r="AB32" s="6">
        <v>562.31134005460001</v>
      </c>
      <c r="AC32" s="6">
        <v>40.613159500499997</v>
      </c>
      <c r="AD32" s="6">
        <v>874.87245934470002</v>
      </c>
      <c r="AE32" s="6">
        <v>497.93840267140001</v>
      </c>
      <c r="AF32" s="6">
        <v>159.08769761810001</v>
      </c>
      <c r="AG32" s="6">
        <v>43.025824321499996</v>
      </c>
      <c r="AH32" s="6">
        <v>32.191599102300003</v>
      </c>
      <c r="AI32" s="6">
        <v>2.9845685500000001</v>
      </c>
      <c r="AJ32" s="6">
        <v>99993.415999168399</v>
      </c>
      <c r="AK32" s="6">
        <v>41648.625503486801</v>
      </c>
      <c r="AL32" s="6">
        <v>5984.4233615877001</v>
      </c>
      <c r="AM32" s="6">
        <v>348.70566895460001</v>
      </c>
      <c r="AN32" s="6">
        <v>69.457471392000002</v>
      </c>
      <c r="AO32" s="6">
        <v>5.9048360359999998</v>
      </c>
      <c r="AP32" s="6">
        <v>313562.85097427701</v>
      </c>
      <c r="AQ32" s="6">
        <v>131192.19471379701</v>
      </c>
      <c r="AR32" s="6">
        <v>18858.851469927999</v>
      </c>
      <c r="AS32" s="6">
        <v>1.9969165799999999</v>
      </c>
      <c r="AT32" s="6">
        <v>0.83297251009999995</v>
      </c>
      <c r="AU32" s="6">
        <v>0.1196884672</v>
      </c>
      <c r="AV32" s="6">
        <v>4.4907712799999999E-2</v>
      </c>
      <c r="AW32" s="6">
        <v>2.0935147800000001E-2</v>
      </c>
      <c r="AX32" s="6">
        <v>2.5543578E-3</v>
      </c>
      <c r="AY32" s="6">
        <v>1.1536042E-3</v>
      </c>
      <c r="AZ32" s="6">
        <v>4.611913E-4</v>
      </c>
      <c r="BA32" s="6">
        <v>6.31918E-5</v>
      </c>
      <c r="BB32" s="6">
        <v>3.6464579E-3</v>
      </c>
      <c r="BC32" s="6">
        <v>1.5901875E-3</v>
      </c>
      <c r="BD32" s="6">
        <v>1.988161E-4</v>
      </c>
      <c r="BE32" s="6">
        <v>249.1928734965</v>
      </c>
      <c r="BF32" s="6">
        <v>148.3649381699</v>
      </c>
      <c r="BG32" s="6">
        <v>19.435162442199999</v>
      </c>
      <c r="BH32" s="6">
        <v>59.2772038341</v>
      </c>
      <c r="BI32" s="6">
        <v>39.817274550900002</v>
      </c>
      <c r="BJ32" s="6">
        <v>3.8137519155000001</v>
      </c>
      <c r="BK32" s="6">
        <v>73.974429962800002</v>
      </c>
      <c r="BL32" s="6">
        <v>46.688495056199997</v>
      </c>
      <c r="BM32" s="6">
        <v>4.612014587</v>
      </c>
      <c r="BN32" s="6">
        <v>19.352767115900001</v>
      </c>
      <c r="BO32" s="6">
        <v>2.5844012170999999</v>
      </c>
      <c r="BP32" s="6">
        <v>4.1333851999999999E-3</v>
      </c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</row>
    <row r="33" spans="1:85" x14ac:dyDescent="0.25">
      <c r="A33" s="5">
        <v>32</v>
      </c>
      <c r="B33" s="5" t="s">
        <v>237</v>
      </c>
      <c r="C33" s="5" t="s">
        <v>263</v>
      </c>
      <c r="D33" s="5" t="s">
        <v>64</v>
      </c>
      <c r="E33" s="11">
        <v>2210.67</v>
      </c>
      <c r="F33" s="11">
        <v>50</v>
      </c>
      <c r="G33" s="11">
        <v>660.33</v>
      </c>
      <c r="H33" s="11">
        <v>50</v>
      </c>
      <c r="I33" s="11">
        <v>29</v>
      </c>
      <c r="J33" s="11">
        <v>50</v>
      </c>
      <c r="K33" s="11">
        <v>0.64300000667599999</v>
      </c>
      <c r="L33" s="5">
        <v>16</v>
      </c>
      <c r="M33" s="5">
        <v>16</v>
      </c>
      <c r="N33" s="5">
        <v>16</v>
      </c>
      <c r="O33" s="11">
        <v>0</v>
      </c>
      <c r="P33" s="11">
        <v>56689.425063100003</v>
      </c>
      <c r="Q33" s="11">
        <v>19878.653242299999</v>
      </c>
      <c r="R33" s="11">
        <v>129.75694004799999</v>
      </c>
      <c r="S33" s="11">
        <v>0</v>
      </c>
      <c r="T33" s="11">
        <v>29721.9900117</v>
      </c>
      <c r="U33" s="11">
        <v>392.10458608699997</v>
      </c>
      <c r="V33" s="11">
        <v>0</v>
      </c>
      <c r="W33" s="11">
        <v>0</v>
      </c>
      <c r="X33" s="11">
        <v>4351.9333981099999</v>
      </c>
      <c r="Y33" s="11">
        <v>0</v>
      </c>
      <c r="Z33" s="11">
        <v>0</v>
      </c>
      <c r="AA33" s="6">
        <v>2380.2113511489001</v>
      </c>
      <c r="AB33" s="6">
        <v>300.64576984780001</v>
      </c>
      <c r="AC33" s="6">
        <v>25.8927500034</v>
      </c>
      <c r="AD33" s="6">
        <v>707.66062097179997</v>
      </c>
      <c r="AE33" s="6">
        <v>370.01092800959998</v>
      </c>
      <c r="AF33" s="6">
        <v>108.4694687205</v>
      </c>
      <c r="AG33" s="6">
        <v>33.164054866000001</v>
      </c>
      <c r="AH33" s="6">
        <v>23.5242848179</v>
      </c>
      <c r="AI33" s="6">
        <v>1.8985762478999999</v>
      </c>
      <c r="AJ33" s="6">
        <v>76697.835245403097</v>
      </c>
      <c r="AK33" s="6">
        <v>30114.094597748699</v>
      </c>
      <c r="AL33" s="6">
        <v>4351.9333981062</v>
      </c>
      <c r="AM33" s="6">
        <v>255.3942509412</v>
      </c>
      <c r="AN33" s="6">
        <v>47.114921685500001</v>
      </c>
      <c r="AO33" s="6">
        <v>3.1254279944999999</v>
      </c>
      <c r="AP33" s="6">
        <v>240552.71449030499</v>
      </c>
      <c r="AQ33" s="6">
        <v>94859.853707831498</v>
      </c>
      <c r="AR33" s="6">
        <v>13714.348167394501</v>
      </c>
      <c r="AS33" s="6">
        <v>1.531514909</v>
      </c>
      <c r="AT33" s="6">
        <v>0.60228189200000004</v>
      </c>
      <c r="AU33" s="6">
        <v>8.7038668E-2</v>
      </c>
      <c r="AV33" s="6">
        <v>4.02610734E-2</v>
      </c>
      <c r="AW33" s="6">
        <v>1.8769373400000001E-2</v>
      </c>
      <c r="AX33" s="6">
        <v>2.2892819000000001E-3</v>
      </c>
      <c r="AY33" s="6">
        <v>9.1088639999999999E-4</v>
      </c>
      <c r="AZ33" s="6">
        <v>3.5055310000000001E-4</v>
      </c>
      <c r="BA33" s="6">
        <v>4.7908699999999998E-5</v>
      </c>
      <c r="BB33" s="6">
        <v>3.1386932000000002E-3</v>
      </c>
      <c r="BC33" s="6">
        <v>1.3642611999999999E-3</v>
      </c>
      <c r="BD33" s="6">
        <v>1.6965759999999999E-4</v>
      </c>
      <c r="BE33" s="6">
        <v>183.56479626949999</v>
      </c>
      <c r="BF33" s="6">
        <v>111.6850910945</v>
      </c>
      <c r="BG33" s="6">
        <v>13.414918893199999</v>
      </c>
      <c r="BH33" s="6">
        <v>48.117076191300001</v>
      </c>
      <c r="BI33" s="6">
        <v>30.5417712036</v>
      </c>
      <c r="BJ33" s="6">
        <v>2.6595121683</v>
      </c>
      <c r="BK33" s="6">
        <v>61.445388262800002</v>
      </c>
      <c r="BL33" s="6">
        <v>36.773747084</v>
      </c>
      <c r="BM33" s="6">
        <v>3.3819884891999998</v>
      </c>
      <c r="BN33" s="6">
        <v>14.018951471299999</v>
      </c>
      <c r="BO33" s="6">
        <v>1.5451015441</v>
      </c>
      <c r="BP33" s="6">
        <v>2.1877996E-3</v>
      </c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</row>
    <row r="34" spans="1:85" x14ac:dyDescent="0.25">
      <c r="A34" s="5">
        <v>33</v>
      </c>
      <c r="B34" s="5" t="s">
        <v>255</v>
      </c>
      <c r="C34" s="5" t="s">
        <v>264</v>
      </c>
      <c r="D34" s="5" t="s">
        <v>64</v>
      </c>
      <c r="E34" s="11">
        <v>3735.27</v>
      </c>
      <c r="F34" s="11">
        <v>50</v>
      </c>
      <c r="G34" s="11">
        <v>1115.73</v>
      </c>
      <c r="H34" s="11">
        <v>50</v>
      </c>
      <c r="I34" s="11">
        <v>49</v>
      </c>
      <c r="J34" s="11">
        <v>50</v>
      </c>
      <c r="K34" s="11">
        <v>0.92400002479599996</v>
      </c>
      <c r="L34" s="5">
        <v>16</v>
      </c>
      <c r="M34" s="5">
        <v>16</v>
      </c>
      <c r="N34" s="5">
        <v>16</v>
      </c>
      <c r="O34" s="11">
        <v>0</v>
      </c>
      <c r="P34" s="11">
        <v>137645.22182599999</v>
      </c>
      <c r="Q34" s="11">
        <v>48266.526465700001</v>
      </c>
      <c r="R34" s="11">
        <v>315.05739873700003</v>
      </c>
      <c r="S34" s="11">
        <v>0</v>
      </c>
      <c r="T34" s="11">
        <v>72166.720754499998</v>
      </c>
      <c r="U34" s="11">
        <v>952.05274477299997</v>
      </c>
      <c r="V34" s="11">
        <v>0</v>
      </c>
      <c r="W34" s="11">
        <v>0</v>
      </c>
      <c r="X34" s="11">
        <v>10566.747454</v>
      </c>
      <c r="Y34" s="11">
        <v>0</v>
      </c>
      <c r="Z34" s="11">
        <v>0</v>
      </c>
      <c r="AA34" s="6">
        <v>5779.2916237298004</v>
      </c>
      <c r="AB34" s="6">
        <v>729.98541854370001</v>
      </c>
      <c r="AC34" s="6">
        <v>62.869103257399999</v>
      </c>
      <c r="AD34" s="6">
        <v>1718.2411541949</v>
      </c>
      <c r="AE34" s="6">
        <v>898.40805771390001</v>
      </c>
      <c r="AF34" s="6">
        <v>263.37018000709998</v>
      </c>
      <c r="AG34" s="6">
        <v>80.524254454800001</v>
      </c>
      <c r="AH34" s="6">
        <v>57.118332007200003</v>
      </c>
      <c r="AI34" s="6">
        <v>4.6098535749999998</v>
      </c>
      <c r="AJ34" s="6">
        <v>186226.80569017999</v>
      </c>
      <c r="AK34" s="6">
        <v>73118.773499239906</v>
      </c>
      <c r="AL34" s="6">
        <v>10566.7474539877</v>
      </c>
      <c r="AM34" s="6">
        <v>620.11209823900003</v>
      </c>
      <c r="AN34" s="6">
        <v>114.397770651</v>
      </c>
      <c r="AO34" s="6">
        <v>7.5887209851000001</v>
      </c>
      <c r="AP34" s="6">
        <v>584075.98436510598</v>
      </c>
      <c r="AQ34" s="6">
        <v>230325.24304922999</v>
      </c>
      <c r="AR34" s="6">
        <v>33299.235150055101</v>
      </c>
      <c r="AS34" s="6">
        <v>3.7186072914000001</v>
      </c>
      <c r="AT34" s="6">
        <v>1.46237547</v>
      </c>
      <c r="AU34" s="6">
        <v>0.2113349491</v>
      </c>
      <c r="AV34" s="6">
        <v>9.7756228299999998E-2</v>
      </c>
      <c r="AW34" s="6">
        <v>4.5573130599999997E-2</v>
      </c>
      <c r="AX34" s="6">
        <v>5.5585095999999999E-3</v>
      </c>
      <c r="AY34" s="6">
        <v>2.2116851000000002E-3</v>
      </c>
      <c r="AZ34" s="6">
        <v>8.5116339999999997E-4</v>
      </c>
      <c r="BA34" s="6">
        <v>1.163251E-4</v>
      </c>
      <c r="BB34" s="6">
        <v>7.6209297E-3</v>
      </c>
      <c r="BC34" s="6">
        <v>3.3125056000000001E-3</v>
      </c>
      <c r="BD34" s="6">
        <v>4.1193859999999997E-4</v>
      </c>
      <c r="BE34" s="6">
        <v>445.70600378820001</v>
      </c>
      <c r="BF34" s="6">
        <v>271.17789819230001</v>
      </c>
      <c r="BG34" s="6">
        <v>32.572203453599997</v>
      </c>
      <c r="BH34" s="6">
        <v>116.831060089</v>
      </c>
      <c r="BI34" s="6">
        <v>74.157197177300006</v>
      </c>
      <c r="BJ34" s="6">
        <v>6.4574502555000004</v>
      </c>
      <c r="BK34" s="6">
        <v>149.19297714160001</v>
      </c>
      <c r="BL34" s="6">
        <v>89.288797145399997</v>
      </c>
      <c r="BM34" s="6">
        <v>8.2116647909000005</v>
      </c>
      <c r="BN34" s="6">
        <v>34.038829691499998</v>
      </c>
      <c r="BO34" s="6">
        <v>3.7515964317999999</v>
      </c>
      <c r="BP34" s="6">
        <v>5.3121046999999996E-3</v>
      </c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</row>
    <row r="35" spans="1:85" x14ac:dyDescent="0.25">
      <c r="A35" s="5">
        <v>34</v>
      </c>
      <c r="B35" s="5" t="s">
        <v>229</v>
      </c>
      <c r="C35" s="5" t="s">
        <v>265</v>
      </c>
      <c r="D35" s="5" t="s">
        <v>64</v>
      </c>
      <c r="E35" s="11">
        <v>10214.82</v>
      </c>
      <c r="F35" s="11">
        <v>50</v>
      </c>
      <c r="G35" s="11">
        <v>3051.18</v>
      </c>
      <c r="H35" s="11">
        <v>50</v>
      </c>
      <c r="I35" s="11">
        <v>134</v>
      </c>
      <c r="J35" s="11">
        <v>50</v>
      </c>
      <c r="K35" s="11">
        <v>0.37700000405299999</v>
      </c>
      <c r="L35" s="5">
        <v>16</v>
      </c>
      <c r="M35" s="5">
        <v>16</v>
      </c>
      <c r="N35" s="5">
        <v>16</v>
      </c>
      <c r="O35" s="11">
        <v>0</v>
      </c>
      <c r="P35" s="11">
        <v>153581.61507999999</v>
      </c>
      <c r="Q35" s="11">
        <v>53854.7651023</v>
      </c>
      <c r="R35" s="11">
        <v>351.534354038</v>
      </c>
      <c r="S35" s="11">
        <v>0</v>
      </c>
      <c r="T35" s="11">
        <v>80522.094275900003</v>
      </c>
      <c r="U35" s="11">
        <v>1062.2802320599999</v>
      </c>
      <c r="V35" s="11">
        <v>0</v>
      </c>
      <c r="W35" s="11">
        <v>0</v>
      </c>
      <c r="X35" s="11">
        <v>11790.152383000001</v>
      </c>
      <c r="Y35" s="11">
        <v>0</v>
      </c>
      <c r="Z35" s="11">
        <v>0</v>
      </c>
      <c r="AA35" s="6">
        <v>6448.4108479432998</v>
      </c>
      <c r="AB35" s="6">
        <v>814.50222592160003</v>
      </c>
      <c r="AC35" s="6">
        <v>70.148010143799993</v>
      </c>
      <c r="AD35" s="6">
        <v>1917.1769862935</v>
      </c>
      <c r="AE35" s="6">
        <v>1002.4246295955001</v>
      </c>
      <c r="AF35" s="6">
        <v>293.86285315819998</v>
      </c>
      <c r="AG35" s="6">
        <v>89.847252873800002</v>
      </c>
      <c r="AH35" s="6">
        <v>63.731421722900002</v>
      </c>
      <c r="AI35" s="6">
        <v>5.1435767106999997</v>
      </c>
      <c r="AJ35" s="6">
        <v>207787.91453603501</v>
      </c>
      <c r="AK35" s="6">
        <v>81584.374507911794</v>
      </c>
      <c r="AL35" s="6">
        <v>11790.1523830349</v>
      </c>
      <c r="AM35" s="6">
        <v>691.90790871440004</v>
      </c>
      <c r="AN35" s="6">
        <v>127.6426028092</v>
      </c>
      <c r="AO35" s="6">
        <v>8.4673336989999992</v>
      </c>
      <c r="AP35" s="6">
        <v>651699.57822139002</v>
      </c>
      <c r="AQ35" s="6">
        <v>256992.01433882801</v>
      </c>
      <c r="AR35" s="6">
        <v>37154.579341205201</v>
      </c>
      <c r="AS35" s="6">
        <v>4.1491430365999999</v>
      </c>
      <c r="AT35" s="6">
        <v>1.6316874902</v>
      </c>
      <c r="AU35" s="6">
        <v>0.23580304769999999</v>
      </c>
      <c r="AV35" s="6">
        <v>0.1090743233</v>
      </c>
      <c r="AW35" s="6">
        <v>5.0849531099999998E-2</v>
      </c>
      <c r="AX35" s="6">
        <v>6.2020668999999999E-3</v>
      </c>
      <c r="AY35" s="6">
        <v>2.4677511999999999E-3</v>
      </c>
      <c r="AZ35" s="6">
        <v>9.4971010000000002E-4</v>
      </c>
      <c r="BA35" s="6">
        <v>1.2979300000000001E-4</v>
      </c>
      <c r="BB35" s="6">
        <v>8.5032714999999995E-3</v>
      </c>
      <c r="BC35" s="6">
        <v>3.6960233999999998E-3</v>
      </c>
      <c r="BD35" s="6">
        <v>4.5963239999999999E-4</v>
      </c>
      <c r="BE35" s="6">
        <v>497.30929272029999</v>
      </c>
      <c r="BF35" s="6">
        <v>302.5745392819</v>
      </c>
      <c r="BG35" s="6">
        <v>36.3433728157</v>
      </c>
      <c r="BH35" s="6">
        <v>130.35761548369999</v>
      </c>
      <c r="BI35" s="6">
        <v>82.743025592899997</v>
      </c>
      <c r="BJ35" s="6">
        <v>7.2050858460000002</v>
      </c>
      <c r="BK35" s="6">
        <v>166.4663551994</v>
      </c>
      <c r="BL35" s="6">
        <v>99.626543458699999</v>
      </c>
      <c r="BM35" s="6">
        <v>9.1624011669000005</v>
      </c>
      <c r="BN35" s="6">
        <v>37.979803222400001</v>
      </c>
      <c r="BO35" s="6">
        <v>4.1859516187999999</v>
      </c>
      <c r="BP35" s="6">
        <v>5.9271336000000004E-3</v>
      </c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</row>
    <row r="36" spans="1:85" x14ac:dyDescent="0.25">
      <c r="A36" s="5">
        <v>35</v>
      </c>
      <c r="B36" s="5" t="s">
        <v>245</v>
      </c>
      <c r="C36" s="5" t="s">
        <v>266</v>
      </c>
      <c r="D36" s="5" t="s">
        <v>64</v>
      </c>
      <c r="E36" s="11">
        <v>10138.59</v>
      </c>
      <c r="F36" s="11">
        <v>50</v>
      </c>
      <c r="G36" s="11">
        <v>3028.41</v>
      </c>
      <c r="H36" s="11">
        <v>50</v>
      </c>
      <c r="I36" s="11">
        <v>133</v>
      </c>
      <c r="J36" s="11">
        <v>50</v>
      </c>
      <c r="K36" s="11">
        <v>0.19799999892699999</v>
      </c>
      <c r="L36" s="5">
        <v>16</v>
      </c>
      <c r="M36" s="5">
        <v>16</v>
      </c>
      <c r="N36" s="5">
        <v>16</v>
      </c>
      <c r="O36" s="11">
        <v>0</v>
      </c>
      <c r="P36" s="11">
        <v>80058.952969399994</v>
      </c>
      <c r="Q36" s="11">
        <v>28073.386936800001</v>
      </c>
      <c r="R36" s="11">
        <v>183.24766478399999</v>
      </c>
      <c r="S36" s="11">
        <v>0</v>
      </c>
      <c r="T36" s="11">
        <v>41974.519901300002</v>
      </c>
      <c r="U36" s="11">
        <v>553.74494593600002</v>
      </c>
      <c r="V36" s="11">
        <v>0</v>
      </c>
      <c r="W36" s="11">
        <v>0</v>
      </c>
      <c r="X36" s="11">
        <v>6145.96515765</v>
      </c>
      <c r="Y36" s="11">
        <v>0</v>
      </c>
      <c r="Z36" s="11">
        <v>0</v>
      </c>
      <c r="AA36" s="6">
        <v>3361.4246115028</v>
      </c>
      <c r="AB36" s="6">
        <v>424.58334198879999</v>
      </c>
      <c r="AC36" s="6">
        <v>36.566722143699998</v>
      </c>
      <c r="AD36" s="6">
        <v>999.38512887850004</v>
      </c>
      <c r="AE36" s="6">
        <v>522.54344528520005</v>
      </c>
      <c r="AF36" s="6">
        <v>153.18469159380001</v>
      </c>
      <c r="AG36" s="6">
        <v>46.835534243700003</v>
      </c>
      <c r="AH36" s="6">
        <v>33.221885912200001</v>
      </c>
      <c r="AI36" s="6">
        <v>2.6812412784999999</v>
      </c>
      <c r="AJ36" s="6">
        <v>108315.587571011</v>
      </c>
      <c r="AK36" s="6">
        <v>42528.264847209699</v>
      </c>
      <c r="AL36" s="6">
        <v>6145.9651576546003</v>
      </c>
      <c r="AM36" s="6">
        <v>360.67743326060003</v>
      </c>
      <c r="AN36" s="6">
        <v>66.537476701900005</v>
      </c>
      <c r="AO36" s="6">
        <v>4.4138477775</v>
      </c>
      <c r="AP36" s="6">
        <v>339717.65341813501</v>
      </c>
      <c r="AQ36" s="6">
        <v>133964.67786070501</v>
      </c>
      <c r="AR36" s="6">
        <v>19367.921860529801</v>
      </c>
      <c r="AS36" s="6">
        <v>2.1628633547999998</v>
      </c>
      <c r="AT36" s="6">
        <v>0.85056529690000005</v>
      </c>
      <c r="AU36" s="6">
        <v>0.1229193032</v>
      </c>
      <c r="AV36" s="6">
        <v>5.6858212599999999E-2</v>
      </c>
      <c r="AW36" s="6">
        <v>2.650682E-2</v>
      </c>
      <c r="AX36" s="6">
        <v>3.2330105999999999E-3</v>
      </c>
      <c r="AY36" s="6">
        <v>1.2863881999999999E-3</v>
      </c>
      <c r="AZ36" s="6">
        <v>4.9506439999999995E-4</v>
      </c>
      <c r="BA36" s="6">
        <v>6.7658399999999996E-5</v>
      </c>
      <c r="BB36" s="6">
        <v>4.4325813999999998E-3</v>
      </c>
      <c r="BC36" s="6">
        <v>1.9266613E-3</v>
      </c>
      <c r="BD36" s="6">
        <v>2.39597E-4</v>
      </c>
      <c r="BE36" s="6">
        <v>259.23715710699997</v>
      </c>
      <c r="BF36" s="6">
        <v>157.72591528980001</v>
      </c>
      <c r="BG36" s="6">
        <v>18.945056499700001</v>
      </c>
      <c r="BH36" s="6">
        <v>67.952757247700006</v>
      </c>
      <c r="BI36" s="6">
        <v>43.132245946600001</v>
      </c>
      <c r="BJ36" s="6">
        <v>3.755863803</v>
      </c>
      <c r="BK36" s="6">
        <v>86.775504314100004</v>
      </c>
      <c r="BL36" s="6">
        <v>51.933278297199998</v>
      </c>
      <c r="BM36" s="6">
        <v>4.7761722242999998</v>
      </c>
      <c r="BN36" s="6">
        <v>19.798094182</v>
      </c>
      <c r="BO36" s="6">
        <v>2.1820509154000001</v>
      </c>
      <c r="BP36" s="6">
        <v>3.0896933999999998E-3</v>
      </c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</row>
    <row r="37" spans="1:85" x14ac:dyDescent="0.25">
      <c r="A37" s="5">
        <v>36</v>
      </c>
      <c r="B37" s="5" t="s">
        <v>245</v>
      </c>
      <c r="C37" s="5" t="s">
        <v>267</v>
      </c>
      <c r="D37" s="5" t="s">
        <v>64</v>
      </c>
      <c r="E37" s="11">
        <v>7546.77</v>
      </c>
      <c r="F37" s="11">
        <v>50</v>
      </c>
      <c r="G37" s="11">
        <v>2254.23</v>
      </c>
      <c r="H37" s="11">
        <v>50</v>
      </c>
      <c r="I37" s="11">
        <v>99</v>
      </c>
      <c r="J37" s="11">
        <v>50</v>
      </c>
      <c r="K37" s="11">
        <v>0.19099999964200001</v>
      </c>
      <c r="L37" s="5">
        <v>16</v>
      </c>
      <c r="M37" s="5">
        <v>16</v>
      </c>
      <c r="N37" s="5">
        <v>16</v>
      </c>
      <c r="O37" s="11">
        <v>0</v>
      </c>
      <c r="P37" s="11">
        <v>57485.940117899998</v>
      </c>
      <c r="Q37" s="11">
        <v>20157.958360699999</v>
      </c>
      <c r="R37" s="11">
        <v>131.58009059299999</v>
      </c>
      <c r="S37" s="11">
        <v>0</v>
      </c>
      <c r="T37" s="11">
        <v>30139.598983299999</v>
      </c>
      <c r="U37" s="11">
        <v>397.61385356599999</v>
      </c>
      <c r="V37" s="11">
        <v>0</v>
      </c>
      <c r="W37" s="11">
        <v>0</v>
      </c>
      <c r="X37" s="11">
        <v>4413.0802604299997</v>
      </c>
      <c r="Y37" s="11">
        <v>0</v>
      </c>
      <c r="Z37" s="11">
        <v>0</v>
      </c>
      <c r="AA37" s="6">
        <v>2413.6545228305999</v>
      </c>
      <c r="AB37" s="6">
        <v>304.86999476440002</v>
      </c>
      <c r="AC37" s="6">
        <v>26.2565562188</v>
      </c>
      <c r="AD37" s="6">
        <v>717.60361012199996</v>
      </c>
      <c r="AE37" s="6">
        <v>375.20976843339997</v>
      </c>
      <c r="AF37" s="6">
        <v>109.9935195419</v>
      </c>
      <c r="AG37" s="6">
        <v>33.630026587400003</v>
      </c>
      <c r="AH37" s="6">
        <v>23.854812901199999</v>
      </c>
      <c r="AI37" s="6">
        <v>1.9252522030999999</v>
      </c>
      <c r="AJ37" s="6">
        <v>77775.478569172497</v>
      </c>
      <c r="AK37" s="6">
        <v>30537.212836885199</v>
      </c>
      <c r="AL37" s="6">
        <v>4413.0802604257997</v>
      </c>
      <c r="AM37" s="6">
        <v>258.98266916159997</v>
      </c>
      <c r="AN37" s="6">
        <v>47.776910131999998</v>
      </c>
      <c r="AO37" s="6">
        <v>3.1693418365000001</v>
      </c>
      <c r="AP37" s="6">
        <v>243932.60162734901</v>
      </c>
      <c r="AQ37" s="6">
        <v>96192.6825642771</v>
      </c>
      <c r="AR37" s="6">
        <v>13907.0416859946</v>
      </c>
      <c r="AS37" s="6">
        <v>1.5530334669999999</v>
      </c>
      <c r="AT37" s="6">
        <v>0.61074425669999999</v>
      </c>
      <c r="AU37" s="6">
        <v>8.8261605199999996E-2</v>
      </c>
      <c r="AV37" s="6">
        <v>4.08267618E-2</v>
      </c>
      <c r="AW37" s="6">
        <v>1.9033092599999999E-2</v>
      </c>
      <c r="AX37" s="6">
        <v>2.3214474000000001E-3</v>
      </c>
      <c r="AY37" s="6">
        <v>9.2368479999999998E-4</v>
      </c>
      <c r="AZ37" s="6">
        <v>3.5547859999999999E-4</v>
      </c>
      <c r="BA37" s="6">
        <v>4.8581800000000003E-5</v>
      </c>
      <c r="BB37" s="6">
        <v>3.1827933999999999E-3</v>
      </c>
      <c r="BC37" s="6">
        <v>1.3834298000000001E-3</v>
      </c>
      <c r="BD37" s="6">
        <v>1.720414E-4</v>
      </c>
      <c r="BE37" s="6">
        <v>186.143974372</v>
      </c>
      <c r="BF37" s="6">
        <v>113.2543230344</v>
      </c>
      <c r="BG37" s="6">
        <v>13.6034052792</v>
      </c>
      <c r="BH37" s="6">
        <v>48.7931454147</v>
      </c>
      <c r="BI37" s="6">
        <v>30.9708985151</v>
      </c>
      <c r="BJ37" s="6">
        <v>2.6968796575999998</v>
      </c>
      <c r="BK37" s="6">
        <v>62.308727002799998</v>
      </c>
      <c r="BL37" s="6">
        <v>37.290436804300001</v>
      </c>
      <c r="BM37" s="6">
        <v>3.4295071356000002</v>
      </c>
      <c r="BN37" s="6">
        <v>14.2159248202</v>
      </c>
      <c r="BO37" s="6">
        <v>1.5668110012000001</v>
      </c>
      <c r="BP37" s="6">
        <v>2.2185392999999999E-3</v>
      </c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</row>
    <row r="38" spans="1:85" x14ac:dyDescent="0.25">
      <c r="A38" s="5">
        <v>37</v>
      </c>
      <c r="B38" s="5" t="s">
        <v>114</v>
      </c>
      <c r="C38" s="5" t="s">
        <v>115</v>
      </c>
      <c r="D38" s="5" t="s">
        <v>64</v>
      </c>
      <c r="E38" s="11">
        <v>2336.9499999999998</v>
      </c>
      <c r="F38" s="11">
        <v>42</v>
      </c>
      <c r="G38" s="11">
        <v>698.05</v>
      </c>
      <c r="H38" s="11">
        <v>42</v>
      </c>
      <c r="I38" s="11">
        <v>94</v>
      </c>
      <c r="J38" s="11">
        <v>42</v>
      </c>
      <c r="K38" s="11">
        <v>8.2621681898300006E-2</v>
      </c>
      <c r="L38" s="5">
        <v>16</v>
      </c>
      <c r="M38" s="5">
        <v>16</v>
      </c>
      <c r="N38" s="5">
        <v>16</v>
      </c>
      <c r="O38" s="11">
        <v>0</v>
      </c>
      <c r="P38" s="11">
        <v>7699.2897572299999</v>
      </c>
      <c r="Q38" s="11">
        <v>2699.9136892199999</v>
      </c>
      <c r="R38" s="11">
        <v>17.6234913897</v>
      </c>
      <c r="S38" s="11">
        <v>0</v>
      </c>
      <c r="T38" s="11">
        <v>4036.6911320300001</v>
      </c>
      <c r="U38" s="11">
        <v>53.255234579800003</v>
      </c>
      <c r="V38" s="11">
        <v>0</v>
      </c>
      <c r="W38" s="11">
        <v>0</v>
      </c>
      <c r="X38" s="11">
        <v>1812.5715125199999</v>
      </c>
      <c r="Y38" s="11">
        <v>0</v>
      </c>
      <c r="Z38" s="11">
        <v>0</v>
      </c>
      <c r="AA38" s="6">
        <v>322.65552525459998</v>
      </c>
      <c r="AB38" s="6">
        <v>40.796827297</v>
      </c>
      <c r="AC38" s="6">
        <v>10.784278329599999</v>
      </c>
      <c r="AD38" s="6">
        <v>96.111942765999999</v>
      </c>
      <c r="AE38" s="6">
        <v>50.242730444300001</v>
      </c>
      <c r="AF38" s="6">
        <v>45.1773156884</v>
      </c>
      <c r="AG38" s="6">
        <v>4.4948122491999998</v>
      </c>
      <c r="AH38" s="6">
        <v>3.1880664664</v>
      </c>
      <c r="AI38" s="6">
        <v>0.79075319089999996</v>
      </c>
      <c r="AJ38" s="6">
        <v>10416.826937842699</v>
      </c>
      <c r="AK38" s="6">
        <v>4089.9463666059</v>
      </c>
      <c r="AL38" s="6">
        <v>1812.5715125224001</v>
      </c>
      <c r="AM38" s="6">
        <v>34.517131883799998</v>
      </c>
      <c r="AN38" s="6">
        <v>6.3649815966999999</v>
      </c>
      <c r="AO38" s="6">
        <v>1.3017344772999999</v>
      </c>
      <c r="AP38" s="6">
        <v>32671.010192419901</v>
      </c>
      <c r="AQ38" s="6">
        <v>12883.392799425101</v>
      </c>
      <c r="AR38" s="6">
        <v>5711.9984446110002</v>
      </c>
      <c r="AS38" s="6">
        <v>0.20800489690000001</v>
      </c>
      <c r="AT38" s="6">
        <v>8.1798927300000004E-2</v>
      </c>
      <c r="AU38" s="6">
        <v>3.6251430299999998E-2</v>
      </c>
      <c r="AV38" s="6">
        <v>5.4688235E-3</v>
      </c>
      <c r="AW38" s="6">
        <v>2.5495194999999998E-3</v>
      </c>
      <c r="AX38" s="6">
        <v>9.5348130000000005E-4</v>
      </c>
      <c r="AY38" s="6">
        <v>1.237167E-4</v>
      </c>
      <c r="AZ38" s="6">
        <v>4.7611999999999997E-5</v>
      </c>
      <c r="BA38" s="6">
        <v>1.9953899999999999E-5</v>
      </c>
      <c r="BB38" s="6">
        <v>4.2632770000000002E-4</v>
      </c>
      <c r="BC38" s="6">
        <v>1.85308E-4</v>
      </c>
      <c r="BD38" s="6">
        <v>7.0662100000000002E-5</v>
      </c>
      <c r="BE38" s="6">
        <v>24.926132885800001</v>
      </c>
      <c r="BF38" s="6">
        <v>15.1651581142</v>
      </c>
      <c r="BG38" s="6">
        <v>5.5872867537999999</v>
      </c>
      <c r="BH38" s="6">
        <v>6.5259412617999999</v>
      </c>
      <c r="BI38" s="6">
        <v>4.1412798594</v>
      </c>
      <c r="BJ38" s="6">
        <v>1.1076814722999999</v>
      </c>
      <c r="BK38" s="6">
        <v>8.3363794836</v>
      </c>
      <c r="BL38" s="6">
        <v>4.9877942019999999</v>
      </c>
      <c r="BM38" s="6">
        <v>1.4085914075999999</v>
      </c>
      <c r="BN38" s="6">
        <v>1.9017248180999999</v>
      </c>
      <c r="BO38" s="6">
        <v>0.20935769779999999</v>
      </c>
      <c r="BP38" s="6">
        <v>9.1121409999999996E-4</v>
      </c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</row>
    <row r="39" spans="1:85" x14ac:dyDescent="0.25">
      <c r="A39" s="5">
        <v>38</v>
      </c>
      <c r="B39" s="5" t="s">
        <v>114</v>
      </c>
      <c r="C39" s="5" t="s">
        <v>116</v>
      </c>
      <c r="D39" s="5" t="s">
        <v>64</v>
      </c>
      <c r="E39" s="11">
        <v>2209.9</v>
      </c>
      <c r="F39" s="11">
        <v>42</v>
      </c>
      <c r="G39" s="11">
        <v>660.1</v>
      </c>
      <c r="H39" s="11">
        <v>42</v>
      </c>
      <c r="I39" s="11">
        <v>88</v>
      </c>
      <c r="J39" s="11">
        <v>42</v>
      </c>
      <c r="K39" s="11">
        <v>0.19705747358</v>
      </c>
      <c r="L39" s="5">
        <v>16</v>
      </c>
      <c r="M39" s="5">
        <v>16</v>
      </c>
      <c r="N39" s="5">
        <v>16</v>
      </c>
      <c r="O39" s="11">
        <v>0</v>
      </c>
      <c r="P39" s="11">
        <v>17364.9183118</v>
      </c>
      <c r="Q39" s="11">
        <v>6089.3643622299996</v>
      </c>
      <c r="R39" s="11">
        <v>39.747885584199999</v>
      </c>
      <c r="S39" s="11">
        <v>0</v>
      </c>
      <c r="T39" s="11">
        <v>9104.3218228900005</v>
      </c>
      <c r="U39" s="11">
        <v>120.11144239399999</v>
      </c>
      <c r="V39" s="11">
        <v>0</v>
      </c>
      <c r="W39" s="11">
        <v>0</v>
      </c>
      <c r="X39" s="11">
        <v>4047.1457752400001</v>
      </c>
      <c r="Y39" s="11">
        <v>0</v>
      </c>
      <c r="Z39" s="11">
        <v>0</v>
      </c>
      <c r="AA39" s="6">
        <v>727.71476533019995</v>
      </c>
      <c r="AB39" s="6">
        <v>92.012847383299999</v>
      </c>
      <c r="AC39" s="6">
        <v>24.079351451299999</v>
      </c>
      <c r="AD39" s="6">
        <v>216.7701291345</v>
      </c>
      <c r="AE39" s="6">
        <v>113.3170639678</v>
      </c>
      <c r="AF39" s="6">
        <v>100.872810293</v>
      </c>
      <c r="AG39" s="6">
        <v>10.137564632</v>
      </c>
      <c r="AH39" s="6">
        <v>7.190340344</v>
      </c>
      <c r="AI39" s="6">
        <v>1.7656094746</v>
      </c>
      <c r="AJ39" s="6">
        <v>23494.030559601699</v>
      </c>
      <c r="AK39" s="6">
        <v>9224.4332652867997</v>
      </c>
      <c r="AL39" s="6">
        <v>4047.1457752425999</v>
      </c>
      <c r="AM39" s="6">
        <v>77.849671127899995</v>
      </c>
      <c r="AN39" s="6">
        <v>14.355530051200001</v>
      </c>
      <c r="AO39" s="6">
        <v>2.9065386684000001</v>
      </c>
      <c r="AP39" s="6">
        <v>73685.942605545293</v>
      </c>
      <c r="AQ39" s="6">
        <v>29057.104043981701</v>
      </c>
      <c r="AR39" s="6">
        <v>12753.8638964535</v>
      </c>
      <c r="AS39" s="6">
        <v>0.46913262880000001</v>
      </c>
      <c r="AT39" s="6">
        <v>0.18448866529999999</v>
      </c>
      <c r="AU39" s="6">
        <v>8.0942915500000004E-2</v>
      </c>
      <c r="AV39" s="6">
        <v>1.2334342E-2</v>
      </c>
      <c r="AW39" s="6">
        <v>5.7501664000000003E-3</v>
      </c>
      <c r="AX39" s="6">
        <v>2.1289519999999999E-3</v>
      </c>
      <c r="AY39" s="6">
        <v>2.790297E-4</v>
      </c>
      <c r="AZ39" s="6">
        <v>1.073838E-4</v>
      </c>
      <c r="BA39" s="6">
        <v>4.4553399999999999E-5</v>
      </c>
      <c r="BB39" s="6">
        <v>9.6153609999999996E-4</v>
      </c>
      <c r="BC39" s="6">
        <v>4.1794210000000001E-4</v>
      </c>
      <c r="BD39" s="6">
        <v>1.5777569999999999E-4</v>
      </c>
      <c r="BE39" s="6">
        <v>56.218206488900002</v>
      </c>
      <c r="BF39" s="6">
        <v>34.203379810599998</v>
      </c>
      <c r="BG39" s="6">
        <v>12.4754051492</v>
      </c>
      <c r="BH39" s="6">
        <v>14.7185572296</v>
      </c>
      <c r="BI39" s="6">
        <v>9.3402104263000005</v>
      </c>
      <c r="BJ39" s="6">
        <v>2.4732532535999998</v>
      </c>
      <c r="BK39" s="6">
        <v>18.801805531700001</v>
      </c>
      <c r="BL39" s="6">
        <v>11.249432299</v>
      </c>
      <c r="BM39" s="6">
        <v>3.1451309507</v>
      </c>
      <c r="BN39" s="6">
        <v>4.2891353823999996</v>
      </c>
      <c r="BO39" s="6">
        <v>0.47218372539999998</v>
      </c>
      <c r="BP39" s="6">
        <v>2.0345771000000001E-3</v>
      </c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</row>
    <row r="40" spans="1:85" x14ac:dyDescent="0.25">
      <c r="A40" s="5">
        <v>39</v>
      </c>
      <c r="B40" s="5" t="s">
        <v>113</v>
      </c>
      <c r="C40" s="5" t="s">
        <v>117</v>
      </c>
      <c r="D40" s="5" t="s">
        <v>64</v>
      </c>
      <c r="E40" s="11">
        <v>1979.67</v>
      </c>
      <c r="F40" s="11">
        <v>30</v>
      </c>
      <c r="G40" s="11">
        <v>591.33000000000004</v>
      </c>
      <c r="H40" s="11">
        <v>30</v>
      </c>
      <c r="I40" s="11">
        <v>79</v>
      </c>
      <c r="J40" s="11">
        <v>30</v>
      </c>
      <c r="K40" s="11">
        <v>0.81436694376899998</v>
      </c>
      <c r="L40" s="5">
        <v>14</v>
      </c>
      <c r="M40" s="5">
        <v>14</v>
      </c>
      <c r="N40" s="5">
        <v>14</v>
      </c>
      <c r="O40" s="11">
        <v>0</v>
      </c>
      <c r="P40" s="11">
        <v>80526.302057199995</v>
      </c>
      <c r="Q40" s="11">
        <v>29704.3092234</v>
      </c>
      <c r="R40" s="11">
        <v>174.32883930200001</v>
      </c>
      <c r="S40" s="11">
        <v>0</v>
      </c>
      <c r="T40" s="11">
        <v>45367.854424600002</v>
      </c>
      <c r="U40" s="11">
        <v>616.78890946299998</v>
      </c>
      <c r="V40" s="11">
        <v>0</v>
      </c>
      <c r="W40" s="11">
        <v>0</v>
      </c>
      <c r="X40" s="11">
        <v>20102.746882399999</v>
      </c>
      <c r="Y40" s="11">
        <v>0</v>
      </c>
      <c r="Z40" s="11">
        <v>0</v>
      </c>
      <c r="AA40" s="6">
        <v>3117.1927412559999</v>
      </c>
      <c r="AB40" s="6">
        <v>620.98993202060001</v>
      </c>
      <c r="AC40" s="6">
        <v>136.42685622339999</v>
      </c>
      <c r="AD40" s="6">
        <v>965.86123641940003</v>
      </c>
      <c r="AE40" s="6">
        <v>549.66113766809997</v>
      </c>
      <c r="AF40" s="6">
        <v>534.40398917029995</v>
      </c>
      <c r="AG40" s="6">
        <v>47.405665616999997</v>
      </c>
      <c r="AH40" s="6">
        <v>35.466424995399997</v>
      </c>
      <c r="AI40" s="6">
        <v>10.025698799800001</v>
      </c>
      <c r="AJ40" s="6">
        <v>110404.940119818</v>
      </c>
      <c r="AK40" s="6">
        <v>45984.643334101303</v>
      </c>
      <c r="AL40" s="6">
        <v>20102.746882368199</v>
      </c>
      <c r="AM40" s="6">
        <v>384.57903642010001</v>
      </c>
      <c r="AN40" s="6">
        <v>76.394183754500006</v>
      </c>
      <c r="AO40" s="6">
        <v>19.8353988416</v>
      </c>
      <c r="AP40" s="6">
        <v>346211.63667722099</v>
      </c>
      <c r="AQ40" s="6">
        <v>144850.54757880501</v>
      </c>
      <c r="AR40" s="6">
        <v>63350.250255616302</v>
      </c>
      <c r="AS40" s="6">
        <v>2.2048396670999999</v>
      </c>
      <c r="AT40" s="6">
        <v>0.91969286669999994</v>
      </c>
      <c r="AU40" s="6">
        <v>0.4020549376</v>
      </c>
      <c r="AV40" s="6">
        <v>4.9589967300000003E-2</v>
      </c>
      <c r="AW40" s="6">
        <v>2.3117928499999999E-2</v>
      </c>
      <c r="AX40" s="6">
        <v>8.5805440000000007E-3</v>
      </c>
      <c r="AY40" s="6">
        <v>1.2737504000000001E-3</v>
      </c>
      <c r="AZ40" s="6">
        <v>5.0922049999999996E-4</v>
      </c>
      <c r="BA40" s="6">
        <v>2.1227259999999999E-4</v>
      </c>
      <c r="BB40" s="6">
        <v>4.0265077999999998E-3</v>
      </c>
      <c r="BC40" s="6">
        <v>1.755929E-3</v>
      </c>
      <c r="BD40" s="6">
        <v>6.6785879999999996E-4</v>
      </c>
      <c r="BE40" s="6">
        <v>275.07933950850003</v>
      </c>
      <c r="BF40" s="6">
        <v>163.77473309300001</v>
      </c>
      <c r="BG40" s="6">
        <v>65.2861817398</v>
      </c>
      <c r="BH40" s="6">
        <v>65.351477785900002</v>
      </c>
      <c r="BI40" s="6">
        <v>43.887183316600002</v>
      </c>
      <c r="BJ40" s="6">
        <v>12.8110738155</v>
      </c>
      <c r="BK40" s="6">
        <v>81.581094435200001</v>
      </c>
      <c r="BL40" s="6">
        <v>51.474824259000002</v>
      </c>
      <c r="BM40" s="6">
        <v>15.492580698099999</v>
      </c>
      <c r="BN40" s="6">
        <v>21.4040925159</v>
      </c>
      <c r="BO40" s="6">
        <v>2.8492320107000002</v>
      </c>
      <c r="BP40" s="6">
        <v>1.3884779200000001E-2</v>
      </c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</row>
    <row r="41" spans="1:85" x14ac:dyDescent="0.25">
      <c r="A41" s="5">
        <v>40</v>
      </c>
      <c r="B41" s="5" t="s">
        <v>114</v>
      </c>
      <c r="C41" s="5" t="s">
        <v>118</v>
      </c>
      <c r="D41" s="5" t="s">
        <v>64</v>
      </c>
      <c r="E41" s="11">
        <v>544.39</v>
      </c>
      <c r="F41" s="11">
        <v>45</v>
      </c>
      <c r="G41" s="11">
        <v>162.61000000000001</v>
      </c>
      <c r="H41" s="11">
        <v>45</v>
      </c>
      <c r="I41" s="11">
        <v>22</v>
      </c>
      <c r="J41" s="11">
        <v>45</v>
      </c>
      <c r="K41" s="11">
        <v>0.40382560603000001</v>
      </c>
      <c r="L41" s="5">
        <v>16</v>
      </c>
      <c r="M41" s="5">
        <v>16</v>
      </c>
      <c r="N41" s="5">
        <v>16</v>
      </c>
      <c r="O41" s="11">
        <v>0</v>
      </c>
      <c r="P41" s="11">
        <v>8766.19656588</v>
      </c>
      <c r="Q41" s="11">
        <v>3074.0464194599999</v>
      </c>
      <c r="R41" s="11">
        <v>20.0656157347</v>
      </c>
      <c r="S41" s="11">
        <v>0</v>
      </c>
      <c r="T41" s="11">
        <v>4596.0639299000004</v>
      </c>
      <c r="U41" s="11">
        <v>60.634924675999997</v>
      </c>
      <c r="V41" s="11">
        <v>0</v>
      </c>
      <c r="W41" s="11">
        <v>0</v>
      </c>
      <c r="X41" s="11">
        <v>2073.43201159</v>
      </c>
      <c r="Y41" s="11">
        <v>0</v>
      </c>
      <c r="Z41" s="11">
        <v>0</v>
      </c>
      <c r="AA41" s="6">
        <v>367.36658141639998</v>
      </c>
      <c r="AB41" s="6">
        <v>46.450129638699998</v>
      </c>
      <c r="AC41" s="6">
        <v>12.3363231497</v>
      </c>
      <c r="AD41" s="6">
        <v>109.4303772402</v>
      </c>
      <c r="AE41" s="6">
        <v>57.2049714933</v>
      </c>
      <c r="AF41" s="6">
        <v>51.679115499300003</v>
      </c>
      <c r="AG41" s="6">
        <v>5.1176678557999997</v>
      </c>
      <c r="AH41" s="6">
        <v>3.6298435558</v>
      </c>
      <c r="AI41" s="6">
        <v>0.90455629920000002</v>
      </c>
      <c r="AJ41" s="6">
        <v>11860.3086010726</v>
      </c>
      <c r="AK41" s="6">
        <v>4656.6988545773002</v>
      </c>
      <c r="AL41" s="6">
        <v>2073.4320115947999</v>
      </c>
      <c r="AM41" s="6">
        <v>39.3002435971</v>
      </c>
      <c r="AN41" s="6">
        <v>7.2469905113999999</v>
      </c>
      <c r="AO41" s="6">
        <v>1.4890766610999999</v>
      </c>
      <c r="AP41" s="6">
        <v>37198.300932043501</v>
      </c>
      <c r="AQ41" s="6">
        <v>14668.671692616501</v>
      </c>
      <c r="AR41" s="6">
        <v>6534.0541564369996</v>
      </c>
      <c r="AS41" s="6">
        <v>0.23682857390000001</v>
      </c>
      <c r="AT41" s="6">
        <v>9.3133977100000001E-2</v>
      </c>
      <c r="AU41" s="6">
        <v>4.1468640199999997E-2</v>
      </c>
      <c r="AV41" s="6">
        <v>6.2266498999999998E-3</v>
      </c>
      <c r="AW41" s="6">
        <v>2.9028118000000002E-3</v>
      </c>
      <c r="AX41" s="6">
        <v>1.0907038E-3</v>
      </c>
      <c r="AY41" s="6">
        <v>1.408604E-4</v>
      </c>
      <c r="AZ41" s="6">
        <v>5.4209699999999997E-5</v>
      </c>
      <c r="BA41" s="6">
        <v>2.28256E-5</v>
      </c>
      <c r="BB41" s="6">
        <v>4.8540479999999999E-4</v>
      </c>
      <c r="BC41" s="6">
        <v>2.1098650000000001E-4</v>
      </c>
      <c r="BD41" s="6">
        <v>8.08316E-5</v>
      </c>
      <c r="BE41" s="6">
        <v>28.3801996539</v>
      </c>
      <c r="BF41" s="6">
        <v>17.2666260361</v>
      </c>
      <c r="BG41" s="6">
        <v>6.3913942887999999</v>
      </c>
      <c r="BH41" s="6">
        <v>7.4302546964999996</v>
      </c>
      <c r="BI41" s="6">
        <v>4.7151457377000003</v>
      </c>
      <c r="BJ41" s="6">
        <v>1.2670960606999999</v>
      </c>
      <c r="BK41" s="6">
        <v>9.4915691583000008</v>
      </c>
      <c r="BL41" s="6">
        <v>5.6789633567999998</v>
      </c>
      <c r="BM41" s="6">
        <v>1.6113121583000001</v>
      </c>
      <c r="BN41" s="6">
        <v>2.1652508342000001</v>
      </c>
      <c r="BO41" s="6">
        <v>0.2383688353</v>
      </c>
      <c r="BP41" s="6">
        <v>1.0423537E-3</v>
      </c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</row>
    <row r="42" spans="1:85" x14ac:dyDescent="0.25">
      <c r="A42" s="5">
        <v>41</v>
      </c>
      <c r="B42" s="5" t="s">
        <v>114</v>
      </c>
      <c r="C42" s="5" t="s">
        <v>119</v>
      </c>
      <c r="D42" s="5" t="s">
        <v>81</v>
      </c>
      <c r="E42" s="11">
        <v>553.63</v>
      </c>
      <c r="F42" s="11">
        <v>79</v>
      </c>
      <c r="G42" s="11">
        <v>165.37</v>
      </c>
      <c r="H42" s="11">
        <v>79</v>
      </c>
      <c r="I42" s="11">
        <v>22</v>
      </c>
      <c r="J42" s="11">
        <v>79</v>
      </c>
      <c r="K42" s="11">
        <v>1.0609261219899999</v>
      </c>
      <c r="L42" s="5">
        <v>8</v>
      </c>
      <c r="M42" s="5">
        <v>8</v>
      </c>
      <c r="N42" s="5">
        <v>8</v>
      </c>
      <c r="O42" s="11">
        <v>0</v>
      </c>
      <c r="P42" s="11">
        <v>19864.355760499999</v>
      </c>
      <c r="Q42" s="11">
        <v>6679.5281330899998</v>
      </c>
      <c r="R42" s="11">
        <v>46.110246539599999</v>
      </c>
      <c r="S42" s="11">
        <v>0</v>
      </c>
      <c r="T42" s="11">
        <v>10655.693082100001</v>
      </c>
      <c r="U42" s="11">
        <v>108.33543962</v>
      </c>
      <c r="V42" s="11">
        <v>0</v>
      </c>
      <c r="W42" s="11">
        <v>0</v>
      </c>
      <c r="X42" s="11">
        <v>4518.8721483700001</v>
      </c>
      <c r="Y42" s="11">
        <v>0</v>
      </c>
      <c r="Z42" s="11">
        <v>0</v>
      </c>
      <c r="AA42" s="6">
        <v>263.50123794860002</v>
      </c>
      <c r="AB42" s="6">
        <v>72.421527512200001</v>
      </c>
      <c r="AC42" s="6">
        <v>27.1161663018</v>
      </c>
      <c r="AD42" s="6">
        <v>260.80016415839998</v>
      </c>
      <c r="AE42" s="6">
        <v>130.84915903749999</v>
      </c>
      <c r="AF42" s="6">
        <v>104.64601220199999</v>
      </c>
      <c r="AG42" s="6">
        <v>9.7308429463999992</v>
      </c>
      <c r="AH42" s="6">
        <v>8.7009759105000004</v>
      </c>
      <c r="AI42" s="6">
        <v>1.9345415302</v>
      </c>
      <c r="AJ42" s="6">
        <v>26589.994140143001</v>
      </c>
      <c r="AK42" s="6">
        <v>10764.0285217246</v>
      </c>
      <c r="AL42" s="6">
        <v>4518.8721483669997</v>
      </c>
      <c r="AM42" s="6">
        <v>38.437688192400003</v>
      </c>
      <c r="AN42" s="6">
        <v>10.084709478700001</v>
      </c>
      <c r="AO42" s="6">
        <v>2.9108666755999999</v>
      </c>
      <c r="AP42" s="6">
        <v>83404.504277240296</v>
      </c>
      <c r="AQ42" s="6">
        <v>33909.965678547203</v>
      </c>
      <c r="AR42" s="6">
        <v>14240.4261043187</v>
      </c>
      <c r="AS42" s="6">
        <v>0.53092614140000005</v>
      </c>
      <c r="AT42" s="6">
        <v>0.21528057040000001</v>
      </c>
      <c r="AU42" s="6">
        <v>9.0377443000000002E-2</v>
      </c>
      <c r="AV42" s="6">
        <v>8.0506750999999998E-3</v>
      </c>
      <c r="AW42" s="6">
        <v>3.7542366E-3</v>
      </c>
      <c r="AX42" s="6">
        <v>1.3803976E-3</v>
      </c>
      <c r="AY42" s="6">
        <v>2.925979E-4</v>
      </c>
      <c r="AZ42" s="6">
        <v>1.136082E-4</v>
      </c>
      <c r="BA42" s="6">
        <v>4.5974599999999999E-5</v>
      </c>
      <c r="BB42" s="6">
        <v>7.6472949999999997E-4</v>
      </c>
      <c r="BC42" s="6">
        <v>3.2522840000000003E-4</v>
      </c>
      <c r="BD42" s="6">
        <v>1.220111E-4</v>
      </c>
      <c r="BE42" s="6">
        <v>64.533758591099996</v>
      </c>
      <c r="BF42" s="6">
        <v>39.9647587555</v>
      </c>
      <c r="BG42" s="6">
        <v>13.129773504699999</v>
      </c>
      <c r="BH42" s="6">
        <v>13.746672696799999</v>
      </c>
      <c r="BI42" s="6">
        <v>10.5883338548</v>
      </c>
      <c r="BJ42" s="6">
        <v>2.5377681407999999</v>
      </c>
      <c r="BK42" s="6">
        <v>16.818252263000002</v>
      </c>
      <c r="BL42" s="6">
        <v>12.026503974800001</v>
      </c>
      <c r="BM42" s="6">
        <v>3.0306192000999999</v>
      </c>
      <c r="BN42" s="6">
        <v>1.800183267</v>
      </c>
      <c r="BO42" s="6">
        <v>0.2329075656</v>
      </c>
      <c r="BP42" s="6">
        <v>2.0376067000000002E-3</v>
      </c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</row>
    <row r="43" spans="1:85" x14ac:dyDescent="0.25">
      <c r="A43" s="5">
        <v>42</v>
      </c>
      <c r="B43" s="5" t="s">
        <v>113</v>
      </c>
      <c r="C43" s="5" t="s">
        <v>120</v>
      </c>
      <c r="D43" s="5" t="s">
        <v>64</v>
      </c>
      <c r="E43" s="11">
        <v>961.73</v>
      </c>
      <c r="F43" s="11">
        <v>79</v>
      </c>
      <c r="G43" s="11">
        <v>287.27</v>
      </c>
      <c r="H43" s="11">
        <v>79</v>
      </c>
      <c r="I43" s="11">
        <v>39</v>
      </c>
      <c r="J43" s="11">
        <v>79</v>
      </c>
      <c r="K43" s="11">
        <v>6.6033015023999997E-2</v>
      </c>
      <c r="L43" s="5">
        <v>19</v>
      </c>
      <c r="M43" s="5">
        <v>19</v>
      </c>
      <c r="N43" s="5">
        <v>19</v>
      </c>
      <c r="O43" s="11">
        <v>0</v>
      </c>
      <c r="P43" s="11">
        <v>2318.6210895700001</v>
      </c>
      <c r="Q43" s="11">
        <v>801.53693858400004</v>
      </c>
      <c r="R43" s="11">
        <v>5.5559185126199999</v>
      </c>
      <c r="S43" s="11">
        <v>0</v>
      </c>
      <c r="T43" s="11">
        <v>1240.13292832</v>
      </c>
      <c r="U43" s="11">
        <v>13.0154806899</v>
      </c>
      <c r="V43" s="11">
        <v>0</v>
      </c>
      <c r="W43" s="11">
        <v>0</v>
      </c>
      <c r="X43" s="11">
        <v>498.595052727</v>
      </c>
      <c r="Y43" s="11">
        <v>0</v>
      </c>
      <c r="Z43" s="11">
        <v>0</v>
      </c>
      <c r="AA43" s="6">
        <v>36.104745898200001</v>
      </c>
      <c r="AB43" s="6">
        <v>9.7486493234000005</v>
      </c>
      <c r="AC43" s="6">
        <v>2.9918939778000002</v>
      </c>
      <c r="AD43" s="6">
        <v>29.314878344499999</v>
      </c>
      <c r="AE43" s="6">
        <v>14.8249858834</v>
      </c>
      <c r="AF43" s="6">
        <v>11.5462403579</v>
      </c>
      <c r="AG43" s="6">
        <v>1.4021068875</v>
      </c>
      <c r="AH43" s="6">
        <v>1.2443182853999999</v>
      </c>
      <c r="AI43" s="6">
        <v>0.21344990620000001</v>
      </c>
      <c r="AJ43" s="6">
        <v>3125.7139466688</v>
      </c>
      <c r="AK43" s="6">
        <v>1253.1484090073</v>
      </c>
      <c r="AL43" s="6">
        <v>498.59505272680002</v>
      </c>
      <c r="AM43" s="6">
        <v>4.7658034602999999</v>
      </c>
      <c r="AN43" s="6">
        <v>1.3696158683999999</v>
      </c>
      <c r="AO43" s="6">
        <v>0.2378261227</v>
      </c>
      <c r="AP43" s="6">
        <v>9803.5429837471002</v>
      </c>
      <c r="AQ43" s="6">
        <v>3947.7591713235001</v>
      </c>
      <c r="AR43" s="6">
        <v>1571.2340980703</v>
      </c>
      <c r="AS43" s="6">
        <v>6.2409395499999999E-2</v>
      </c>
      <c r="AT43" s="6">
        <v>2.5062968200000001E-2</v>
      </c>
      <c r="AU43" s="6">
        <v>9.9719010999999996E-3</v>
      </c>
      <c r="AV43" s="6">
        <v>8.7044599999999998E-4</v>
      </c>
      <c r="AW43" s="6">
        <v>4.059113E-4</v>
      </c>
      <c r="AX43" s="6">
        <v>1.5230779999999999E-4</v>
      </c>
      <c r="AY43" s="6">
        <v>3.4054599999999997E-5</v>
      </c>
      <c r="AZ43" s="6">
        <v>1.3070399999999999E-5</v>
      </c>
      <c r="BA43" s="6">
        <v>5.0726999999999997E-6</v>
      </c>
      <c r="BB43" s="6">
        <v>8.5362800000000002E-5</v>
      </c>
      <c r="BC43" s="6">
        <v>3.5969600000000002E-5</v>
      </c>
      <c r="BD43" s="6">
        <v>1.34622E-5</v>
      </c>
      <c r="BE43" s="6">
        <v>7.3130450035000001</v>
      </c>
      <c r="BF43" s="6">
        <v>4.5347600708</v>
      </c>
      <c r="BG43" s="6">
        <v>1.4486889423</v>
      </c>
      <c r="BH43" s="6">
        <v>1.8363018949000001</v>
      </c>
      <c r="BI43" s="6">
        <v>1.4483810688000001</v>
      </c>
      <c r="BJ43" s="6">
        <v>0.28000762099999998</v>
      </c>
      <c r="BK43" s="6">
        <v>2.1684037507</v>
      </c>
      <c r="BL43" s="6">
        <v>1.6038772738</v>
      </c>
      <c r="BM43" s="6">
        <v>0.33438692009999998</v>
      </c>
      <c r="BN43" s="6">
        <v>0.24543008120000001</v>
      </c>
      <c r="BO43" s="6">
        <v>3.3250746800000001E-2</v>
      </c>
      <c r="BP43" s="6">
        <v>1.6647830000000001E-4</v>
      </c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</row>
    <row r="44" spans="1:85" x14ac:dyDescent="0.25">
      <c r="A44" s="5">
        <v>43</v>
      </c>
      <c r="B44" s="5" t="s">
        <v>113</v>
      </c>
      <c r="C44" s="5" t="s">
        <v>121</v>
      </c>
      <c r="D44" s="5" t="s">
        <v>64</v>
      </c>
      <c r="E44" s="11">
        <v>4861.78</v>
      </c>
      <c r="F44" s="11">
        <v>73</v>
      </c>
      <c r="G44" s="11">
        <v>1452.22</v>
      </c>
      <c r="H44" s="11">
        <v>73</v>
      </c>
      <c r="I44" s="11">
        <v>196</v>
      </c>
      <c r="J44" s="11">
        <v>73</v>
      </c>
      <c r="K44" s="11">
        <v>7.9919541506000003E-2</v>
      </c>
      <c r="L44" s="5">
        <v>19</v>
      </c>
      <c r="M44" s="5">
        <v>19</v>
      </c>
      <c r="N44" s="5">
        <v>19</v>
      </c>
      <c r="O44" s="11">
        <v>0</v>
      </c>
      <c r="P44" s="11">
        <v>14186.1248383</v>
      </c>
      <c r="Q44" s="11">
        <v>4904.0798966299999</v>
      </c>
      <c r="R44" s="11">
        <v>33.993028859200003</v>
      </c>
      <c r="S44" s="11">
        <v>0</v>
      </c>
      <c r="T44" s="11">
        <v>7587.56168325</v>
      </c>
      <c r="U44" s="11">
        <v>79.633207309400007</v>
      </c>
      <c r="V44" s="11">
        <v>0</v>
      </c>
      <c r="W44" s="11">
        <v>0</v>
      </c>
      <c r="X44" s="11">
        <v>3032.7128095600001</v>
      </c>
      <c r="Y44" s="11">
        <v>0</v>
      </c>
      <c r="Z44" s="11">
        <v>0</v>
      </c>
      <c r="AA44" s="6">
        <v>220.90130848499999</v>
      </c>
      <c r="AB44" s="6">
        <v>59.645604419199998</v>
      </c>
      <c r="AC44" s="6">
        <v>18.1982455333</v>
      </c>
      <c r="AD44" s="6">
        <v>179.35855310119999</v>
      </c>
      <c r="AE44" s="6">
        <v>90.704385211399995</v>
      </c>
      <c r="AF44" s="6">
        <v>70.230201531399999</v>
      </c>
      <c r="AG44" s="6">
        <v>8.5785743225999997</v>
      </c>
      <c r="AH44" s="6">
        <v>7.6131691439000004</v>
      </c>
      <c r="AI44" s="6">
        <v>1.2983126511</v>
      </c>
      <c r="AJ44" s="6">
        <v>19124.197763807198</v>
      </c>
      <c r="AK44" s="6">
        <v>7667.1948905616</v>
      </c>
      <c r="AL44" s="6">
        <v>3032.7128095612002</v>
      </c>
      <c r="AM44" s="6">
        <v>29.158832008499999</v>
      </c>
      <c r="AN44" s="6">
        <v>8.3797830430999998</v>
      </c>
      <c r="AO44" s="6">
        <v>1.4465813987</v>
      </c>
      <c r="AP44" s="6">
        <v>59981.462797315602</v>
      </c>
      <c r="AQ44" s="6">
        <v>24153.7544396015</v>
      </c>
      <c r="AR44" s="6">
        <v>9557.0578768828</v>
      </c>
      <c r="AS44" s="6">
        <v>0.38184224230000002</v>
      </c>
      <c r="AT44" s="6">
        <v>0.15334389779999999</v>
      </c>
      <c r="AU44" s="6">
        <v>6.0654256199999999E-2</v>
      </c>
      <c r="AV44" s="6">
        <v>5.3256893999999999E-3</v>
      </c>
      <c r="AW44" s="6">
        <v>2.4835056999999998E-3</v>
      </c>
      <c r="AX44" s="6">
        <v>9.2641469999999999E-4</v>
      </c>
      <c r="AY44" s="6">
        <v>2.0835769999999999E-4</v>
      </c>
      <c r="AZ44" s="6">
        <v>7.9969000000000006E-5</v>
      </c>
      <c r="BA44" s="6">
        <v>3.0854600000000001E-5</v>
      </c>
      <c r="BB44" s="6">
        <v>5.2227909999999998E-4</v>
      </c>
      <c r="BC44" s="6">
        <v>2.2007440000000001E-4</v>
      </c>
      <c r="BD44" s="6">
        <v>8.1884299999999998E-5</v>
      </c>
      <c r="BE44" s="6">
        <v>44.743735763499998</v>
      </c>
      <c r="BF44" s="6">
        <v>27.745228733600001</v>
      </c>
      <c r="BG44" s="6">
        <v>8.8116749018</v>
      </c>
      <c r="BH44" s="6">
        <v>11.2351293789</v>
      </c>
      <c r="BI44" s="6">
        <v>8.8616957502999991</v>
      </c>
      <c r="BJ44" s="6">
        <v>1.7031510729999999</v>
      </c>
      <c r="BK44" s="6">
        <v>13.2670432634</v>
      </c>
      <c r="BL44" s="6">
        <v>9.8130752513000008</v>
      </c>
      <c r="BM44" s="6">
        <v>2.0339140756999998</v>
      </c>
      <c r="BN44" s="6">
        <v>1.5016260251</v>
      </c>
      <c r="BO44" s="6">
        <v>0.20343955629999999</v>
      </c>
      <c r="BP44" s="6">
        <v>1.012607E-3</v>
      </c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</row>
    <row r="45" spans="1:85" x14ac:dyDescent="0.25">
      <c r="A45" s="5">
        <v>44</v>
      </c>
      <c r="B45" s="5" t="s">
        <v>113</v>
      </c>
      <c r="C45" s="5" t="s">
        <v>122</v>
      </c>
      <c r="D45" s="5" t="s">
        <v>64</v>
      </c>
      <c r="E45" s="11">
        <v>1934.24</v>
      </c>
      <c r="F45" s="11">
        <v>41</v>
      </c>
      <c r="G45" s="11">
        <v>577.76</v>
      </c>
      <c r="H45" s="11">
        <v>41</v>
      </c>
      <c r="I45" s="11">
        <v>77</v>
      </c>
      <c r="J45" s="11">
        <v>41</v>
      </c>
      <c r="K45" s="11">
        <v>0.153780200462</v>
      </c>
      <c r="L45" s="5">
        <v>16</v>
      </c>
      <c r="M45" s="5">
        <v>16</v>
      </c>
      <c r="N45" s="5">
        <v>16</v>
      </c>
      <c r="O45" s="11">
        <v>0</v>
      </c>
      <c r="P45" s="11">
        <v>11860.909580400001</v>
      </c>
      <c r="Q45" s="11">
        <v>4159.2709395900001</v>
      </c>
      <c r="R45" s="11">
        <v>27.149340323000001</v>
      </c>
      <c r="S45" s="11">
        <v>0</v>
      </c>
      <c r="T45" s="11">
        <v>6218.60327779</v>
      </c>
      <c r="U45" s="11">
        <v>82.040752063100001</v>
      </c>
      <c r="V45" s="11">
        <v>0</v>
      </c>
      <c r="W45" s="11">
        <v>0</v>
      </c>
      <c r="X45" s="11">
        <v>2763.5314593500002</v>
      </c>
      <c r="Y45" s="11">
        <v>0</v>
      </c>
      <c r="Z45" s="11">
        <v>0</v>
      </c>
      <c r="AA45" s="6">
        <v>497.05727818179997</v>
      </c>
      <c r="AB45" s="6">
        <v>62.8483269229</v>
      </c>
      <c r="AC45" s="6">
        <v>16.4422160584</v>
      </c>
      <c r="AD45" s="6">
        <v>148.06236661950001</v>
      </c>
      <c r="AE45" s="6">
        <v>77.399929300400004</v>
      </c>
      <c r="AF45" s="6">
        <v>68.879452364499997</v>
      </c>
      <c r="AG45" s="6">
        <v>6.9243480047999997</v>
      </c>
      <c r="AH45" s="6">
        <v>4.9112800384000002</v>
      </c>
      <c r="AI45" s="6">
        <v>1.2056193671</v>
      </c>
      <c r="AJ45" s="6">
        <v>16047.3298603162</v>
      </c>
      <c r="AK45" s="6">
        <v>6300.6440298527004</v>
      </c>
      <c r="AL45" s="6">
        <v>2763.5314593520998</v>
      </c>
      <c r="AM45" s="6">
        <v>53.174330770399997</v>
      </c>
      <c r="AN45" s="6">
        <v>9.8053812208999993</v>
      </c>
      <c r="AO45" s="6">
        <v>1.9846853793000001</v>
      </c>
      <c r="AP45" s="6">
        <v>50330.343448721498</v>
      </c>
      <c r="AQ45" s="6">
        <v>19847.123812850201</v>
      </c>
      <c r="AR45" s="6">
        <v>8708.7804748104008</v>
      </c>
      <c r="AS45" s="6">
        <v>0.32043569630000002</v>
      </c>
      <c r="AT45" s="6">
        <v>0.12601288059999999</v>
      </c>
      <c r="AU45" s="6">
        <v>5.5270629199999997E-2</v>
      </c>
      <c r="AV45" s="6">
        <v>8.4248317999999992E-3</v>
      </c>
      <c r="AW45" s="6">
        <v>3.9275856000000001E-3</v>
      </c>
      <c r="AX45" s="6">
        <v>1.4537223000000001E-3</v>
      </c>
      <c r="AY45" s="6">
        <v>1.9058810000000001E-4</v>
      </c>
      <c r="AZ45" s="6">
        <v>7.3347299999999995E-5</v>
      </c>
      <c r="BA45" s="6">
        <v>3.0422599999999999E-5</v>
      </c>
      <c r="BB45" s="6">
        <v>6.5676630000000003E-4</v>
      </c>
      <c r="BC45" s="6">
        <v>2.854706E-4</v>
      </c>
      <c r="BD45" s="6">
        <v>1.077347E-4</v>
      </c>
      <c r="BE45" s="6">
        <v>38.3992053383</v>
      </c>
      <c r="BF45" s="6">
        <v>23.362228833700001</v>
      </c>
      <c r="BG45" s="6">
        <v>8.5186391873999998</v>
      </c>
      <c r="BH45" s="6">
        <v>10.053342798399999</v>
      </c>
      <c r="BI45" s="6">
        <v>6.3797243004000004</v>
      </c>
      <c r="BJ45" s="6">
        <v>1.688823075</v>
      </c>
      <c r="BK45" s="6">
        <v>12.8423590227</v>
      </c>
      <c r="BL45" s="6">
        <v>7.6837965449999999</v>
      </c>
      <c r="BM45" s="6">
        <v>2.1476044621999999</v>
      </c>
      <c r="BN45" s="6">
        <v>2.9296450484999998</v>
      </c>
      <c r="BO45" s="6">
        <v>0.32251971309999999</v>
      </c>
      <c r="BP45" s="6">
        <v>1.3892798E-3</v>
      </c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</row>
    <row r="46" spans="1:85" x14ac:dyDescent="0.25">
      <c r="A46" s="5">
        <v>45</v>
      </c>
      <c r="B46" s="5" t="s">
        <v>113</v>
      </c>
      <c r="C46" s="5" t="s">
        <v>123</v>
      </c>
      <c r="D46" s="5" t="s">
        <v>64</v>
      </c>
      <c r="E46" s="11">
        <v>104.72</v>
      </c>
      <c r="F46" s="11">
        <v>45</v>
      </c>
      <c r="G46" s="11">
        <v>31.28</v>
      </c>
      <c r="H46" s="11">
        <v>45</v>
      </c>
      <c r="I46" s="11">
        <v>4</v>
      </c>
      <c r="J46" s="11">
        <v>45</v>
      </c>
      <c r="K46" s="11">
        <v>3.5065622961399999E-2</v>
      </c>
      <c r="L46" s="5">
        <v>16</v>
      </c>
      <c r="M46" s="5">
        <v>16</v>
      </c>
      <c r="N46" s="5">
        <v>16</v>
      </c>
      <c r="O46" s="11">
        <v>0</v>
      </c>
      <c r="P46" s="11">
        <v>146.426069415</v>
      </c>
      <c r="Q46" s="11">
        <v>51.347301080599998</v>
      </c>
      <c r="R46" s="11">
        <v>0.33516579514799999</v>
      </c>
      <c r="S46" s="11">
        <v>0</v>
      </c>
      <c r="T46" s="11">
        <v>76.770304085299998</v>
      </c>
      <c r="U46" s="11">
        <v>1.0128148077500001</v>
      </c>
      <c r="V46" s="11">
        <v>0</v>
      </c>
      <c r="W46" s="11">
        <v>0</v>
      </c>
      <c r="X46" s="11">
        <v>32.735186165400002</v>
      </c>
      <c r="Y46" s="11">
        <v>0</v>
      </c>
      <c r="Z46" s="11">
        <v>0</v>
      </c>
      <c r="AA46" s="6">
        <v>6.1363037147000004</v>
      </c>
      <c r="AB46" s="6">
        <v>0.77587923739999998</v>
      </c>
      <c r="AC46" s="6">
        <v>0.1947649273</v>
      </c>
      <c r="AD46" s="6">
        <v>1.8278691213</v>
      </c>
      <c r="AE46" s="6">
        <v>0.95552262190000004</v>
      </c>
      <c r="AF46" s="6">
        <v>0.81590592660000005</v>
      </c>
      <c r="AG46" s="6">
        <v>8.5482909600000004E-2</v>
      </c>
      <c r="AH46" s="6">
        <v>6.0631052499999998E-2</v>
      </c>
      <c r="AI46" s="6">
        <v>1.42810657E-2</v>
      </c>
      <c r="AJ46" s="6">
        <v>198.10853629030001</v>
      </c>
      <c r="AK46" s="6">
        <v>77.783118892999994</v>
      </c>
      <c r="AL46" s="6">
        <v>32.735186165400002</v>
      </c>
      <c r="AM46" s="6">
        <v>0.65645119340000002</v>
      </c>
      <c r="AN46" s="6">
        <v>0.1210500275</v>
      </c>
      <c r="AO46" s="6">
        <v>2.3509428499999999E-2</v>
      </c>
      <c r="AP46" s="6">
        <v>621.34141682179995</v>
      </c>
      <c r="AQ46" s="6">
        <v>245.01799878</v>
      </c>
      <c r="AR46" s="6">
        <v>103.15914774629999</v>
      </c>
      <c r="AS46" s="6">
        <v>3.9558635000000002E-3</v>
      </c>
      <c r="AT46" s="6">
        <v>1.5556623999999999E-3</v>
      </c>
      <c r="AU46" s="6">
        <v>6.5470369999999999E-4</v>
      </c>
      <c r="AV46" s="6">
        <v>1.0400679999999999E-4</v>
      </c>
      <c r="AW46" s="6">
        <v>4.8487099999999999E-5</v>
      </c>
      <c r="AX46" s="6">
        <v>1.7219900000000001E-5</v>
      </c>
      <c r="AY46" s="6">
        <v>2.3529E-6</v>
      </c>
      <c r="AZ46" s="6">
        <v>9.0549999999999995E-7</v>
      </c>
      <c r="BA46" s="6">
        <v>3.6040000000000002E-7</v>
      </c>
      <c r="BB46" s="6">
        <v>8.1079999999999993E-6</v>
      </c>
      <c r="BC46" s="6">
        <v>3.5242000000000001E-6</v>
      </c>
      <c r="BD46" s="6">
        <v>1.2762E-6</v>
      </c>
      <c r="BE46" s="6">
        <v>0.47404835760000003</v>
      </c>
      <c r="BF46" s="6">
        <v>0.288412901</v>
      </c>
      <c r="BG46" s="6">
        <v>0.1009068447</v>
      </c>
      <c r="BH46" s="6">
        <v>0.12411117889999999</v>
      </c>
      <c r="BI46" s="6">
        <v>7.8759385799999998E-2</v>
      </c>
      <c r="BJ46" s="6">
        <v>2.0004815799999999E-2</v>
      </c>
      <c r="BK46" s="6">
        <v>0.15854232269999999</v>
      </c>
      <c r="BL46" s="6">
        <v>9.4858502900000002E-2</v>
      </c>
      <c r="BM46" s="6">
        <v>2.5439273200000001E-2</v>
      </c>
      <c r="BN46" s="6">
        <v>3.61672439E-2</v>
      </c>
      <c r="BO46" s="6">
        <v>3.9815913000000001E-3</v>
      </c>
      <c r="BP46" s="6">
        <v>1.6456600000000001E-5</v>
      </c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</row>
    <row r="47" spans="1:85" x14ac:dyDescent="0.25">
      <c r="A47" s="5">
        <v>46</v>
      </c>
      <c r="B47" s="5" t="s">
        <v>113</v>
      </c>
      <c r="C47" s="5" t="s">
        <v>124</v>
      </c>
      <c r="D47" s="5" t="s">
        <v>64</v>
      </c>
      <c r="E47" s="11">
        <v>2551.7800000000002</v>
      </c>
      <c r="F47" s="11">
        <v>42</v>
      </c>
      <c r="G47" s="11">
        <v>762.22</v>
      </c>
      <c r="H47" s="11">
        <v>42</v>
      </c>
      <c r="I47" s="11">
        <v>102</v>
      </c>
      <c r="J47" s="11">
        <v>42</v>
      </c>
      <c r="K47" s="11">
        <v>8.2213589437799994E-2</v>
      </c>
      <c r="L47" s="5">
        <v>16</v>
      </c>
      <c r="M47" s="5">
        <v>16</v>
      </c>
      <c r="N47" s="5">
        <v>16</v>
      </c>
      <c r="O47" s="11">
        <v>0</v>
      </c>
      <c r="P47" s="11">
        <v>8365.5413716000003</v>
      </c>
      <c r="Q47" s="11">
        <v>2933.5484673400001</v>
      </c>
      <c r="R47" s="11">
        <v>19.148525510999999</v>
      </c>
      <c r="S47" s="11">
        <v>0</v>
      </c>
      <c r="T47" s="11">
        <v>4386.0028306699996</v>
      </c>
      <c r="U47" s="11">
        <v>57.863631864699997</v>
      </c>
      <c r="V47" s="11">
        <v>0</v>
      </c>
      <c r="W47" s="11">
        <v>0</v>
      </c>
      <c r="X47" s="11">
        <v>1957.1181593599999</v>
      </c>
      <c r="Y47" s="11">
        <v>0</v>
      </c>
      <c r="Z47" s="11">
        <v>0</v>
      </c>
      <c r="AA47" s="6">
        <v>350.57625188859998</v>
      </c>
      <c r="AB47" s="6">
        <v>44.327146703700002</v>
      </c>
      <c r="AC47" s="6">
        <v>11.644289236900001</v>
      </c>
      <c r="AD47" s="6">
        <v>104.4289095315</v>
      </c>
      <c r="AE47" s="6">
        <v>54.590443197600003</v>
      </c>
      <c r="AF47" s="6">
        <v>48.780058780700003</v>
      </c>
      <c r="AG47" s="6">
        <v>4.8837670763999999</v>
      </c>
      <c r="AH47" s="6">
        <v>3.4639431376999998</v>
      </c>
      <c r="AI47" s="6">
        <v>0.85381317030000003</v>
      </c>
      <c r="AJ47" s="6">
        <v>11318.2383644559</v>
      </c>
      <c r="AK47" s="6">
        <v>4443.8664625327001</v>
      </c>
      <c r="AL47" s="6">
        <v>1957.1181593637</v>
      </c>
      <c r="AM47" s="6">
        <v>37.504043088099998</v>
      </c>
      <c r="AN47" s="6">
        <v>6.9157699678000002</v>
      </c>
      <c r="AO47" s="6">
        <v>1.4055435422</v>
      </c>
      <c r="AP47" s="6">
        <v>35498.168796683298</v>
      </c>
      <c r="AQ47" s="6">
        <v>13998.2464446133</v>
      </c>
      <c r="AR47" s="6">
        <v>6167.5116291816003</v>
      </c>
      <c r="AS47" s="6">
        <v>0.22600442709999999</v>
      </c>
      <c r="AT47" s="6">
        <v>8.8877329300000002E-2</v>
      </c>
      <c r="AU47" s="6">
        <v>3.9142363200000002E-2</v>
      </c>
      <c r="AV47" s="6">
        <v>5.9420636000000002E-3</v>
      </c>
      <c r="AW47" s="6">
        <v>2.7701399999999999E-3</v>
      </c>
      <c r="AX47" s="6">
        <v>1.0295183E-3</v>
      </c>
      <c r="AY47" s="6">
        <v>1.3442249999999999E-4</v>
      </c>
      <c r="AZ47" s="6">
        <v>5.1732099999999999E-5</v>
      </c>
      <c r="BA47" s="6">
        <v>2.1545100000000001E-5</v>
      </c>
      <c r="BB47" s="6">
        <v>4.632196E-4</v>
      </c>
      <c r="BC47" s="6">
        <v>2.0134339999999999E-4</v>
      </c>
      <c r="BD47" s="6">
        <v>7.6297099999999998E-5</v>
      </c>
      <c r="BE47" s="6">
        <v>27.083094995100002</v>
      </c>
      <c r="BF47" s="6">
        <v>16.4774624169</v>
      </c>
      <c r="BG47" s="6">
        <v>6.0328545891000003</v>
      </c>
      <c r="BH47" s="6">
        <v>7.0906581431999998</v>
      </c>
      <c r="BI47" s="6">
        <v>4.4996420562999999</v>
      </c>
      <c r="BJ47" s="6">
        <v>1.196015445</v>
      </c>
      <c r="BK47" s="6">
        <v>9.0577611258000008</v>
      </c>
      <c r="BL47" s="6">
        <v>5.4194088112000003</v>
      </c>
      <c r="BM47" s="6">
        <v>1.5209219630999999</v>
      </c>
      <c r="BN47" s="6">
        <v>2.0662889883000002</v>
      </c>
      <c r="BO47" s="6">
        <v>0.22747429150000001</v>
      </c>
      <c r="BP47" s="6">
        <v>9.8388050000000008E-4</v>
      </c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</row>
    <row r="48" spans="1:85" x14ac:dyDescent="0.25">
      <c r="A48" s="5">
        <v>47</v>
      </c>
      <c r="B48" s="5" t="s">
        <v>114</v>
      </c>
      <c r="C48" s="5" t="s">
        <v>125</v>
      </c>
      <c r="D48" s="5" t="s">
        <v>64</v>
      </c>
      <c r="E48" s="11">
        <v>4621.54</v>
      </c>
      <c r="F48" s="11">
        <v>75</v>
      </c>
      <c r="G48" s="11">
        <v>1380.46</v>
      </c>
      <c r="H48" s="11">
        <v>75</v>
      </c>
      <c r="I48" s="11">
        <v>305</v>
      </c>
      <c r="J48" s="11">
        <v>75</v>
      </c>
      <c r="K48" s="11">
        <v>0.46184384756899999</v>
      </c>
      <c r="L48" s="5">
        <v>19</v>
      </c>
      <c r="M48" s="5">
        <v>19</v>
      </c>
      <c r="N48" s="5">
        <v>19</v>
      </c>
      <c r="O48" s="11">
        <v>0</v>
      </c>
      <c r="P48" s="11">
        <v>77928.688927499999</v>
      </c>
      <c r="Q48" s="11">
        <v>26939.599157299999</v>
      </c>
      <c r="R48" s="11">
        <v>186.73402369300001</v>
      </c>
      <c r="S48" s="11">
        <v>0</v>
      </c>
      <c r="T48" s="11">
        <v>41680.778991500003</v>
      </c>
      <c r="U48" s="11">
        <v>437.44937475400002</v>
      </c>
      <c r="V48" s="11">
        <v>0</v>
      </c>
      <c r="W48" s="11">
        <v>0</v>
      </c>
      <c r="X48" s="11">
        <v>27272.0153393</v>
      </c>
      <c r="Y48" s="11">
        <v>0</v>
      </c>
      <c r="Z48" s="11">
        <v>0</v>
      </c>
      <c r="AA48" s="6">
        <v>1213.4779264099</v>
      </c>
      <c r="AB48" s="6">
        <v>327.65140626139998</v>
      </c>
      <c r="AC48" s="6">
        <v>163.64979557859999</v>
      </c>
      <c r="AD48" s="6">
        <v>985.27096373400002</v>
      </c>
      <c r="AE48" s="6">
        <v>498.26671483979999</v>
      </c>
      <c r="AF48" s="6">
        <v>631.55308587310003</v>
      </c>
      <c r="AG48" s="6">
        <v>47.124712171200002</v>
      </c>
      <c r="AH48" s="6">
        <v>41.821448544299997</v>
      </c>
      <c r="AI48" s="6">
        <v>11.6752243818</v>
      </c>
      <c r="AJ48" s="6">
        <v>105055.022108442</v>
      </c>
      <c r="AK48" s="6">
        <v>42118.228366267103</v>
      </c>
      <c r="AL48" s="6">
        <v>27272.015339282101</v>
      </c>
      <c r="AM48" s="6">
        <v>160.17831331529999</v>
      </c>
      <c r="AN48" s="6">
        <v>46.032691343499998</v>
      </c>
      <c r="AO48" s="6">
        <v>13.0085479806</v>
      </c>
      <c r="AP48" s="6">
        <v>329496.37825823599</v>
      </c>
      <c r="AQ48" s="6">
        <v>132683.90329326299</v>
      </c>
      <c r="AR48" s="6">
        <v>85942.9314226633</v>
      </c>
      <c r="AS48" s="6">
        <v>2.0975753182000001</v>
      </c>
      <c r="AT48" s="6">
        <v>0.84236456729999998</v>
      </c>
      <c r="AU48" s="6">
        <v>0.5454403068</v>
      </c>
      <c r="AV48" s="6">
        <v>2.9255627900000001E-2</v>
      </c>
      <c r="AW48" s="6">
        <v>1.36426506E-2</v>
      </c>
      <c r="AX48" s="6">
        <v>8.3308892999999998E-3</v>
      </c>
      <c r="AY48" s="6">
        <v>1.1445721E-3</v>
      </c>
      <c r="AZ48" s="6">
        <v>4.392938E-4</v>
      </c>
      <c r="BA48" s="6">
        <v>2.7746329999999998E-4</v>
      </c>
      <c r="BB48" s="6">
        <v>2.8690374000000002E-3</v>
      </c>
      <c r="BC48" s="6">
        <v>1.2089353000000001E-3</v>
      </c>
      <c r="BD48" s="6">
        <v>7.3635379999999998E-4</v>
      </c>
      <c r="BE48" s="6">
        <v>245.79091933160001</v>
      </c>
      <c r="BF48" s="6">
        <v>152.41296152690001</v>
      </c>
      <c r="BG48" s="6">
        <v>79.239990126899997</v>
      </c>
      <c r="BH48" s="6">
        <v>61.717975303899998</v>
      </c>
      <c r="BI48" s="6">
        <v>48.679984094399998</v>
      </c>
      <c r="BJ48" s="6">
        <v>15.3157799979</v>
      </c>
      <c r="BK48" s="6">
        <v>72.879894914600001</v>
      </c>
      <c r="BL48" s="6">
        <v>53.906200417100003</v>
      </c>
      <c r="BM48" s="6">
        <v>18.290203971</v>
      </c>
      <c r="BN48" s="6">
        <v>8.2488874675999995</v>
      </c>
      <c r="BO48" s="6">
        <v>1.1175552222</v>
      </c>
      <c r="BP48" s="6">
        <v>9.1059836000000009E-3</v>
      </c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</row>
    <row r="49" spans="1:85" x14ac:dyDescent="0.25">
      <c r="A49" s="5">
        <v>48</v>
      </c>
      <c r="B49" s="5" t="s">
        <v>114</v>
      </c>
      <c r="C49" s="5" t="s">
        <v>126</v>
      </c>
      <c r="D49" s="5" t="s">
        <v>64</v>
      </c>
      <c r="E49" s="11">
        <v>2111.34</v>
      </c>
      <c r="F49" s="11">
        <v>42</v>
      </c>
      <c r="G49" s="11">
        <v>630.66</v>
      </c>
      <c r="H49" s="11">
        <v>42</v>
      </c>
      <c r="I49" s="11">
        <v>85</v>
      </c>
      <c r="J49" s="11">
        <v>42</v>
      </c>
      <c r="K49" s="11">
        <v>0.45291520162499999</v>
      </c>
      <c r="L49" s="5">
        <v>16</v>
      </c>
      <c r="M49" s="5">
        <v>16</v>
      </c>
      <c r="N49" s="5">
        <v>16</v>
      </c>
      <c r="O49" s="11">
        <v>0</v>
      </c>
      <c r="P49" s="11">
        <v>38131.359142399997</v>
      </c>
      <c r="Q49" s="11">
        <v>13371.5422829</v>
      </c>
      <c r="R49" s="11">
        <v>87.281775425000006</v>
      </c>
      <c r="S49" s="11">
        <v>0</v>
      </c>
      <c r="T49" s="11">
        <v>19992.041364299999</v>
      </c>
      <c r="U49" s="11">
        <v>263.75088352400002</v>
      </c>
      <c r="V49" s="11">
        <v>0</v>
      </c>
      <c r="W49" s="11">
        <v>0</v>
      </c>
      <c r="X49" s="11">
        <v>8984.8139443199998</v>
      </c>
      <c r="Y49" s="11">
        <v>0</v>
      </c>
      <c r="Z49" s="11">
        <v>0</v>
      </c>
      <c r="AA49" s="6">
        <v>1597.9777486881001</v>
      </c>
      <c r="AB49" s="6">
        <v>202.04960750679999</v>
      </c>
      <c r="AC49" s="6">
        <v>53.457054602100001</v>
      </c>
      <c r="AD49" s="6">
        <v>476.00221878140002</v>
      </c>
      <c r="AE49" s="6">
        <v>248.83121161490001</v>
      </c>
      <c r="AF49" s="6">
        <v>223.94138557299999</v>
      </c>
      <c r="AG49" s="6">
        <v>22.260923481999999</v>
      </c>
      <c r="AH49" s="6">
        <v>15.789158641</v>
      </c>
      <c r="AI49" s="6">
        <v>3.9197186137000002</v>
      </c>
      <c r="AJ49" s="6">
        <v>51590.183200705302</v>
      </c>
      <c r="AK49" s="6">
        <v>20255.7922478029</v>
      </c>
      <c r="AL49" s="6">
        <v>8984.8139443214004</v>
      </c>
      <c r="AM49" s="6">
        <v>170.9489048895</v>
      </c>
      <c r="AN49" s="6">
        <v>31.5230893825</v>
      </c>
      <c r="AO49" s="6">
        <v>6.4526238014999997</v>
      </c>
      <c r="AP49" s="6">
        <v>161805.836963259</v>
      </c>
      <c r="AQ49" s="6">
        <v>63806.051375817398</v>
      </c>
      <c r="AR49" s="6">
        <v>28314.051567357601</v>
      </c>
      <c r="AS49" s="6">
        <v>1.0301611808</v>
      </c>
      <c r="AT49" s="6">
        <v>0.40511584499999997</v>
      </c>
      <c r="AU49" s="6">
        <v>0.17969627890000001</v>
      </c>
      <c r="AV49" s="6">
        <v>2.7084793400000001E-2</v>
      </c>
      <c r="AW49" s="6">
        <v>1.2626702599999999E-2</v>
      </c>
      <c r="AX49" s="6">
        <v>4.7263525999999998E-3</v>
      </c>
      <c r="AY49" s="6">
        <v>6.127172E-4</v>
      </c>
      <c r="AZ49" s="6">
        <v>2.3580239999999999E-4</v>
      </c>
      <c r="BA49" s="6">
        <v>9.89102E-5</v>
      </c>
      <c r="BB49" s="6">
        <v>2.1114224000000001E-3</v>
      </c>
      <c r="BC49" s="6">
        <v>9.1775280000000003E-4</v>
      </c>
      <c r="BD49" s="6">
        <v>3.5026790000000001E-4</v>
      </c>
      <c r="BE49" s="6">
        <v>123.44870177209999</v>
      </c>
      <c r="BF49" s="6">
        <v>75.106679802599999</v>
      </c>
      <c r="BG49" s="6">
        <v>27.695862805600001</v>
      </c>
      <c r="BH49" s="6">
        <v>32.320255223799997</v>
      </c>
      <c r="BI49" s="6">
        <v>20.5100255489</v>
      </c>
      <c r="BJ49" s="6">
        <v>5.4907140870999998</v>
      </c>
      <c r="BK49" s="6">
        <v>41.286597862599997</v>
      </c>
      <c r="BL49" s="6">
        <v>24.702456725499999</v>
      </c>
      <c r="BM49" s="6">
        <v>6.9823075303</v>
      </c>
      <c r="BN49" s="6">
        <v>9.4184469365000005</v>
      </c>
      <c r="BO49" s="6">
        <v>1.0368610374</v>
      </c>
      <c r="BP49" s="6">
        <v>4.5168366999999996E-3</v>
      </c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</row>
    <row r="50" spans="1:85" x14ac:dyDescent="0.25">
      <c r="A50" s="5">
        <v>49</v>
      </c>
      <c r="B50" s="5" t="s">
        <v>113</v>
      </c>
      <c r="C50" s="5" t="s">
        <v>127</v>
      </c>
      <c r="D50" s="5" t="s">
        <v>64</v>
      </c>
      <c r="E50" s="11">
        <v>0</v>
      </c>
      <c r="F50" s="11">
        <v>0</v>
      </c>
      <c r="G50" s="11">
        <v>0</v>
      </c>
      <c r="H50" s="11">
        <v>0</v>
      </c>
      <c r="I50" s="11">
        <v>0</v>
      </c>
      <c r="J50" s="11">
        <v>0</v>
      </c>
      <c r="K50" s="11">
        <v>0.95006025637299996</v>
      </c>
      <c r="L50" s="5">
        <v>12</v>
      </c>
      <c r="M50" s="5">
        <v>12</v>
      </c>
      <c r="N50" s="5">
        <v>12</v>
      </c>
      <c r="O50" s="11">
        <v>0</v>
      </c>
      <c r="P50" s="11">
        <v>0</v>
      </c>
      <c r="Q50" s="11">
        <v>0</v>
      </c>
      <c r="R50" s="11">
        <v>0</v>
      </c>
      <c r="S50" s="11">
        <v>0</v>
      </c>
      <c r="T50" s="11">
        <v>0</v>
      </c>
      <c r="U50" s="11">
        <v>0</v>
      </c>
      <c r="V50" s="11">
        <v>0</v>
      </c>
      <c r="W50" s="11">
        <v>0</v>
      </c>
      <c r="X50" s="11">
        <v>0</v>
      </c>
      <c r="Y50" s="11">
        <v>0</v>
      </c>
      <c r="Z50" s="11">
        <v>0</v>
      </c>
      <c r="AA50" s="6">
        <v>0</v>
      </c>
      <c r="AB50" s="6">
        <v>0</v>
      </c>
      <c r="AC50" s="6">
        <v>0</v>
      </c>
      <c r="AD50" s="6">
        <v>0</v>
      </c>
      <c r="AE50" s="6">
        <v>0</v>
      </c>
      <c r="AF50" s="6">
        <v>0</v>
      </c>
      <c r="AG50" s="6">
        <v>0</v>
      </c>
      <c r="AH50" s="6">
        <v>0</v>
      </c>
      <c r="AI50" s="6">
        <v>0</v>
      </c>
      <c r="AJ50" s="6">
        <v>0</v>
      </c>
      <c r="AK50" s="6">
        <v>0</v>
      </c>
      <c r="AL50" s="6">
        <v>0</v>
      </c>
      <c r="AM50" s="6">
        <v>0</v>
      </c>
      <c r="AN50" s="6">
        <v>0</v>
      </c>
      <c r="AO50" s="6">
        <v>0</v>
      </c>
      <c r="AP50" s="6">
        <v>0</v>
      </c>
      <c r="AQ50" s="6">
        <v>0</v>
      </c>
      <c r="AR50" s="6">
        <v>0</v>
      </c>
      <c r="AS50" s="6">
        <v>0</v>
      </c>
      <c r="AT50" s="6">
        <v>0</v>
      </c>
      <c r="AU50" s="6">
        <v>0</v>
      </c>
      <c r="AV50" s="6">
        <v>0</v>
      </c>
      <c r="AW50" s="6">
        <v>0</v>
      </c>
      <c r="AX50" s="6">
        <v>0</v>
      </c>
      <c r="AY50" s="6">
        <v>0</v>
      </c>
      <c r="AZ50" s="6">
        <v>0</v>
      </c>
      <c r="BA50" s="6">
        <v>0</v>
      </c>
      <c r="BB50" s="6">
        <v>0</v>
      </c>
      <c r="BC50" s="6">
        <v>0</v>
      </c>
      <c r="BD50" s="6">
        <v>0</v>
      </c>
      <c r="BE50" s="6">
        <v>0</v>
      </c>
      <c r="BF50" s="6">
        <v>0</v>
      </c>
      <c r="BG50" s="6">
        <v>0</v>
      </c>
      <c r="BH50" s="6">
        <v>0</v>
      </c>
      <c r="BI50" s="6">
        <v>0</v>
      </c>
      <c r="BJ50" s="6">
        <v>0</v>
      </c>
      <c r="BK50" s="6">
        <v>0</v>
      </c>
      <c r="BL50" s="6">
        <v>0</v>
      </c>
      <c r="BM50" s="6">
        <v>0</v>
      </c>
      <c r="BN50" s="6">
        <v>0</v>
      </c>
      <c r="BO50" s="6">
        <v>0</v>
      </c>
      <c r="BP50" s="6">
        <v>0</v>
      </c>
    </row>
    <row r="51" spans="1:85" x14ac:dyDescent="0.25">
      <c r="A51" s="5">
        <v>50</v>
      </c>
      <c r="B51" s="5" t="s">
        <v>114</v>
      </c>
      <c r="C51" s="5" t="s">
        <v>128</v>
      </c>
      <c r="D51" s="5" t="s">
        <v>64</v>
      </c>
      <c r="E51" s="11">
        <v>516.66999999999996</v>
      </c>
      <c r="F51" s="11">
        <v>8</v>
      </c>
      <c r="G51" s="11">
        <v>154.33000000000001</v>
      </c>
      <c r="H51" s="11">
        <v>8</v>
      </c>
      <c r="I51" s="11">
        <v>21</v>
      </c>
      <c r="J51" s="11">
        <v>8</v>
      </c>
      <c r="K51" s="11">
        <v>0.130393043165</v>
      </c>
      <c r="L51" s="5">
        <v>12</v>
      </c>
      <c r="M51" s="5">
        <v>12</v>
      </c>
      <c r="N51" s="5">
        <v>12</v>
      </c>
      <c r="O51" s="11">
        <v>0</v>
      </c>
      <c r="P51" s="11">
        <v>5132.6602723200003</v>
      </c>
      <c r="Q51" s="11">
        <v>2524.3770333900002</v>
      </c>
      <c r="R51" s="11">
        <v>8.9723631527399998</v>
      </c>
      <c r="S51" s="11">
        <v>0</v>
      </c>
      <c r="T51" s="11">
        <v>2484.74001641</v>
      </c>
      <c r="U51" s="11">
        <v>33.265777624099997</v>
      </c>
      <c r="V51" s="11">
        <v>0</v>
      </c>
      <c r="W51" s="11">
        <v>0</v>
      </c>
      <c r="X51" s="11">
        <v>1309.4642272000001</v>
      </c>
      <c r="Y51" s="11">
        <v>0</v>
      </c>
      <c r="Z51" s="11">
        <v>0</v>
      </c>
      <c r="AA51" s="6">
        <v>261.72502316319998</v>
      </c>
      <c r="AB51" s="6">
        <v>39.1787198703</v>
      </c>
      <c r="AC51" s="6">
        <v>9.5724417991999999</v>
      </c>
      <c r="AD51" s="6">
        <v>53.055641050299997</v>
      </c>
      <c r="AE51" s="6">
        <v>29.2899467636</v>
      </c>
      <c r="AF51" s="6">
        <v>36.218173340600003</v>
      </c>
      <c r="AG51" s="6">
        <v>2.4788518657999998</v>
      </c>
      <c r="AH51" s="6">
        <v>2.0261365881</v>
      </c>
      <c r="AI51" s="6">
        <v>0.7458280974</v>
      </c>
      <c r="AJ51" s="6">
        <v>7666.0096688589001</v>
      </c>
      <c r="AK51" s="6">
        <v>2518.0057940386</v>
      </c>
      <c r="AL51" s="6">
        <v>1309.4642271952</v>
      </c>
      <c r="AM51" s="6">
        <v>31.900706148699999</v>
      </c>
      <c r="AN51" s="6">
        <v>4.1642290125999999</v>
      </c>
      <c r="AO51" s="6">
        <v>1.7791374136</v>
      </c>
      <c r="AP51" s="6">
        <v>24015.4313720793</v>
      </c>
      <c r="AQ51" s="6">
        <v>7931.7075367859998</v>
      </c>
      <c r="AR51" s="6">
        <v>4126.5448437970999</v>
      </c>
      <c r="AS51" s="6">
        <v>0.1531594483</v>
      </c>
      <c r="AT51" s="6">
        <v>5.0360115900000002E-2</v>
      </c>
      <c r="AU51" s="6">
        <v>2.61892845E-2</v>
      </c>
      <c r="AV51" s="6">
        <v>2.0722804999999999E-3</v>
      </c>
      <c r="AW51" s="6">
        <v>9.6605900000000001E-4</v>
      </c>
      <c r="AX51" s="6">
        <v>3.6520889999999999E-4</v>
      </c>
      <c r="AY51" s="6">
        <v>8.3452E-5</v>
      </c>
      <c r="AZ51" s="6">
        <v>2.65245E-5</v>
      </c>
      <c r="BA51" s="6">
        <v>1.29833E-5</v>
      </c>
      <c r="BB51" s="6">
        <v>2.024564E-4</v>
      </c>
      <c r="BC51" s="6">
        <v>7.8738400000000005E-5</v>
      </c>
      <c r="BD51" s="6">
        <v>3.2419499999999997E-5</v>
      </c>
      <c r="BE51" s="6">
        <v>15.561833740899999</v>
      </c>
      <c r="BF51" s="6">
        <v>8.6556515774000005</v>
      </c>
      <c r="BG51" s="6">
        <v>4.3962166190999996</v>
      </c>
      <c r="BH51" s="6">
        <v>3.2287768899999998</v>
      </c>
      <c r="BI51" s="6">
        <v>2.3780257825</v>
      </c>
      <c r="BJ51" s="6">
        <v>0.8643804464</v>
      </c>
      <c r="BK51" s="6">
        <v>3.9069850170999998</v>
      </c>
      <c r="BL51" s="6">
        <v>2.6951004160999998</v>
      </c>
      <c r="BM51" s="6">
        <v>0.97851191449999997</v>
      </c>
      <c r="BN51" s="6">
        <v>1.8197969656999999</v>
      </c>
      <c r="BO51" s="6">
        <v>0.1646212984</v>
      </c>
      <c r="BP51" s="6">
        <v>1.2453962E-3</v>
      </c>
    </row>
    <row r="52" spans="1:85" x14ac:dyDescent="0.25">
      <c r="A52" s="5">
        <v>51</v>
      </c>
      <c r="B52" s="5" t="s">
        <v>113</v>
      </c>
      <c r="C52" s="5" t="s">
        <v>129</v>
      </c>
      <c r="D52" s="5" t="s">
        <v>81</v>
      </c>
      <c r="E52" s="11">
        <v>1945.79</v>
      </c>
      <c r="F52" s="11">
        <v>78</v>
      </c>
      <c r="G52" s="11">
        <v>581.21</v>
      </c>
      <c r="H52" s="11">
        <v>78</v>
      </c>
      <c r="I52" s="11">
        <v>78</v>
      </c>
      <c r="J52" s="11">
        <v>78</v>
      </c>
      <c r="K52" s="11">
        <v>1.19932517534</v>
      </c>
      <c r="L52" s="5">
        <v>8</v>
      </c>
      <c r="M52" s="5">
        <v>8</v>
      </c>
      <c r="N52" s="5">
        <v>8</v>
      </c>
      <c r="O52" s="11">
        <v>0</v>
      </c>
      <c r="P52" s="11">
        <v>78922.828893900005</v>
      </c>
      <c r="Q52" s="11">
        <v>26538.351522500001</v>
      </c>
      <c r="R52" s="11">
        <v>183.200056512</v>
      </c>
      <c r="S52" s="11">
        <v>0</v>
      </c>
      <c r="T52" s="11">
        <v>42336.003845500003</v>
      </c>
      <c r="U52" s="11">
        <v>430.42621000999998</v>
      </c>
      <c r="V52" s="11">
        <v>0</v>
      </c>
      <c r="W52" s="11">
        <v>0</v>
      </c>
      <c r="X52" s="11">
        <v>18111.473444499999</v>
      </c>
      <c r="Y52" s="11">
        <v>0</v>
      </c>
      <c r="Z52" s="11">
        <v>0</v>
      </c>
      <c r="AA52" s="6">
        <v>1046.9135453812</v>
      </c>
      <c r="AB52" s="6">
        <v>287.73708510810002</v>
      </c>
      <c r="AC52" s="6">
        <v>108.6805976732</v>
      </c>
      <c r="AD52" s="6">
        <v>1036.1819421444</v>
      </c>
      <c r="AE52" s="6">
        <v>519.8751932422</v>
      </c>
      <c r="AF52" s="6">
        <v>419.41736983160001</v>
      </c>
      <c r="AG52" s="6">
        <v>38.661493084100002</v>
      </c>
      <c r="AH52" s="6">
        <v>34.569740960899999</v>
      </c>
      <c r="AI52" s="6">
        <v>7.7535713338000001</v>
      </c>
      <c r="AJ52" s="6">
        <v>105644.380472897</v>
      </c>
      <c r="AK52" s="6">
        <v>42766.4300554855</v>
      </c>
      <c r="AL52" s="6">
        <v>18111.473444544001</v>
      </c>
      <c r="AM52" s="6">
        <v>152.71630879259999</v>
      </c>
      <c r="AN52" s="6">
        <v>40.067435874899999</v>
      </c>
      <c r="AO52" s="6">
        <v>11.6666466244</v>
      </c>
      <c r="AP52" s="6">
        <v>331373.41575099598</v>
      </c>
      <c r="AQ52" s="6">
        <v>134727.26985520299</v>
      </c>
      <c r="AR52" s="6">
        <v>57075.104309060902</v>
      </c>
      <c r="AS52" s="6">
        <v>2.1094161582000002</v>
      </c>
      <c r="AT52" s="6">
        <v>0.85532860109999997</v>
      </c>
      <c r="AU52" s="6">
        <v>0.36222946890000002</v>
      </c>
      <c r="AV52" s="6">
        <v>3.1986038899999999E-2</v>
      </c>
      <c r="AW52" s="6">
        <v>1.4915911400000001E-2</v>
      </c>
      <c r="AX52" s="6">
        <v>5.5325827000000001E-3</v>
      </c>
      <c r="AY52" s="6">
        <v>1.1625172999999999E-3</v>
      </c>
      <c r="AZ52" s="6">
        <v>4.5137550000000002E-4</v>
      </c>
      <c r="BA52" s="6">
        <v>1.842646E-4</v>
      </c>
      <c r="BB52" s="6">
        <v>3.0383373E-3</v>
      </c>
      <c r="BC52" s="6">
        <v>1.292161E-3</v>
      </c>
      <c r="BD52" s="6">
        <v>4.8901599999999999E-4</v>
      </c>
      <c r="BE52" s="6">
        <v>256.3982868901</v>
      </c>
      <c r="BF52" s="6">
        <v>158.7834941676</v>
      </c>
      <c r="BG52" s="6">
        <v>52.623649520400001</v>
      </c>
      <c r="BH52" s="6">
        <v>54.616737143999998</v>
      </c>
      <c r="BI52" s="6">
        <v>42.068379723299998</v>
      </c>
      <c r="BJ52" s="6">
        <v>10.171281413000001</v>
      </c>
      <c r="BK52" s="6">
        <v>66.820392347600006</v>
      </c>
      <c r="BL52" s="6">
        <v>47.782355835499999</v>
      </c>
      <c r="BM52" s="6">
        <v>12.146610340200001</v>
      </c>
      <c r="BN52" s="6">
        <v>7.1522861186000002</v>
      </c>
      <c r="BO52" s="6">
        <v>0.92536220010000003</v>
      </c>
      <c r="BP52" s="6">
        <v>8.1666525999999993E-3</v>
      </c>
    </row>
    <row r="53" spans="1:85" x14ac:dyDescent="0.25">
      <c r="A53" s="5">
        <v>52</v>
      </c>
      <c r="B53" s="5" t="s">
        <v>113</v>
      </c>
      <c r="C53" s="5" t="s">
        <v>130</v>
      </c>
      <c r="D53" s="5" t="s">
        <v>81</v>
      </c>
      <c r="E53" s="11">
        <v>8420.7199999999993</v>
      </c>
      <c r="F53" s="11">
        <v>76</v>
      </c>
      <c r="G53" s="11">
        <v>2515.2800000000002</v>
      </c>
      <c r="H53" s="11">
        <v>76</v>
      </c>
      <c r="I53" s="11">
        <v>339</v>
      </c>
      <c r="J53" s="11">
        <v>76</v>
      </c>
      <c r="K53" s="11">
        <v>1.2483947144900001</v>
      </c>
      <c r="L53" s="5">
        <v>8</v>
      </c>
      <c r="M53" s="5">
        <v>8</v>
      </c>
      <c r="N53" s="5">
        <v>8</v>
      </c>
      <c r="O53" s="11">
        <v>0</v>
      </c>
      <c r="P53" s="11">
        <v>355525.59699799999</v>
      </c>
      <c r="Q53" s="11">
        <v>119547.96097099999</v>
      </c>
      <c r="R53" s="11">
        <v>825.26577384899997</v>
      </c>
      <c r="S53" s="11">
        <v>0</v>
      </c>
      <c r="T53" s="11">
        <v>190712.031647</v>
      </c>
      <c r="U53" s="11">
        <v>1938.9514722399999</v>
      </c>
      <c r="V53" s="11">
        <v>0</v>
      </c>
      <c r="W53" s="11">
        <v>0</v>
      </c>
      <c r="X53" s="11">
        <v>81935.828608900003</v>
      </c>
      <c r="Y53" s="11">
        <v>0</v>
      </c>
      <c r="Z53" s="11">
        <v>0</v>
      </c>
      <c r="AA53" s="6">
        <v>4716.0570451302001</v>
      </c>
      <c r="AB53" s="6">
        <v>1296.1762825172</v>
      </c>
      <c r="AC53" s="6">
        <v>491.66816003830002</v>
      </c>
      <c r="AD53" s="6">
        <v>4667.7141296393002</v>
      </c>
      <c r="AE53" s="6">
        <v>2341.8944940535998</v>
      </c>
      <c r="AF53" s="6">
        <v>1897.4331290785999</v>
      </c>
      <c r="AG53" s="6">
        <v>174.15937317730001</v>
      </c>
      <c r="AH53" s="6">
        <v>155.72715734400001</v>
      </c>
      <c r="AI53" s="6">
        <v>35.076952400400003</v>
      </c>
      <c r="AJ53" s="6">
        <v>475898.82374307897</v>
      </c>
      <c r="AK53" s="6">
        <v>192650.983118951</v>
      </c>
      <c r="AL53" s="6">
        <v>81935.828608864205</v>
      </c>
      <c r="AM53" s="6">
        <v>687.94489016329999</v>
      </c>
      <c r="AN53" s="6">
        <v>180.49275804280001</v>
      </c>
      <c r="AO53" s="6">
        <v>52.779601901600003</v>
      </c>
      <c r="AP53" s="6">
        <v>1492745.92808164</v>
      </c>
      <c r="AQ53" s="6">
        <v>606909.22662617697</v>
      </c>
      <c r="AR53" s="6">
        <v>258206.267911848</v>
      </c>
      <c r="AS53" s="6">
        <v>9.5023385434000005</v>
      </c>
      <c r="AT53" s="6">
        <v>3.8530196623999999</v>
      </c>
      <c r="AU53" s="6">
        <v>1.6387165722000001</v>
      </c>
      <c r="AV53" s="6">
        <v>0.1440882916</v>
      </c>
      <c r="AW53" s="6">
        <v>6.7192070699999995E-2</v>
      </c>
      <c r="AX53" s="6">
        <v>2.5029258499999998E-2</v>
      </c>
      <c r="AY53" s="6">
        <v>5.2368199999999997E-3</v>
      </c>
      <c r="AZ53" s="6">
        <v>2.0333224999999999E-3</v>
      </c>
      <c r="BA53" s="6">
        <v>8.3360840000000003E-4</v>
      </c>
      <c r="BB53" s="6">
        <v>1.36868723E-2</v>
      </c>
      <c r="BC53" s="6">
        <v>5.8208291000000001E-3</v>
      </c>
      <c r="BD53" s="6">
        <v>2.2122956000000002E-3</v>
      </c>
      <c r="BE53" s="6">
        <v>1155.0036319445001</v>
      </c>
      <c r="BF53" s="6">
        <v>715.27588846599997</v>
      </c>
      <c r="BG53" s="6">
        <v>238.06800374790001</v>
      </c>
      <c r="BH53" s="6">
        <v>246.03335120310001</v>
      </c>
      <c r="BI53" s="6">
        <v>189.50645872019999</v>
      </c>
      <c r="BJ53" s="6">
        <v>46.0146090896</v>
      </c>
      <c r="BK53" s="6">
        <v>301.0074551806</v>
      </c>
      <c r="BL53" s="6">
        <v>215.24634662049999</v>
      </c>
      <c r="BM53" s="6">
        <v>54.950945104299997</v>
      </c>
      <c r="BN53" s="6">
        <v>32.2190781535</v>
      </c>
      <c r="BO53" s="6">
        <v>4.1685017282999999</v>
      </c>
      <c r="BP53" s="6">
        <v>3.6945721299999998E-2</v>
      </c>
    </row>
    <row r="54" spans="1:85" x14ac:dyDescent="0.25">
      <c r="A54" s="5">
        <v>53</v>
      </c>
      <c r="B54" s="5" t="s">
        <v>114</v>
      </c>
      <c r="C54" s="5" t="s">
        <v>131</v>
      </c>
      <c r="D54" s="5" t="s">
        <v>64</v>
      </c>
      <c r="E54" s="11">
        <v>129.36000000000001</v>
      </c>
      <c r="F54" s="11">
        <v>45</v>
      </c>
      <c r="G54" s="11">
        <v>38.64</v>
      </c>
      <c r="H54" s="11">
        <v>45</v>
      </c>
      <c r="I54" s="11">
        <v>5</v>
      </c>
      <c r="J54" s="11">
        <v>45</v>
      </c>
      <c r="K54" s="11">
        <v>3.1727351415299997E-2</v>
      </c>
      <c r="L54" s="5">
        <v>16</v>
      </c>
      <c r="M54" s="5">
        <v>16</v>
      </c>
      <c r="N54" s="5">
        <v>16</v>
      </c>
      <c r="O54" s="11">
        <v>0</v>
      </c>
      <c r="P54" s="11">
        <v>163.65943141700001</v>
      </c>
      <c r="Q54" s="11">
        <v>57.390532527600001</v>
      </c>
      <c r="R54" s="11">
        <v>0.37461255146299999</v>
      </c>
      <c r="S54" s="11">
        <v>0</v>
      </c>
      <c r="T54" s="11">
        <v>85.805651729299996</v>
      </c>
      <c r="U54" s="11">
        <v>1.13201628801</v>
      </c>
      <c r="V54" s="11">
        <v>0</v>
      </c>
      <c r="W54" s="11">
        <v>0</v>
      </c>
      <c r="X54" s="11">
        <v>37.023467266600001</v>
      </c>
      <c r="Y54" s="11">
        <v>0</v>
      </c>
      <c r="Z54" s="11">
        <v>0</v>
      </c>
      <c r="AA54" s="6">
        <v>6.8585053260000004</v>
      </c>
      <c r="AB54" s="6">
        <v>0.86719499710000003</v>
      </c>
      <c r="AC54" s="6">
        <v>0.2202789644</v>
      </c>
      <c r="AD54" s="6">
        <v>2.0429970038</v>
      </c>
      <c r="AE54" s="6">
        <v>1.0679811978</v>
      </c>
      <c r="AF54" s="6">
        <v>0.92278889799999997</v>
      </c>
      <c r="AG54" s="6">
        <v>9.5543672199999999E-2</v>
      </c>
      <c r="AH54" s="6">
        <v>6.7766918999999995E-2</v>
      </c>
      <c r="AI54" s="6">
        <v>1.6151873000000001E-2</v>
      </c>
      <c r="AJ54" s="6">
        <v>221.42457649569999</v>
      </c>
      <c r="AK54" s="6">
        <v>86.937668017299998</v>
      </c>
      <c r="AL54" s="6">
        <v>37.023467266600001</v>
      </c>
      <c r="AM54" s="6">
        <v>0.73371107680000003</v>
      </c>
      <c r="AN54" s="6">
        <v>0.13529680029999999</v>
      </c>
      <c r="AO54" s="6">
        <v>2.6589143400000001E-2</v>
      </c>
      <c r="AP54" s="6">
        <v>694.46911604740001</v>
      </c>
      <c r="AQ54" s="6">
        <v>273.85496672469998</v>
      </c>
      <c r="AR54" s="6">
        <v>116.6729069612</v>
      </c>
      <c r="AS54" s="6">
        <v>4.4214420000000003E-3</v>
      </c>
      <c r="AT54" s="6">
        <v>1.7387533999999999E-3</v>
      </c>
      <c r="AU54" s="6">
        <v>7.404693E-4</v>
      </c>
      <c r="AV54" s="6">
        <v>1.1624769999999999E-4</v>
      </c>
      <c r="AW54" s="6">
        <v>5.4193700000000003E-5</v>
      </c>
      <c r="AX54" s="6">
        <v>1.9475700000000001E-5</v>
      </c>
      <c r="AY54" s="6">
        <v>2.6297999999999998E-6</v>
      </c>
      <c r="AZ54" s="6">
        <v>1.0121E-6</v>
      </c>
      <c r="BA54" s="6">
        <v>4.0760000000000002E-7</v>
      </c>
      <c r="BB54" s="6">
        <v>9.0621999999999994E-6</v>
      </c>
      <c r="BC54" s="6">
        <v>3.9389999999999999E-6</v>
      </c>
      <c r="BD54" s="6">
        <v>1.4433E-6</v>
      </c>
      <c r="BE54" s="6">
        <v>0.52984065599999997</v>
      </c>
      <c r="BF54" s="6">
        <v>0.32235715660000003</v>
      </c>
      <c r="BG54" s="6">
        <v>0.1141255541</v>
      </c>
      <c r="BH54" s="6">
        <v>0.13871822859999999</v>
      </c>
      <c r="BI54" s="6">
        <v>8.8028834900000005E-2</v>
      </c>
      <c r="BJ54" s="6">
        <v>2.2625429400000001E-2</v>
      </c>
      <c r="BK54" s="6">
        <v>0.177201686</v>
      </c>
      <c r="BL54" s="6">
        <v>0.1060227097</v>
      </c>
      <c r="BM54" s="6">
        <v>2.8771795999999999E-2</v>
      </c>
      <c r="BN54" s="6">
        <v>4.0423884799999997E-2</v>
      </c>
      <c r="BO54" s="6">
        <v>4.4501977000000002E-3</v>
      </c>
      <c r="BP54" s="6">
        <v>1.8612400000000002E-5</v>
      </c>
    </row>
    <row r="55" spans="1:85" x14ac:dyDescent="0.25">
      <c r="A55" s="5">
        <v>54</v>
      </c>
      <c r="B55" s="5" t="s">
        <v>132</v>
      </c>
      <c r="C55" s="5" t="s">
        <v>133</v>
      </c>
      <c r="D55" s="5" t="s">
        <v>64</v>
      </c>
      <c r="E55" s="11">
        <v>1429.12</v>
      </c>
      <c r="F55" s="11">
        <v>48</v>
      </c>
      <c r="G55" s="11">
        <v>426.88</v>
      </c>
      <c r="H55" s="11">
        <v>48</v>
      </c>
      <c r="I55" s="11">
        <v>58</v>
      </c>
      <c r="J55" s="11">
        <v>48</v>
      </c>
      <c r="K55" s="11">
        <v>1.1487186680299999</v>
      </c>
      <c r="L55" s="5">
        <v>16</v>
      </c>
      <c r="M55" s="5">
        <v>16</v>
      </c>
      <c r="N55" s="5">
        <v>16</v>
      </c>
      <c r="O55" s="11">
        <v>0</v>
      </c>
      <c r="P55" s="11">
        <v>65462.047995699999</v>
      </c>
      <c r="Q55" s="11">
        <v>22955.608254899998</v>
      </c>
      <c r="R55" s="11">
        <v>149.841073083</v>
      </c>
      <c r="S55" s="11">
        <v>0</v>
      </c>
      <c r="T55" s="11">
        <v>34321.356509600002</v>
      </c>
      <c r="U55" s="11">
        <v>452.79458651599998</v>
      </c>
      <c r="V55" s="11">
        <v>0</v>
      </c>
      <c r="W55" s="11">
        <v>0</v>
      </c>
      <c r="X55" s="11">
        <v>15549.4466082</v>
      </c>
      <c r="Y55" s="11">
        <v>0</v>
      </c>
      <c r="Z55" s="11">
        <v>0</v>
      </c>
      <c r="AA55" s="6">
        <v>2743.3298585067</v>
      </c>
      <c r="AB55" s="6">
        <v>346.86886073860001</v>
      </c>
      <c r="AC55" s="6">
        <v>92.514727796800003</v>
      </c>
      <c r="AD55" s="6">
        <v>817.17727331970002</v>
      </c>
      <c r="AE55" s="6">
        <v>427.18122521549998</v>
      </c>
      <c r="AF55" s="6">
        <v>387.56112701990003</v>
      </c>
      <c r="AG55" s="6">
        <v>38.216462098000001</v>
      </c>
      <c r="AH55" s="6">
        <v>27.106053495499999</v>
      </c>
      <c r="AI55" s="6">
        <v>6.7836079501000004</v>
      </c>
      <c r="AJ55" s="6">
        <v>88567.497323737407</v>
      </c>
      <c r="AK55" s="6">
        <v>34774.151096112801</v>
      </c>
      <c r="AL55" s="6">
        <v>15549.446608161001</v>
      </c>
      <c r="AM55" s="6">
        <v>293.47669918899999</v>
      </c>
      <c r="AN55" s="6">
        <v>54.117294440599998</v>
      </c>
      <c r="AO55" s="6">
        <v>11.167146020600001</v>
      </c>
      <c r="AP55" s="6">
        <v>277780.32840970001</v>
      </c>
      <c r="AQ55" s="6">
        <v>109539.100927028</v>
      </c>
      <c r="AR55" s="6">
        <v>49001.330003678697</v>
      </c>
      <c r="AS55" s="6">
        <v>1.7685302118999999</v>
      </c>
      <c r="AT55" s="6">
        <v>0.6954830219</v>
      </c>
      <c r="AU55" s="6">
        <v>0.31098893220000001</v>
      </c>
      <c r="AV55" s="6">
        <v>4.6497845500000003E-2</v>
      </c>
      <c r="AW55" s="6">
        <v>2.1676904100000002E-2</v>
      </c>
      <c r="AX55" s="6">
        <v>8.1795980999999993E-3</v>
      </c>
      <c r="AY55" s="6">
        <v>1.0518827999999999E-3</v>
      </c>
      <c r="AZ55" s="6">
        <v>4.0481399999999998E-4</v>
      </c>
      <c r="BA55" s="6">
        <v>1.7117759999999999E-4</v>
      </c>
      <c r="BB55" s="6">
        <v>3.6247864999999998E-3</v>
      </c>
      <c r="BC55" s="6">
        <v>1.5755528999999999E-3</v>
      </c>
      <c r="BD55" s="6">
        <v>6.0618629999999998E-4</v>
      </c>
      <c r="BE55" s="6">
        <v>211.93067916199999</v>
      </c>
      <c r="BF55" s="6">
        <v>128.93946579979999</v>
      </c>
      <c r="BG55" s="6">
        <v>47.931469992799997</v>
      </c>
      <c r="BH55" s="6">
        <v>55.485829676199998</v>
      </c>
      <c r="BI55" s="6">
        <v>35.210606363799997</v>
      </c>
      <c r="BJ55" s="6">
        <v>9.5024299966000001</v>
      </c>
      <c r="BK55" s="6">
        <v>70.878807145899998</v>
      </c>
      <c r="BL55" s="6">
        <v>42.407966674900003</v>
      </c>
      <c r="BM55" s="6">
        <v>12.083835994599999</v>
      </c>
      <c r="BN55" s="6">
        <v>16.169127963800001</v>
      </c>
      <c r="BO55" s="6">
        <v>1.7800321971999999</v>
      </c>
      <c r="BP55" s="6">
        <v>7.8170021999999992E-3</v>
      </c>
    </row>
    <row r="56" spans="1:85" x14ac:dyDescent="0.25">
      <c r="A56" s="5">
        <v>55</v>
      </c>
      <c r="B56" s="5" t="s">
        <v>113</v>
      </c>
      <c r="C56" s="5" t="s">
        <v>134</v>
      </c>
      <c r="D56" s="5" t="s">
        <v>64</v>
      </c>
      <c r="E56" s="11">
        <v>2306.92</v>
      </c>
      <c r="F56" s="11">
        <v>78</v>
      </c>
      <c r="G56" s="11">
        <v>689.08</v>
      </c>
      <c r="H56" s="11">
        <v>78</v>
      </c>
      <c r="I56" s="11">
        <v>63</v>
      </c>
      <c r="J56" s="11">
        <v>78</v>
      </c>
      <c r="K56" s="11">
        <v>0.27632214501800001</v>
      </c>
      <c r="L56" s="5">
        <v>19</v>
      </c>
      <c r="M56" s="5">
        <v>19</v>
      </c>
      <c r="N56" s="5">
        <v>19</v>
      </c>
      <c r="O56" s="11">
        <v>0</v>
      </c>
      <c r="P56" s="11">
        <v>23273.608079400001</v>
      </c>
      <c r="Q56" s="11">
        <v>8045.5822012799999</v>
      </c>
      <c r="R56" s="11">
        <v>55.7686077149</v>
      </c>
      <c r="S56" s="11">
        <v>0</v>
      </c>
      <c r="T56" s="11">
        <v>12448.0743619</v>
      </c>
      <c r="U56" s="11">
        <v>130.64540726600001</v>
      </c>
      <c r="V56" s="11">
        <v>0</v>
      </c>
      <c r="W56" s="11">
        <v>0</v>
      </c>
      <c r="X56" s="11">
        <v>3370.37691584</v>
      </c>
      <c r="Y56" s="11">
        <v>0</v>
      </c>
      <c r="Z56" s="11">
        <v>0</v>
      </c>
      <c r="AA56" s="6">
        <v>362.40837695329998</v>
      </c>
      <c r="AB56" s="6">
        <v>97.853954954900004</v>
      </c>
      <c r="AC56" s="6">
        <v>20.224449364600002</v>
      </c>
      <c r="AD56" s="6">
        <v>294.25376684230002</v>
      </c>
      <c r="AE56" s="6">
        <v>148.80866597150001</v>
      </c>
      <c r="AF56" s="6">
        <v>78.049675290699994</v>
      </c>
      <c r="AG56" s="6">
        <v>14.073919335999999</v>
      </c>
      <c r="AH56" s="6">
        <v>12.490085694099999</v>
      </c>
      <c r="AI56" s="6">
        <v>1.4428675789000001</v>
      </c>
      <c r="AJ56" s="6">
        <v>31374.958888418601</v>
      </c>
      <c r="AK56" s="6">
        <v>12578.7197691566</v>
      </c>
      <c r="AL56" s="6">
        <v>3370.3769158383002</v>
      </c>
      <c r="AM56" s="6">
        <v>47.837674908099999</v>
      </c>
      <c r="AN56" s="6">
        <v>13.7477844413</v>
      </c>
      <c r="AO56" s="6">
        <v>1.6076446598</v>
      </c>
      <c r="AP56" s="6">
        <v>98404.960698249095</v>
      </c>
      <c r="AQ56" s="6">
        <v>39626.396981610698</v>
      </c>
      <c r="AR56" s="6">
        <v>10621.146568849301</v>
      </c>
      <c r="AS56" s="6">
        <v>0.62644639020000004</v>
      </c>
      <c r="AT56" s="6">
        <v>0.25157439539999998</v>
      </c>
      <c r="AU56" s="6">
        <v>6.74075383E-2</v>
      </c>
      <c r="AV56" s="6">
        <v>8.7372703000000006E-3</v>
      </c>
      <c r="AW56" s="6">
        <v>4.0744135000000004E-3</v>
      </c>
      <c r="AX56" s="6">
        <v>1.0295622E-3</v>
      </c>
      <c r="AY56" s="6">
        <v>3.4182949999999999E-4</v>
      </c>
      <c r="AZ56" s="6">
        <v>1.311962E-4</v>
      </c>
      <c r="BA56" s="6">
        <v>3.4289899999999998E-5</v>
      </c>
      <c r="BB56" s="6">
        <v>8.5684559999999995E-4</v>
      </c>
      <c r="BC56" s="6">
        <v>3.610517E-4</v>
      </c>
      <c r="BD56" s="6">
        <v>9.1001299999999999E-5</v>
      </c>
      <c r="BE56" s="6">
        <v>73.406105052399994</v>
      </c>
      <c r="BF56" s="6">
        <v>45.518532155800003</v>
      </c>
      <c r="BG56" s="6">
        <v>9.7927721956999996</v>
      </c>
      <c r="BH56" s="6">
        <v>18.4322357844</v>
      </c>
      <c r="BI56" s="6">
        <v>14.538405389799999</v>
      </c>
      <c r="BJ56" s="6">
        <v>1.8927809592</v>
      </c>
      <c r="BK56" s="6">
        <v>21.765772457600001</v>
      </c>
      <c r="BL56" s="6">
        <v>16.099228651600001</v>
      </c>
      <c r="BM56" s="6">
        <v>2.2603713177000002</v>
      </c>
      <c r="BN56" s="6">
        <v>2.4635519556999999</v>
      </c>
      <c r="BO56" s="6">
        <v>0.33376080879999998</v>
      </c>
      <c r="BP56" s="6">
        <v>1.1253513E-3</v>
      </c>
    </row>
    <row r="57" spans="1:85" x14ac:dyDescent="0.25">
      <c r="A57" s="5">
        <v>56</v>
      </c>
      <c r="B57" s="5" t="s">
        <v>113</v>
      </c>
      <c r="C57" s="5" t="s">
        <v>135</v>
      </c>
      <c r="D57" s="5" t="s">
        <v>64</v>
      </c>
      <c r="E57" s="11">
        <v>2316.9299999999998</v>
      </c>
      <c r="F57" s="11">
        <v>42</v>
      </c>
      <c r="G57" s="11">
        <v>692.07</v>
      </c>
      <c r="H57" s="11">
        <v>42</v>
      </c>
      <c r="I57" s="11">
        <v>62</v>
      </c>
      <c r="J57" s="11">
        <v>42</v>
      </c>
      <c r="K57" s="11">
        <v>0.62330176697899997</v>
      </c>
      <c r="L57" s="5">
        <v>16</v>
      </c>
      <c r="M57" s="5">
        <v>16</v>
      </c>
      <c r="N57" s="5">
        <v>16</v>
      </c>
      <c r="O57" s="11">
        <v>0</v>
      </c>
      <c r="P57" s="11">
        <v>57586.208214600003</v>
      </c>
      <c r="Q57" s="11">
        <v>20193.7836828</v>
      </c>
      <c r="R57" s="11">
        <v>131.81346288200001</v>
      </c>
      <c r="S57" s="11">
        <v>0</v>
      </c>
      <c r="T57" s="11">
        <v>30192.101266000001</v>
      </c>
      <c r="U57" s="11">
        <v>398.31817267999998</v>
      </c>
      <c r="V57" s="11">
        <v>0</v>
      </c>
      <c r="W57" s="11">
        <v>0</v>
      </c>
      <c r="X57" s="11">
        <v>9019.1022907900006</v>
      </c>
      <c r="Y57" s="11">
        <v>0</v>
      </c>
      <c r="Z57" s="11">
        <v>0</v>
      </c>
      <c r="AA57" s="6">
        <v>2413.2756195391999</v>
      </c>
      <c r="AB57" s="6">
        <v>305.13653405629998</v>
      </c>
      <c r="AC57" s="6">
        <v>53.661060385699997</v>
      </c>
      <c r="AD57" s="6">
        <v>718.86141742270001</v>
      </c>
      <c r="AE57" s="6">
        <v>375.78639431229999</v>
      </c>
      <c r="AF57" s="6">
        <v>224.79600313829999</v>
      </c>
      <c r="AG57" s="6">
        <v>33.618580704099998</v>
      </c>
      <c r="AH57" s="6">
        <v>23.844882466400001</v>
      </c>
      <c r="AI57" s="6">
        <v>3.9346772618000001</v>
      </c>
      <c r="AJ57" s="6">
        <v>77911.805360265804</v>
      </c>
      <c r="AK57" s="6">
        <v>30590.419438697201</v>
      </c>
      <c r="AL57" s="6">
        <v>9019.1022907903007</v>
      </c>
      <c r="AM57" s="6">
        <v>258.16806566640003</v>
      </c>
      <c r="AN57" s="6">
        <v>47.606359426300003</v>
      </c>
      <c r="AO57" s="6">
        <v>6.4772486632000001</v>
      </c>
      <c r="AP57" s="6">
        <v>244360.14942207001</v>
      </c>
      <c r="AQ57" s="6">
        <v>96360.283045706296</v>
      </c>
      <c r="AR57" s="6">
        <v>28422.105225017702</v>
      </c>
      <c r="AS57" s="6">
        <v>1.5557556191999999</v>
      </c>
      <c r="AT57" s="6">
        <v>0.61180838879999999</v>
      </c>
      <c r="AU57" s="6">
        <v>0.1803820458</v>
      </c>
      <c r="AV57" s="6">
        <v>4.0903618099999997E-2</v>
      </c>
      <c r="AW57" s="6">
        <v>1.90689224E-2</v>
      </c>
      <c r="AX57" s="6">
        <v>4.7443896000000001E-3</v>
      </c>
      <c r="AY57" s="6">
        <v>9.2532910000000005E-4</v>
      </c>
      <c r="AZ57" s="6">
        <v>3.5611019999999999E-4</v>
      </c>
      <c r="BA57" s="6">
        <v>9.9287699999999995E-5</v>
      </c>
      <c r="BB57" s="6">
        <v>3.1886827999999998E-3</v>
      </c>
      <c r="BC57" s="6">
        <v>1.3859956999999999E-3</v>
      </c>
      <c r="BD57" s="6">
        <v>3.5160459999999998E-4</v>
      </c>
      <c r="BE57" s="6">
        <v>186.4329728589</v>
      </c>
      <c r="BF57" s="6">
        <v>113.4265601514</v>
      </c>
      <c r="BG57" s="6">
        <v>27.801557296999999</v>
      </c>
      <c r="BH57" s="6">
        <v>48.810244080700002</v>
      </c>
      <c r="BI57" s="6">
        <v>30.974364101100001</v>
      </c>
      <c r="BJ57" s="6">
        <v>5.5116680555000004</v>
      </c>
      <c r="BK57" s="6">
        <v>62.351268731600001</v>
      </c>
      <c r="BL57" s="6">
        <v>37.305798912</v>
      </c>
      <c r="BM57" s="6">
        <v>7.0089538004999996</v>
      </c>
      <c r="BN57" s="6">
        <v>14.223795284099999</v>
      </c>
      <c r="BO57" s="6">
        <v>1.565873783</v>
      </c>
      <c r="BP57" s="6">
        <v>4.5340741000000004E-3</v>
      </c>
    </row>
    <row r="58" spans="1:85" x14ac:dyDescent="0.25">
      <c r="A58" s="5">
        <v>57</v>
      </c>
      <c r="B58" s="5" t="s">
        <v>114</v>
      </c>
      <c r="C58" s="5" t="s">
        <v>136</v>
      </c>
      <c r="D58" s="5" t="s">
        <v>64</v>
      </c>
      <c r="E58" s="11">
        <v>866.25</v>
      </c>
      <c r="F58" s="11">
        <v>43</v>
      </c>
      <c r="G58" s="11">
        <v>258.75</v>
      </c>
      <c r="H58" s="11">
        <v>43</v>
      </c>
      <c r="I58" s="11">
        <v>35</v>
      </c>
      <c r="J58" s="11">
        <v>43</v>
      </c>
      <c r="K58" s="11">
        <v>0.67563999004999997</v>
      </c>
      <c r="L58" s="5">
        <v>16</v>
      </c>
      <c r="M58" s="5">
        <v>16</v>
      </c>
      <c r="N58" s="5">
        <v>16</v>
      </c>
      <c r="O58" s="11">
        <v>0</v>
      </c>
      <c r="P58" s="11">
        <v>23338.116674699999</v>
      </c>
      <c r="Q58" s="11">
        <v>8183.9887415100002</v>
      </c>
      <c r="R58" s="11">
        <v>53.420394768599998</v>
      </c>
      <c r="S58" s="11">
        <v>0</v>
      </c>
      <c r="T58" s="11">
        <v>12236.0336589</v>
      </c>
      <c r="U58" s="11">
        <v>161.42747154</v>
      </c>
      <c r="V58" s="11">
        <v>0</v>
      </c>
      <c r="W58" s="11">
        <v>0</v>
      </c>
      <c r="X58" s="11">
        <v>5518.9524992899997</v>
      </c>
      <c r="Y58" s="11">
        <v>0</v>
      </c>
      <c r="Z58" s="11">
        <v>0</v>
      </c>
      <c r="AA58" s="6">
        <v>978.03466703820004</v>
      </c>
      <c r="AB58" s="6">
        <v>123.6634995483</v>
      </c>
      <c r="AC58" s="6">
        <v>32.836177457799998</v>
      </c>
      <c r="AD58" s="6">
        <v>291.33488994919998</v>
      </c>
      <c r="AE58" s="6">
        <v>152.2959574377</v>
      </c>
      <c r="AF58" s="6">
        <v>137.55675713069999</v>
      </c>
      <c r="AG58" s="6">
        <v>13.624692148299999</v>
      </c>
      <c r="AH58" s="6">
        <v>9.6636793139999995</v>
      </c>
      <c r="AI58" s="6">
        <v>2.4077004791999999</v>
      </c>
      <c r="AJ58" s="6">
        <v>31575.525811022599</v>
      </c>
      <c r="AK58" s="6">
        <v>12397.4611304437</v>
      </c>
      <c r="AL58" s="6">
        <v>5518.9524992934003</v>
      </c>
      <c r="AM58" s="6">
        <v>104.6284627001</v>
      </c>
      <c r="AN58" s="6">
        <v>19.293556655300002</v>
      </c>
      <c r="AO58" s="6">
        <v>3.9635460987000002</v>
      </c>
      <c r="AP58" s="6">
        <v>99032.491540709496</v>
      </c>
      <c r="AQ58" s="6">
        <v>39052.1897214161</v>
      </c>
      <c r="AR58" s="6">
        <v>17392.002397729499</v>
      </c>
      <c r="AS58" s="6">
        <v>0.63050524220000004</v>
      </c>
      <c r="AT58" s="6">
        <v>0.24794922259999999</v>
      </c>
      <c r="AU58" s="6">
        <v>0.11037905000000001</v>
      </c>
      <c r="AV58" s="6">
        <v>1.6577118799999999E-2</v>
      </c>
      <c r="AW58" s="6">
        <v>7.7281132000000001E-3</v>
      </c>
      <c r="AX58" s="6">
        <v>2.9031781000000002E-3</v>
      </c>
      <c r="AY58" s="6">
        <v>3.7501059999999999E-4</v>
      </c>
      <c r="AZ58" s="6">
        <v>1.4432170000000001E-4</v>
      </c>
      <c r="BA58" s="6">
        <v>6.0755899999999999E-5</v>
      </c>
      <c r="BB58" s="6">
        <v>1.2922859999999999E-3</v>
      </c>
      <c r="BC58" s="6">
        <v>5.6170619999999999E-4</v>
      </c>
      <c r="BD58" s="6">
        <v>2.1515320000000001E-4</v>
      </c>
      <c r="BE58" s="6">
        <v>75.556189711100004</v>
      </c>
      <c r="BF58" s="6">
        <v>45.9686855048</v>
      </c>
      <c r="BG58" s="6">
        <v>17.01227785</v>
      </c>
      <c r="BH58" s="6">
        <v>19.7814582102</v>
      </c>
      <c r="BI58" s="6">
        <v>12.553063411</v>
      </c>
      <c r="BJ58" s="6">
        <v>3.3726897877000002</v>
      </c>
      <c r="BK58" s="6">
        <v>25.269265499399999</v>
      </c>
      <c r="BL58" s="6">
        <v>15.1190209366</v>
      </c>
      <c r="BM58" s="6">
        <v>4.2889061291999999</v>
      </c>
      <c r="BN58" s="6">
        <v>5.7645155705000004</v>
      </c>
      <c r="BO58" s="6">
        <v>0.63460585749999998</v>
      </c>
      <c r="BP58" s="6">
        <v>2.7744823000000001E-3</v>
      </c>
    </row>
    <row r="59" spans="1:85" x14ac:dyDescent="0.25">
      <c r="A59" s="5">
        <v>58</v>
      </c>
      <c r="B59" s="5" t="s">
        <v>114</v>
      </c>
      <c r="C59" s="5" t="s">
        <v>137</v>
      </c>
      <c r="D59" s="5" t="s">
        <v>64</v>
      </c>
      <c r="E59" s="11">
        <v>102.41</v>
      </c>
      <c r="F59" s="11">
        <v>45</v>
      </c>
      <c r="G59" s="11">
        <v>30.59</v>
      </c>
      <c r="H59" s="11">
        <v>45</v>
      </c>
      <c r="I59" s="11">
        <v>3</v>
      </c>
      <c r="J59" s="11">
        <v>45</v>
      </c>
      <c r="K59" s="11">
        <v>4.5596473674500003E-2</v>
      </c>
      <c r="L59" s="5">
        <v>16</v>
      </c>
      <c r="M59" s="5">
        <v>16</v>
      </c>
      <c r="N59" s="5">
        <v>16</v>
      </c>
      <c r="O59" s="11">
        <v>0</v>
      </c>
      <c r="P59" s="11">
        <v>186.20049663099999</v>
      </c>
      <c r="Q59" s="11">
        <v>65.295018845100003</v>
      </c>
      <c r="R59" s="11">
        <v>0.42620851436899998</v>
      </c>
      <c r="S59" s="11">
        <v>0</v>
      </c>
      <c r="T59" s="11">
        <v>97.623796119800005</v>
      </c>
      <c r="U59" s="11">
        <v>1.28793063251</v>
      </c>
      <c r="V59" s="11">
        <v>0</v>
      </c>
      <c r="W59" s="11">
        <v>0</v>
      </c>
      <c r="X59" s="11">
        <v>31.924622924800001</v>
      </c>
      <c r="Y59" s="11">
        <v>0</v>
      </c>
      <c r="Z59" s="11">
        <v>0</v>
      </c>
      <c r="AA59" s="6">
        <v>7.8031378137000003</v>
      </c>
      <c r="AB59" s="6">
        <v>0.98663509790000004</v>
      </c>
      <c r="AC59" s="6">
        <v>0.18994230949999999</v>
      </c>
      <c r="AD59" s="6">
        <v>2.3243821235</v>
      </c>
      <c r="AE59" s="6">
        <v>1.2150758908999999</v>
      </c>
      <c r="AF59" s="6">
        <v>0.79570309809999995</v>
      </c>
      <c r="AG59" s="6">
        <v>0.1087030492</v>
      </c>
      <c r="AH59" s="6">
        <v>7.7100560999999998E-2</v>
      </c>
      <c r="AI59" s="6">
        <v>1.3927449099999999E-2</v>
      </c>
      <c r="AJ59" s="6">
        <v>251.92172399009999</v>
      </c>
      <c r="AK59" s="6">
        <v>98.911726752299998</v>
      </c>
      <c r="AL59" s="6">
        <v>31.924622924800001</v>
      </c>
      <c r="AM59" s="6">
        <v>0.83476623189999999</v>
      </c>
      <c r="AN59" s="6">
        <v>0.15393143679999999</v>
      </c>
      <c r="AO59" s="6">
        <v>2.2927306299999999E-2</v>
      </c>
      <c r="AP59" s="6">
        <v>790.11941556520003</v>
      </c>
      <c r="AQ59" s="6">
        <v>311.57343250870002</v>
      </c>
      <c r="AR59" s="6">
        <v>100.60480109700001</v>
      </c>
      <c r="AS59" s="6">
        <v>5.0304140000000004E-3</v>
      </c>
      <c r="AT59" s="6">
        <v>1.9782344999999999E-3</v>
      </c>
      <c r="AU59" s="6">
        <v>6.3849250000000001E-4</v>
      </c>
      <c r="AV59" s="6">
        <v>1.3225859999999999E-4</v>
      </c>
      <c r="AW59" s="6">
        <v>6.1657900000000005E-5</v>
      </c>
      <c r="AX59" s="6">
        <v>1.6793600000000001E-5</v>
      </c>
      <c r="AY59" s="6">
        <v>2.9919999999999999E-6</v>
      </c>
      <c r="AZ59" s="6">
        <v>1.1514999999999999E-6</v>
      </c>
      <c r="BA59" s="6">
        <v>3.5139999999999998E-7</v>
      </c>
      <c r="BB59" s="6">
        <v>1.03104E-5</v>
      </c>
      <c r="BC59" s="6">
        <v>4.4815000000000002E-6</v>
      </c>
      <c r="BD59" s="6">
        <v>1.2445999999999999E-6</v>
      </c>
      <c r="BE59" s="6">
        <v>0.60281642449999995</v>
      </c>
      <c r="BF59" s="6">
        <v>0.36675590359999999</v>
      </c>
      <c r="BG59" s="6">
        <v>9.8408267800000004E-2</v>
      </c>
      <c r="BH59" s="6">
        <v>0.15782410359999999</v>
      </c>
      <c r="BI59" s="6">
        <v>0.1001531818</v>
      </c>
      <c r="BJ59" s="6">
        <v>1.9509472100000001E-2</v>
      </c>
      <c r="BK59" s="6">
        <v>0.20160794679999999</v>
      </c>
      <c r="BL59" s="6">
        <v>0.1206253806</v>
      </c>
      <c r="BM59" s="6">
        <v>2.4809365699999999E-2</v>
      </c>
      <c r="BN59" s="6">
        <v>4.5991528699999999E-2</v>
      </c>
      <c r="BO59" s="6">
        <v>5.0631303000000004E-3</v>
      </c>
      <c r="BP59" s="6">
        <v>1.6049099999999999E-5</v>
      </c>
    </row>
    <row r="60" spans="1:85" x14ac:dyDescent="0.25">
      <c r="A60" s="5">
        <v>59</v>
      </c>
      <c r="B60" s="5" t="s">
        <v>114</v>
      </c>
      <c r="C60" s="5" t="s">
        <v>138</v>
      </c>
      <c r="D60" s="5" t="s">
        <v>64</v>
      </c>
      <c r="E60" s="11">
        <v>185.57</v>
      </c>
      <c r="F60" s="11">
        <v>45</v>
      </c>
      <c r="G60" s="11">
        <v>55.43</v>
      </c>
      <c r="H60" s="11">
        <v>45</v>
      </c>
      <c r="I60" s="11">
        <v>7</v>
      </c>
      <c r="J60" s="11">
        <v>45</v>
      </c>
      <c r="K60" s="11">
        <v>0.66668371717800001</v>
      </c>
      <c r="L60" s="5">
        <v>16</v>
      </c>
      <c r="M60" s="5">
        <v>16</v>
      </c>
      <c r="N60" s="5">
        <v>16</v>
      </c>
      <c r="O60" s="11">
        <v>0</v>
      </c>
      <c r="P60" s="11">
        <v>4933.26935185</v>
      </c>
      <c r="Q60" s="11">
        <v>1729.95196644</v>
      </c>
      <c r="R60" s="11">
        <v>11.2921363771</v>
      </c>
      <c r="S60" s="11">
        <v>0</v>
      </c>
      <c r="T60" s="11">
        <v>2586.4833344899998</v>
      </c>
      <c r="U60" s="11">
        <v>34.122941837799999</v>
      </c>
      <c r="V60" s="11">
        <v>0</v>
      </c>
      <c r="W60" s="11">
        <v>0</v>
      </c>
      <c r="X60" s="11">
        <v>1089.1586706999999</v>
      </c>
      <c r="Y60" s="11">
        <v>0</v>
      </c>
      <c r="Z60" s="11">
        <v>0</v>
      </c>
      <c r="AA60" s="6">
        <v>206.73940897590001</v>
      </c>
      <c r="AB60" s="6">
        <v>26.1402991838</v>
      </c>
      <c r="AC60" s="6">
        <v>6.4801803231999999</v>
      </c>
      <c r="AD60" s="6">
        <v>61.583096174399998</v>
      </c>
      <c r="AE60" s="6">
        <v>32.192699595599997</v>
      </c>
      <c r="AF60" s="6">
        <v>27.1466613929</v>
      </c>
      <c r="AG60" s="6">
        <v>2.8800214318999999</v>
      </c>
      <c r="AH60" s="6">
        <v>2.0427326527999998</v>
      </c>
      <c r="AI60" s="6">
        <v>0.47515680809999999</v>
      </c>
      <c r="AJ60" s="6">
        <v>6674.5134546636</v>
      </c>
      <c r="AK60" s="6">
        <v>2620.6062763310001</v>
      </c>
      <c r="AL60" s="6">
        <v>1089.1586706954999</v>
      </c>
      <c r="AM60" s="6">
        <v>22.1166255857</v>
      </c>
      <c r="AN60" s="6">
        <v>4.0783201601999997</v>
      </c>
      <c r="AO60" s="6">
        <v>0.78220107900000002</v>
      </c>
      <c r="AP60" s="6">
        <v>20933.735235110002</v>
      </c>
      <c r="AQ60" s="6">
        <v>8254.9493328999997</v>
      </c>
      <c r="AR60" s="6">
        <v>3432.2908585765999</v>
      </c>
      <c r="AS60" s="6">
        <v>0.1332777718</v>
      </c>
      <c r="AT60" s="6">
        <v>5.2412125499999997E-2</v>
      </c>
      <c r="AU60" s="6">
        <v>2.1783173400000001E-2</v>
      </c>
      <c r="AV60" s="6">
        <v>3.5041127E-3</v>
      </c>
      <c r="AW60" s="6">
        <v>1.6335879E-3</v>
      </c>
      <c r="AX60" s="6">
        <v>5.7293869999999996E-4</v>
      </c>
      <c r="AY60" s="6">
        <v>7.92707E-5</v>
      </c>
      <c r="AZ60" s="6">
        <v>3.0507100000000001E-5</v>
      </c>
      <c r="BA60" s="6">
        <v>1.1990100000000001E-5</v>
      </c>
      <c r="BB60" s="6">
        <v>2.7316660000000002E-4</v>
      </c>
      <c r="BC60" s="6">
        <v>1.187349E-4</v>
      </c>
      <c r="BD60" s="6">
        <v>4.2460199999999997E-5</v>
      </c>
      <c r="BE60" s="6">
        <v>15.971255960300001</v>
      </c>
      <c r="BF60" s="6">
        <v>9.7169754742999999</v>
      </c>
      <c r="BG60" s="6">
        <v>3.3573526734999999</v>
      </c>
      <c r="BH60" s="6">
        <v>4.1814540086000003</v>
      </c>
      <c r="BI60" s="6">
        <v>2.6534978748000002</v>
      </c>
      <c r="BJ60" s="6">
        <v>0.66559629320000002</v>
      </c>
      <c r="BK60" s="6">
        <v>5.3414804103</v>
      </c>
      <c r="BL60" s="6">
        <v>3.1958963807999998</v>
      </c>
      <c r="BM60" s="6">
        <v>0.84641049170000004</v>
      </c>
      <c r="BN60" s="6">
        <v>1.2185176888</v>
      </c>
      <c r="BO60" s="6">
        <v>0.1341445701</v>
      </c>
      <c r="BP60" s="6">
        <v>5.4754079999999995E-4</v>
      </c>
    </row>
    <row r="61" spans="1:85" x14ac:dyDescent="0.25">
      <c r="A61" s="5">
        <v>60</v>
      </c>
      <c r="B61" s="5" t="s">
        <v>114</v>
      </c>
      <c r="C61" s="5" t="s">
        <v>139</v>
      </c>
      <c r="D61" s="5" t="s">
        <v>64</v>
      </c>
      <c r="E61" s="11">
        <v>2343.88</v>
      </c>
      <c r="F61" s="11">
        <v>28</v>
      </c>
      <c r="G61" s="11">
        <v>700.12</v>
      </c>
      <c r="H61" s="11">
        <v>28</v>
      </c>
      <c r="I61" s="11">
        <v>94</v>
      </c>
      <c r="J61" s="11">
        <v>28</v>
      </c>
      <c r="K61" s="11">
        <v>0.134276507474</v>
      </c>
      <c r="L61" s="5">
        <v>14</v>
      </c>
      <c r="M61" s="5">
        <v>14</v>
      </c>
      <c r="N61" s="5">
        <v>14</v>
      </c>
      <c r="O61" s="11">
        <v>0</v>
      </c>
      <c r="P61" s="11">
        <v>15720.278193</v>
      </c>
      <c r="Q61" s="11">
        <v>5798.8507182499998</v>
      </c>
      <c r="R61" s="11">
        <v>34.032332056500003</v>
      </c>
      <c r="S61" s="11">
        <v>0</v>
      </c>
      <c r="T61" s="11">
        <v>8856.6750782700001</v>
      </c>
      <c r="U61" s="11">
        <v>120.409021592</v>
      </c>
      <c r="V61" s="11">
        <v>0</v>
      </c>
      <c r="W61" s="11">
        <v>0</v>
      </c>
      <c r="X61" s="11">
        <v>3943.9923754699998</v>
      </c>
      <c r="Y61" s="11">
        <v>0</v>
      </c>
      <c r="Z61" s="11">
        <v>0</v>
      </c>
      <c r="AA61" s="6">
        <v>608.535792926</v>
      </c>
      <c r="AB61" s="6">
        <v>121.22914174660001</v>
      </c>
      <c r="AC61" s="6">
        <v>26.765818815900001</v>
      </c>
      <c r="AD61" s="6">
        <v>188.55463301379999</v>
      </c>
      <c r="AE61" s="6">
        <v>107.3043934129</v>
      </c>
      <c r="AF61" s="6">
        <v>104.84563482999999</v>
      </c>
      <c r="AG61" s="6">
        <v>9.2544948965000007</v>
      </c>
      <c r="AH61" s="6">
        <v>6.9237262012</v>
      </c>
      <c r="AI61" s="6">
        <v>1.9669590358</v>
      </c>
      <c r="AJ61" s="6">
        <v>21553.161243307499</v>
      </c>
      <c r="AK61" s="6">
        <v>8977.0840998623007</v>
      </c>
      <c r="AL61" s="6">
        <v>3943.9923754718002</v>
      </c>
      <c r="AM61" s="6">
        <v>75.077201923800004</v>
      </c>
      <c r="AN61" s="6">
        <v>14.913609470100001</v>
      </c>
      <c r="AO61" s="6">
        <v>3.8915409049999998</v>
      </c>
      <c r="AP61" s="6">
        <v>67587.149827855101</v>
      </c>
      <c r="AQ61" s="6">
        <v>28277.604287989299</v>
      </c>
      <c r="AR61" s="6">
        <v>12428.7942068018</v>
      </c>
      <c r="AS61" s="6">
        <v>0.4304269792</v>
      </c>
      <c r="AT61" s="6">
        <v>0.17954168200000001</v>
      </c>
      <c r="AU61" s="6">
        <v>7.8879847500000003E-2</v>
      </c>
      <c r="AV61" s="6">
        <v>9.6809124999999996E-3</v>
      </c>
      <c r="AW61" s="6">
        <v>4.5130628999999998E-3</v>
      </c>
      <c r="AX61" s="6">
        <v>1.6834316E-3</v>
      </c>
      <c r="AY61" s="6">
        <v>2.486605E-4</v>
      </c>
      <c r="AZ61" s="6">
        <v>9.9409599999999998E-5</v>
      </c>
      <c r="BA61" s="6">
        <v>4.1646100000000001E-5</v>
      </c>
      <c r="BB61" s="6">
        <v>7.8605150000000002E-4</v>
      </c>
      <c r="BC61" s="6">
        <v>3.42791E-4</v>
      </c>
      <c r="BD61" s="6">
        <v>1.3102839999999999E-4</v>
      </c>
      <c r="BE61" s="6">
        <v>53.700761512100001</v>
      </c>
      <c r="BF61" s="6">
        <v>31.971968157399999</v>
      </c>
      <c r="BG61" s="6">
        <v>12.8086079237</v>
      </c>
      <c r="BH61" s="6">
        <v>12.7578615294</v>
      </c>
      <c r="BI61" s="6">
        <v>8.5676196872000006</v>
      </c>
      <c r="BJ61" s="6">
        <v>2.5134265354999998</v>
      </c>
      <c r="BK61" s="6">
        <v>15.92619389</v>
      </c>
      <c r="BL61" s="6">
        <v>10.048872686499999</v>
      </c>
      <c r="BM61" s="6">
        <v>3.0395159679999999</v>
      </c>
      <c r="BN61" s="6">
        <v>4.1784892664999997</v>
      </c>
      <c r="BO61" s="6">
        <v>0.55622472040000004</v>
      </c>
      <c r="BP61" s="6">
        <v>2.7240786000000002E-3</v>
      </c>
    </row>
    <row r="62" spans="1:85" x14ac:dyDescent="0.25">
      <c r="A62" s="5">
        <v>61</v>
      </c>
      <c r="B62" s="5" t="s">
        <v>113</v>
      </c>
      <c r="C62" s="5" t="s">
        <v>140</v>
      </c>
      <c r="D62" s="5" t="s">
        <v>64</v>
      </c>
      <c r="E62" s="11">
        <v>1078.77</v>
      </c>
      <c r="F62" s="11">
        <v>44</v>
      </c>
      <c r="G62" s="11">
        <v>322.23</v>
      </c>
      <c r="H62" s="11">
        <v>44</v>
      </c>
      <c r="I62" s="11">
        <v>43</v>
      </c>
      <c r="J62" s="11">
        <v>44</v>
      </c>
      <c r="K62" s="11">
        <v>0.31202348252000001</v>
      </c>
      <c r="L62" s="5">
        <v>16</v>
      </c>
      <c r="M62" s="5">
        <v>16</v>
      </c>
      <c r="N62" s="5">
        <v>16</v>
      </c>
      <c r="O62" s="11">
        <v>0</v>
      </c>
      <c r="P62" s="11">
        <v>13422.1890778</v>
      </c>
      <c r="Q62" s="11">
        <v>4706.7655814</v>
      </c>
      <c r="R62" s="11">
        <v>30.723072010900001</v>
      </c>
      <c r="S62" s="11">
        <v>0</v>
      </c>
      <c r="T62" s="11">
        <v>7037.1726914199999</v>
      </c>
      <c r="U62" s="11">
        <v>92.839969718500001</v>
      </c>
      <c r="V62" s="11">
        <v>0</v>
      </c>
      <c r="W62" s="11">
        <v>0</v>
      </c>
      <c r="X62" s="11">
        <v>3131.3311642799999</v>
      </c>
      <c r="Y62" s="11">
        <v>0</v>
      </c>
      <c r="Z62" s="11">
        <v>0</v>
      </c>
      <c r="AA62" s="6">
        <v>562.48609982640005</v>
      </c>
      <c r="AB62" s="6">
        <v>71.121200399200006</v>
      </c>
      <c r="AC62" s="6">
        <v>18.630518346100001</v>
      </c>
      <c r="AD62" s="6">
        <v>167.55216508550001</v>
      </c>
      <c r="AE62" s="6">
        <v>87.588264511999995</v>
      </c>
      <c r="AF62" s="6">
        <v>78.046651156400003</v>
      </c>
      <c r="AG62" s="6">
        <v>7.8358162609999997</v>
      </c>
      <c r="AH62" s="6">
        <v>5.5577634111999998</v>
      </c>
      <c r="AI62" s="6">
        <v>1.3660758171</v>
      </c>
      <c r="AJ62" s="6">
        <v>18159.6777312552</v>
      </c>
      <c r="AK62" s="6">
        <v>7130.0126611361002</v>
      </c>
      <c r="AL62" s="6">
        <v>3131.3311642819999</v>
      </c>
      <c r="AM62" s="6">
        <v>60.173793320900003</v>
      </c>
      <c r="AN62" s="6">
        <v>11.0960866732</v>
      </c>
      <c r="AO62" s="6">
        <v>2.2488280922000001</v>
      </c>
      <c r="AP62" s="6">
        <v>56955.445241540401</v>
      </c>
      <c r="AQ62" s="6">
        <v>22459.647522106799</v>
      </c>
      <c r="AR62" s="6">
        <v>9867.8361743917994</v>
      </c>
      <c r="AS62" s="6">
        <v>0.36261540269999998</v>
      </c>
      <c r="AT62" s="6">
        <v>0.1426002532</v>
      </c>
      <c r="AU62" s="6">
        <v>6.2626623300000003E-2</v>
      </c>
      <c r="AV62" s="6">
        <v>9.5338122000000001E-3</v>
      </c>
      <c r="AW62" s="6">
        <v>4.4445830000000002E-3</v>
      </c>
      <c r="AX62" s="6">
        <v>1.6471987999999999E-3</v>
      </c>
      <c r="AY62" s="6">
        <v>2.1567560000000001E-4</v>
      </c>
      <c r="AZ62" s="6">
        <v>8.3002099999999996E-5</v>
      </c>
      <c r="BA62" s="6">
        <v>3.4471599999999997E-5</v>
      </c>
      <c r="BB62" s="6">
        <v>7.4321800000000003E-4</v>
      </c>
      <c r="BC62" s="6">
        <v>3.2304779999999997E-4</v>
      </c>
      <c r="BD62" s="6">
        <v>1.2207320000000001E-4</v>
      </c>
      <c r="BE62" s="6">
        <v>43.453783286700002</v>
      </c>
      <c r="BF62" s="6">
        <v>26.437454105800001</v>
      </c>
      <c r="BG62" s="6">
        <v>9.6523888932999995</v>
      </c>
      <c r="BH62" s="6">
        <v>11.376688017799999</v>
      </c>
      <c r="BI62" s="6">
        <v>7.2195024541999997</v>
      </c>
      <c r="BJ62" s="6">
        <v>1.9135893343999999</v>
      </c>
      <c r="BK62" s="6">
        <v>14.5328290246</v>
      </c>
      <c r="BL62" s="6">
        <v>8.6952328034999997</v>
      </c>
      <c r="BM62" s="6">
        <v>2.4334301527000002</v>
      </c>
      <c r="BN62" s="6">
        <v>3.3152811346000002</v>
      </c>
      <c r="BO62" s="6">
        <v>0.3649737435</v>
      </c>
      <c r="BP62" s="6">
        <v>1.5741797E-3</v>
      </c>
    </row>
    <row r="63" spans="1:85" x14ac:dyDescent="0.25">
      <c r="A63" s="5">
        <v>62</v>
      </c>
      <c r="B63" s="5" t="s">
        <v>113</v>
      </c>
      <c r="C63" s="5" t="s">
        <v>141</v>
      </c>
      <c r="D63" s="5" t="s">
        <v>64</v>
      </c>
      <c r="E63" s="11">
        <v>2765.07</v>
      </c>
      <c r="F63" s="11">
        <v>39</v>
      </c>
      <c r="G63" s="11">
        <v>825.93</v>
      </c>
      <c r="H63" s="11">
        <v>39</v>
      </c>
      <c r="I63" s="11">
        <v>348</v>
      </c>
      <c r="J63" s="11">
        <v>39</v>
      </c>
      <c r="K63" s="11">
        <v>0.46412572957199999</v>
      </c>
      <c r="L63" s="5">
        <v>15</v>
      </c>
      <c r="M63" s="5">
        <v>15</v>
      </c>
      <c r="N63" s="5">
        <v>15</v>
      </c>
      <c r="O63" s="11">
        <v>0</v>
      </c>
      <c r="P63" s="11">
        <v>55887.506469100001</v>
      </c>
      <c r="Q63" s="11">
        <v>20013.4592204</v>
      </c>
      <c r="R63" s="11">
        <v>126.119020268</v>
      </c>
      <c r="S63" s="11">
        <v>0</v>
      </c>
      <c r="T63" s="11">
        <v>30661.692127300001</v>
      </c>
      <c r="U63" s="11">
        <v>414.86636839599998</v>
      </c>
      <c r="V63" s="11">
        <v>0</v>
      </c>
      <c r="W63" s="11">
        <v>0</v>
      </c>
      <c r="X63" s="11">
        <v>42389.313693900003</v>
      </c>
      <c r="Y63" s="11">
        <v>0</v>
      </c>
      <c r="Z63" s="11">
        <v>0</v>
      </c>
      <c r="AA63" s="6">
        <v>2185.5857545959002</v>
      </c>
      <c r="AB63" s="6">
        <v>365.74889864480002</v>
      </c>
      <c r="AC63" s="6">
        <v>264.31819793019997</v>
      </c>
      <c r="AD63" s="6">
        <v>688.31336773910004</v>
      </c>
      <c r="AE63" s="6">
        <v>377.62000163670001</v>
      </c>
      <c r="AF63" s="6">
        <v>1089.4005580524999</v>
      </c>
      <c r="AG63" s="6">
        <v>33.122332315500003</v>
      </c>
      <c r="AH63" s="6">
        <v>23.7430534949</v>
      </c>
      <c r="AI63" s="6">
        <v>19.551191018600001</v>
      </c>
      <c r="AJ63" s="6">
        <v>76027.084709799194</v>
      </c>
      <c r="AK63" s="6">
        <v>31076.558495669298</v>
      </c>
      <c r="AL63" s="6">
        <v>42389.313693886099</v>
      </c>
      <c r="AM63" s="6">
        <v>253.8272859235</v>
      </c>
      <c r="AN63" s="6">
        <v>50.6232128905</v>
      </c>
      <c r="AO63" s="6">
        <v>35.369914312500001</v>
      </c>
      <c r="AP63" s="6">
        <v>238434.33513719999</v>
      </c>
      <c r="AQ63" s="6">
        <v>97890.628993678605</v>
      </c>
      <c r="AR63" s="6">
        <v>133582.42266019899</v>
      </c>
      <c r="AS63" s="6">
        <v>1.5181757252000001</v>
      </c>
      <c r="AT63" s="6">
        <v>0.62153116990000001</v>
      </c>
      <c r="AU63" s="6">
        <v>0.84778627390000005</v>
      </c>
      <c r="AV63" s="6">
        <v>3.9475047300000003E-2</v>
      </c>
      <c r="AW63" s="6">
        <v>1.8402539200000002E-2</v>
      </c>
      <c r="AX63" s="6">
        <v>2.1541824399999999E-2</v>
      </c>
      <c r="AY63" s="6">
        <v>9.0013650000000001E-4</v>
      </c>
      <c r="AZ63" s="6">
        <v>3.5668400000000002E-4</v>
      </c>
      <c r="BA63" s="6">
        <v>4.6262780000000002E-4</v>
      </c>
      <c r="BB63" s="6">
        <v>3.0796094000000002E-3</v>
      </c>
      <c r="BC63" s="6">
        <v>1.3479752E-3</v>
      </c>
      <c r="BD63" s="6">
        <v>1.6055886E-3</v>
      </c>
      <c r="BE63" s="6">
        <v>187.44237045829999</v>
      </c>
      <c r="BF63" s="6">
        <v>113.23409890400001</v>
      </c>
      <c r="BG63" s="6">
        <v>133.91575379829999</v>
      </c>
      <c r="BH63" s="6">
        <v>47.407717483900001</v>
      </c>
      <c r="BI63" s="6">
        <v>30.446220500900001</v>
      </c>
      <c r="BJ63" s="6">
        <v>26.543994710900002</v>
      </c>
      <c r="BK63" s="6">
        <v>60.326961415900001</v>
      </c>
      <c r="BL63" s="6">
        <v>36.4862019941</v>
      </c>
      <c r="BM63" s="6">
        <v>33.276032991000001</v>
      </c>
      <c r="BN63" s="6">
        <v>14.047511246399999</v>
      </c>
      <c r="BO63" s="6">
        <v>1.7867422902000001</v>
      </c>
      <c r="BP63" s="6">
        <v>2.475894E-2</v>
      </c>
    </row>
    <row r="64" spans="1:85" x14ac:dyDescent="0.25">
      <c r="A64" s="5">
        <v>63</v>
      </c>
      <c r="B64" s="5" t="s">
        <v>113</v>
      </c>
      <c r="C64" s="5" t="s">
        <v>142</v>
      </c>
      <c r="D64" s="5" t="s">
        <v>64</v>
      </c>
      <c r="E64" s="11">
        <v>2912.91</v>
      </c>
      <c r="F64" s="11">
        <v>20</v>
      </c>
      <c r="G64" s="11">
        <v>870.09</v>
      </c>
      <c r="H64" s="11">
        <v>20</v>
      </c>
      <c r="I64" s="11">
        <v>117</v>
      </c>
      <c r="J64" s="11">
        <v>20</v>
      </c>
      <c r="K64" s="11">
        <v>0.18126351479700001</v>
      </c>
      <c r="L64" s="5">
        <v>13</v>
      </c>
      <c r="M64" s="5">
        <v>13</v>
      </c>
      <c r="N64" s="5">
        <v>13</v>
      </c>
      <c r="O64" s="11">
        <v>0</v>
      </c>
      <c r="P64" s="11">
        <v>32990.320043599997</v>
      </c>
      <c r="Q64" s="11">
        <v>12658.3492482</v>
      </c>
      <c r="R64" s="11">
        <v>64.073183735000001</v>
      </c>
      <c r="S64" s="11">
        <v>0</v>
      </c>
      <c r="T64" s="11">
        <v>17768.618628600001</v>
      </c>
      <c r="U64" s="11">
        <v>239.57957887200001</v>
      </c>
      <c r="V64" s="11">
        <v>0</v>
      </c>
      <c r="W64" s="11">
        <v>0</v>
      </c>
      <c r="X64" s="11">
        <v>8866.83445278</v>
      </c>
      <c r="Y64" s="11">
        <v>0</v>
      </c>
      <c r="Z64" s="11">
        <v>0</v>
      </c>
      <c r="AA64" s="6">
        <v>1426.5028703354001</v>
      </c>
      <c r="AB64" s="6">
        <v>271.05080413439998</v>
      </c>
      <c r="AC64" s="6">
        <v>64.624809642900004</v>
      </c>
      <c r="AD64" s="6">
        <v>371.9814553521</v>
      </c>
      <c r="AE64" s="6">
        <v>211.4031316164</v>
      </c>
      <c r="AF64" s="6">
        <v>243.56761370379999</v>
      </c>
      <c r="AG64" s="6">
        <v>17.9864652463</v>
      </c>
      <c r="AH64" s="6">
        <v>14.259118490100001</v>
      </c>
      <c r="AI64" s="6">
        <v>4.8755676738</v>
      </c>
      <c r="AJ64" s="6">
        <v>45712.742475476101</v>
      </c>
      <c r="AK64" s="6">
        <v>18008.1982075052</v>
      </c>
      <c r="AL64" s="6">
        <v>8866.8344527795998</v>
      </c>
      <c r="AM64" s="6">
        <v>172.4668761124</v>
      </c>
      <c r="AN64" s="6">
        <v>29.956874173799999</v>
      </c>
      <c r="AO64" s="6">
        <v>10.882649515400001</v>
      </c>
      <c r="AP64" s="6">
        <v>143331.58454487301</v>
      </c>
      <c r="AQ64" s="6">
        <v>56725.587629519403</v>
      </c>
      <c r="AR64" s="6">
        <v>27942.2600724968</v>
      </c>
      <c r="AS64" s="6">
        <v>0.91306603350000004</v>
      </c>
      <c r="AT64" s="6">
        <v>0.36016396420000002</v>
      </c>
      <c r="AU64" s="6">
        <v>0.1773366891</v>
      </c>
      <c r="AV64" s="6">
        <v>1.6241208699999999E-2</v>
      </c>
      <c r="AW64" s="6">
        <v>7.5713521000000004E-3</v>
      </c>
      <c r="AX64" s="6">
        <v>2.8285499E-3</v>
      </c>
      <c r="AY64" s="6">
        <v>5.090855E-4</v>
      </c>
      <c r="AZ64" s="6">
        <v>1.9270339999999999E-4</v>
      </c>
      <c r="BA64" s="6">
        <v>8.9463199999999994E-5</v>
      </c>
      <c r="BB64" s="6">
        <v>1.4203843999999999E-3</v>
      </c>
      <c r="BC64" s="6">
        <v>6.0159079999999999E-4</v>
      </c>
      <c r="BD64" s="6">
        <v>2.3986980000000001E-4</v>
      </c>
      <c r="BE64" s="6">
        <v>108.79434302209999</v>
      </c>
      <c r="BF64" s="6">
        <v>62.6222074143</v>
      </c>
      <c r="BG64" s="6">
        <v>29.597708730699999</v>
      </c>
      <c r="BH64" s="6">
        <v>23.8638976457</v>
      </c>
      <c r="BI64" s="6">
        <v>17.017000792600001</v>
      </c>
      <c r="BJ64" s="6">
        <v>5.7937579863000002</v>
      </c>
      <c r="BK64" s="6">
        <v>29.179258902499999</v>
      </c>
      <c r="BL64" s="6">
        <v>19.5020288477</v>
      </c>
      <c r="BM64" s="6">
        <v>6.6777084880000004</v>
      </c>
      <c r="BN64" s="6">
        <v>9.7215113467999998</v>
      </c>
      <c r="BO64" s="6">
        <v>1.1652232631999999</v>
      </c>
      <c r="BP64" s="6">
        <v>7.6178547000000001E-3</v>
      </c>
    </row>
    <row r="65" spans="1:68" x14ac:dyDescent="0.25">
      <c r="A65" s="5">
        <v>64</v>
      </c>
      <c r="B65" s="5" t="s">
        <v>113</v>
      </c>
      <c r="C65" s="5" t="s">
        <v>143</v>
      </c>
      <c r="D65" s="5" t="s">
        <v>64</v>
      </c>
      <c r="E65" s="11">
        <v>5592.51</v>
      </c>
      <c r="F65" s="11">
        <v>72</v>
      </c>
      <c r="G65" s="11">
        <v>1670.49</v>
      </c>
      <c r="H65" s="11">
        <v>72</v>
      </c>
      <c r="I65" s="11">
        <v>224</v>
      </c>
      <c r="J65" s="11">
        <v>72</v>
      </c>
      <c r="K65" s="11">
        <v>0.22741558379499999</v>
      </c>
      <c r="L65" s="5">
        <v>19</v>
      </c>
      <c r="M65" s="5">
        <v>19</v>
      </c>
      <c r="N65" s="5">
        <v>19</v>
      </c>
      <c r="O65" s="11">
        <v>0</v>
      </c>
      <c r="P65" s="11">
        <v>46434.682663599997</v>
      </c>
      <c r="Q65" s="11">
        <v>16052.262076700001</v>
      </c>
      <c r="R65" s="11">
        <v>111.267560792</v>
      </c>
      <c r="S65" s="11">
        <v>0</v>
      </c>
      <c r="T65" s="11">
        <v>24835.959288999999</v>
      </c>
      <c r="U65" s="11">
        <v>260.65911255100002</v>
      </c>
      <c r="V65" s="11">
        <v>0</v>
      </c>
      <c r="W65" s="11">
        <v>0</v>
      </c>
      <c r="X65" s="11">
        <v>9862.5784464499993</v>
      </c>
      <c r="Y65" s="11">
        <v>0</v>
      </c>
      <c r="Z65" s="11">
        <v>0</v>
      </c>
      <c r="AA65" s="6">
        <v>723.06442220060001</v>
      </c>
      <c r="AB65" s="6">
        <v>195.23476249180001</v>
      </c>
      <c r="AC65" s="6">
        <v>59.1818729405</v>
      </c>
      <c r="AD65" s="6">
        <v>587.08474591790002</v>
      </c>
      <c r="AE65" s="6">
        <v>296.89780623640002</v>
      </c>
      <c r="AF65" s="6">
        <v>228.393163286</v>
      </c>
      <c r="AG65" s="6">
        <v>28.079787885599998</v>
      </c>
      <c r="AH65" s="6">
        <v>24.919778818499999</v>
      </c>
      <c r="AI65" s="6">
        <v>4.2221968165000003</v>
      </c>
      <c r="AJ65" s="6">
        <v>62598.212301107596</v>
      </c>
      <c r="AK65" s="6">
        <v>25096.618401513198</v>
      </c>
      <c r="AL65" s="6">
        <v>9862.5784464516</v>
      </c>
      <c r="AM65" s="6">
        <v>95.444043147100004</v>
      </c>
      <c r="AN65" s="6">
        <v>27.4290950368</v>
      </c>
      <c r="AO65" s="6">
        <v>4.7043763849999998</v>
      </c>
      <c r="AP65" s="6">
        <v>196334.109733127</v>
      </c>
      <c r="AQ65" s="6">
        <v>79061.190798833995</v>
      </c>
      <c r="AR65" s="6">
        <v>31080.171103201501</v>
      </c>
      <c r="AS65" s="6">
        <v>1.2498637614000001</v>
      </c>
      <c r="AT65" s="6">
        <v>0.50193236799999996</v>
      </c>
      <c r="AU65" s="6">
        <v>0.19725156890000001</v>
      </c>
      <c r="AV65" s="6">
        <v>1.74322937E-2</v>
      </c>
      <c r="AW65" s="6">
        <v>8.1291262999999992E-3</v>
      </c>
      <c r="AX65" s="6">
        <v>3.0127604999999999E-3</v>
      </c>
      <c r="AY65" s="6">
        <v>6.8200610000000001E-4</v>
      </c>
      <c r="AZ65" s="6">
        <v>2.6175809999999999E-4</v>
      </c>
      <c r="BA65" s="6">
        <v>1.003411E-4</v>
      </c>
      <c r="BB65" s="6">
        <v>1.7095481E-3</v>
      </c>
      <c r="BC65" s="6">
        <v>7.2035760000000002E-4</v>
      </c>
      <c r="BD65" s="6">
        <v>2.6629300000000002E-4</v>
      </c>
      <c r="BE65" s="6">
        <v>146.45727392379999</v>
      </c>
      <c r="BF65" s="6">
        <v>90.816971255799999</v>
      </c>
      <c r="BG65" s="6">
        <v>28.6561373995</v>
      </c>
      <c r="BH65" s="6">
        <v>36.775347273500003</v>
      </c>
      <c r="BI65" s="6">
        <v>29.0065140914</v>
      </c>
      <c r="BJ65" s="6">
        <v>5.5387575805999996</v>
      </c>
      <c r="BK65" s="6">
        <v>43.426302167999999</v>
      </c>
      <c r="BL65" s="6">
        <v>32.120613658700002</v>
      </c>
      <c r="BM65" s="6">
        <v>6.6144202847000004</v>
      </c>
      <c r="BN65" s="6">
        <v>4.9151920449000004</v>
      </c>
      <c r="BO65" s="6">
        <v>0.66590780390000004</v>
      </c>
      <c r="BP65" s="6">
        <v>3.2930634999999999E-3</v>
      </c>
    </row>
    <row r="66" spans="1:68" x14ac:dyDescent="0.25">
      <c r="A66" s="5">
        <v>65</v>
      </c>
      <c r="B66" s="5" t="s">
        <v>113</v>
      </c>
      <c r="C66" s="5" t="s">
        <v>144</v>
      </c>
      <c r="D66" s="5" t="s">
        <v>81</v>
      </c>
      <c r="E66" s="11">
        <v>8230.5300000000007</v>
      </c>
      <c r="F66" s="11">
        <v>76</v>
      </c>
      <c r="G66" s="11">
        <v>2458.4699999999998</v>
      </c>
      <c r="H66" s="11">
        <v>76</v>
      </c>
      <c r="I66" s="11">
        <v>331</v>
      </c>
      <c r="J66" s="11">
        <v>76</v>
      </c>
      <c r="K66" s="11">
        <v>0.94496348375899997</v>
      </c>
      <c r="L66" s="5">
        <v>8</v>
      </c>
      <c r="M66" s="5">
        <v>8</v>
      </c>
      <c r="N66" s="5">
        <v>8</v>
      </c>
      <c r="O66" s="11">
        <v>0</v>
      </c>
      <c r="P66" s="11">
        <v>263034.40312700003</v>
      </c>
      <c r="Q66" s="11">
        <v>88447.152116900004</v>
      </c>
      <c r="R66" s="11">
        <v>610.57007449900004</v>
      </c>
      <c r="S66" s="11">
        <v>0</v>
      </c>
      <c r="T66" s="11">
        <v>141097.647643</v>
      </c>
      <c r="U66" s="11">
        <v>1434.52664871</v>
      </c>
      <c r="V66" s="11">
        <v>0</v>
      </c>
      <c r="W66" s="11">
        <v>0</v>
      </c>
      <c r="X66" s="11">
        <v>60557.125313999997</v>
      </c>
      <c r="Y66" s="11">
        <v>0</v>
      </c>
      <c r="Z66" s="11">
        <v>0</v>
      </c>
      <c r="AA66" s="6">
        <v>3489.1587566460998</v>
      </c>
      <c r="AB66" s="6">
        <v>958.97161188330006</v>
      </c>
      <c r="AC66" s="6">
        <v>363.38206235140001</v>
      </c>
      <c r="AD66" s="6">
        <v>3453.3924151255001</v>
      </c>
      <c r="AE66" s="6">
        <v>1732.642672231</v>
      </c>
      <c r="AF66" s="6">
        <v>1402.3547173864999</v>
      </c>
      <c r="AG66" s="6">
        <v>128.85121960110001</v>
      </c>
      <c r="AH66" s="6">
        <v>115.2142074395</v>
      </c>
      <c r="AI66" s="6">
        <v>25.924671028700001</v>
      </c>
      <c r="AJ66" s="6">
        <v>352092.12531798199</v>
      </c>
      <c r="AK66" s="6">
        <v>142532.17429167201</v>
      </c>
      <c r="AL66" s="6">
        <v>60557.125314034703</v>
      </c>
      <c r="AM66" s="6">
        <v>508.97368599089998</v>
      </c>
      <c r="AN66" s="6">
        <v>133.53695284209999</v>
      </c>
      <c r="AO66" s="6">
        <v>39.008343732500002</v>
      </c>
      <c r="AP66" s="6">
        <v>1104402.99525046</v>
      </c>
      <c r="AQ66" s="6">
        <v>449019.726077881</v>
      </c>
      <c r="AR66" s="6">
        <v>190835.06676242201</v>
      </c>
      <c r="AS66" s="6">
        <v>7.030272836</v>
      </c>
      <c r="AT66" s="6">
        <v>2.8506434858</v>
      </c>
      <c r="AU66" s="6">
        <v>1.2111425063000001</v>
      </c>
      <c r="AV66" s="6">
        <v>0.10660323219999999</v>
      </c>
      <c r="AW66" s="6">
        <v>4.97118249E-2</v>
      </c>
      <c r="AX66" s="6">
        <v>1.84986223E-2</v>
      </c>
      <c r="AY66" s="6">
        <v>3.8744435000000002E-3</v>
      </c>
      <c r="AZ66" s="6">
        <v>1.5043467E-3</v>
      </c>
      <c r="BA66" s="6">
        <v>6.1610319999999997E-4</v>
      </c>
      <c r="BB66" s="6">
        <v>1.0126185899999999E-2</v>
      </c>
      <c r="BC66" s="6">
        <v>4.3065205999999997E-3</v>
      </c>
      <c r="BD66" s="6">
        <v>1.6350633000000001E-3</v>
      </c>
      <c r="BE66" s="6">
        <v>854.52550675110001</v>
      </c>
      <c r="BF66" s="6">
        <v>529.19443208099995</v>
      </c>
      <c r="BG66" s="6">
        <v>175.9512801786</v>
      </c>
      <c r="BH66" s="6">
        <v>182.0269376647</v>
      </c>
      <c r="BI66" s="6">
        <v>140.20570861569999</v>
      </c>
      <c r="BJ66" s="6">
        <v>34.008473414199997</v>
      </c>
      <c r="BK66" s="6">
        <v>222.699341422</v>
      </c>
      <c r="BL66" s="6">
        <v>159.24927708889999</v>
      </c>
      <c r="BM66" s="6">
        <v>40.613139883999999</v>
      </c>
      <c r="BN66" s="6">
        <v>23.837175334099999</v>
      </c>
      <c r="BO66" s="6">
        <v>3.0840518187999999</v>
      </c>
      <c r="BP66" s="6">
        <v>2.7305840599999999E-2</v>
      </c>
    </row>
    <row r="67" spans="1:68" x14ac:dyDescent="0.25">
      <c r="A67" s="5">
        <v>66</v>
      </c>
      <c r="B67" s="5" t="s">
        <v>113</v>
      </c>
      <c r="C67" s="5" t="s">
        <v>145</v>
      </c>
      <c r="D67" s="5" t="s">
        <v>64</v>
      </c>
      <c r="E67" s="11">
        <v>286.44</v>
      </c>
      <c r="F67" s="11">
        <v>45</v>
      </c>
      <c r="G67" s="11">
        <v>85.56</v>
      </c>
      <c r="H67" s="11">
        <v>45</v>
      </c>
      <c r="I67" s="11">
        <v>11</v>
      </c>
      <c r="J67" s="11">
        <v>45</v>
      </c>
      <c r="K67" s="11">
        <v>0.21992624279</v>
      </c>
      <c r="L67" s="5">
        <v>16</v>
      </c>
      <c r="M67" s="5">
        <v>16</v>
      </c>
      <c r="N67" s="5">
        <v>16</v>
      </c>
      <c r="O67" s="11">
        <v>0</v>
      </c>
      <c r="P67" s="11">
        <v>2511.9901498499999</v>
      </c>
      <c r="Q67" s="11">
        <v>880.88080935100004</v>
      </c>
      <c r="R67" s="11">
        <v>5.7498857911299996</v>
      </c>
      <c r="S67" s="11">
        <v>0</v>
      </c>
      <c r="T67" s="11">
        <v>1317.0212683699999</v>
      </c>
      <c r="U67" s="11">
        <v>17.3751902982</v>
      </c>
      <c r="V67" s="11">
        <v>0</v>
      </c>
      <c r="W67" s="11">
        <v>0</v>
      </c>
      <c r="X67" s="11">
        <v>564.60277057899998</v>
      </c>
      <c r="Y67" s="11">
        <v>0</v>
      </c>
      <c r="Z67" s="11">
        <v>0</v>
      </c>
      <c r="AA67" s="6">
        <v>105.2704245186</v>
      </c>
      <c r="AB67" s="6">
        <v>13.31047818</v>
      </c>
      <c r="AC67" s="6">
        <v>3.3592238328000001</v>
      </c>
      <c r="AD67" s="6">
        <v>31.3577305341</v>
      </c>
      <c r="AE67" s="6">
        <v>16.392322922999998</v>
      </c>
      <c r="AF67" s="6">
        <v>14.072403449299999</v>
      </c>
      <c r="AG67" s="6">
        <v>1.4664890466</v>
      </c>
      <c r="AH67" s="6">
        <v>1.0401467945</v>
      </c>
      <c r="AI67" s="6">
        <v>0.24631383609999999</v>
      </c>
      <c r="AJ67" s="6">
        <v>3398.6208449963001</v>
      </c>
      <c r="AK67" s="6">
        <v>1334.3964586727</v>
      </c>
      <c r="AL67" s="6">
        <v>564.60277057899998</v>
      </c>
      <c r="AM67" s="6">
        <v>11.2616485452</v>
      </c>
      <c r="AN67" s="6">
        <v>2.0766553252</v>
      </c>
      <c r="AO67" s="6">
        <v>0.40548076989999998</v>
      </c>
      <c r="AP67" s="6">
        <v>10659.3281168631</v>
      </c>
      <c r="AQ67" s="6">
        <v>4203.3689897769</v>
      </c>
      <c r="AR67" s="6">
        <v>1779.2457429072001</v>
      </c>
      <c r="AS67" s="6">
        <v>6.78642146E-2</v>
      </c>
      <c r="AT67" s="6">
        <v>2.6687929199999998E-2</v>
      </c>
      <c r="AU67" s="6">
        <v>1.1292055400000001E-2</v>
      </c>
      <c r="AV67" s="6">
        <v>1.7842724999999999E-3</v>
      </c>
      <c r="AW67" s="6">
        <v>8.3181279999999997E-4</v>
      </c>
      <c r="AX67" s="6">
        <v>2.9700249999999999E-4</v>
      </c>
      <c r="AY67" s="6">
        <v>4.0364100000000002E-5</v>
      </c>
      <c r="AZ67" s="6">
        <v>1.5534000000000001E-5</v>
      </c>
      <c r="BA67" s="6">
        <v>6.2155E-6</v>
      </c>
      <c r="BB67" s="6">
        <v>1.3909480000000001E-4</v>
      </c>
      <c r="BC67" s="6">
        <v>6.0459099999999999E-5</v>
      </c>
      <c r="BD67" s="6">
        <v>2.2010699999999999E-5</v>
      </c>
      <c r="BE67" s="6">
        <v>8.1324644554999992</v>
      </c>
      <c r="BF67" s="6">
        <v>4.9478236311000003</v>
      </c>
      <c r="BG67" s="6">
        <v>1.7403989632000001</v>
      </c>
      <c r="BH67" s="6">
        <v>2.1291704410999999</v>
      </c>
      <c r="BI67" s="6">
        <v>1.3511446565</v>
      </c>
      <c r="BJ67" s="6">
        <v>0.34503467799999998</v>
      </c>
      <c r="BK67" s="6">
        <v>2.7198486883999999</v>
      </c>
      <c r="BL67" s="6">
        <v>1.6273306110000001</v>
      </c>
      <c r="BM67" s="6">
        <v>0.4387659223</v>
      </c>
      <c r="BN67" s="6">
        <v>0.62046164790000002</v>
      </c>
      <c r="BO67" s="6">
        <v>6.8305582899999995E-2</v>
      </c>
      <c r="BP67" s="6">
        <v>2.8383649999999999E-4</v>
      </c>
    </row>
    <row r="68" spans="1:68" x14ac:dyDescent="0.25">
      <c r="A68" s="5">
        <v>67</v>
      </c>
      <c r="B68" s="5" t="s">
        <v>114</v>
      </c>
      <c r="C68" s="5" t="s">
        <v>146</v>
      </c>
      <c r="D68" s="5" t="s">
        <v>64</v>
      </c>
      <c r="E68" s="11">
        <v>1563.1</v>
      </c>
      <c r="F68" s="11">
        <v>78</v>
      </c>
      <c r="G68" s="11">
        <v>466.9</v>
      </c>
      <c r="H68" s="11">
        <v>78</v>
      </c>
      <c r="I68" s="11">
        <v>63</v>
      </c>
      <c r="J68" s="11">
        <v>78</v>
      </c>
      <c r="K68" s="11">
        <v>0.12725707403</v>
      </c>
      <c r="L68" s="5">
        <v>19</v>
      </c>
      <c r="M68" s="5">
        <v>19</v>
      </c>
      <c r="N68" s="5">
        <v>19</v>
      </c>
      <c r="O68" s="11">
        <v>0</v>
      </c>
      <c r="P68" s="11">
        <v>7262.4672582000003</v>
      </c>
      <c r="Q68" s="11">
        <v>2510.6024433600001</v>
      </c>
      <c r="R68" s="11">
        <v>17.4024451294</v>
      </c>
      <c r="S68" s="11">
        <v>0</v>
      </c>
      <c r="T68" s="11">
        <v>3884.38836696</v>
      </c>
      <c r="U68" s="11">
        <v>40.767550500299997</v>
      </c>
      <c r="V68" s="11">
        <v>0</v>
      </c>
      <c r="W68" s="11">
        <v>0</v>
      </c>
      <c r="X68" s="11">
        <v>1552.1894007400001</v>
      </c>
      <c r="Y68" s="11">
        <v>0</v>
      </c>
      <c r="Z68" s="11">
        <v>0</v>
      </c>
      <c r="AA68" s="6">
        <v>113.0885663598</v>
      </c>
      <c r="AB68" s="6">
        <v>30.535065363299999</v>
      </c>
      <c r="AC68" s="6">
        <v>9.3141440032999991</v>
      </c>
      <c r="AD68" s="6">
        <v>91.821102254600007</v>
      </c>
      <c r="AE68" s="6">
        <v>46.435346881599997</v>
      </c>
      <c r="AF68" s="6">
        <v>35.944905196900002</v>
      </c>
      <c r="AG68" s="6">
        <v>4.3917289500000001</v>
      </c>
      <c r="AH68" s="6">
        <v>3.897497891</v>
      </c>
      <c r="AI68" s="6">
        <v>0.66449652920000002</v>
      </c>
      <c r="AJ68" s="6">
        <v>9790.4721466925002</v>
      </c>
      <c r="AK68" s="6">
        <v>3925.1559174611998</v>
      </c>
      <c r="AL68" s="6">
        <v>1552.1894007441999</v>
      </c>
      <c r="AM68" s="6">
        <v>14.9276187234</v>
      </c>
      <c r="AN68" s="6">
        <v>4.2899594269000003</v>
      </c>
      <c r="AO68" s="6">
        <v>0.74038277129999996</v>
      </c>
      <c r="AP68" s="6">
        <v>30707.005234298798</v>
      </c>
      <c r="AQ68" s="6">
        <v>12365.311371465999</v>
      </c>
      <c r="AR68" s="6">
        <v>4891.4502857072002</v>
      </c>
      <c r="AS68" s="6">
        <v>0.19548092340000001</v>
      </c>
      <c r="AT68" s="6">
        <v>7.8503118299999994E-2</v>
      </c>
      <c r="AU68" s="6">
        <v>3.1043787999999999E-2</v>
      </c>
      <c r="AV68" s="6">
        <v>2.7264418999999999E-3</v>
      </c>
      <c r="AW68" s="6">
        <v>1.2714098999999999E-3</v>
      </c>
      <c r="AX68" s="6">
        <v>4.7415340000000003E-4</v>
      </c>
      <c r="AY68" s="6">
        <v>1.06667E-4</v>
      </c>
      <c r="AZ68" s="6">
        <v>4.0939400000000003E-5</v>
      </c>
      <c r="BA68" s="6">
        <v>1.57918E-5</v>
      </c>
      <c r="BB68" s="6">
        <v>2.6737640000000002E-4</v>
      </c>
      <c r="BC68" s="6">
        <v>1.1266519999999999E-4</v>
      </c>
      <c r="BD68" s="6">
        <v>4.1909600000000003E-5</v>
      </c>
      <c r="BE68" s="6">
        <v>22.906179079600001</v>
      </c>
      <c r="BF68" s="6">
        <v>14.2039364199</v>
      </c>
      <c r="BG68" s="6">
        <v>4.5099517311000001</v>
      </c>
      <c r="BH68" s="6">
        <v>5.7517299604999996</v>
      </c>
      <c r="BI68" s="6">
        <v>4.5366705828000002</v>
      </c>
      <c r="BJ68" s="6">
        <v>0.87169910549999996</v>
      </c>
      <c r="BK68" s="6">
        <v>6.7919511784999997</v>
      </c>
      <c r="BL68" s="6">
        <v>5.0237213141000003</v>
      </c>
      <c r="BM68" s="6">
        <v>1.0409887347</v>
      </c>
      <c r="BN68" s="6">
        <v>0.76874480980000004</v>
      </c>
      <c r="BO68" s="6">
        <v>0.1041491692</v>
      </c>
      <c r="BP68" s="6">
        <v>5.1826789999999997E-4</v>
      </c>
    </row>
    <row r="69" spans="1:68" x14ac:dyDescent="0.25">
      <c r="A69" s="5">
        <v>68</v>
      </c>
      <c r="B69" s="5" t="s">
        <v>113</v>
      </c>
      <c r="C69" s="5" t="s">
        <v>147</v>
      </c>
      <c r="D69" s="5" t="s">
        <v>81</v>
      </c>
      <c r="E69" s="11">
        <v>2065.14</v>
      </c>
      <c r="F69" s="11">
        <v>30</v>
      </c>
      <c r="G69" s="11">
        <v>616.86</v>
      </c>
      <c r="H69" s="11">
        <v>30</v>
      </c>
      <c r="I69" s="11">
        <v>83</v>
      </c>
      <c r="J69" s="11">
        <v>30</v>
      </c>
      <c r="K69" s="11">
        <v>0.79106583536700004</v>
      </c>
      <c r="L69" s="5">
        <v>3</v>
      </c>
      <c r="M69" s="5">
        <v>3</v>
      </c>
      <c r="N69" s="5">
        <v>3</v>
      </c>
      <c r="O69" s="11">
        <v>0</v>
      </c>
      <c r="P69" s="11">
        <v>75606.211028499994</v>
      </c>
      <c r="Q69" s="11">
        <v>27147.7332561</v>
      </c>
      <c r="R69" s="11">
        <v>158.557150006</v>
      </c>
      <c r="S69" s="11">
        <v>0</v>
      </c>
      <c r="T69" s="11">
        <v>42698.960776400003</v>
      </c>
      <c r="U69" s="11">
        <v>562.34455513099999</v>
      </c>
      <c r="V69" s="11">
        <v>0</v>
      </c>
      <c r="W69" s="11">
        <v>0</v>
      </c>
      <c r="X69" s="11">
        <v>20516.2932148</v>
      </c>
      <c r="Y69" s="11">
        <v>0</v>
      </c>
      <c r="Z69" s="11">
        <v>0</v>
      </c>
      <c r="AA69" s="6">
        <v>1675.0208844281001</v>
      </c>
      <c r="AB69" s="6">
        <v>452.39450554640001</v>
      </c>
      <c r="AC69" s="6">
        <v>139.23337944950001</v>
      </c>
      <c r="AD69" s="6">
        <v>916.89195535340002</v>
      </c>
      <c r="AE69" s="6">
        <v>530.5802769782</v>
      </c>
      <c r="AF69" s="6">
        <v>545.39755194279996</v>
      </c>
      <c r="AG69" s="6">
        <v>36.116705705100003</v>
      </c>
      <c r="AH69" s="6">
        <v>27.172351994500001</v>
      </c>
      <c r="AI69" s="6">
        <v>10.2319437967</v>
      </c>
      <c r="AJ69" s="6">
        <v>102912.501434648</v>
      </c>
      <c r="AK69" s="6">
        <v>43261.3053315383</v>
      </c>
      <c r="AL69" s="6">
        <v>20516.293214786801</v>
      </c>
      <c r="AM69" s="6">
        <v>236.89466065069999</v>
      </c>
      <c r="AN69" s="6">
        <v>57.731427949</v>
      </c>
      <c r="AO69" s="6">
        <v>22.368445371499998</v>
      </c>
      <c r="AP69" s="6">
        <v>322743.07087057398</v>
      </c>
      <c r="AQ69" s="6">
        <v>136273.83443798099</v>
      </c>
      <c r="AR69" s="6">
        <v>64653.468358311897</v>
      </c>
      <c r="AS69" s="6">
        <v>2.0552753694999999</v>
      </c>
      <c r="AT69" s="6">
        <v>0.86522610659999999</v>
      </c>
      <c r="AU69" s="6">
        <v>0.41032586430000001</v>
      </c>
      <c r="AV69" s="6">
        <v>5.0250803500000003E-2</v>
      </c>
      <c r="AW69" s="6">
        <v>2.3425998199999999E-2</v>
      </c>
      <c r="AX69" s="6">
        <v>8.7570597999999996E-3</v>
      </c>
      <c r="AY69" s="6">
        <v>1.2040444E-3</v>
      </c>
      <c r="AZ69" s="6">
        <v>4.8651670000000001E-4</v>
      </c>
      <c r="BA69" s="6">
        <v>2.166394E-4</v>
      </c>
      <c r="BB69" s="6">
        <v>3.9839239000000002E-3</v>
      </c>
      <c r="BC69" s="6">
        <v>1.7490400000000001E-3</v>
      </c>
      <c r="BD69" s="6">
        <v>6.8159769999999995E-4</v>
      </c>
      <c r="BE69" s="6">
        <v>264.97515568530002</v>
      </c>
      <c r="BF69" s="6">
        <v>158.0995338148</v>
      </c>
      <c r="BG69" s="6">
        <v>66.629225114600004</v>
      </c>
      <c r="BH69" s="6">
        <v>54.3016638808</v>
      </c>
      <c r="BI69" s="6">
        <v>35.705325394399999</v>
      </c>
      <c r="BJ69" s="6">
        <v>13.0746185252</v>
      </c>
      <c r="BK69" s="6">
        <v>70.747556504399995</v>
      </c>
      <c r="BL69" s="6">
        <v>43.394079288100002</v>
      </c>
      <c r="BM69" s="6">
        <v>15.811288383500001</v>
      </c>
      <c r="BN69" s="6">
        <v>12.602000802499999</v>
      </c>
      <c r="BO69" s="6">
        <v>2.0655777683999998</v>
      </c>
      <c r="BP69" s="6">
        <v>1.56579118E-2</v>
      </c>
    </row>
    <row r="70" spans="1:68" x14ac:dyDescent="0.25">
      <c r="A70" s="5">
        <v>69</v>
      </c>
      <c r="B70" s="5" t="s">
        <v>113</v>
      </c>
      <c r="C70" s="5" t="s">
        <v>148</v>
      </c>
      <c r="D70" s="5" t="s">
        <v>81</v>
      </c>
      <c r="E70" s="11">
        <v>3709.86</v>
      </c>
      <c r="F70" s="11">
        <v>77</v>
      </c>
      <c r="G70" s="11">
        <v>1108.1400000000001</v>
      </c>
      <c r="H70" s="11">
        <v>77</v>
      </c>
      <c r="I70" s="11">
        <v>215</v>
      </c>
      <c r="J70" s="11">
        <v>77</v>
      </c>
      <c r="K70" s="11">
        <v>0.29293893074900001</v>
      </c>
      <c r="L70" s="5">
        <v>8</v>
      </c>
      <c r="M70" s="5">
        <v>8</v>
      </c>
      <c r="N70" s="5">
        <v>8</v>
      </c>
      <c r="O70" s="11">
        <v>0</v>
      </c>
      <c r="P70" s="11">
        <v>36753.976999799997</v>
      </c>
      <c r="Q70" s="11">
        <v>12358.7810414</v>
      </c>
      <c r="R70" s="11">
        <v>85.315373989500003</v>
      </c>
      <c r="S70" s="11">
        <v>0</v>
      </c>
      <c r="T70" s="11">
        <v>19715.670781299999</v>
      </c>
      <c r="U70" s="11">
        <v>200.447389488</v>
      </c>
      <c r="V70" s="11">
        <v>0</v>
      </c>
      <c r="W70" s="11">
        <v>0</v>
      </c>
      <c r="X70" s="11">
        <v>12193.7639199</v>
      </c>
      <c r="Y70" s="11">
        <v>0</v>
      </c>
      <c r="Z70" s="11">
        <v>0</v>
      </c>
      <c r="AA70" s="6">
        <v>487.54253879300001</v>
      </c>
      <c r="AB70" s="6">
        <v>133.9977590293</v>
      </c>
      <c r="AC70" s="6">
        <v>73.170499063099996</v>
      </c>
      <c r="AD70" s="6">
        <v>482.54488343690002</v>
      </c>
      <c r="AE70" s="6">
        <v>242.10334529249999</v>
      </c>
      <c r="AF70" s="6">
        <v>282.37770975989997</v>
      </c>
      <c r="AG70" s="6">
        <v>18.004469017400002</v>
      </c>
      <c r="AH70" s="6">
        <v>16.098959983699999</v>
      </c>
      <c r="AI70" s="6">
        <v>5.2201836957000003</v>
      </c>
      <c r="AJ70" s="6">
        <v>49198.073415138497</v>
      </c>
      <c r="AK70" s="6">
        <v>19916.118170743001</v>
      </c>
      <c r="AL70" s="6">
        <v>12193.763919934399</v>
      </c>
      <c r="AM70" s="6">
        <v>71.119241156399994</v>
      </c>
      <c r="AN70" s="6">
        <v>18.659209727099999</v>
      </c>
      <c r="AO70" s="6">
        <v>7.8547079624</v>
      </c>
      <c r="AP70" s="6">
        <v>154318.985666494</v>
      </c>
      <c r="AQ70" s="6">
        <v>62741.833343969898</v>
      </c>
      <c r="AR70" s="6">
        <v>38426.489693469601</v>
      </c>
      <c r="AS70" s="6">
        <v>0.98234483029999997</v>
      </c>
      <c r="AT70" s="6">
        <v>0.39832236339999999</v>
      </c>
      <c r="AU70" s="6">
        <v>0.24387527840000001</v>
      </c>
      <c r="AV70" s="6">
        <v>1.48957425E-2</v>
      </c>
      <c r="AW70" s="6">
        <v>6.9462673000000004E-3</v>
      </c>
      <c r="AX70" s="6">
        <v>3.7248768000000001E-3</v>
      </c>
      <c r="AY70" s="6">
        <v>5.4137860000000001E-4</v>
      </c>
      <c r="AZ70" s="6">
        <v>2.1020340000000001E-4</v>
      </c>
      <c r="BA70" s="6">
        <v>1.240584E-4</v>
      </c>
      <c r="BB70" s="6">
        <v>1.4149389E-3</v>
      </c>
      <c r="BC70" s="6">
        <v>6.0175310000000004E-4</v>
      </c>
      <c r="BD70" s="6">
        <v>3.2923579999999999E-4</v>
      </c>
      <c r="BE70" s="6">
        <v>119.4034333437</v>
      </c>
      <c r="BF70" s="6">
        <v>73.944699833599998</v>
      </c>
      <c r="BG70" s="6">
        <v>35.429495055799997</v>
      </c>
      <c r="BH70" s="6">
        <v>25.434748461600002</v>
      </c>
      <c r="BI70" s="6">
        <v>19.591039531100002</v>
      </c>
      <c r="BJ70" s="6">
        <v>6.8479356300000003</v>
      </c>
      <c r="BK70" s="6">
        <v>31.1179312485</v>
      </c>
      <c r="BL70" s="6">
        <v>22.252010375000001</v>
      </c>
      <c r="BM70" s="6">
        <v>8.1778492163000003</v>
      </c>
      <c r="BN70" s="6">
        <v>3.3307848081999998</v>
      </c>
      <c r="BO70" s="6">
        <v>0.43093666940000003</v>
      </c>
      <c r="BP70" s="6">
        <v>5.4982955999999996E-3</v>
      </c>
    </row>
    <row r="71" spans="1:68" x14ac:dyDescent="0.25">
      <c r="A71" s="5">
        <v>70</v>
      </c>
      <c r="B71" s="5" t="s">
        <v>114</v>
      </c>
      <c r="C71" s="5" t="s">
        <v>149</v>
      </c>
      <c r="D71" s="5" t="s">
        <v>64</v>
      </c>
      <c r="E71" s="11">
        <v>7458.22</v>
      </c>
      <c r="F71" s="11">
        <v>41</v>
      </c>
      <c r="G71" s="11">
        <v>2227.7800000000002</v>
      </c>
      <c r="H71" s="11">
        <v>41</v>
      </c>
      <c r="I71" s="11">
        <v>300</v>
      </c>
      <c r="J71" s="11">
        <v>41</v>
      </c>
      <c r="K71" s="11">
        <v>7.3680386227500005E-2</v>
      </c>
      <c r="L71" s="5">
        <v>16</v>
      </c>
      <c r="M71" s="5">
        <v>16</v>
      </c>
      <c r="N71" s="5">
        <v>16</v>
      </c>
      <c r="O71" s="11">
        <v>0</v>
      </c>
      <c r="P71" s="11">
        <v>21912.619414699999</v>
      </c>
      <c r="Q71" s="11">
        <v>7684.1089230199996</v>
      </c>
      <c r="R71" s="11">
        <v>50.157465397099998</v>
      </c>
      <c r="S71" s="11">
        <v>0</v>
      </c>
      <c r="T71" s="11">
        <v>11488.6540525</v>
      </c>
      <c r="U71" s="11">
        <v>151.56744634699999</v>
      </c>
      <c r="V71" s="11">
        <v>0</v>
      </c>
      <c r="W71" s="11">
        <v>0</v>
      </c>
      <c r="X71" s="11">
        <v>5158.77294385</v>
      </c>
      <c r="Y71" s="11">
        <v>0</v>
      </c>
      <c r="Z71" s="11">
        <v>0</v>
      </c>
      <c r="AA71" s="6">
        <v>918.29609611980004</v>
      </c>
      <c r="AB71" s="6">
        <v>116.1101060064</v>
      </c>
      <c r="AC71" s="6">
        <v>30.693212864300001</v>
      </c>
      <c r="AD71" s="6">
        <v>273.5400912874</v>
      </c>
      <c r="AE71" s="6">
        <v>142.99368711880001</v>
      </c>
      <c r="AF71" s="6">
        <v>128.57948623760001</v>
      </c>
      <c r="AG71" s="6">
        <v>12.7924929783</v>
      </c>
      <c r="AH71" s="6">
        <v>9.0734196724</v>
      </c>
      <c r="AI71" s="6">
        <v>2.2505683988</v>
      </c>
      <c r="AJ71" s="6">
        <v>29646.885803140602</v>
      </c>
      <c r="AK71" s="6">
        <v>11640.221498855701</v>
      </c>
      <c r="AL71" s="6">
        <v>5158.7729438454999</v>
      </c>
      <c r="AM71" s="6">
        <v>98.237733363199993</v>
      </c>
      <c r="AN71" s="6">
        <v>18.115102004000001</v>
      </c>
      <c r="AO71" s="6">
        <v>3.7048759484999998</v>
      </c>
      <c r="AP71" s="6">
        <v>92983.565343604903</v>
      </c>
      <c r="AQ71" s="6">
        <v>36666.873450108702</v>
      </c>
      <c r="AR71" s="6">
        <v>16256.9602510966</v>
      </c>
      <c r="AS71" s="6">
        <v>0.59199384440000002</v>
      </c>
      <c r="AT71" s="6">
        <v>0.23280443000000001</v>
      </c>
      <c r="AU71" s="6">
        <v>0.1031754589</v>
      </c>
      <c r="AV71" s="6">
        <v>1.55645847E-2</v>
      </c>
      <c r="AW71" s="6">
        <v>7.2560782999999997E-3</v>
      </c>
      <c r="AX71" s="6">
        <v>2.7137100999999999E-3</v>
      </c>
      <c r="AY71" s="6">
        <v>3.5210489999999998E-4</v>
      </c>
      <c r="AZ71" s="6">
        <v>1.3550650000000001E-4</v>
      </c>
      <c r="BA71" s="6">
        <v>5.6790799999999998E-5</v>
      </c>
      <c r="BB71" s="6">
        <v>1.2133529000000001E-3</v>
      </c>
      <c r="BC71" s="6">
        <v>5.2739710000000001E-4</v>
      </c>
      <c r="BD71" s="6">
        <v>2.0111179999999999E-4</v>
      </c>
      <c r="BE71" s="6">
        <v>70.941201153400002</v>
      </c>
      <c r="BF71" s="6">
        <v>43.160908161499997</v>
      </c>
      <c r="BG71" s="6">
        <v>15.9020174022</v>
      </c>
      <c r="BH71" s="6">
        <v>18.573202425400002</v>
      </c>
      <c r="BI71" s="6">
        <v>11.786319558200001</v>
      </c>
      <c r="BJ71" s="6">
        <v>3.1525802816000001</v>
      </c>
      <c r="BK71" s="6">
        <v>23.7258132477</v>
      </c>
      <c r="BL71" s="6">
        <v>14.195547838</v>
      </c>
      <c r="BM71" s="6">
        <v>4.0090022338000004</v>
      </c>
      <c r="BN71" s="6">
        <v>5.4124177012999999</v>
      </c>
      <c r="BO71" s="6">
        <v>0.59584399320000003</v>
      </c>
      <c r="BP71" s="6">
        <v>2.5934132000000002E-3</v>
      </c>
    </row>
    <row r="72" spans="1:68" x14ac:dyDescent="0.25">
      <c r="A72" s="5">
        <v>71</v>
      </c>
      <c r="B72" s="5" t="s">
        <v>113</v>
      </c>
      <c r="C72" s="5" t="s">
        <v>150</v>
      </c>
      <c r="D72" s="5" t="s">
        <v>64</v>
      </c>
      <c r="E72" s="11">
        <v>736.12</v>
      </c>
      <c r="F72" s="11">
        <v>12</v>
      </c>
      <c r="G72" s="11">
        <v>219.88</v>
      </c>
      <c r="H72" s="11">
        <v>12</v>
      </c>
      <c r="I72" s="11">
        <v>29</v>
      </c>
      <c r="J72" s="11">
        <v>12</v>
      </c>
      <c r="K72" s="11">
        <v>0.116261435798</v>
      </c>
      <c r="L72" s="5">
        <v>13</v>
      </c>
      <c r="M72" s="5">
        <v>13</v>
      </c>
      <c r="N72" s="5">
        <v>13</v>
      </c>
      <c r="O72" s="11">
        <v>0</v>
      </c>
      <c r="P72" s="11">
        <v>5347.2854069900004</v>
      </c>
      <c r="Q72" s="11">
        <v>2051.7474859899999</v>
      </c>
      <c r="R72" s="11">
        <v>10.385397895900001</v>
      </c>
      <c r="S72" s="11">
        <v>0</v>
      </c>
      <c r="T72" s="11">
        <v>2880.0531480099999</v>
      </c>
      <c r="U72" s="11">
        <v>38.832614664600001</v>
      </c>
      <c r="V72" s="11">
        <v>0</v>
      </c>
      <c r="W72" s="11">
        <v>0</v>
      </c>
      <c r="X72" s="11">
        <v>1409.6328805799999</v>
      </c>
      <c r="Y72" s="11">
        <v>0</v>
      </c>
      <c r="Z72" s="11">
        <v>0</v>
      </c>
      <c r="AA72" s="6">
        <v>231.21685304970001</v>
      </c>
      <c r="AB72" s="6">
        <v>43.933675320100001</v>
      </c>
      <c r="AC72" s="6">
        <v>10.273932265099999</v>
      </c>
      <c r="AD72" s="6">
        <v>60.293171004400001</v>
      </c>
      <c r="AE72" s="6">
        <v>34.265593034299997</v>
      </c>
      <c r="AF72" s="6">
        <v>38.721927058699997</v>
      </c>
      <c r="AG72" s="6">
        <v>2.9153631431</v>
      </c>
      <c r="AH72" s="6">
        <v>2.3112105647000001</v>
      </c>
      <c r="AI72" s="6">
        <v>0.77510869760000001</v>
      </c>
      <c r="AJ72" s="6">
        <v>7409.4182908765997</v>
      </c>
      <c r="AK72" s="6">
        <v>2918.8857626733002</v>
      </c>
      <c r="AL72" s="6">
        <v>1409.6328805835999</v>
      </c>
      <c r="AM72" s="6">
        <v>27.954551777799999</v>
      </c>
      <c r="AN72" s="6">
        <v>4.8556047925000003</v>
      </c>
      <c r="AO72" s="6">
        <v>1.730103417</v>
      </c>
      <c r="AP72" s="6">
        <v>23232.114431919101</v>
      </c>
      <c r="AQ72" s="6">
        <v>9194.4517826373994</v>
      </c>
      <c r="AR72" s="6">
        <v>4442.2086332809004</v>
      </c>
      <c r="AS72" s="6">
        <v>0.1479956748</v>
      </c>
      <c r="AT72" s="6">
        <v>5.8377715300000001E-2</v>
      </c>
      <c r="AU72" s="6">
        <v>2.8192657600000001E-2</v>
      </c>
      <c r="AV72" s="6">
        <v>2.6324806000000002E-3</v>
      </c>
      <c r="AW72" s="6">
        <v>1.2272139000000001E-3</v>
      </c>
      <c r="AX72" s="6">
        <v>4.4967759999999999E-4</v>
      </c>
      <c r="AY72" s="6">
        <v>8.2515900000000001E-5</v>
      </c>
      <c r="AZ72" s="6">
        <v>3.1234600000000001E-5</v>
      </c>
      <c r="BA72" s="6">
        <v>1.42227E-5</v>
      </c>
      <c r="BB72" s="6">
        <v>2.3022510000000001E-4</v>
      </c>
      <c r="BC72" s="6">
        <v>9.7509699999999999E-5</v>
      </c>
      <c r="BD72" s="6">
        <v>3.8134099999999998E-5</v>
      </c>
      <c r="BE72" s="6">
        <v>17.6340939414</v>
      </c>
      <c r="BF72" s="6">
        <v>10.150214226999999</v>
      </c>
      <c r="BG72" s="6">
        <v>4.7053887876999996</v>
      </c>
      <c r="BH72" s="6">
        <v>3.8680155714</v>
      </c>
      <c r="BI72" s="6">
        <v>2.7582260459999999</v>
      </c>
      <c r="BJ72" s="6">
        <v>0.92108088889999995</v>
      </c>
      <c r="BK72" s="6">
        <v>4.7295638571999996</v>
      </c>
      <c r="BL72" s="6">
        <v>3.1610155381</v>
      </c>
      <c r="BM72" s="6">
        <v>1.0616096987000001</v>
      </c>
      <c r="BN72" s="6">
        <v>1.5757257186</v>
      </c>
      <c r="BO72" s="6">
        <v>0.18886695680000001</v>
      </c>
      <c r="BP72" s="6">
        <v>1.2110724E-3</v>
      </c>
    </row>
    <row r="73" spans="1:68" x14ac:dyDescent="0.25">
      <c r="A73" s="5">
        <v>72</v>
      </c>
      <c r="B73" s="5" t="s">
        <v>113</v>
      </c>
      <c r="C73" s="5" t="s">
        <v>151</v>
      </c>
      <c r="D73" s="5" t="s">
        <v>64</v>
      </c>
      <c r="E73" s="11">
        <v>2492.4899999999998</v>
      </c>
      <c r="F73" s="11">
        <v>42</v>
      </c>
      <c r="G73" s="11">
        <v>744.51</v>
      </c>
      <c r="H73" s="11">
        <v>42</v>
      </c>
      <c r="I73" s="11">
        <v>100</v>
      </c>
      <c r="J73" s="11">
        <v>42</v>
      </c>
      <c r="K73" s="11">
        <v>0.41681540659900002</v>
      </c>
      <c r="L73" s="5">
        <v>16</v>
      </c>
      <c r="M73" s="5">
        <v>16</v>
      </c>
      <c r="N73" s="5">
        <v>16</v>
      </c>
      <c r="O73" s="11">
        <v>0</v>
      </c>
      <c r="P73" s="11">
        <v>41427.087349499998</v>
      </c>
      <c r="Q73" s="11">
        <v>14527.2568985</v>
      </c>
      <c r="R73" s="11">
        <v>94.825619014799997</v>
      </c>
      <c r="S73" s="11">
        <v>0</v>
      </c>
      <c r="T73" s="11">
        <v>21719.971763900001</v>
      </c>
      <c r="U73" s="11">
        <v>286.54711334699999</v>
      </c>
      <c r="V73" s="11">
        <v>0</v>
      </c>
      <c r="W73" s="11">
        <v>0</v>
      </c>
      <c r="X73" s="11">
        <v>9727.8536493299998</v>
      </c>
      <c r="Y73" s="11">
        <v>0</v>
      </c>
      <c r="Z73" s="11">
        <v>0</v>
      </c>
      <c r="AA73" s="6">
        <v>1736.0924254044</v>
      </c>
      <c r="AB73" s="6">
        <v>219.5129396742</v>
      </c>
      <c r="AC73" s="6">
        <v>57.8779267902</v>
      </c>
      <c r="AD73" s="6">
        <v>517.14352542179995</v>
      </c>
      <c r="AE73" s="6">
        <v>270.33792056459998</v>
      </c>
      <c r="AF73" s="6">
        <v>242.46122828829999</v>
      </c>
      <c r="AG73" s="6">
        <v>24.184955435900001</v>
      </c>
      <c r="AH73" s="6">
        <v>17.1538300472</v>
      </c>
      <c r="AI73" s="6">
        <v>4.2438774198999996</v>
      </c>
      <c r="AJ73" s="6">
        <v>56049.169867039498</v>
      </c>
      <c r="AK73" s="6">
        <v>22006.5188772783</v>
      </c>
      <c r="AL73" s="6">
        <v>9727.8536493264</v>
      </c>
      <c r="AM73" s="6">
        <v>185.72417491639999</v>
      </c>
      <c r="AN73" s="6">
        <v>34.247658797</v>
      </c>
      <c r="AO73" s="6">
        <v>6.9862526240999996</v>
      </c>
      <c r="AP73" s="6">
        <v>175790.86327625599</v>
      </c>
      <c r="AQ73" s="6">
        <v>69320.866688826703</v>
      </c>
      <c r="AR73" s="6">
        <v>30655.609740346001</v>
      </c>
      <c r="AS73" s="6">
        <v>1.1191989527999999</v>
      </c>
      <c r="AT73" s="6">
        <v>0.4401303775</v>
      </c>
      <c r="AU73" s="6">
        <v>0.194557073</v>
      </c>
      <c r="AV73" s="6">
        <v>2.9425756899999999E-2</v>
      </c>
      <c r="AW73" s="6">
        <v>1.37180401E-2</v>
      </c>
      <c r="AX73" s="6">
        <v>5.1172196000000003E-3</v>
      </c>
      <c r="AY73" s="6">
        <v>6.6567489999999998E-4</v>
      </c>
      <c r="AZ73" s="6">
        <v>2.56183E-4</v>
      </c>
      <c r="BA73" s="6">
        <v>1.0709000000000001E-4</v>
      </c>
      <c r="BB73" s="6">
        <v>2.2939146E-3</v>
      </c>
      <c r="BC73" s="6">
        <v>9.9707500000000004E-4</v>
      </c>
      <c r="BD73" s="6">
        <v>3.792348E-4</v>
      </c>
      <c r="BE73" s="6">
        <v>134.1184858478</v>
      </c>
      <c r="BF73" s="6">
        <v>81.5982187547</v>
      </c>
      <c r="BG73" s="6">
        <v>29.986297071300001</v>
      </c>
      <c r="BH73" s="6">
        <v>35.113724410300001</v>
      </c>
      <c r="BI73" s="6">
        <v>22.282725794899999</v>
      </c>
      <c r="BJ73" s="6">
        <v>5.9447934482000004</v>
      </c>
      <c r="BK73" s="6">
        <v>44.855036234899998</v>
      </c>
      <c r="BL73" s="6">
        <v>26.837512628199999</v>
      </c>
      <c r="BM73" s="6">
        <v>7.5597409374</v>
      </c>
      <c r="BN73" s="6">
        <v>10.2324919099</v>
      </c>
      <c r="BO73" s="6">
        <v>1.1264778841</v>
      </c>
      <c r="BP73" s="6">
        <v>4.8903768000000004E-3</v>
      </c>
    </row>
    <row r="74" spans="1:68" x14ac:dyDescent="0.25">
      <c r="A74" s="5">
        <v>73</v>
      </c>
      <c r="B74" s="5" t="s">
        <v>114</v>
      </c>
      <c r="C74" s="5" t="s">
        <v>152</v>
      </c>
      <c r="D74" s="5" t="s">
        <v>64</v>
      </c>
      <c r="E74" s="11">
        <v>7866.32</v>
      </c>
      <c r="F74" s="11">
        <v>40</v>
      </c>
      <c r="G74" s="11">
        <v>2349.6799999999998</v>
      </c>
      <c r="H74" s="11">
        <v>40</v>
      </c>
      <c r="I74" s="11">
        <v>316</v>
      </c>
      <c r="J74" s="11">
        <v>40</v>
      </c>
      <c r="K74" s="11">
        <v>0.22298345147500001</v>
      </c>
      <c r="L74" s="5">
        <v>15</v>
      </c>
      <c r="M74" s="5">
        <v>15</v>
      </c>
      <c r="N74" s="5">
        <v>15</v>
      </c>
      <c r="O74" s="11">
        <v>0</v>
      </c>
      <c r="P74" s="11">
        <v>76386.603691600001</v>
      </c>
      <c r="Q74" s="11">
        <v>27354.238443499999</v>
      </c>
      <c r="R74" s="11">
        <v>172.378483633</v>
      </c>
      <c r="S74" s="11">
        <v>0</v>
      </c>
      <c r="T74" s="11">
        <v>41908.159318799997</v>
      </c>
      <c r="U74" s="11">
        <v>567.03608498200003</v>
      </c>
      <c r="V74" s="11">
        <v>0</v>
      </c>
      <c r="W74" s="11">
        <v>0</v>
      </c>
      <c r="X74" s="11">
        <v>18492.737813799999</v>
      </c>
      <c r="Y74" s="11">
        <v>0</v>
      </c>
      <c r="Z74" s="11">
        <v>0</v>
      </c>
      <c r="AA74" s="6">
        <v>2987.2413964754001</v>
      </c>
      <c r="AB74" s="6">
        <v>499.90271415770002</v>
      </c>
      <c r="AC74" s="6">
        <v>115.31130626549999</v>
      </c>
      <c r="AD74" s="6">
        <v>940.7812901113</v>
      </c>
      <c r="AE74" s="6">
        <v>516.12804423449995</v>
      </c>
      <c r="AF74" s="6">
        <v>475.26126607660001</v>
      </c>
      <c r="AG74" s="6">
        <v>45.271342949000001</v>
      </c>
      <c r="AH74" s="6">
        <v>32.451818524799997</v>
      </c>
      <c r="AI74" s="6">
        <v>8.5293914419999997</v>
      </c>
      <c r="AJ74" s="6">
        <v>103913.220618718</v>
      </c>
      <c r="AK74" s="6">
        <v>42475.195403813501</v>
      </c>
      <c r="AL74" s="6">
        <v>18492.737813800799</v>
      </c>
      <c r="AM74" s="6">
        <v>346.9291353456</v>
      </c>
      <c r="AN74" s="6">
        <v>69.191408688099997</v>
      </c>
      <c r="AO74" s="6">
        <v>15.4304586434</v>
      </c>
      <c r="AP74" s="6">
        <v>325890.17144038802</v>
      </c>
      <c r="AQ74" s="6">
        <v>133796.140756323</v>
      </c>
      <c r="AR74" s="6">
        <v>58276.591516122498</v>
      </c>
      <c r="AS74" s="6">
        <v>2.0750306245000001</v>
      </c>
      <c r="AT74" s="6">
        <v>0.84950390809999998</v>
      </c>
      <c r="AU74" s="6">
        <v>0.36985475629999998</v>
      </c>
      <c r="AV74" s="6">
        <v>5.3954183699999998E-2</v>
      </c>
      <c r="AW74" s="6">
        <v>2.5152445700000001E-2</v>
      </c>
      <c r="AX74" s="6">
        <v>9.3978240000000008E-3</v>
      </c>
      <c r="AY74" s="6">
        <v>1.2302993999999999E-3</v>
      </c>
      <c r="AZ74" s="6">
        <v>4.8751280000000001E-4</v>
      </c>
      <c r="BA74" s="6">
        <v>2.0182570000000001E-4</v>
      </c>
      <c r="BB74" s="6">
        <v>4.2091858999999997E-3</v>
      </c>
      <c r="BC74" s="6">
        <v>1.8424018999999999E-3</v>
      </c>
      <c r="BD74" s="6">
        <v>7.0045320000000004E-4</v>
      </c>
      <c r="BE74" s="6">
        <v>256.19475571200002</v>
      </c>
      <c r="BF74" s="6">
        <v>154.76747459000001</v>
      </c>
      <c r="BG74" s="6">
        <v>58.4220103683</v>
      </c>
      <c r="BH74" s="6">
        <v>64.796494890399998</v>
      </c>
      <c r="BI74" s="6">
        <v>41.613654396900003</v>
      </c>
      <c r="BJ74" s="6">
        <v>11.5800679923</v>
      </c>
      <c r="BK74" s="6">
        <v>82.454415749299997</v>
      </c>
      <c r="BL74" s="6">
        <v>49.869053533100001</v>
      </c>
      <c r="BM74" s="6">
        <v>14.5169831724</v>
      </c>
      <c r="BN74" s="6">
        <v>19.200027738300001</v>
      </c>
      <c r="BO74" s="6">
        <v>2.4421052903999998</v>
      </c>
      <c r="BP74" s="6">
        <v>1.08013211E-2</v>
      </c>
    </row>
    <row r="75" spans="1:68" x14ac:dyDescent="0.25">
      <c r="A75" s="5">
        <v>74</v>
      </c>
      <c r="B75" s="5" t="s">
        <v>114</v>
      </c>
      <c r="C75" s="5" t="s">
        <v>153</v>
      </c>
      <c r="D75" s="5" t="s">
        <v>64</v>
      </c>
      <c r="E75" s="11">
        <v>1802.57</v>
      </c>
      <c r="F75" s="11">
        <v>43</v>
      </c>
      <c r="G75" s="11">
        <v>538.42999999999995</v>
      </c>
      <c r="H75" s="11">
        <v>43</v>
      </c>
      <c r="I75" s="11">
        <v>72</v>
      </c>
      <c r="J75" s="11">
        <v>43</v>
      </c>
      <c r="K75" s="11">
        <v>0.226198826257</v>
      </c>
      <c r="L75" s="5">
        <v>16</v>
      </c>
      <c r="M75" s="5">
        <v>16</v>
      </c>
      <c r="N75" s="5">
        <v>16</v>
      </c>
      <c r="O75" s="11">
        <v>0</v>
      </c>
      <c r="P75" s="11">
        <v>16258.845273200001</v>
      </c>
      <c r="Q75" s="11">
        <v>5701.4971910800004</v>
      </c>
      <c r="R75" s="11">
        <v>37.216110669199999</v>
      </c>
      <c r="S75" s="11">
        <v>0</v>
      </c>
      <c r="T75" s="11">
        <v>8524.4144071699993</v>
      </c>
      <c r="U75" s="11">
        <v>112.46084331500001</v>
      </c>
      <c r="V75" s="11">
        <v>0</v>
      </c>
      <c r="W75" s="11">
        <v>0</v>
      </c>
      <c r="X75" s="11">
        <v>3800.98458622</v>
      </c>
      <c r="Y75" s="11">
        <v>0</v>
      </c>
      <c r="Z75" s="11">
        <v>0</v>
      </c>
      <c r="AA75" s="6">
        <v>681.36236290440002</v>
      </c>
      <c r="AB75" s="6">
        <v>86.152011883599997</v>
      </c>
      <c r="AC75" s="6">
        <v>22.614763291300001</v>
      </c>
      <c r="AD75" s="6">
        <v>202.96277392030001</v>
      </c>
      <c r="AE75" s="6">
        <v>106.0992385216</v>
      </c>
      <c r="AF75" s="6">
        <v>94.737382438400005</v>
      </c>
      <c r="AG75" s="6">
        <v>9.4918439487999997</v>
      </c>
      <c r="AH75" s="6">
        <v>6.7323455840999999</v>
      </c>
      <c r="AI75" s="6">
        <v>1.6582190934000001</v>
      </c>
      <c r="AJ75" s="6">
        <v>21997.5585749942</v>
      </c>
      <c r="AK75" s="6">
        <v>8636.8752504811</v>
      </c>
      <c r="AL75" s="6">
        <v>3800.9845862247998</v>
      </c>
      <c r="AM75" s="6">
        <v>72.890971020799995</v>
      </c>
      <c r="AN75" s="6">
        <v>13.4411425224</v>
      </c>
      <c r="AO75" s="6">
        <v>2.7297530880999998</v>
      </c>
      <c r="AP75" s="6">
        <v>68992.454679373899</v>
      </c>
      <c r="AQ75" s="6">
        <v>27206.287427167801</v>
      </c>
      <c r="AR75" s="6">
        <v>11978.1304596873</v>
      </c>
      <c r="AS75" s="6">
        <v>0.43925083240000001</v>
      </c>
      <c r="AT75" s="6">
        <v>0.17273750500000001</v>
      </c>
      <c r="AU75" s="6">
        <v>7.6019691700000003E-2</v>
      </c>
      <c r="AV75" s="6">
        <v>1.15486958E-2</v>
      </c>
      <c r="AW75" s="6">
        <v>5.3839046999999999E-3</v>
      </c>
      <c r="AX75" s="6">
        <v>1.9994619E-3</v>
      </c>
      <c r="AY75" s="6">
        <v>2.6125669999999999E-4</v>
      </c>
      <c r="AZ75" s="6">
        <v>1.005439E-4</v>
      </c>
      <c r="BA75" s="6">
        <v>4.18435E-5</v>
      </c>
      <c r="BB75" s="6">
        <v>9.0029019999999995E-4</v>
      </c>
      <c r="BC75" s="6">
        <v>3.9132099999999998E-4</v>
      </c>
      <c r="BD75" s="6">
        <v>1.4817920000000001E-4</v>
      </c>
      <c r="BE75" s="6">
        <v>52.6373406676</v>
      </c>
      <c r="BF75" s="6">
        <v>32.024766841800002</v>
      </c>
      <c r="BG75" s="6">
        <v>11.7166085218</v>
      </c>
      <c r="BH75" s="6">
        <v>13.781046380099999</v>
      </c>
      <c r="BI75" s="6">
        <v>8.7452778881000004</v>
      </c>
      <c r="BJ75" s="6">
        <v>2.3228215678000002</v>
      </c>
      <c r="BK75" s="6">
        <v>17.604208756399998</v>
      </c>
      <c r="BL75" s="6">
        <v>10.532890271999999</v>
      </c>
      <c r="BM75" s="6">
        <v>2.9538333751999999</v>
      </c>
      <c r="BN75" s="6">
        <v>4.0159353063000003</v>
      </c>
      <c r="BO75" s="6">
        <v>0.44210758690000002</v>
      </c>
      <c r="BP75" s="6">
        <v>1.9108272E-3</v>
      </c>
    </row>
    <row r="76" spans="1:68" x14ac:dyDescent="0.25">
      <c r="A76" s="5">
        <v>75</v>
      </c>
      <c r="B76" s="5" t="s">
        <v>114</v>
      </c>
      <c r="C76" s="5" t="s">
        <v>154</v>
      </c>
      <c r="D76" s="5" t="s">
        <v>64</v>
      </c>
      <c r="E76" s="11">
        <v>650.65</v>
      </c>
      <c r="F76" s="11">
        <v>44</v>
      </c>
      <c r="G76" s="11">
        <v>194.35</v>
      </c>
      <c r="H76" s="11">
        <v>44</v>
      </c>
      <c r="I76" s="11">
        <v>26</v>
      </c>
      <c r="J76" s="11">
        <v>44</v>
      </c>
      <c r="K76" s="11">
        <v>0.30159465377400002</v>
      </c>
      <c r="L76" s="5">
        <v>16</v>
      </c>
      <c r="M76" s="5">
        <v>16</v>
      </c>
      <c r="N76" s="5">
        <v>16</v>
      </c>
      <c r="O76" s="11">
        <v>0</v>
      </c>
      <c r="P76" s="11">
        <v>7824.89079262</v>
      </c>
      <c r="Q76" s="11">
        <v>2743.9582654800001</v>
      </c>
      <c r="R76" s="11">
        <v>17.910989176600001</v>
      </c>
      <c r="S76" s="11">
        <v>0</v>
      </c>
      <c r="T76" s="11">
        <v>4102.5429965100002</v>
      </c>
      <c r="U76" s="11">
        <v>54.124004663100003</v>
      </c>
      <c r="V76" s="11">
        <v>0</v>
      </c>
      <c r="W76" s="11">
        <v>0</v>
      </c>
      <c r="X76" s="11">
        <v>1830.0807450699999</v>
      </c>
      <c r="Y76" s="11">
        <v>0</v>
      </c>
      <c r="Z76" s="11">
        <v>0</v>
      </c>
      <c r="AA76" s="6">
        <v>327.9191105104</v>
      </c>
      <c r="AB76" s="6">
        <v>41.462359301900001</v>
      </c>
      <c r="AC76" s="6">
        <v>10.888453219200001</v>
      </c>
      <c r="AD76" s="6">
        <v>97.679848365799998</v>
      </c>
      <c r="AE76" s="6">
        <v>51.062356561000001</v>
      </c>
      <c r="AF76" s="6">
        <v>45.613723367200002</v>
      </c>
      <c r="AG76" s="6">
        <v>4.5681375935000004</v>
      </c>
      <c r="AH76" s="6">
        <v>3.2400744387999998</v>
      </c>
      <c r="AI76" s="6">
        <v>0.79839177589999999</v>
      </c>
      <c r="AJ76" s="6">
        <v>10586.7600472747</v>
      </c>
      <c r="AK76" s="6">
        <v>4156.6670011749002</v>
      </c>
      <c r="AL76" s="6">
        <v>1830.0807450728</v>
      </c>
      <c r="AM76" s="6">
        <v>35.080221160900003</v>
      </c>
      <c r="AN76" s="6">
        <v>6.4688156260999996</v>
      </c>
      <c r="AO76" s="6">
        <v>1.3143090827999999</v>
      </c>
      <c r="AP76" s="6">
        <v>33203.9830817088</v>
      </c>
      <c r="AQ76" s="6">
        <v>13093.5638055774</v>
      </c>
      <c r="AR76" s="6">
        <v>5767.1756932894996</v>
      </c>
      <c r="AS76" s="6">
        <v>0.2113981489</v>
      </c>
      <c r="AT76" s="6">
        <v>8.313334E-2</v>
      </c>
      <c r="AU76" s="6">
        <v>3.6601614900000003E-2</v>
      </c>
      <c r="AV76" s="6">
        <v>5.5580381999999996E-3</v>
      </c>
      <c r="AW76" s="6">
        <v>2.5911106E-3</v>
      </c>
      <c r="AX76" s="6">
        <v>9.6269179999999995E-4</v>
      </c>
      <c r="AY76" s="6">
        <v>1.25735E-4</v>
      </c>
      <c r="AZ76" s="6">
        <v>4.83887E-5</v>
      </c>
      <c r="BA76" s="6">
        <v>2.0146600000000001E-5</v>
      </c>
      <c r="BB76" s="6">
        <v>4.3328250000000001E-4</v>
      </c>
      <c r="BC76" s="6">
        <v>1.88331E-4</v>
      </c>
      <c r="BD76" s="6">
        <v>7.1344699999999995E-5</v>
      </c>
      <c r="BE76" s="6">
        <v>25.332761054999999</v>
      </c>
      <c r="BF76" s="6">
        <v>15.4125523052</v>
      </c>
      <c r="BG76" s="6">
        <v>5.6412593017999999</v>
      </c>
      <c r="BH76" s="6">
        <v>6.6324010789000001</v>
      </c>
      <c r="BI76" s="6">
        <v>4.2088379141000001</v>
      </c>
      <c r="BJ76" s="6">
        <v>1.1183815479999999</v>
      </c>
      <c r="BK76" s="6">
        <v>8.4723735723000004</v>
      </c>
      <c r="BL76" s="6">
        <v>5.0691617223999996</v>
      </c>
      <c r="BM76" s="6">
        <v>1.4221982388000001</v>
      </c>
      <c r="BN76" s="6">
        <v>1.9327482779</v>
      </c>
      <c r="BO76" s="6">
        <v>0.21277301849999999</v>
      </c>
      <c r="BP76" s="6">
        <v>9.2001639999999998E-4</v>
      </c>
    </row>
    <row r="77" spans="1:68" x14ac:dyDescent="0.25">
      <c r="A77" s="5">
        <v>76</v>
      </c>
      <c r="B77" s="5" t="s">
        <v>114</v>
      </c>
      <c r="C77" s="5" t="s">
        <v>155</v>
      </c>
      <c r="D77" s="5" t="s">
        <v>64</v>
      </c>
      <c r="E77" s="11">
        <v>1091.0899999999999</v>
      </c>
      <c r="F77" s="11">
        <v>44</v>
      </c>
      <c r="G77" s="11">
        <v>325.91000000000003</v>
      </c>
      <c r="H77" s="11">
        <v>44</v>
      </c>
      <c r="I77" s="11">
        <v>44</v>
      </c>
      <c r="J77" s="11">
        <v>44</v>
      </c>
      <c r="K77" s="11">
        <v>0.67376141371800002</v>
      </c>
      <c r="L77" s="5">
        <v>16</v>
      </c>
      <c r="M77" s="5">
        <v>16</v>
      </c>
      <c r="N77" s="5">
        <v>16</v>
      </c>
      <c r="O77" s="11">
        <v>0</v>
      </c>
      <c r="P77" s="11">
        <v>29313.921665499998</v>
      </c>
      <c r="Q77" s="11">
        <v>10279.5271882</v>
      </c>
      <c r="R77" s="11">
        <v>67.098870462099995</v>
      </c>
      <c r="S77" s="11">
        <v>0</v>
      </c>
      <c r="T77" s="11">
        <v>15369.112134200001</v>
      </c>
      <c r="U77" s="11">
        <v>202.76153047599999</v>
      </c>
      <c r="V77" s="11">
        <v>0</v>
      </c>
      <c r="W77" s="11">
        <v>0</v>
      </c>
      <c r="X77" s="11">
        <v>6918.8207113199996</v>
      </c>
      <c r="Y77" s="11">
        <v>0</v>
      </c>
      <c r="Z77" s="11">
        <v>0</v>
      </c>
      <c r="AA77" s="6">
        <v>1228.4638051694999</v>
      </c>
      <c r="AB77" s="6">
        <v>155.32796365569999</v>
      </c>
      <c r="AC77" s="6">
        <v>41.164990041899998</v>
      </c>
      <c r="AD77" s="6">
        <v>365.9321898778</v>
      </c>
      <c r="AE77" s="6">
        <v>191.29186080119999</v>
      </c>
      <c r="AF77" s="6">
        <v>172.447677406</v>
      </c>
      <c r="AG77" s="6">
        <v>17.1133414028</v>
      </c>
      <c r="AH77" s="6">
        <v>12.1380976177</v>
      </c>
      <c r="AI77" s="6">
        <v>3.0184075590999999</v>
      </c>
      <c r="AJ77" s="6">
        <v>39660.547724247699</v>
      </c>
      <c r="AK77" s="6">
        <v>15571.8736646288</v>
      </c>
      <c r="AL77" s="6">
        <v>6918.8207113172002</v>
      </c>
      <c r="AM77" s="6">
        <v>131.41894019649999</v>
      </c>
      <c r="AN77" s="6">
        <v>24.233738151400001</v>
      </c>
      <c r="AO77" s="6">
        <v>4.9688894479999997</v>
      </c>
      <c r="AP77" s="6">
        <v>124390.10138764999</v>
      </c>
      <c r="AQ77" s="6">
        <v>49051.637127193098</v>
      </c>
      <c r="AR77" s="6">
        <v>21803.439405592901</v>
      </c>
      <c r="AS77" s="6">
        <v>0.7919482766</v>
      </c>
      <c r="AT77" s="6">
        <v>0.31143747329999999</v>
      </c>
      <c r="AU77" s="6">
        <v>0.13837641419999999</v>
      </c>
      <c r="AV77" s="6">
        <v>2.0821747000000002E-2</v>
      </c>
      <c r="AW77" s="6">
        <v>9.7069231000000006E-3</v>
      </c>
      <c r="AX77" s="6">
        <v>3.6395618999999998E-3</v>
      </c>
      <c r="AY77" s="6">
        <v>4.7103340000000002E-4</v>
      </c>
      <c r="AZ77" s="6">
        <v>1.812758E-4</v>
      </c>
      <c r="BA77" s="6">
        <v>7.6166499999999997E-5</v>
      </c>
      <c r="BB77" s="6">
        <v>1.6231803E-3</v>
      </c>
      <c r="BC77" s="6">
        <v>7.0553300000000005E-4</v>
      </c>
      <c r="BD77" s="6">
        <v>2.6972630000000002E-4</v>
      </c>
      <c r="BE77" s="6">
        <v>94.902611783400005</v>
      </c>
      <c r="BF77" s="6">
        <v>57.739125428800001</v>
      </c>
      <c r="BG77" s="6">
        <v>21.327398695700001</v>
      </c>
      <c r="BH77" s="6">
        <v>24.846568576399999</v>
      </c>
      <c r="BI77" s="6">
        <v>15.767318444000001</v>
      </c>
      <c r="BJ77" s="6">
        <v>4.2281639421000001</v>
      </c>
      <c r="BK77" s="6">
        <v>31.739547784300001</v>
      </c>
      <c r="BL77" s="6">
        <v>18.990298213500001</v>
      </c>
      <c r="BM77" s="6">
        <v>5.3767762196</v>
      </c>
      <c r="BN77" s="6">
        <v>7.2405395956999996</v>
      </c>
      <c r="BO77" s="6">
        <v>0.79709886860000001</v>
      </c>
      <c r="BP77" s="6">
        <v>3.4782226000000002E-3</v>
      </c>
    </row>
    <row r="78" spans="1:68" x14ac:dyDescent="0.25">
      <c r="A78" s="5">
        <v>77</v>
      </c>
      <c r="B78" s="5" t="s">
        <v>114</v>
      </c>
      <c r="C78" s="5" t="s">
        <v>156</v>
      </c>
      <c r="D78" s="5" t="s">
        <v>81</v>
      </c>
      <c r="E78" s="11">
        <v>5815.81</v>
      </c>
      <c r="F78" s="11">
        <v>72</v>
      </c>
      <c r="G78" s="11">
        <v>1737.19</v>
      </c>
      <c r="H78" s="11">
        <v>72</v>
      </c>
      <c r="I78" s="11">
        <v>233</v>
      </c>
      <c r="J78" s="11">
        <v>72</v>
      </c>
      <c r="K78" s="11">
        <v>0.17210591155800001</v>
      </c>
      <c r="L78" s="5">
        <v>8</v>
      </c>
      <c r="M78" s="5">
        <v>8</v>
      </c>
      <c r="N78" s="5">
        <v>8</v>
      </c>
      <c r="O78" s="11">
        <v>0</v>
      </c>
      <c r="P78" s="11">
        <v>33851.329032200003</v>
      </c>
      <c r="Q78" s="11">
        <v>11382.745423</v>
      </c>
      <c r="R78" s="11">
        <v>78.577586214600004</v>
      </c>
      <c r="S78" s="11">
        <v>0</v>
      </c>
      <c r="T78" s="11">
        <v>18158.624268399999</v>
      </c>
      <c r="U78" s="11">
        <v>184.61704253799999</v>
      </c>
      <c r="V78" s="11">
        <v>0</v>
      </c>
      <c r="W78" s="11">
        <v>0</v>
      </c>
      <c r="X78" s="11">
        <v>7763.7928549600001</v>
      </c>
      <c r="Y78" s="11">
        <v>0</v>
      </c>
      <c r="Z78" s="11">
        <v>0</v>
      </c>
      <c r="AA78" s="6">
        <v>449.03883185230001</v>
      </c>
      <c r="AB78" s="6">
        <v>123.4152764071</v>
      </c>
      <c r="AC78" s="6">
        <v>46.587796971400003</v>
      </c>
      <c r="AD78" s="6">
        <v>444.43586668619997</v>
      </c>
      <c r="AE78" s="6">
        <v>222.98321624779999</v>
      </c>
      <c r="AF78" s="6">
        <v>179.7904289297</v>
      </c>
      <c r="AG78" s="6">
        <v>16.582564786500001</v>
      </c>
      <c r="AH78" s="6">
        <v>14.8275434653</v>
      </c>
      <c r="AI78" s="6">
        <v>3.3237009625999998</v>
      </c>
      <c r="AJ78" s="6">
        <v>45312.652041424502</v>
      </c>
      <c r="AK78" s="6">
        <v>18343.241310930702</v>
      </c>
      <c r="AL78" s="6">
        <v>7763.7928549566996</v>
      </c>
      <c r="AM78" s="6">
        <v>65.502593989299996</v>
      </c>
      <c r="AN78" s="6">
        <v>17.1855973017</v>
      </c>
      <c r="AO78" s="6">
        <v>5.0011076118000002</v>
      </c>
      <c r="AP78" s="6">
        <v>142131.63271429599</v>
      </c>
      <c r="AQ78" s="6">
        <v>57786.792559270201</v>
      </c>
      <c r="AR78" s="6">
        <v>24466.2196252223</v>
      </c>
      <c r="AS78" s="6">
        <v>0.90476407700000006</v>
      </c>
      <c r="AT78" s="6">
        <v>0.36686482619999999</v>
      </c>
      <c r="AU78" s="6">
        <v>0.1552758571</v>
      </c>
      <c r="AV78" s="6">
        <v>1.3719350199999999E-2</v>
      </c>
      <c r="AW78" s="6">
        <v>6.3976852999999998E-3</v>
      </c>
      <c r="AX78" s="6">
        <v>2.3716362E-3</v>
      </c>
      <c r="AY78" s="6">
        <v>4.9862319999999997E-4</v>
      </c>
      <c r="AZ78" s="6">
        <v>1.9360260000000001E-4</v>
      </c>
      <c r="BA78" s="6">
        <v>7.8988199999999997E-5</v>
      </c>
      <c r="BB78" s="6">
        <v>1.3031939999999999E-3</v>
      </c>
      <c r="BC78" s="6">
        <v>5.5422960000000004E-4</v>
      </c>
      <c r="BD78" s="6">
        <v>2.0962509999999999E-4</v>
      </c>
      <c r="BE78" s="6">
        <v>109.9735386384</v>
      </c>
      <c r="BF78" s="6">
        <v>68.104911865000005</v>
      </c>
      <c r="BG78" s="6">
        <v>22.5580273962</v>
      </c>
      <c r="BH78" s="6">
        <v>23.426037379</v>
      </c>
      <c r="BI78" s="6">
        <v>18.043835780199998</v>
      </c>
      <c r="BJ78" s="6">
        <v>4.3600937384999998</v>
      </c>
      <c r="BK78" s="6">
        <v>28.660390398099999</v>
      </c>
      <c r="BL78" s="6">
        <v>20.494656260900001</v>
      </c>
      <c r="BM78" s="6">
        <v>5.2068522674000004</v>
      </c>
      <c r="BN78" s="6">
        <v>3.0677358393</v>
      </c>
      <c r="BO78" s="6">
        <v>0.39690341499999998</v>
      </c>
      <c r="BP78" s="6">
        <v>3.5007752999999999E-3</v>
      </c>
    </row>
    <row r="79" spans="1:68" x14ac:dyDescent="0.25">
      <c r="A79" s="5">
        <v>78</v>
      </c>
      <c r="B79" s="5" t="s">
        <v>114</v>
      </c>
      <c r="C79" s="5" t="s">
        <v>157</v>
      </c>
      <c r="D79" s="5" t="s">
        <v>64</v>
      </c>
      <c r="E79" s="11">
        <v>258.72000000000003</v>
      </c>
      <c r="F79" s="11">
        <v>20</v>
      </c>
      <c r="G79" s="11">
        <v>77.28</v>
      </c>
      <c r="H79" s="11">
        <v>20</v>
      </c>
      <c r="I79" s="11">
        <v>5</v>
      </c>
      <c r="J79" s="11">
        <v>20</v>
      </c>
      <c r="K79" s="11">
        <v>0.45641103948599998</v>
      </c>
      <c r="L79" s="5">
        <v>13</v>
      </c>
      <c r="M79" s="5">
        <v>13</v>
      </c>
      <c r="N79" s="5">
        <v>13</v>
      </c>
      <c r="O79" s="11">
        <v>0</v>
      </c>
      <c r="P79" s="11">
        <v>7377.9415155799998</v>
      </c>
      <c r="Q79" s="11">
        <v>2830.90798494</v>
      </c>
      <c r="R79" s="11">
        <v>14.3293002823</v>
      </c>
      <c r="S79" s="11">
        <v>0</v>
      </c>
      <c r="T79" s="11">
        <v>3973.7665133800001</v>
      </c>
      <c r="U79" s="11">
        <v>53.5794778259</v>
      </c>
      <c r="V79" s="11">
        <v>0</v>
      </c>
      <c r="W79" s="11">
        <v>0</v>
      </c>
      <c r="X79" s="11">
        <v>954.11008448200005</v>
      </c>
      <c r="Y79" s="11">
        <v>0</v>
      </c>
      <c r="Z79" s="11">
        <v>0</v>
      </c>
      <c r="AA79" s="6">
        <v>319.02251130799999</v>
      </c>
      <c r="AB79" s="6">
        <v>60.617689613700001</v>
      </c>
      <c r="AC79" s="6">
        <v>6.9539115583999997</v>
      </c>
      <c r="AD79" s="6">
        <v>83.189778663799999</v>
      </c>
      <c r="AE79" s="6">
        <v>47.278108827600001</v>
      </c>
      <c r="AF79" s="6">
        <v>26.208938232200001</v>
      </c>
      <c r="AG79" s="6">
        <v>4.0224856408000003</v>
      </c>
      <c r="AH79" s="6">
        <v>3.1889033553999999</v>
      </c>
      <c r="AI79" s="6">
        <v>0.52463236010000003</v>
      </c>
      <c r="AJ79" s="6">
        <v>10223.1788008066</v>
      </c>
      <c r="AK79" s="6">
        <v>4027.3459912070998</v>
      </c>
      <c r="AL79" s="6">
        <v>954.11008448150005</v>
      </c>
      <c r="AM79" s="6">
        <v>38.570420767500003</v>
      </c>
      <c r="AN79" s="6">
        <v>6.6995429372000004</v>
      </c>
      <c r="AO79" s="6">
        <v>1.1710205828</v>
      </c>
      <c r="AP79" s="6">
        <v>32054.616224158399</v>
      </c>
      <c r="AQ79" s="6">
        <v>12686.0869314177</v>
      </c>
      <c r="AR79" s="6">
        <v>3006.7091316921001</v>
      </c>
      <c r="AS79" s="6">
        <v>0.20419770970000001</v>
      </c>
      <c r="AT79" s="6">
        <v>8.0546919800000005E-2</v>
      </c>
      <c r="AU79" s="6">
        <v>1.9082201699999999E-2</v>
      </c>
      <c r="AV79" s="6">
        <v>3.6321772E-3</v>
      </c>
      <c r="AW79" s="6">
        <v>1.6932539999999999E-3</v>
      </c>
      <c r="AX79" s="6">
        <v>3.043643E-4</v>
      </c>
      <c r="AY79" s="6">
        <v>1.138517E-4</v>
      </c>
      <c r="AZ79" s="6">
        <v>4.3096100000000002E-5</v>
      </c>
      <c r="BA79" s="6">
        <v>9.6266000000000003E-6</v>
      </c>
      <c r="BB79" s="6">
        <v>3.1765420000000002E-4</v>
      </c>
      <c r="BC79" s="6">
        <v>1.3453949999999999E-4</v>
      </c>
      <c r="BD79" s="6">
        <v>2.5811000000000001E-5</v>
      </c>
      <c r="BE79" s="6">
        <v>24.330721829400002</v>
      </c>
      <c r="BF79" s="6">
        <v>14.0048045387</v>
      </c>
      <c r="BG79" s="6">
        <v>3.1848426322000001</v>
      </c>
      <c r="BH79" s="6">
        <v>5.3369121891000004</v>
      </c>
      <c r="BI79" s="6">
        <v>3.8056750117</v>
      </c>
      <c r="BJ79" s="6">
        <v>0.62343364489999997</v>
      </c>
      <c r="BK79" s="6">
        <v>6.5256373799</v>
      </c>
      <c r="BL79" s="6">
        <v>4.3614256570999999</v>
      </c>
      <c r="BM79" s="6">
        <v>0.7185505767</v>
      </c>
      <c r="BN79" s="6">
        <v>2.1741147725999999</v>
      </c>
      <c r="BO79" s="6">
        <v>0.26059004819999998</v>
      </c>
      <c r="BP79" s="6">
        <v>8.1971439999999995E-4</v>
      </c>
    </row>
    <row r="80" spans="1:68" x14ac:dyDescent="0.25">
      <c r="A80" s="5">
        <v>79</v>
      </c>
      <c r="B80" s="5" t="s">
        <v>114</v>
      </c>
      <c r="C80" s="5" t="s">
        <v>158</v>
      </c>
      <c r="D80" s="5" t="s">
        <v>64</v>
      </c>
      <c r="E80" s="11">
        <v>103.95</v>
      </c>
      <c r="F80" s="11">
        <v>45</v>
      </c>
      <c r="G80" s="11">
        <v>31.05</v>
      </c>
      <c r="H80" s="11">
        <v>45</v>
      </c>
      <c r="I80" s="11">
        <v>2</v>
      </c>
      <c r="J80" s="11">
        <v>45</v>
      </c>
      <c r="K80" s="11">
        <v>0.202523490907</v>
      </c>
      <c r="L80" s="5">
        <v>16</v>
      </c>
      <c r="M80" s="5">
        <v>16</v>
      </c>
      <c r="N80" s="5">
        <v>16</v>
      </c>
      <c r="O80" s="11">
        <v>0</v>
      </c>
      <c r="P80" s="11">
        <v>839.47373094</v>
      </c>
      <c r="Q80" s="11">
        <v>294.37866210700003</v>
      </c>
      <c r="R80" s="11">
        <v>1.92153543191</v>
      </c>
      <c r="S80" s="11">
        <v>0</v>
      </c>
      <c r="T80" s="11">
        <v>440.13100845700001</v>
      </c>
      <c r="U80" s="11">
        <v>5.8065577312299999</v>
      </c>
      <c r="V80" s="11">
        <v>0</v>
      </c>
      <c r="W80" s="11">
        <v>0</v>
      </c>
      <c r="X80" s="11">
        <v>94.531960618699998</v>
      </c>
      <c r="Y80" s="11">
        <v>0</v>
      </c>
      <c r="Z80" s="11">
        <v>0</v>
      </c>
      <c r="AA80" s="6">
        <v>35.179977132300003</v>
      </c>
      <c r="AB80" s="6">
        <v>4.4481849496999999</v>
      </c>
      <c r="AC80" s="6">
        <v>0.56243793269999998</v>
      </c>
      <c r="AD80" s="6">
        <v>10.479336890300001</v>
      </c>
      <c r="AE80" s="6">
        <v>5.4780965138999997</v>
      </c>
      <c r="AF80" s="6">
        <v>2.3561554388000001</v>
      </c>
      <c r="AG80" s="6">
        <v>0.49008115390000001</v>
      </c>
      <c r="AH80" s="6">
        <v>0.34760323809999999</v>
      </c>
      <c r="AI80" s="6">
        <v>4.1240551899999998E-2</v>
      </c>
      <c r="AJ80" s="6">
        <v>1135.7739284791001</v>
      </c>
      <c r="AK80" s="6">
        <v>445.93756618859999</v>
      </c>
      <c r="AL80" s="6">
        <v>94.531960618699998</v>
      </c>
      <c r="AM80" s="6">
        <v>3.7634933088000002</v>
      </c>
      <c r="AN80" s="6">
        <v>0.69399061689999997</v>
      </c>
      <c r="AO80" s="6">
        <v>6.7890017900000002E-2</v>
      </c>
      <c r="AP80" s="6">
        <v>3562.2058247721002</v>
      </c>
      <c r="AQ80" s="6">
        <v>1404.7100656712</v>
      </c>
      <c r="AR80" s="6">
        <v>297.90074945430001</v>
      </c>
      <c r="AS80" s="6">
        <v>2.2679318800000001E-2</v>
      </c>
      <c r="AT80" s="6">
        <v>8.9187512999999996E-3</v>
      </c>
      <c r="AU80" s="6">
        <v>1.8906392E-3</v>
      </c>
      <c r="AV80" s="6">
        <v>5.9628019999999999E-4</v>
      </c>
      <c r="AW80" s="6">
        <v>2.7798079999999999E-4</v>
      </c>
      <c r="AX80" s="6">
        <v>4.9727400000000001E-5</v>
      </c>
      <c r="AY80" s="6">
        <v>1.34892E-5</v>
      </c>
      <c r="AZ80" s="6">
        <v>5.1912999999999997E-6</v>
      </c>
      <c r="BA80" s="6">
        <v>1.0407E-6</v>
      </c>
      <c r="BB80" s="6">
        <v>4.6483600000000003E-5</v>
      </c>
      <c r="BC80" s="6">
        <v>2.02046E-5</v>
      </c>
      <c r="BD80" s="6">
        <v>3.6853000000000001E-6</v>
      </c>
      <c r="BE80" s="6">
        <v>2.7177615638999999</v>
      </c>
      <c r="BF80" s="6">
        <v>1.6534969152000001</v>
      </c>
      <c r="BG80" s="6">
        <v>0.29139659740000001</v>
      </c>
      <c r="BH80" s="6">
        <v>0.71154047080000005</v>
      </c>
      <c r="BI80" s="6">
        <v>0.45153459140000002</v>
      </c>
      <c r="BJ80" s="6">
        <v>5.7769473100000003E-2</v>
      </c>
      <c r="BK80" s="6">
        <v>0.90893729270000001</v>
      </c>
      <c r="BL80" s="6">
        <v>0.54383226760000003</v>
      </c>
      <c r="BM80" s="6">
        <v>7.3462981499999996E-2</v>
      </c>
      <c r="BN80" s="6">
        <v>0.20735003860000001</v>
      </c>
      <c r="BO80" s="6">
        <v>2.2826818200000001E-2</v>
      </c>
      <c r="BP80" s="6">
        <v>4.7522999999999999E-5</v>
      </c>
    </row>
    <row r="81" spans="1:68" x14ac:dyDescent="0.25">
      <c r="A81" s="5">
        <v>80</v>
      </c>
      <c r="B81" s="5" t="s">
        <v>113</v>
      </c>
      <c r="C81" s="5" t="s">
        <v>159</v>
      </c>
      <c r="D81" s="5" t="s">
        <v>64</v>
      </c>
      <c r="E81" s="11">
        <v>748.44</v>
      </c>
      <c r="F81" s="11">
        <v>44</v>
      </c>
      <c r="G81" s="11">
        <v>223.56</v>
      </c>
      <c r="H81" s="11">
        <v>44</v>
      </c>
      <c r="I81" s="11">
        <v>30</v>
      </c>
      <c r="J81" s="11">
        <v>44</v>
      </c>
      <c r="K81" s="11">
        <v>0.1891695119</v>
      </c>
      <c r="L81" s="5">
        <v>16</v>
      </c>
      <c r="M81" s="5">
        <v>16</v>
      </c>
      <c r="N81" s="5">
        <v>16</v>
      </c>
      <c r="O81" s="11">
        <v>0</v>
      </c>
      <c r="P81" s="11">
        <v>5645.66813267</v>
      </c>
      <c r="Q81" s="11">
        <v>1979.76919389</v>
      </c>
      <c r="R81" s="11">
        <v>12.922800266299999</v>
      </c>
      <c r="S81" s="11">
        <v>0</v>
      </c>
      <c r="T81" s="11">
        <v>2959.9897138699998</v>
      </c>
      <c r="U81" s="11">
        <v>39.050534561699997</v>
      </c>
      <c r="V81" s="11">
        <v>0</v>
      </c>
      <c r="W81" s="11">
        <v>0</v>
      </c>
      <c r="X81" s="11">
        <v>1324.4807875700001</v>
      </c>
      <c r="Y81" s="11">
        <v>0</v>
      </c>
      <c r="Z81" s="11">
        <v>0</v>
      </c>
      <c r="AA81" s="6">
        <v>236.59403324179999</v>
      </c>
      <c r="AB81" s="6">
        <v>29.915142181499998</v>
      </c>
      <c r="AC81" s="6">
        <v>7.8802791263999996</v>
      </c>
      <c r="AD81" s="6">
        <v>70.476128260199999</v>
      </c>
      <c r="AE81" s="6">
        <v>36.841551768000002</v>
      </c>
      <c r="AF81" s="6">
        <v>33.0119315293</v>
      </c>
      <c r="AG81" s="6">
        <v>3.2959167764999999</v>
      </c>
      <c r="AH81" s="6">
        <v>2.3377176104999999</v>
      </c>
      <c r="AI81" s="6">
        <v>0.57781853120000004</v>
      </c>
      <c r="AJ81" s="6">
        <v>7638.3601268269003</v>
      </c>
      <c r="AK81" s="6">
        <v>2999.0402484321999</v>
      </c>
      <c r="AL81" s="6">
        <v>1324.4807875694</v>
      </c>
      <c r="AM81" s="6">
        <v>25.310421824900001</v>
      </c>
      <c r="AN81" s="6">
        <v>4.6672582665000002</v>
      </c>
      <c r="AO81" s="6">
        <v>0.95120236300000005</v>
      </c>
      <c r="AP81" s="6">
        <v>23956.713790679401</v>
      </c>
      <c r="AQ81" s="6">
        <v>9447.0220581160993</v>
      </c>
      <c r="AR81" s="6">
        <v>4173.8668771118</v>
      </c>
      <c r="AS81" s="6">
        <v>0.15252401909999999</v>
      </c>
      <c r="AT81" s="6">
        <v>5.9980804999999998E-2</v>
      </c>
      <c r="AU81" s="6">
        <v>2.6489615800000001E-2</v>
      </c>
      <c r="AV81" s="6">
        <v>4.0101312999999998E-3</v>
      </c>
      <c r="AW81" s="6">
        <v>1.8694893999999999E-3</v>
      </c>
      <c r="AX81" s="6">
        <v>6.9672709999999999E-4</v>
      </c>
      <c r="AY81" s="6">
        <v>9.0717900000000001E-5</v>
      </c>
      <c r="AZ81" s="6">
        <v>3.4912500000000002E-5</v>
      </c>
      <c r="BA81" s="6">
        <v>1.4580699999999999E-5</v>
      </c>
      <c r="BB81" s="6">
        <v>3.126138E-4</v>
      </c>
      <c r="BC81" s="6">
        <v>1.35881E-4</v>
      </c>
      <c r="BD81" s="6">
        <v>5.1634100000000001E-5</v>
      </c>
      <c r="BE81" s="6">
        <v>18.277617616800001</v>
      </c>
      <c r="BF81" s="6">
        <v>11.120175054100001</v>
      </c>
      <c r="BG81" s="6">
        <v>4.0827376513999996</v>
      </c>
      <c r="BH81" s="6">
        <v>4.7852853678000002</v>
      </c>
      <c r="BI81" s="6">
        <v>3.0366816248999999</v>
      </c>
      <c r="BJ81" s="6">
        <v>0.80940410829999998</v>
      </c>
      <c r="BK81" s="6">
        <v>6.1128277382</v>
      </c>
      <c r="BL81" s="6">
        <v>3.6574062889999999</v>
      </c>
      <c r="BM81" s="6">
        <v>1.0292847725000001</v>
      </c>
      <c r="BN81" s="6">
        <v>1.3944802106</v>
      </c>
      <c r="BO81" s="6">
        <v>0.15351598920000001</v>
      </c>
      <c r="BP81" s="6">
        <v>6.6584170000000005E-4</v>
      </c>
    </row>
    <row r="82" spans="1:68" x14ac:dyDescent="0.25">
      <c r="A82" s="5">
        <v>81</v>
      </c>
      <c r="B82" s="5" t="s">
        <v>113</v>
      </c>
      <c r="C82" s="5" t="s">
        <v>160</v>
      </c>
      <c r="D82" s="5" t="s">
        <v>64</v>
      </c>
      <c r="E82" s="11">
        <v>428.12</v>
      </c>
      <c r="F82" s="11">
        <v>44</v>
      </c>
      <c r="G82" s="11">
        <v>127.88</v>
      </c>
      <c r="H82" s="11">
        <v>44</v>
      </c>
      <c r="I82" s="11">
        <v>17</v>
      </c>
      <c r="J82" s="11">
        <v>44</v>
      </c>
      <c r="K82" s="11">
        <v>0.212681461431</v>
      </c>
      <c r="L82" s="5">
        <v>16</v>
      </c>
      <c r="M82" s="5">
        <v>16</v>
      </c>
      <c r="N82" s="5">
        <v>16</v>
      </c>
      <c r="O82" s="11">
        <v>0</v>
      </c>
      <c r="P82" s="11">
        <v>3630.8003183800001</v>
      </c>
      <c r="Q82" s="11">
        <v>1273.2145160800001</v>
      </c>
      <c r="R82" s="11">
        <v>8.3108156942099995</v>
      </c>
      <c r="S82" s="11">
        <v>0</v>
      </c>
      <c r="T82" s="11">
        <v>1903.6066844500001</v>
      </c>
      <c r="U82" s="11">
        <v>25.1138908607</v>
      </c>
      <c r="V82" s="11">
        <v>0</v>
      </c>
      <c r="W82" s="11">
        <v>0</v>
      </c>
      <c r="X82" s="11">
        <v>843.82390059199997</v>
      </c>
      <c r="Y82" s="11">
        <v>0</v>
      </c>
      <c r="Z82" s="11">
        <v>0</v>
      </c>
      <c r="AA82" s="6">
        <v>152.15660414920001</v>
      </c>
      <c r="AB82" s="6">
        <v>19.238804903999998</v>
      </c>
      <c r="AC82" s="6">
        <v>5.0205091176999996</v>
      </c>
      <c r="AD82" s="6">
        <v>45.324086168800001</v>
      </c>
      <c r="AE82" s="6">
        <v>23.693266190199999</v>
      </c>
      <c r="AF82" s="6">
        <v>21.031831560400001</v>
      </c>
      <c r="AG82" s="6">
        <v>2.1196456115000002</v>
      </c>
      <c r="AH82" s="6">
        <v>1.5034156534000001</v>
      </c>
      <c r="AI82" s="6">
        <v>0.36812696070000001</v>
      </c>
      <c r="AJ82" s="6">
        <v>4912.3256501546002</v>
      </c>
      <c r="AK82" s="6">
        <v>1928.7205753075</v>
      </c>
      <c r="AL82" s="6">
        <v>843.82390059240004</v>
      </c>
      <c r="AM82" s="6">
        <v>16.277451217599999</v>
      </c>
      <c r="AN82" s="6">
        <v>3.0015726043000002</v>
      </c>
      <c r="AO82" s="6">
        <v>0.60600900800000002</v>
      </c>
      <c r="AP82" s="6">
        <v>15406.8645224057</v>
      </c>
      <c r="AQ82" s="6">
        <v>6075.4989294983998</v>
      </c>
      <c r="AR82" s="6">
        <v>2659.1617348116001</v>
      </c>
      <c r="AS82" s="6">
        <v>9.8090118700000006E-2</v>
      </c>
      <c r="AT82" s="6">
        <v>3.8574411500000003E-2</v>
      </c>
      <c r="AU82" s="6">
        <v>1.6876478E-2</v>
      </c>
      <c r="AV82" s="6">
        <v>2.5789659000000002E-3</v>
      </c>
      <c r="AW82" s="6">
        <v>1.2022922000000001E-3</v>
      </c>
      <c r="AX82" s="6">
        <v>4.438833E-4</v>
      </c>
      <c r="AY82" s="6">
        <v>5.8341799999999998E-5</v>
      </c>
      <c r="AZ82" s="6">
        <v>2.2452699999999999E-5</v>
      </c>
      <c r="BA82" s="6">
        <v>9.2892999999999993E-6</v>
      </c>
      <c r="BB82" s="6">
        <v>2.0104589999999999E-4</v>
      </c>
      <c r="BC82" s="6">
        <v>8.7386799999999995E-5</v>
      </c>
      <c r="BD82" s="6">
        <v>3.2895999999999998E-5</v>
      </c>
      <c r="BE82" s="6">
        <v>11.7545662095</v>
      </c>
      <c r="BF82" s="6">
        <v>7.1515247048999999</v>
      </c>
      <c r="BG82" s="6">
        <v>2.6011034984000001</v>
      </c>
      <c r="BH82" s="6">
        <v>3.0774773203999999</v>
      </c>
      <c r="BI82" s="6">
        <v>1.9529282188999999</v>
      </c>
      <c r="BJ82" s="6">
        <v>0.51566964069999999</v>
      </c>
      <c r="BK82" s="6">
        <v>3.9312365474000002</v>
      </c>
      <c r="BL82" s="6">
        <v>2.3521240722000001</v>
      </c>
      <c r="BM82" s="6">
        <v>0.65575514550000003</v>
      </c>
      <c r="BN82" s="6">
        <v>0.89680779560000001</v>
      </c>
      <c r="BO82" s="6">
        <v>9.8728067099999997E-2</v>
      </c>
      <c r="BP82" s="6">
        <v>4.2420629999999999E-4</v>
      </c>
    </row>
    <row r="83" spans="1:68" x14ac:dyDescent="0.25">
      <c r="A83" s="5">
        <v>82</v>
      </c>
      <c r="B83" s="5" t="s">
        <v>114</v>
      </c>
      <c r="C83" s="5" t="s">
        <v>161</v>
      </c>
      <c r="D83" s="5" t="s">
        <v>64</v>
      </c>
      <c r="E83" s="11">
        <v>7.7</v>
      </c>
      <c r="F83" s="11">
        <v>45</v>
      </c>
      <c r="G83" s="11">
        <v>2.2999999999999998</v>
      </c>
      <c r="H83" s="11">
        <v>45</v>
      </c>
      <c r="I83" s="11">
        <v>0</v>
      </c>
      <c r="J83" s="11">
        <v>45</v>
      </c>
      <c r="K83" s="11">
        <v>9.9225708325099998E-2</v>
      </c>
      <c r="L83" s="5">
        <v>16</v>
      </c>
      <c r="M83" s="5">
        <v>16</v>
      </c>
      <c r="N83" s="5">
        <v>16</v>
      </c>
      <c r="O83" s="11">
        <v>0</v>
      </c>
      <c r="P83" s="11">
        <v>30.466470534999999</v>
      </c>
      <c r="Q83" s="11">
        <v>10.6836920616</v>
      </c>
      <c r="R83" s="11">
        <v>6.9737027450299999E-2</v>
      </c>
      <c r="S83" s="11">
        <v>0</v>
      </c>
      <c r="T83" s="11">
        <v>15.973386547400001</v>
      </c>
      <c r="U83" s="11">
        <v>0.21073359833399999</v>
      </c>
      <c r="V83" s="11">
        <v>0</v>
      </c>
      <c r="W83" s="11">
        <v>0</v>
      </c>
      <c r="X83" s="11">
        <v>0</v>
      </c>
      <c r="Y83" s="11">
        <v>0</v>
      </c>
      <c r="Z83" s="11">
        <v>0</v>
      </c>
      <c r="AA83" s="6">
        <v>1.2767638786</v>
      </c>
      <c r="AB83" s="6">
        <v>0.16143506429999999</v>
      </c>
      <c r="AC83" s="6">
        <v>0</v>
      </c>
      <c r="AD83" s="6">
        <v>0.38031971320000002</v>
      </c>
      <c r="AE83" s="6">
        <v>0.19881297040000001</v>
      </c>
      <c r="AF83" s="6">
        <v>0</v>
      </c>
      <c r="AG83" s="6">
        <v>1.7786194500000001E-2</v>
      </c>
      <c r="AH83" s="6">
        <v>1.26153368E-2</v>
      </c>
      <c r="AI83" s="6">
        <v>0</v>
      </c>
      <c r="AJ83" s="6">
        <v>41.219899624100002</v>
      </c>
      <c r="AK83" s="6">
        <v>16.1841201457</v>
      </c>
      <c r="AL83" s="6">
        <v>0</v>
      </c>
      <c r="AM83" s="6">
        <v>0.1365859988</v>
      </c>
      <c r="AN83" s="6">
        <v>2.5186547100000001E-2</v>
      </c>
      <c r="AO83" s="6">
        <v>0</v>
      </c>
      <c r="AP83" s="6">
        <v>129.2808039132</v>
      </c>
      <c r="AQ83" s="6">
        <v>50.980222785599999</v>
      </c>
      <c r="AR83" s="6">
        <v>0</v>
      </c>
      <c r="AS83" s="6">
        <v>8.2308570000000001E-4</v>
      </c>
      <c r="AT83" s="6">
        <v>3.2368240000000002E-4</v>
      </c>
      <c r="AU83" s="6">
        <v>0</v>
      </c>
      <c r="AV83" s="6">
        <v>2.16404E-5</v>
      </c>
      <c r="AW83" s="6">
        <v>1.00886E-5</v>
      </c>
      <c r="AX83" s="6">
        <v>0</v>
      </c>
      <c r="AY83" s="6">
        <v>4.8960000000000004E-7</v>
      </c>
      <c r="AZ83" s="6">
        <v>1.8839999999999999E-7</v>
      </c>
      <c r="BA83" s="6">
        <v>0</v>
      </c>
      <c r="BB83" s="6">
        <v>1.6869999999999999E-6</v>
      </c>
      <c r="BC83" s="6">
        <v>7.3330000000000003E-7</v>
      </c>
      <c r="BD83" s="6">
        <v>0</v>
      </c>
      <c r="BE83" s="6">
        <v>9.8633941200000005E-2</v>
      </c>
      <c r="BF83" s="6">
        <v>6.0009280999999998E-2</v>
      </c>
      <c r="BG83" s="6">
        <v>0</v>
      </c>
      <c r="BH83" s="6">
        <v>2.58234725E-2</v>
      </c>
      <c r="BI83" s="6">
        <v>1.63872493E-2</v>
      </c>
      <c r="BJ83" s="6">
        <v>0</v>
      </c>
      <c r="BK83" s="6">
        <v>3.2987466100000001E-2</v>
      </c>
      <c r="BL83" s="6">
        <v>1.97369485E-2</v>
      </c>
      <c r="BM83" s="6">
        <v>0</v>
      </c>
      <c r="BN83" s="6">
        <v>7.5252191999999997E-3</v>
      </c>
      <c r="BO83" s="6">
        <v>8.2843879999999997E-4</v>
      </c>
      <c r="BP83" s="6">
        <v>0</v>
      </c>
    </row>
    <row r="84" spans="1:68" x14ac:dyDescent="0.25">
      <c r="A84" s="5">
        <v>83</v>
      </c>
      <c r="B84" s="5" t="s">
        <v>114</v>
      </c>
      <c r="C84" s="5" t="s">
        <v>162</v>
      </c>
      <c r="D84" s="5" t="s">
        <v>81</v>
      </c>
      <c r="E84" s="11">
        <v>6327.09</v>
      </c>
      <c r="F84" s="11">
        <v>77</v>
      </c>
      <c r="G84" s="11">
        <v>1889.91</v>
      </c>
      <c r="H84" s="11">
        <v>77</v>
      </c>
      <c r="I84" s="11">
        <v>254</v>
      </c>
      <c r="J84" s="11">
        <v>77</v>
      </c>
      <c r="K84" s="11">
        <v>1.3377909968699999</v>
      </c>
      <c r="L84" s="5">
        <v>8</v>
      </c>
      <c r="M84" s="5">
        <v>8</v>
      </c>
      <c r="N84" s="5">
        <v>8</v>
      </c>
      <c r="O84" s="11">
        <v>0</v>
      </c>
      <c r="P84" s="11">
        <v>286260.88355099998</v>
      </c>
      <c r="Q84" s="11">
        <v>96257.218111299997</v>
      </c>
      <c r="R84" s="11">
        <v>664.48467165600005</v>
      </c>
      <c r="S84" s="11">
        <v>0</v>
      </c>
      <c r="T84" s="11">
        <v>153556.86100800001</v>
      </c>
      <c r="U84" s="11">
        <v>1561.19831116</v>
      </c>
      <c r="V84" s="11">
        <v>0</v>
      </c>
      <c r="W84" s="11">
        <v>0</v>
      </c>
      <c r="X84" s="11">
        <v>65787.626194099998</v>
      </c>
      <c r="Y84" s="11">
        <v>0</v>
      </c>
      <c r="Z84" s="11">
        <v>0</v>
      </c>
      <c r="AA84" s="6">
        <v>3797.2586728362999</v>
      </c>
      <c r="AB84" s="6">
        <v>1043.6507835281</v>
      </c>
      <c r="AC84" s="6">
        <v>394.76846299520003</v>
      </c>
      <c r="AD84" s="6">
        <v>3758.3340895749998</v>
      </c>
      <c r="AE84" s="6">
        <v>1885.6385945533</v>
      </c>
      <c r="AF84" s="6">
        <v>1523.4803082307999</v>
      </c>
      <c r="AG84" s="6">
        <v>140.2290481062</v>
      </c>
      <c r="AH84" s="6">
        <v>125.3878596382</v>
      </c>
      <c r="AI84" s="6">
        <v>28.163862765899999</v>
      </c>
      <c r="AJ84" s="6">
        <v>383182.58633385401</v>
      </c>
      <c r="AK84" s="6">
        <v>155118.059319122</v>
      </c>
      <c r="AL84" s="6">
        <v>65787.6261941267</v>
      </c>
      <c r="AM84" s="6">
        <v>553.91711245379997</v>
      </c>
      <c r="AN84" s="6">
        <v>145.32854125879999</v>
      </c>
      <c r="AO84" s="6">
        <v>42.377611595899999</v>
      </c>
      <c r="AP84" s="6">
        <v>1201924.05806502</v>
      </c>
      <c r="AQ84" s="6">
        <v>488669.09419815498</v>
      </c>
      <c r="AR84" s="6">
        <v>207318.06491461399</v>
      </c>
      <c r="AS84" s="6">
        <v>7.6510604305000003</v>
      </c>
      <c r="AT84" s="6">
        <v>3.1023611864</v>
      </c>
      <c r="AU84" s="6">
        <v>1.3157525239000001</v>
      </c>
      <c r="AV84" s="6">
        <v>0.1160165175</v>
      </c>
      <c r="AW84" s="6">
        <v>5.4101481600000001E-2</v>
      </c>
      <c r="AX84" s="6">
        <v>2.00964039E-2</v>
      </c>
      <c r="AY84" s="6">
        <v>4.2165648000000002E-3</v>
      </c>
      <c r="AZ84" s="6">
        <v>1.6371835999999999E-3</v>
      </c>
      <c r="BA84" s="6">
        <v>6.6931789999999998E-4</v>
      </c>
      <c r="BB84" s="6">
        <v>1.1020349E-2</v>
      </c>
      <c r="BC84" s="6">
        <v>4.6867953000000002E-3</v>
      </c>
      <c r="BD84" s="6">
        <v>1.7762886E-3</v>
      </c>
      <c r="BE84" s="6">
        <v>929.98187184510004</v>
      </c>
      <c r="BF84" s="6">
        <v>575.92339213809998</v>
      </c>
      <c r="BG84" s="6">
        <v>191.14872095960001</v>
      </c>
      <c r="BH84" s="6">
        <v>198.10029177390001</v>
      </c>
      <c r="BI84" s="6">
        <v>152.58616192459999</v>
      </c>
      <c r="BJ84" s="6">
        <v>36.945887454299999</v>
      </c>
      <c r="BK84" s="6">
        <v>242.3641526884</v>
      </c>
      <c r="BL84" s="6">
        <v>173.31131677990001</v>
      </c>
      <c r="BM84" s="6">
        <v>44.121018813299997</v>
      </c>
      <c r="BN84" s="6">
        <v>25.942047091100001</v>
      </c>
      <c r="BO84" s="6">
        <v>3.3563799566000001</v>
      </c>
      <c r="BP84" s="6">
        <v>2.9664328100000002E-2</v>
      </c>
    </row>
    <row r="85" spans="1:68" x14ac:dyDescent="0.25">
      <c r="A85" s="5">
        <v>84</v>
      </c>
      <c r="B85" s="5" t="s">
        <v>114</v>
      </c>
      <c r="C85" s="5" t="s">
        <v>163</v>
      </c>
      <c r="D85" s="5" t="s">
        <v>81</v>
      </c>
      <c r="E85" s="11">
        <v>3521.98</v>
      </c>
      <c r="F85" s="11">
        <v>76</v>
      </c>
      <c r="G85" s="11">
        <v>1052.02</v>
      </c>
      <c r="H85" s="11">
        <v>76</v>
      </c>
      <c r="I85" s="11">
        <v>141</v>
      </c>
      <c r="J85" s="11">
        <v>76</v>
      </c>
      <c r="K85" s="11">
        <v>0.72396840785000005</v>
      </c>
      <c r="L85" s="5">
        <v>8</v>
      </c>
      <c r="M85" s="5">
        <v>8</v>
      </c>
      <c r="N85" s="5">
        <v>8</v>
      </c>
      <c r="O85" s="11">
        <v>0</v>
      </c>
      <c r="P85" s="11">
        <v>86233.542399400001</v>
      </c>
      <c r="Q85" s="11">
        <v>28996.6299143</v>
      </c>
      <c r="R85" s="11">
        <v>200.17009098899999</v>
      </c>
      <c r="S85" s="11">
        <v>0</v>
      </c>
      <c r="T85" s="11">
        <v>46257.6371602</v>
      </c>
      <c r="U85" s="11">
        <v>470.29709085299999</v>
      </c>
      <c r="V85" s="11">
        <v>0</v>
      </c>
      <c r="W85" s="11">
        <v>0</v>
      </c>
      <c r="X85" s="11">
        <v>19763.3680418</v>
      </c>
      <c r="Y85" s="11">
        <v>0</v>
      </c>
      <c r="Z85" s="11">
        <v>0</v>
      </c>
      <c r="AA85" s="6">
        <v>1143.8903656824</v>
      </c>
      <c r="AB85" s="6">
        <v>314.39050622349998</v>
      </c>
      <c r="AC85" s="6">
        <v>118.5930375789</v>
      </c>
      <c r="AD85" s="6">
        <v>1132.1646815463</v>
      </c>
      <c r="AE85" s="6">
        <v>568.0318375196</v>
      </c>
      <c r="AF85" s="6">
        <v>457.67120320079999</v>
      </c>
      <c r="AG85" s="6">
        <v>42.242752189900003</v>
      </c>
      <c r="AH85" s="6">
        <v>37.771976304799999</v>
      </c>
      <c r="AI85" s="6">
        <v>8.4607519304000007</v>
      </c>
      <c r="AJ85" s="6">
        <v>115430.34240465899</v>
      </c>
      <c r="AK85" s="6">
        <v>46727.934251042003</v>
      </c>
      <c r="AL85" s="6">
        <v>19763.368041792099</v>
      </c>
      <c r="AM85" s="6">
        <v>166.86259823570001</v>
      </c>
      <c r="AN85" s="6">
        <v>43.778929097899997</v>
      </c>
      <c r="AO85" s="6">
        <v>12.7307273899</v>
      </c>
      <c r="AP85" s="6">
        <v>362068.92096595699</v>
      </c>
      <c r="AQ85" s="6">
        <v>147207.21368251799</v>
      </c>
      <c r="AR85" s="6">
        <v>62280.7578818744</v>
      </c>
      <c r="AS85" s="6">
        <v>2.3048138321999998</v>
      </c>
      <c r="AT85" s="6">
        <v>0.93455868499999994</v>
      </c>
      <c r="AU85" s="6">
        <v>0.39526736080000002</v>
      </c>
      <c r="AV85" s="6">
        <v>3.4948942900000002E-2</v>
      </c>
      <c r="AW85" s="6">
        <v>1.6297589599999999E-2</v>
      </c>
      <c r="AX85" s="6">
        <v>6.0371933999999999E-3</v>
      </c>
      <c r="AY85" s="6">
        <v>1.2702026E-3</v>
      </c>
      <c r="AZ85" s="6">
        <v>4.9318699999999997E-4</v>
      </c>
      <c r="BA85" s="6">
        <v>2.0107090000000001E-4</v>
      </c>
      <c r="BB85" s="6">
        <v>3.3197819999999999E-3</v>
      </c>
      <c r="BC85" s="6">
        <v>1.4118554E-3</v>
      </c>
      <c r="BD85" s="6">
        <v>5.3361770000000003E-4</v>
      </c>
      <c r="BE85" s="6">
        <v>280.14875864859999</v>
      </c>
      <c r="BF85" s="6">
        <v>173.49179405410001</v>
      </c>
      <c r="BG85" s="6">
        <v>57.423298902699997</v>
      </c>
      <c r="BH85" s="6">
        <v>59.675949078800002</v>
      </c>
      <c r="BI85" s="6">
        <v>45.9652227041</v>
      </c>
      <c r="BJ85" s="6">
        <v>11.098974284800001</v>
      </c>
      <c r="BK85" s="6">
        <v>73.010043068800002</v>
      </c>
      <c r="BL85" s="6">
        <v>52.208491074500003</v>
      </c>
      <c r="BM85" s="6">
        <v>13.2544671944</v>
      </c>
      <c r="BN85" s="6">
        <v>7.8148107070000004</v>
      </c>
      <c r="BO85" s="6">
        <v>1.0110795778999999</v>
      </c>
      <c r="BP85" s="6">
        <v>8.9115092000000007E-3</v>
      </c>
    </row>
    <row r="86" spans="1:68" x14ac:dyDescent="0.25">
      <c r="A86" s="5">
        <v>85</v>
      </c>
      <c r="B86" s="5" t="s">
        <v>114</v>
      </c>
      <c r="C86" s="5" t="s">
        <v>164</v>
      </c>
      <c r="D86" s="5" t="s">
        <v>64</v>
      </c>
      <c r="E86" s="11">
        <v>22.33</v>
      </c>
      <c r="F86" s="11">
        <v>45</v>
      </c>
      <c r="G86" s="11">
        <v>6.67</v>
      </c>
      <c r="H86" s="11">
        <v>45</v>
      </c>
      <c r="I86" s="11">
        <v>0</v>
      </c>
      <c r="J86" s="11">
        <v>45</v>
      </c>
      <c r="K86" s="11">
        <v>1.18880041822</v>
      </c>
      <c r="L86" s="5">
        <v>16</v>
      </c>
      <c r="M86" s="5">
        <v>16</v>
      </c>
      <c r="N86" s="5">
        <v>16</v>
      </c>
      <c r="O86" s="11">
        <v>0</v>
      </c>
      <c r="P86" s="11">
        <v>1058.5341765000001</v>
      </c>
      <c r="Q86" s="11">
        <v>371.19669524800003</v>
      </c>
      <c r="R86" s="11">
        <v>2.42295958893</v>
      </c>
      <c r="S86" s="11">
        <v>0</v>
      </c>
      <c r="T86" s="11">
        <v>554.983077396</v>
      </c>
      <c r="U86" s="11">
        <v>7.3217774181599999</v>
      </c>
      <c r="V86" s="11">
        <v>0</v>
      </c>
      <c r="W86" s="11">
        <v>0</v>
      </c>
      <c r="X86" s="11">
        <v>0</v>
      </c>
      <c r="Y86" s="11">
        <v>0</v>
      </c>
      <c r="Z86" s="11">
        <v>0</v>
      </c>
      <c r="AA86" s="6">
        <v>44.3601827556</v>
      </c>
      <c r="AB86" s="6">
        <v>5.6089376226000001</v>
      </c>
      <c r="AC86" s="6">
        <v>0</v>
      </c>
      <c r="AD86" s="6">
        <v>13.213917048900001</v>
      </c>
      <c r="AE86" s="6">
        <v>6.9076043340000002</v>
      </c>
      <c r="AF86" s="6">
        <v>0</v>
      </c>
      <c r="AG86" s="6">
        <v>0.61796770000000001</v>
      </c>
      <c r="AH86" s="6">
        <v>0.43831021019999999</v>
      </c>
      <c r="AI86" s="6">
        <v>0</v>
      </c>
      <c r="AJ86" s="6">
        <v>1432.1538313386</v>
      </c>
      <c r="AK86" s="6">
        <v>562.30485481380003</v>
      </c>
      <c r="AL86" s="6">
        <v>0</v>
      </c>
      <c r="AM86" s="6">
        <v>4.7455758810999997</v>
      </c>
      <c r="AN86" s="6">
        <v>0.87508728280000003</v>
      </c>
      <c r="AO86" s="6">
        <v>0</v>
      </c>
      <c r="AP86" s="6">
        <v>4491.7624819892999</v>
      </c>
      <c r="AQ86" s="6">
        <v>1771.2687816006001</v>
      </c>
      <c r="AR86" s="6">
        <v>0</v>
      </c>
      <c r="AS86" s="6">
        <v>2.8597481000000001E-2</v>
      </c>
      <c r="AT86" s="6">
        <v>1.12460971E-2</v>
      </c>
      <c r="AU86" s="6">
        <v>0</v>
      </c>
      <c r="AV86" s="6">
        <v>7.518793E-4</v>
      </c>
      <c r="AW86" s="6">
        <v>3.5051979999999998E-4</v>
      </c>
      <c r="AX86" s="6">
        <v>0</v>
      </c>
      <c r="AY86" s="6">
        <v>1.70092E-5</v>
      </c>
      <c r="AZ86" s="6">
        <v>6.5459000000000003E-6</v>
      </c>
      <c r="BA86" s="6">
        <v>0</v>
      </c>
      <c r="BB86" s="6">
        <v>5.8613499999999997E-5</v>
      </c>
      <c r="BC86" s="6">
        <v>2.5477E-5</v>
      </c>
      <c r="BD86" s="6">
        <v>0</v>
      </c>
      <c r="BE86" s="6">
        <v>3.4269607171000001</v>
      </c>
      <c r="BF86" s="6">
        <v>2.0849764929000001</v>
      </c>
      <c r="BG86" s="6">
        <v>0</v>
      </c>
      <c r="BH86" s="6">
        <v>0.89721676640000003</v>
      </c>
      <c r="BI86" s="6">
        <v>0.5693624222</v>
      </c>
      <c r="BJ86" s="6">
        <v>0</v>
      </c>
      <c r="BK86" s="6">
        <v>1.1461242360999999</v>
      </c>
      <c r="BL86" s="6">
        <v>0.6857451524</v>
      </c>
      <c r="BM86" s="6">
        <v>0</v>
      </c>
      <c r="BN86" s="6">
        <v>0.26145797570000001</v>
      </c>
      <c r="BO86" s="6">
        <v>2.8783470299999999E-2</v>
      </c>
      <c r="BP86" s="6">
        <v>0</v>
      </c>
    </row>
    <row r="87" spans="1:68" x14ac:dyDescent="0.25">
      <c r="A87" s="5">
        <v>86</v>
      </c>
      <c r="B87" s="5" t="s">
        <v>113</v>
      </c>
      <c r="C87" s="5" t="s">
        <v>165</v>
      </c>
      <c r="D87" s="5" t="s">
        <v>64</v>
      </c>
      <c r="E87" s="11">
        <v>924</v>
      </c>
      <c r="F87" s="11">
        <v>43</v>
      </c>
      <c r="G87" s="11">
        <v>276</v>
      </c>
      <c r="H87" s="11">
        <v>43</v>
      </c>
      <c r="I87" s="11">
        <v>37</v>
      </c>
      <c r="J87" s="11">
        <v>43</v>
      </c>
      <c r="K87" s="11">
        <v>0.23410603814700001</v>
      </c>
      <c r="L87" s="5">
        <v>16</v>
      </c>
      <c r="M87" s="5">
        <v>16</v>
      </c>
      <c r="N87" s="5">
        <v>16</v>
      </c>
      <c r="O87" s="11">
        <v>0</v>
      </c>
      <c r="P87" s="11">
        <v>8625.6493406699992</v>
      </c>
      <c r="Q87" s="11">
        <v>3024.7606555399998</v>
      </c>
      <c r="R87" s="11">
        <v>19.743906474399999</v>
      </c>
      <c r="S87" s="11">
        <v>0</v>
      </c>
      <c r="T87" s="11">
        <v>4522.3758683400001</v>
      </c>
      <c r="U87" s="11">
        <v>59.662773258999998</v>
      </c>
      <c r="V87" s="11">
        <v>0</v>
      </c>
      <c r="W87" s="11">
        <v>0</v>
      </c>
      <c r="X87" s="11">
        <v>2021.56450875</v>
      </c>
      <c r="Y87" s="11">
        <v>0</v>
      </c>
      <c r="Z87" s="11">
        <v>0</v>
      </c>
      <c r="AA87" s="6">
        <v>361.4766434869</v>
      </c>
      <c r="AB87" s="6">
        <v>45.705401091699997</v>
      </c>
      <c r="AC87" s="6">
        <v>12.027726449899999</v>
      </c>
      <c r="AD87" s="6">
        <v>107.6758950359</v>
      </c>
      <c r="AE87" s="6">
        <v>56.287812044399999</v>
      </c>
      <c r="AF87" s="6">
        <v>50.386347443699997</v>
      </c>
      <c r="AG87" s="6">
        <v>5.0356169902000003</v>
      </c>
      <c r="AH87" s="6">
        <v>3.5716467727999999</v>
      </c>
      <c r="AI87" s="6">
        <v>0.88192856109999995</v>
      </c>
      <c r="AJ87" s="6">
        <v>11670.153902689801</v>
      </c>
      <c r="AK87" s="6">
        <v>4582.0386415984003</v>
      </c>
      <c r="AL87" s="6">
        <v>2021.5645087518999</v>
      </c>
      <c r="AM87" s="6">
        <v>38.670148190699997</v>
      </c>
      <c r="AN87" s="6">
        <v>7.1308005081000001</v>
      </c>
      <c r="AO87" s="6">
        <v>1.4518269768000001</v>
      </c>
      <c r="AP87" s="6">
        <v>36601.905683656303</v>
      </c>
      <c r="AQ87" s="6">
        <v>14433.490894611499</v>
      </c>
      <c r="AR87" s="6">
        <v>6370.6028975387999</v>
      </c>
      <c r="AS87" s="6">
        <v>0.2330315339</v>
      </c>
      <c r="AT87" s="6">
        <v>9.1640772800000006E-2</v>
      </c>
      <c r="AU87" s="6">
        <v>4.0431290199999997E-2</v>
      </c>
      <c r="AV87" s="6">
        <v>6.1268188999999999E-3</v>
      </c>
      <c r="AW87" s="6">
        <v>2.8562714000000002E-3</v>
      </c>
      <c r="AX87" s="6">
        <v>1.0634195000000001E-3</v>
      </c>
      <c r="AY87" s="6">
        <v>1.3860200000000001E-4</v>
      </c>
      <c r="AZ87" s="6">
        <v>5.3340600000000002E-5</v>
      </c>
      <c r="BA87" s="6">
        <v>2.2254599999999999E-5</v>
      </c>
      <c r="BB87" s="6">
        <v>4.7762230000000002E-4</v>
      </c>
      <c r="BC87" s="6">
        <v>2.076038E-4</v>
      </c>
      <c r="BD87" s="6">
        <v>7.8809500000000005E-5</v>
      </c>
      <c r="BE87" s="6">
        <v>27.925183811899998</v>
      </c>
      <c r="BF87" s="6">
        <v>16.989792593000001</v>
      </c>
      <c r="BG87" s="6">
        <v>6.2315117079000002</v>
      </c>
      <c r="BH87" s="6">
        <v>7.3111264437000001</v>
      </c>
      <c r="BI87" s="6">
        <v>4.6395484538999998</v>
      </c>
      <c r="BJ87" s="6">
        <v>1.2353992854</v>
      </c>
      <c r="BK87" s="6">
        <v>9.3393921340000006</v>
      </c>
      <c r="BL87" s="6">
        <v>5.5879133175</v>
      </c>
      <c r="BM87" s="6">
        <v>1.5710047174999999</v>
      </c>
      <c r="BN87" s="6">
        <v>2.130535665</v>
      </c>
      <c r="BO87" s="6">
        <v>0.23454710049999999</v>
      </c>
      <c r="BP87" s="6">
        <v>1.0162789000000001E-3</v>
      </c>
    </row>
    <row r="88" spans="1:68" x14ac:dyDescent="0.25">
      <c r="A88" s="5">
        <v>87</v>
      </c>
      <c r="B88" s="5" t="s">
        <v>113</v>
      </c>
      <c r="C88" s="5" t="s">
        <v>166</v>
      </c>
      <c r="D88" s="5" t="s">
        <v>64</v>
      </c>
      <c r="E88" s="11">
        <v>934.78</v>
      </c>
      <c r="F88" s="11">
        <v>43</v>
      </c>
      <c r="G88" s="11">
        <v>279.22000000000003</v>
      </c>
      <c r="H88" s="11">
        <v>43</v>
      </c>
      <c r="I88" s="11">
        <v>38</v>
      </c>
      <c r="J88" s="11">
        <v>43</v>
      </c>
      <c r="K88" s="11">
        <v>0.224321563995</v>
      </c>
      <c r="L88" s="5">
        <v>16</v>
      </c>
      <c r="M88" s="5">
        <v>16</v>
      </c>
      <c r="N88" s="5">
        <v>16</v>
      </c>
      <c r="O88" s="11">
        <v>0</v>
      </c>
      <c r="P88" s="11">
        <v>8361.5665055999998</v>
      </c>
      <c r="Q88" s="11">
        <v>2932.1545991399998</v>
      </c>
      <c r="R88" s="11">
        <v>19.1394271371</v>
      </c>
      <c r="S88" s="11">
        <v>0</v>
      </c>
      <c r="T88" s="11">
        <v>4383.9188324200004</v>
      </c>
      <c r="U88" s="11">
        <v>57.836138105099998</v>
      </c>
      <c r="V88" s="11">
        <v>0</v>
      </c>
      <c r="W88" s="11">
        <v>0</v>
      </c>
      <c r="X88" s="11">
        <v>1989.4264414100001</v>
      </c>
      <c r="Y88" s="11">
        <v>0</v>
      </c>
      <c r="Z88" s="11">
        <v>0</v>
      </c>
      <c r="AA88" s="6">
        <v>350.40967646159999</v>
      </c>
      <c r="AB88" s="6">
        <v>44.306084771099997</v>
      </c>
      <c r="AC88" s="6">
        <v>11.836514207700001</v>
      </c>
      <c r="AD88" s="6">
        <v>104.37929039700001</v>
      </c>
      <c r="AE88" s="6">
        <v>54.564504685499998</v>
      </c>
      <c r="AF88" s="6">
        <v>49.585324364599998</v>
      </c>
      <c r="AG88" s="6">
        <v>4.8814465667000002</v>
      </c>
      <c r="AH88" s="6">
        <v>3.4622972538000001</v>
      </c>
      <c r="AI88" s="6">
        <v>0.86790799470000002</v>
      </c>
      <c r="AJ88" s="6">
        <v>11312.8605318803</v>
      </c>
      <c r="AK88" s="6">
        <v>4441.7549705271003</v>
      </c>
      <c r="AL88" s="6">
        <v>1989.4264414070999</v>
      </c>
      <c r="AM88" s="6">
        <v>37.486223136100001</v>
      </c>
      <c r="AN88" s="6">
        <v>6.9124839571000001</v>
      </c>
      <c r="AO88" s="6">
        <v>1.4287463810000001</v>
      </c>
      <c r="AP88" s="6">
        <v>35481.301930799898</v>
      </c>
      <c r="AQ88" s="6">
        <v>13991.595212919099</v>
      </c>
      <c r="AR88" s="6">
        <v>6269.3254641146996</v>
      </c>
      <c r="AS88" s="6">
        <v>0.2258970417</v>
      </c>
      <c r="AT88" s="6">
        <v>8.8835099400000006E-2</v>
      </c>
      <c r="AU88" s="6">
        <v>3.97885288E-2</v>
      </c>
      <c r="AV88" s="6">
        <v>5.9392402000000002E-3</v>
      </c>
      <c r="AW88" s="6">
        <v>2.7688238E-3</v>
      </c>
      <c r="AX88" s="6">
        <v>1.0465137E-3</v>
      </c>
      <c r="AY88" s="6">
        <v>1.3435859999999999E-4</v>
      </c>
      <c r="AZ88" s="6">
        <v>5.1707499999999999E-5</v>
      </c>
      <c r="BA88" s="6">
        <v>2.1900799999999999E-5</v>
      </c>
      <c r="BB88" s="6">
        <v>4.6299950000000002E-4</v>
      </c>
      <c r="BC88" s="6">
        <v>2.0124779999999999E-4</v>
      </c>
      <c r="BD88" s="6">
        <v>7.7556699999999996E-5</v>
      </c>
      <c r="BE88" s="6">
        <v>27.070226530399999</v>
      </c>
      <c r="BF88" s="6">
        <v>16.469633191900002</v>
      </c>
      <c r="BG88" s="6">
        <v>6.1324454934999997</v>
      </c>
      <c r="BH88" s="6">
        <v>7.0872890348000004</v>
      </c>
      <c r="BI88" s="6">
        <v>4.4975040627</v>
      </c>
      <c r="BJ88" s="6">
        <v>1.2157593752</v>
      </c>
      <c r="BK88" s="6">
        <v>9.0534573533000007</v>
      </c>
      <c r="BL88" s="6">
        <v>5.4168337927000003</v>
      </c>
      <c r="BM88" s="6">
        <v>1.5460294792</v>
      </c>
      <c r="BN88" s="6">
        <v>2.0653071962</v>
      </c>
      <c r="BO88" s="6">
        <v>0.22736620769999999</v>
      </c>
      <c r="BP88" s="6">
        <v>1.0001224999999999E-3</v>
      </c>
    </row>
    <row r="89" spans="1:68" x14ac:dyDescent="0.25">
      <c r="A89" s="5">
        <v>88</v>
      </c>
      <c r="B89" s="5" t="s">
        <v>113</v>
      </c>
      <c r="C89" s="5" t="s">
        <v>167</v>
      </c>
      <c r="D89" s="5" t="s">
        <v>64</v>
      </c>
      <c r="E89" s="11">
        <v>658.35</v>
      </c>
      <c r="F89" s="11">
        <v>44</v>
      </c>
      <c r="G89" s="11">
        <v>196.65</v>
      </c>
      <c r="H89" s="11">
        <v>44</v>
      </c>
      <c r="I89" s="11">
        <v>26</v>
      </c>
      <c r="J89" s="11">
        <v>44</v>
      </c>
      <c r="K89" s="11">
        <v>8.8381786427499998E-2</v>
      </c>
      <c r="L89" s="5">
        <v>16</v>
      </c>
      <c r="M89" s="5">
        <v>16</v>
      </c>
      <c r="N89" s="5">
        <v>16</v>
      </c>
      <c r="O89" s="11">
        <v>0</v>
      </c>
      <c r="P89" s="11">
        <v>2320.2075072500002</v>
      </c>
      <c r="Q89" s="11">
        <v>813.62829665799995</v>
      </c>
      <c r="R89" s="11">
        <v>5.3108998772099998</v>
      </c>
      <c r="S89" s="11">
        <v>0</v>
      </c>
      <c r="T89" s="11">
        <v>1216.4707868200001</v>
      </c>
      <c r="U89" s="11">
        <v>16.048648507700001</v>
      </c>
      <c r="V89" s="11">
        <v>0</v>
      </c>
      <c r="W89" s="11">
        <v>0</v>
      </c>
      <c r="X89" s="11">
        <v>536.301965344</v>
      </c>
      <c r="Y89" s="11">
        <v>0</v>
      </c>
      <c r="Z89" s="11">
        <v>0</v>
      </c>
      <c r="AA89" s="6">
        <v>97.233354706200004</v>
      </c>
      <c r="AB89" s="6">
        <v>12.294264529699999</v>
      </c>
      <c r="AC89" s="6">
        <v>3.1908421946000001</v>
      </c>
      <c r="AD89" s="6">
        <v>28.963665243600001</v>
      </c>
      <c r="AE89" s="6">
        <v>15.1408200025</v>
      </c>
      <c r="AF89" s="6">
        <v>13.3670219493</v>
      </c>
      <c r="AG89" s="6">
        <v>1.3545271646000001</v>
      </c>
      <c r="AH89" s="6">
        <v>0.96073481869999999</v>
      </c>
      <c r="AI89" s="6">
        <v>0.2339673152</v>
      </c>
      <c r="AJ89" s="6">
        <v>3139.1467037839002</v>
      </c>
      <c r="AK89" s="6">
        <v>1232.5194353323</v>
      </c>
      <c r="AL89" s="6">
        <v>536.3019653435</v>
      </c>
      <c r="AM89" s="6">
        <v>10.401856671299999</v>
      </c>
      <c r="AN89" s="6">
        <v>1.9181091438</v>
      </c>
      <c r="AO89" s="6">
        <v>0.38515598070000001</v>
      </c>
      <c r="AP89" s="6">
        <v>9845.5215361449009</v>
      </c>
      <c r="AQ89" s="6">
        <v>3882.4548282495998</v>
      </c>
      <c r="AR89" s="6">
        <v>1690.0607621385</v>
      </c>
      <c r="AS89" s="6">
        <v>6.2682992699999995E-2</v>
      </c>
      <c r="AT89" s="6">
        <v>2.4650388700000001E-2</v>
      </c>
      <c r="AU89" s="6">
        <v>1.07260393E-2</v>
      </c>
      <c r="AV89" s="6">
        <v>1.6480488000000001E-3</v>
      </c>
      <c r="AW89" s="6">
        <v>7.6830650000000002E-4</v>
      </c>
      <c r="AX89" s="6">
        <v>2.8211520000000001E-4</v>
      </c>
      <c r="AY89" s="6">
        <v>3.7282500000000001E-5</v>
      </c>
      <c r="AZ89" s="6">
        <v>1.4348000000000001E-5</v>
      </c>
      <c r="BA89" s="6">
        <v>5.9039000000000003E-6</v>
      </c>
      <c r="BB89" s="6">
        <v>1.2847530000000001E-4</v>
      </c>
      <c r="BC89" s="6">
        <v>5.5843200000000001E-5</v>
      </c>
      <c r="BD89" s="6">
        <v>2.0907399999999999E-5</v>
      </c>
      <c r="BE89" s="6">
        <v>7.5115760636999998</v>
      </c>
      <c r="BF89" s="6">
        <v>4.5700726709000001</v>
      </c>
      <c r="BG89" s="6">
        <v>1.6531611836</v>
      </c>
      <c r="BH89" s="6">
        <v>1.9666148937000001</v>
      </c>
      <c r="BI89" s="6">
        <v>1.2479889603000001</v>
      </c>
      <c r="BJ89" s="6">
        <v>0.32773975890000001</v>
      </c>
      <c r="BK89" s="6">
        <v>2.5121966922999999</v>
      </c>
      <c r="BL89" s="6">
        <v>1.5030889754000001</v>
      </c>
      <c r="BM89" s="6">
        <v>0.4167727094</v>
      </c>
      <c r="BN89" s="6">
        <v>0.57309132900000004</v>
      </c>
      <c r="BO89" s="6">
        <v>6.3090663899999996E-2</v>
      </c>
      <c r="BP89" s="6">
        <v>2.6960919999999999E-4</v>
      </c>
    </row>
    <row r="90" spans="1:68" x14ac:dyDescent="0.25">
      <c r="A90" s="5">
        <v>89</v>
      </c>
      <c r="B90" s="5" t="s">
        <v>113</v>
      </c>
      <c r="C90" s="5" t="s">
        <v>168</v>
      </c>
      <c r="D90" s="5" t="s">
        <v>64</v>
      </c>
      <c r="E90" s="11">
        <v>5627.16</v>
      </c>
      <c r="F90" s="11">
        <v>33</v>
      </c>
      <c r="G90" s="11">
        <v>1680.84</v>
      </c>
      <c r="H90" s="11">
        <v>33</v>
      </c>
      <c r="I90" s="11">
        <v>226</v>
      </c>
      <c r="J90" s="11">
        <v>33</v>
      </c>
      <c r="K90" s="11">
        <v>4.4991628745700001E-2</v>
      </c>
      <c r="L90" s="5">
        <v>15</v>
      </c>
      <c r="M90" s="5">
        <v>15</v>
      </c>
      <c r="N90" s="5">
        <v>15</v>
      </c>
      <c r="O90" s="11">
        <v>0</v>
      </c>
      <c r="P90" s="11">
        <v>11025.389403499999</v>
      </c>
      <c r="Q90" s="11">
        <v>3948.2201865100001</v>
      </c>
      <c r="R90" s="11">
        <v>24.880539452899999</v>
      </c>
      <c r="S90" s="11">
        <v>0</v>
      </c>
      <c r="T90" s="11">
        <v>6048.8849266999996</v>
      </c>
      <c r="U90" s="11">
        <v>81.844110624099997</v>
      </c>
      <c r="V90" s="11">
        <v>0</v>
      </c>
      <c r="W90" s="11">
        <v>0</v>
      </c>
      <c r="X90" s="11">
        <v>2668.5887499700002</v>
      </c>
      <c r="Y90" s="11">
        <v>0</v>
      </c>
      <c r="Z90" s="11">
        <v>0</v>
      </c>
      <c r="AA90" s="6">
        <v>431.16853016819999</v>
      </c>
      <c r="AB90" s="6">
        <v>72.154302208299995</v>
      </c>
      <c r="AC90" s="6">
        <v>16.639962008000001</v>
      </c>
      <c r="AD90" s="6">
        <v>135.7892557815</v>
      </c>
      <c r="AE90" s="6">
        <v>74.496212617300003</v>
      </c>
      <c r="AF90" s="6">
        <v>68.5824284495</v>
      </c>
      <c r="AG90" s="6">
        <v>6.5343157138999999</v>
      </c>
      <c r="AH90" s="6">
        <v>4.6839880134999996</v>
      </c>
      <c r="AI90" s="6">
        <v>1.230831166</v>
      </c>
      <c r="AJ90" s="6">
        <v>14998.4901294152</v>
      </c>
      <c r="AK90" s="6">
        <v>6130.7290373244005</v>
      </c>
      <c r="AL90" s="6">
        <v>2668.5887499730002</v>
      </c>
      <c r="AM90" s="6">
        <v>50.074602452999997</v>
      </c>
      <c r="AN90" s="6">
        <v>9.9868587853000008</v>
      </c>
      <c r="AO90" s="6">
        <v>2.2266875115000002</v>
      </c>
      <c r="AP90" s="6">
        <v>47037.908078672401</v>
      </c>
      <c r="AQ90" s="6">
        <v>19311.691857292699</v>
      </c>
      <c r="AR90" s="6">
        <v>8409.5853233065991</v>
      </c>
      <c r="AS90" s="6">
        <v>0.29950304840000003</v>
      </c>
      <c r="AT90" s="6">
        <v>0.1226145807</v>
      </c>
      <c r="AU90" s="6">
        <v>5.3371775000000003E-2</v>
      </c>
      <c r="AV90" s="6">
        <v>7.7875682E-3</v>
      </c>
      <c r="AW90" s="6">
        <v>3.6304206999999999E-3</v>
      </c>
      <c r="AX90" s="6">
        <v>1.3561501E-3</v>
      </c>
      <c r="AY90" s="6">
        <v>1.7757729999999999E-4</v>
      </c>
      <c r="AZ90" s="6">
        <v>7.0365999999999997E-5</v>
      </c>
      <c r="BA90" s="6">
        <v>2.9124399999999999E-5</v>
      </c>
      <c r="BB90" s="6">
        <v>6.0753999999999995E-4</v>
      </c>
      <c r="BC90" s="6">
        <v>2.659262E-4</v>
      </c>
      <c r="BD90" s="6">
        <v>1.0107870000000001E-4</v>
      </c>
      <c r="BE90" s="6">
        <v>36.978302586300003</v>
      </c>
      <c r="BF90" s="6">
        <v>22.338624730999999</v>
      </c>
      <c r="BG90" s="6">
        <v>8.4305699453000003</v>
      </c>
      <c r="BH90" s="6">
        <v>9.3525114826000006</v>
      </c>
      <c r="BI90" s="6">
        <v>6.0063770616000003</v>
      </c>
      <c r="BJ90" s="6">
        <v>1.6710580921</v>
      </c>
      <c r="BK90" s="6">
        <v>11.9011973008</v>
      </c>
      <c r="BL90" s="6">
        <v>7.1979340331000001</v>
      </c>
      <c r="BM90" s="6">
        <v>2.0948687190999999</v>
      </c>
      <c r="BN90" s="6">
        <v>2.771268418</v>
      </c>
      <c r="BO90" s="6">
        <v>0.35248539000000001</v>
      </c>
      <c r="BP90" s="6">
        <v>1.5586813E-3</v>
      </c>
    </row>
    <row r="91" spans="1:68" x14ac:dyDescent="0.25">
      <c r="A91" s="5">
        <v>90</v>
      </c>
      <c r="B91" s="5" t="s">
        <v>113</v>
      </c>
      <c r="C91" s="5" t="s">
        <v>169</v>
      </c>
      <c r="D91" s="5" t="s">
        <v>64</v>
      </c>
      <c r="E91" s="11">
        <v>4814.8100000000004</v>
      </c>
      <c r="F91" s="11">
        <v>75</v>
      </c>
      <c r="G91" s="11">
        <v>1438.19</v>
      </c>
      <c r="H91" s="11">
        <v>75</v>
      </c>
      <c r="I91" s="11">
        <v>605</v>
      </c>
      <c r="J91" s="11">
        <v>75</v>
      </c>
      <c r="K91" s="11">
        <v>0.138853194194</v>
      </c>
      <c r="L91" s="5">
        <v>19</v>
      </c>
      <c r="M91" s="5">
        <v>19</v>
      </c>
      <c r="N91" s="5">
        <v>19</v>
      </c>
      <c r="O91" s="11">
        <v>0</v>
      </c>
      <c r="P91" s="11">
        <v>24409.0299075</v>
      </c>
      <c r="Q91" s="11">
        <v>8438.0924480600006</v>
      </c>
      <c r="R91" s="11">
        <v>58.4893244298</v>
      </c>
      <c r="S91" s="11">
        <v>0</v>
      </c>
      <c r="T91" s="11">
        <v>13055.3637559</v>
      </c>
      <c r="U91" s="11">
        <v>137.019049317</v>
      </c>
      <c r="V91" s="11">
        <v>0</v>
      </c>
      <c r="W91" s="11">
        <v>0</v>
      </c>
      <c r="X91" s="11">
        <v>16264.228979899999</v>
      </c>
      <c r="Y91" s="11">
        <v>0</v>
      </c>
      <c r="Z91" s="11">
        <v>0</v>
      </c>
      <c r="AA91" s="6">
        <v>380.08876327130002</v>
      </c>
      <c r="AB91" s="6">
        <v>102.62783943540001</v>
      </c>
      <c r="AC91" s="6">
        <v>97.595931752200002</v>
      </c>
      <c r="AD91" s="6">
        <v>308.60917528239997</v>
      </c>
      <c r="AE91" s="6">
        <v>156.06841731599999</v>
      </c>
      <c r="AF91" s="6">
        <v>376.63971194620001</v>
      </c>
      <c r="AG91" s="6">
        <v>14.7605268945</v>
      </c>
      <c r="AH91" s="6">
        <v>13.099424644999999</v>
      </c>
      <c r="AI91" s="6">
        <v>6.9627609245000004</v>
      </c>
      <c r="AJ91" s="6">
        <v>32905.6116799542</v>
      </c>
      <c r="AK91" s="6">
        <v>13192.382805244601</v>
      </c>
      <c r="AL91" s="6">
        <v>16264.228979863899</v>
      </c>
      <c r="AM91" s="6">
        <v>50.171474639800003</v>
      </c>
      <c r="AN91" s="6">
        <v>14.418481244700001</v>
      </c>
      <c r="AO91" s="6">
        <v>7.7579159596</v>
      </c>
      <c r="AP91" s="6">
        <v>103205.72644042601</v>
      </c>
      <c r="AQ91" s="6">
        <v>41559.602866409201</v>
      </c>
      <c r="AR91" s="6">
        <v>51253.840190005198</v>
      </c>
      <c r="AS91" s="6">
        <v>0.65700808489999996</v>
      </c>
      <c r="AT91" s="6">
        <v>0.26384765609999999</v>
      </c>
      <c r="AU91" s="6">
        <v>0.32528457960000001</v>
      </c>
      <c r="AV91" s="6">
        <v>9.1635251000000001E-3</v>
      </c>
      <c r="AW91" s="6">
        <v>4.2731870999999999E-3</v>
      </c>
      <c r="AX91" s="6">
        <v>4.9682976999999998E-3</v>
      </c>
      <c r="AY91" s="6">
        <v>3.5850589999999999E-4</v>
      </c>
      <c r="AZ91" s="6">
        <v>1.375968E-4</v>
      </c>
      <c r="BA91" s="6">
        <v>1.6547090000000001E-4</v>
      </c>
      <c r="BB91" s="6">
        <v>8.9864749999999998E-4</v>
      </c>
      <c r="BC91" s="6">
        <v>3.7866590000000002E-4</v>
      </c>
      <c r="BD91" s="6">
        <v>4.3913980000000001E-4</v>
      </c>
      <c r="BE91" s="6">
        <v>76.987281366100007</v>
      </c>
      <c r="BF91" s="6">
        <v>47.739190629299998</v>
      </c>
      <c r="BG91" s="6">
        <v>47.256402864000002</v>
      </c>
      <c r="BH91" s="6">
        <v>19.3314673422</v>
      </c>
      <c r="BI91" s="6">
        <v>15.247673276800001</v>
      </c>
      <c r="BJ91" s="6">
        <v>9.1338813722999994</v>
      </c>
      <c r="BK91" s="6">
        <v>22.827633303100001</v>
      </c>
      <c r="BL91" s="6">
        <v>16.884642566</v>
      </c>
      <c r="BM91" s="6">
        <v>10.9077404722</v>
      </c>
      <c r="BN91" s="6">
        <v>2.583738334</v>
      </c>
      <c r="BO91" s="6">
        <v>0.35004360029999998</v>
      </c>
      <c r="BP91" s="6">
        <v>5.4305411999999997E-3</v>
      </c>
    </row>
    <row r="92" spans="1:68" x14ac:dyDescent="0.25">
      <c r="A92" s="5">
        <v>91</v>
      </c>
      <c r="B92" s="5" t="s">
        <v>113</v>
      </c>
      <c r="C92" s="5" t="s">
        <v>170</v>
      </c>
      <c r="D92" s="5" t="s">
        <v>64</v>
      </c>
      <c r="E92" s="11">
        <v>3759.91</v>
      </c>
      <c r="F92" s="11">
        <v>38</v>
      </c>
      <c r="G92" s="11">
        <v>1123.0899999999999</v>
      </c>
      <c r="H92" s="11">
        <v>38</v>
      </c>
      <c r="I92" s="11">
        <v>151</v>
      </c>
      <c r="J92" s="11">
        <v>38</v>
      </c>
      <c r="K92" s="11">
        <v>0.16920387747599999</v>
      </c>
      <c r="L92" s="5">
        <v>15</v>
      </c>
      <c r="M92" s="5">
        <v>15</v>
      </c>
      <c r="N92" s="5">
        <v>15</v>
      </c>
      <c r="O92" s="11">
        <v>0</v>
      </c>
      <c r="P92" s="11">
        <v>27705.163566300002</v>
      </c>
      <c r="Q92" s="11">
        <v>9921.2900388599992</v>
      </c>
      <c r="R92" s="11">
        <v>62.521094714900002</v>
      </c>
      <c r="S92" s="11">
        <v>0</v>
      </c>
      <c r="T92" s="11">
        <v>15199.9480613</v>
      </c>
      <c r="U92" s="11">
        <v>205.662075851</v>
      </c>
      <c r="V92" s="11">
        <v>0</v>
      </c>
      <c r="W92" s="11">
        <v>0</v>
      </c>
      <c r="X92" s="11">
        <v>6705.4627566199997</v>
      </c>
      <c r="Y92" s="11">
        <v>0</v>
      </c>
      <c r="Z92" s="11">
        <v>0</v>
      </c>
      <c r="AA92" s="6">
        <v>1083.4623808578999</v>
      </c>
      <c r="AB92" s="6">
        <v>181.3130286416</v>
      </c>
      <c r="AC92" s="6">
        <v>41.811854867900003</v>
      </c>
      <c r="AD92" s="6">
        <v>341.21820139919998</v>
      </c>
      <c r="AE92" s="6">
        <v>187.19790114509999</v>
      </c>
      <c r="AF92" s="6">
        <v>172.3296329309</v>
      </c>
      <c r="AG92" s="6">
        <v>16.419763422500001</v>
      </c>
      <c r="AH92" s="6">
        <v>11.7701651442</v>
      </c>
      <c r="AI92" s="6">
        <v>3.0927555036999999</v>
      </c>
      <c r="AJ92" s="6">
        <v>37688.974699870698</v>
      </c>
      <c r="AK92" s="6">
        <v>15405.610137137999</v>
      </c>
      <c r="AL92" s="6">
        <v>6705.4627566168001</v>
      </c>
      <c r="AM92" s="6">
        <v>125.8300274675</v>
      </c>
      <c r="AN92" s="6">
        <v>25.0954906023</v>
      </c>
      <c r="AO92" s="6">
        <v>5.5950809876000003</v>
      </c>
      <c r="AP92" s="6">
        <v>118199.266207141</v>
      </c>
      <c r="AQ92" s="6">
        <v>48527.409061913502</v>
      </c>
      <c r="AR92" s="6">
        <v>21131.079558285001</v>
      </c>
      <c r="AS92" s="6">
        <v>0.75260661009999996</v>
      </c>
      <c r="AT92" s="6">
        <v>0.3081122027</v>
      </c>
      <c r="AU92" s="6">
        <v>0.13410925509999999</v>
      </c>
      <c r="AV92" s="6">
        <v>1.9569000499999999E-2</v>
      </c>
      <c r="AW92" s="6">
        <v>9.1227071999999999E-3</v>
      </c>
      <c r="AX92" s="6">
        <v>3.407649E-3</v>
      </c>
      <c r="AY92" s="6">
        <v>4.4622550000000003E-4</v>
      </c>
      <c r="AZ92" s="6">
        <v>1.7681930000000001E-4</v>
      </c>
      <c r="BA92" s="6">
        <v>7.3182000000000005E-5</v>
      </c>
      <c r="BB92" s="6">
        <v>1.5266575E-3</v>
      </c>
      <c r="BC92" s="6">
        <v>6.6823299999999996E-4</v>
      </c>
      <c r="BD92" s="6">
        <v>2.5398419999999997E-4</v>
      </c>
      <c r="BE92" s="6">
        <v>92.920973950900006</v>
      </c>
      <c r="BF92" s="6">
        <v>56.133641123399997</v>
      </c>
      <c r="BG92" s="6">
        <v>21.1838084028</v>
      </c>
      <c r="BH92" s="6">
        <v>23.501470188500001</v>
      </c>
      <c r="BI92" s="6">
        <v>15.0931321192</v>
      </c>
      <c r="BJ92" s="6">
        <v>4.1989301651000002</v>
      </c>
      <c r="BK92" s="6">
        <v>29.905938537600001</v>
      </c>
      <c r="BL92" s="6">
        <v>18.087337546899999</v>
      </c>
      <c r="BM92" s="6">
        <v>5.2638549782000004</v>
      </c>
      <c r="BN92" s="6">
        <v>6.9637853138999999</v>
      </c>
      <c r="BO92" s="6">
        <v>0.8857433535</v>
      </c>
      <c r="BP92" s="6">
        <v>3.9165566999999997E-3</v>
      </c>
    </row>
    <row r="93" spans="1:68" x14ac:dyDescent="0.25">
      <c r="A93" s="5">
        <v>92</v>
      </c>
      <c r="B93" s="5" t="s">
        <v>113</v>
      </c>
      <c r="C93" s="5" t="s">
        <v>171</v>
      </c>
      <c r="D93" s="5" t="s">
        <v>64</v>
      </c>
      <c r="E93" s="11">
        <v>2430.12</v>
      </c>
      <c r="F93" s="11">
        <v>79</v>
      </c>
      <c r="G93" s="11">
        <v>725.88</v>
      </c>
      <c r="H93" s="11">
        <v>79</v>
      </c>
      <c r="I93" s="11">
        <v>97</v>
      </c>
      <c r="J93" s="11">
        <v>79</v>
      </c>
      <c r="K93" s="11">
        <v>0.125423254067</v>
      </c>
      <c r="L93" s="5">
        <v>19</v>
      </c>
      <c r="M93" s="5">
        <v>19</v>
      </c>
      <c r="N93" s="5">
        <v>19</v>
      </c>
      <c r="O93" s="11">
        <v>0</v>
      </c>
      <c r="P93" s="11">
        <v>11128.1065378</v>
      </c>
      <c r="Q93" s="11">
        <v>3846.9366498200002</v>
      </c>
      <c r="R93" s="11">
        <v>26.665354421899998</v>
      </c>
      <c r="S93" s="11">
        <v>0</v>
      </c>
      <c r="T93" s="11">
        <v>5951.9562766700001</v>
      </c>
      <c r="U93" s="11">
        <v>62.467151881299998</v>
      </c>
      <c r="V93" s="11">
        <v>0</v>
      </c>
      <c r="W93" s="11">
        <v>0</v>
      </c>
      <c r="X93" s="11">
        <v>2355.43990841</v>
      </c>
      <c r="Y93" s="11">
        <v>0</v>
      </c>
      <c r="Z93" s="11">
        <v>0</v>
      </c>
      <c r="AA93" s="6">
        <v>173.28293125639999</v>
      </c>
      <c r="AB93" s="6">
        <v>46.788157305200002</v>
      </c>
      <c r="AC93" s="6">
        <v>14.134168476899999</v>
      </c>
      <c r="AD93" s="6">
        <v>140.69529981709999</v>
      </c>
      <c r="AE93" s="6">
        <v>71.151782010900007</v>
      </c>
      <c r="AF93" s="6">
        <v>54.5462197875</v>
      </c>
      <c r="AG93" s="6">
        <v>6.7293422334999997</v>
      </c>
      <c r="AH93" s="6">
        <v>5.9720436898000004</v>
      </c>
      <c r="AI93" s="6">
        <v>1.0083702692000001</v>
      </c>
      <c r="AJ93" s="6">
        <v>15001.708542005001</v>
      </c>
      <c r="AK93" s="6">
        <v>6014.4234285547</v>
      </c>
      <c r="AL93" s="6">
        <v>2355.4399084096999</v>
      </c>
      <c r="AM93" s="6">
        <v>22.873236546699999</v>
      </c>
      <c r="AN93" s="6">
        <v>6.5734032040999999</v>
      </c>
      <c r="AO93" s="6">
        <v>1.1235272745</v>
      </c>
      <c r="AP93" s="6">
        <v>47051.616696381301</v>
      </c>
      <c r="AQ93" s="6">
        <v>18947.073690265301</v>
      </c>
      <c r="AR93" s="6">
        <v>7422.7521508862001</v>
      </c>
      <c r="AS93" s="6">
        <v>0.2995307881</v>
      </c>
      <c r="AT93" s="6">
        <v>0.1202884686</v>
      </c>
      <c r="AU93" s="6">
        <v>4.7108798200000003E-2</v>
      </c>
      <c r="AV93" s="6">
        <v>4.1776623000000001E-3</v>
      </c>
      <c r="AW93" s="6">
        <v>1.9481512E-3</v>
      </c>
      <c r="AX93" s="6">
        <v>7.195255E-4</v>
      </c>
      <c r="AY93" s="6">
        <v>1.6344330000000001E-4</v>
      </c>
      <c r="AZ93" s="6">
        <v>6.2730499999999999E-5</v>
      </c>
      <c r="BA93" s="6">
        <v>2.39641E-5</v>
      </c>
      <c r="BB93" s="6">
        <v>4.0969450000000001E-4</v>
      </c>
      <c r="BC93" s="6">
        <v>1.726342E-4</v>
      </c>
      <c r="BD93" s="6">
        <v>6.3597700000000003E-5</v>
      </c>
      <c r="BE93" s="6">
        <v>35.098595574800001</v>
      </c>
      <c r="BF93" s="6">
        <v>21.7643552965</v>
      </c>
      <c r="BG93" s="6">
        <v>6.8438299394</v>
      </c>
      <c r="BH93" s="6">
        <v>8.8132395646999999</v>
      </c>
      <c r="BI93" s="6">
        <v>6.951432864</v>
      </c>
      <c r="BJ93" s="6">
        <v>1.3227991766</v>
      </c>
      <c r="BK93" s="6">
        <v>10.407145894999999</v>
      </c>
      <c r="BL93" s="6">
        <v>7.6977291616999999</v>
      </c>
      <c r="BM93" s="6">
        <v>1.5796953702000001</v>
      </c>
      <c r="BN93" s="6">
        <v>1.1779294612</v>
      </c>
      <c r="BO93" s="6">
        <v>0.15958530479999999</v>
      </c>
      <c r="BP93" s="6">
        <v>7.8646909999999996E-4</v>
      </c>
    </row>
    <row r="94" spans="1:68" x14ac:dyDescent="0.25">
      <c r="A94" s="5">
        <v>93</v>
      </c>
      <c r="B94" s="5" t="s">
        <v>113</v>
      </c>
      <c r="C94" s="5" t="s">
        <v>172</v>
      </c>
      <c r="D94" s="5" t="s">
        <v>64</v>
      </c>
      <c r="E94" s="11">
        <v>2778.16</v>
      </c>
      <c r="F94" s="11">
        <v>30</v>
      </c>
      <c r="G94" s="11">
        <v>829.84</v>
      </c>
      <c r="H94" s="11">
        <v>30</v>
      </c>
      <c r="I94" s="11">
        <v>112</v>
      </c>
      <c r="J94" s="11">
        <v>30</v>
      </c>
      <c r="K94" s="11">
        <v>0.49545012376600001</v>
      </c>
      <c r="L94" s="5">
        <v>14</v>
      </c>
      <c r="M94" s="5">
        <v>14</v>
      </c>
      <c r="N94" s="5">
        <v>14</v>
      </c>
      <c r="O94" s="11">
        <v>0</v>
      </c>
      <c r="P94" s="11">
        <v>68751.4738144</v>
      </c>
      <c r="Q94" s="11">
        <v>25360.844662799998</v>
      </c>
      <c r="R94" s="11">
        <v>148.83788680399999</v>
      </c>
      <c r="S94" s="11">
        <v>0</v>
      </c>
      <c r="T94" s="11">
        <v>38734.013307599998</v>
      </c>
      <c r="U94" s="11">
        <v>526.59994901799996</v>
      </c>
      <c r="V94" s="11">
        <v>0</v>
      </c>
      <c r="W94" s="11">
        <v>0</v>
      </c>
      <c r="X94" s="11">
        <v>17339.083588400001</v>
      </c>
      <c r="Y94" s="11">
        <v>0</v>
      </c>
      <c r="Z94" s="11">
        <v>0</v>
      </c>
      <c r="AA94" s="6">
        <v>2661.3862756630001</v>
      </c>
      <c r="AB94" s="6">
        <v>530.18668384889997</v>
      </c>
      <c r="AC94" s="6">
        <v>117.6713151492</v>
      </c>
      <c r="AD94" s="6">
        <v>824.62973969510006</v>
      </c>
      <c r="AE94" s="6">
        <v>469.28782705489999</v>
      </c>
      <c r="AF94" s="6">
        <v>460.93578615979999</v>
      </c>
      <c r="AG94" s="6">
        <v>40.473848855</v>
      </c>
      <c r="AH94" s="6">
        <v>30.280404378099998</v>
      </c>
      <c r="AI94" s="6">
        <v>8.6473968228999993</v>
      </c>
      <c r="AJ94" s="6">
        <v>94261.1563640073</v>
      </c>
      <c r="AK94" s="6">
        <v>39260.613256568598</v>
      </c>
      <c r="AL94" s="6">
        <v>17339.0835883978</v>
      </c>
      <c r="AM94" s="6">
        <v>328.34458899179998</v>
      </c>
      <c r="AN94" s="6">
        <v>65.2235678256</v>
      </c>
      <c r="AO94" s="6">
        <v>17.1084897271</v>
      </c>
      <c r="AP94" s="6">
        <v>295587.40020558401</v>
      </c>
      <c r="AQ94" s="6">
        <v>123670.010598437</v>
      </c>
      <c r="AR94" s="6">
        <v>54641.054327330297</v>
      </c>
      <c r="AS94" s="6">
        <v>1.8824405538</v>
      </c>
      <c r="AT94" s="6">
        <v>0.78521226509999997</v>
      </c>
      <c r="AU94" s="6">
        <v>0.34678167180000002</v>
      </c>
      <c r="AV94" s="6">
        <v>4.23387546E-2</v>
      </c>
      <c r="AW94" s="6">
        <v>1.9737546799999998E-2</v>
      </c>
      <c r="AX94" s="6">
        <v>7.4009174E-3</v>
      </c>
      <c r="AY94" s="6">
        <v>1.0874983E-3</v>
      </c>
      <c r="AZ94" s="6">
        <v>4.3476050000000003E-4</v>
      </c>
      <c r="BA94" s="6">
        <v>1.8309000000000001E-4</v>
      </c>
      <c r="BB94" s="6">
        <v>3.4377382000000001E-3</v>
      </c>
      <c r="BC94" s="6">
        <v>1.4991710999999999E-3</v>
      </c>
      <c r="BD94" s="6">
        <v>5.7604360000000003E-4</v>
      </c>
      <c r="BE94" s="6">
        <v>234.8563081124</v>
      </c>
      <c r="BF94" s="6">
        <v>139.8270377014</v>
      </c>
      <c r="BG94" s="6">
        <v>56.310839955200002</v>
      </c>
      <c r="BH94" s="6">
        <v>55.7955636724</v>
      </c>
      <c r="BI94" s="6">
        <v>37.469850936900002</v>
      </c>
      <c r="BJ94" s="6">
        <v>11.049847120100001</v>
      </c>
      <c r="BK94" s="6">
        <v>69.652030883400002</v>
      </c>
      <c r="BL94" s="6">
        <v>43.948001357700001</v>
      </c>
      <c r="BM94" s="6">
        <v>13.362708753</v>
      </c>
      <c r="BN94" s="6">
        <v>18.274313715400002</v>
      </c>
      <c r="BO94" s="6">
        <v>2.4326076693999998</v>
      </c>
      <c r="BP94" s="6">
        <v>1.19759428E-2</v>
      </c>
    </row>
    <row r="95" spans="1:68" x14ac:dyDescent="0.25">
      <c r="A95" s="5">
        <v>94</v>
      </c>
      <c r="B95" s="5" t="s">
        <v>113</v>
      </c>
      <c r="C95" s="5" t="s">
        <v>173</v>
      </c>
      <c r="D95" s="5" t="s">
        <v>64</v>
      </c>
      <c r="E95" s="11">
        <v>1188.1099999999999</v>
      </c>
      <c r="F95" s="11">
        <v>30</v>
      </c>
      <c r="G95" s="11">
        <v>354.89</v>
      </c>
      <c r="H95" s="11">
        <v>30</v>
      </c>
      <c r="I95" s="11">
        <v>47</v>
      </c>
      <c r="J95" s="11">
        <v>30</v>
      </c>
      <c r="K95" s="11">
        <v>1.01655150228</v>
      </c>
      <c r="L95" s="5">
        <v>14</v>
      </c>
      <c r="M95" s="5">
        <v>14</v>
      </c>
      <c r="N95" s="5">
        <v>14</v>
      </c>
      <c r="O95" s="11">
        <v>0</v>
      </c>
      <c r="P95" s="11">
        <v>60326.8786129</v>
      </c>
      <c r="Q95" s="11">
        <v>22253.204369499999</v>
      </c>
      <c r="R95" s="11">
        <v>130.599747643</v>
      </c>
      <c r="S95" s="11">
        <v>0</v>
      </c>
      <c r="T95" s="11">
        <v>33987.665854300001</v>
      </c>
      <c r="U95" s="11">
        <v>462.072002817</v>
      </c>
      <c r="V95" s="11">
        <v>0</v>
      </c>
      <c r="W95" s="11">
        <v>0</v>
      </c>
      <c r="X95" s="11">
        <v>14929.161659400001</v>
      </c>
      <c r="Y95" s="11">
        <v>0</v>
      </c>
      <c r="Z95" s="11">
        <v>0</v>
      </c>
      <c r="AA95" s="6">
        <v>2335.2681460700001</v>
      </c>
      <c r="AB95" s="6">
        <v>465.21923013769998</v>
      </c>
      <c r="AC95" s="6">
        <v>101.31643218479999</v>
      </c>
      <c r="AD95" s="6">
        <v>723.58213500299996</v>
      </c>
      <c r="AE95" s="6">
        <v>411.78273288669999</v>
      </c>
      <c r="AF95" s="6">
        <v>396.87131278200002</v>
      </c>
      <c r="AG95" s="6">
        <v>35.514307278300002</v>
      </c>
      <c r="AH95" s="6">
        <v>26.5699362925</v>
      </c>
      <c r="AI95" s="6">
        <v>7.4455137403</v>
      </c>
      <c r="AJ95" s="6">
        <v>82710.682730094195</v>
      </c>
      <c r="AK95" s="6">
        <v>34449.737857161701</v>
      </c>
      <c r="AL95" s="6">
        <v>14929.1616593581</v>
      </c>
      <c r="AM95" s="6">
        <v>288.110247888</v>
      </c>
      <c r="AN95" s="6">
        <v>57.231271427599999</v>
      </c>
      <c r="AO95" s="6">
        <v>14.730617542799999</v>
      </c>
      <c r="AP95" s="6">
        <v>259367.024768993</v>
      </c>
      <c r="AQ95" s="6">
        <v>108515.86596640199</v>
      </c>
      <c r="AR95" s="6">
        <v>47046.6117272962</v>
      </c>
      <c r="AS95" s="6">
        <v>1.6517720492000001</v>
      </c>
      <c r="AT95" s="6">
        <v>0.68899475710000002</v>
      </c>
      <c r="AU95" s="6">
        <v>0.29858323320000002</v>
      </c>
      <c r="AV95" s="6">
        <v>3.7150693200000001E-2</v>
      </c>
      <c r="AW95" s="6">
        <v>1.73189682E-2</v>
      </c>
      <c r="AX95" s="6">
        <v>6.3722798000000001E-3</v>
      </c>
      <c r="AY95" s="6">
        <v>9.5423960000000005E-4</v>
      </c>
      <c r="AZ95" s="6">
        <v>3.8148629999999999E-4</v>
      </c>
      <c r="BA95" s="6">
        <v>1.5764269999999999E-4</v>
      </c>
      <c r="BB95" s="6">
        <v>3.0164883E-3</v>
      </c>
      <c r="BC95" s="6">
        <v>1.3154673E-3</v>
      </c>
      <c r="BD95" s="6">
        <v>4.9598060000000002E-4</v>
      </c>
      <c r="BE95" s="6">
        <v>206.07773484590001</v>
      </c>
      <c r="BF95" s="6">
        <v>122.6930604134</v>
      </c>
      <c r="BG95" s="6">
        <v>48.484317442699997</v>
      </c>
      <c r="BH95" s="6">
        <v>48.958546050800003</v>
      </c>
      <c r="BI95" s="6">
        <v>32.878410071799998</v>
      </c>
      <c r="BJ95" s="6">
        <v>9.5140526387000008</v>
      </c>
      <c r="BK95" s="6">
        <v>61.117084174699997</v>
      </c>
      <c r="BL95" s="6">
        <v>38.562747765200001</v>
      </c>
      <c r="BM95" s="6">
        <v>11.505454608599999</v>
      </c>
      <c r="BN95" s="6">
        <v>16.035035237500001</v>
      </c>
      <c r="BO95" s="6">
        <v>2.1345233701000002</v>
      </c>
      <c r="BP95" s="6">
        <v>1.0311432299999999E-2</v>
      </c>
    </row>
    <row r="96" spans="1:68" x14ac:dyDescent="0.25">
      <c r="A96" s="5">
        <v>95</v>
      </c>
      <c r="B96" s="5" t="s">
        <v>113</v>
      </c>
      <c r="C96" s="5" t="s">
        <v>174</v>
      </c>
      <c r="D96" s="5" t="s">
        <v>81</v>
      </c>
      <c r="E96" s="11">
        <v>1988.14</v>
      </c>
      <c r="F96" s="11">
        <v>42</v>
      </c>
      <c r="G96" s="11">
        <v>593.86</v>
      </c>
      <c r="H96" s="11">
        <v>42</v>
      </c>
      <c r="I96" s="11">
        <v>80</v>
      </c>
      <c r="J96" s="11">
        <v>42</v>
      </c>
      <c r="K96" s="11">
        <v>5.23458630235E-2</v>
      </c>
      <c r="L96" s="5">
        <v>5</v>
      </c>
      <c r="M96" s="5">
        <v>5</v>
      </c>
      <c r="N96" s="5">
        <v>5</v>
      </c>
      <c r="O96" s="11">
        <v>0</v>
      </c>
      <c r="P96" s="11">
        <v>3844.2382958600001</v>
      </c>
      <c r="Q96" s="11">
        <v>1310.53223847</v>
      </c>
      <c r="R96" s="11">
        <v>8.52409853248</v>
      </c>
      <c r="S96" s="11">
        <v>0</v>
      </c>
      <c r="T96" s="11">
        <v>2020.9011058399999</v>
      </c>
      <c r="U96" s="11">
        <v>25.8272827449</v>
      </c>
      <c r="V96" s="11">
        <v>0</v>
      </c>
      <c r="W96" s="11">
        <v>0</v>
      </c>
      <c r="X96" s="11">
        <v>977.33987099000001</v>
      </c>
      <c r="Y96" s="11">
        <v>0</v>
      </c>
      <c r="Z96" s="11">
        <v>0</v>
      </c>
      <c r="AA96" s="6">
        <v>67.061162322800001</v>
      </c>
      <c r="AB96" s="6">
        <v>15.718683839100001</v>
      </c>
      <c r="AC96" s="6">
        <v>5.8148906780000003</v>
      </c>
      <c r="AD96" s="6">
        <v>47.3194698569</v>
      </c>
      <c r="AE96" s="6">
        <v>25.771989573100001</v>
      </c>
      <c r="AF96" s="6">
        <v>24.359641306099999</v>
      </c>
      <c r="AG96" s="6">
        <v>1.8186636396</v>
      </c>
      <c r="AH96" s="6">
        <v>1.2990752443</v>
      </c>
      <c r="AI96" s="6">
        <v>0.4263746927</v>
      </c>
      <c r="AJ96" s="6">
        <v>5163.2946328638</v>
      </c>
      <c r="AK96" s="6">
        <v>2046.7283885832001</v>
      </c>
      <c r="AL96" s="6">
        <v>977.33987099030003</v>
      </c>
      <c r="AM96" s="6">
        <v>10.0799627695</v>
      </c>
      <c r="AN96" s="6">
        <v>2.5886619672000002</v>
      </c>
      <c r="AO96" s="6">
        <v>0.83742777079999997</v>
      </c>
      <c r="AP96" s="6">
        <v>16195.396797736101</v>
      </c>
      <c r="AQ96" s="6">
        <v>6447.3052936322001</v>
      </c>
      <c r="AR96" s="6">
        <v>3079.9136940998001</v>
      </c>
      <c r="AS96" s="6">
        <v>0.1031048871</v>
      </c>
      <c r="AT96" s="6">
        <v>4.0934567800000002E-2</v>
      </c>
      <c r="AU96" s="6">
        <v>1.95467974E-2</v>
      </c>
      <c r="AV96" s="6">
        <v>2.9476761999999998E-3</v>
      </c>
      <c r="AW96" s="6">
        <v>1.3741818E-3</v>
      </c>
      <c r="AX96" s="6">
        <v>5.1411779999999997E-4</v>
      </c>
      <c r="AY96" s="6">
        <v>6.2325900000000006E-5</v>
      </c>
      <c r="AZ96" s="6">
        <v>2.4269000000000001E-5</v>
      </c>
      <c r="BA96" s="6">
        <v>1.07591E-5</v>
      </c>
      <c r="BB96" s="6">
        <v>2.2495840000000001E-4</v>
      </c>
      <c r="BC96" s="6">
        <v>9.84495E-5</v>
      </c>
      <c r="BD96" s="6">
        <v>3.8101E-5</v>
      </c>
      <c r="BE96" s="6">
        <v>12.7235548801</v>
      </c>
      <c r="BF96" s="6">
        <v>7.7860536915000003</v>
      </c>
      <c r="BG96" s="6">
        <v>3.0126690601999999</v>
      </c>
      <c r="BH96" s="6">
        <v>2.9134348927999998</v>
      </c>
      <c r="BI96" s="6">
        <v>1.8128538444</v>
      </c>
      <c r="BJ96" s="6">
        <v>0.5972626513</v>
      </c>
      <c r="BK96" s="6">
        <v>3.8892546012000002</v>
      </c>
      <c r="BL96" s="6">
        <v>2.2691220391</v>
      </c>
      <c r="BM96" s="6">
        <v>0.75951350610000001</v>
      </c>
      <c r="BN96" s="6">
        <v>0.51586934610000001</v>
      </c>
      <c r="BO96" s="6">
        <v>8.0187856900000007E-2</v>
      </c>
      <c r="BP96" s="6">
        <v>5.8619939999999995E-4</v>
      </c>
    </row>
    <row r="97" spans="1:68" x14ac:dyDescent="0.25">
      <c r="A97" s="5">
        <v>96</v>
      </c>
      <c r="B97" s="5" t="s">
        <v>113</v>
      </c>
      <c r="C97" s="5" t="s">
        <v>175</v>
      </c>
      <c r="D97" s="5" t="s">
        <v>64</v>
      </c>
      <c r="E97" s="11">
        <v>0</v>
      </c>
      <c r="F97" s="11">
        <v>0</v>
      </c>
      <c r="G97" s="11">
        <v>0</v>
      </c>
      <c r="H97" s="11">
        <v>0</v>
      </c>
      <c r="I97" s="11">
        <v>0</v>
      </c>
      <c r="J97" s="11">
        <v>0</v>
      </c>
      <c r="K97" s="11">
        <v>1.2209292673500001</v>
      </c>
      <c r="L97" s="5">
        <v>12</v>
      </c>
      <c r="M97" s="5">
        <v>12</v>
      </c>
      <c r="N97" s="5">
        <v>12</v>
      </c>
      <c r="O97" s="11">
        <v>0</v>
      </c>
      <c r="P97" s="11">
        <v>0</v>
      </c>
      <c r="Q97" s="11">
        <v>0</v>
      </c>
      <c r="R97" s="11">
        <v>0</v>
      </c>
      <c r="S97" s="11">
        <v>0</v>
      </c>
      <c r="T97" s="11">
        <v>0</v>
      </c>
      <c r="U97" s="11">
        <v>0</v>
      </c>
      <c r="V97" s="11">
        <v>0</v>
      </c>
      <c r="W97" s="11">
        <v>0</v>
      </c>
      <c r="X97" s="11">
        <v>0</v>
      </c>
      <c r="Y97" s="11">
        <v>0</v>
      </c>
      <c r="Z97" s="11">
        <v>0</v>
      </c>
      <c r="AA97" s="6">
        <v>0</v>
      </c>
      <c r="AB97" s="6">
        <v>0</v>
      </c>
      <c r="AC97" s="6">
        <v>0</v>
      </c>
      <c r="AD97" s="6">
        <v>0</v>
      </c>
      <c r="AE97" s="6">
        <v>0</v>
      </c>
      <c r="AF97" s="6">
        <v>0</v>
      </c>
      <c r="AG97" s="6">
        <v>0</v>
      </c>
      <c r="AH97" s="6">
        <v>0</v>
      </c>
      <c r="AI97" s="6">
        <v>0</v>
      </c>
      <c r="AJ97" s="6">
        <v>0</v>
      </c>
      <c r="AK97" s="6">
        <v>0</v>
      </c>
      <c r="AL97" s="6">
        <v>0</v>
      </c>
      <c r="AM97" s="6">
        <v>0</v>
      </c>
      <c r="AN97" s="6">
        <v>0</v>
      </c>
      <c r="AO97" s="6">
        <v>0</v>
      </c>
      <c r="AP97" s="6">
        <v>0</v>
      </c>
      <c r="AQ97" s="6">
        <v>0</v>
      </c>
      <c r="AR97" s="6">
        <v>0</v>
      </c>
      <c r="AS97" s="6">
        <v>0</v>
      </c>
      <c r="AT97" s="6">
        <v>0</v>
      </c>
      <c r="AU97" s="6">
        <v>0</v>
      </c>
      <c r="AV97" s="6">
        <v>0</v>
      </c>
      <c r="AW97" s="6">
        <v>0</v>
      </c>
      <c r="AX97" s="6">
        <v>0</v>
      </c>
      <c r="AY97" s="6">
        <v>0</v>
      </c>
      <c r="AZ97" s="6">
        <v>0</v>
      </c>
      <c r="BA97" s="6">
        <v>0</v>
      </c>
      <c r="BB97" s="6">
        <v>0</v>
      </c>
      <c r="BC97" s="6">
        <v>0</v>
      </c>
      <c r="BD97" s="6">
        <v>0</v>
      </c>
      <c r="BE97" s="6">
        <v>0</v>
      </c>
      <c r="BF97" s="6">
        <v>0</v>
      </c>
      <c r="BG97" s="6">
        <v>0</v>
      </c>
      <c r="BH97" s="6">
        <v>0</v>
      </c>
      <c r="BI97" s="6">
        <v>0</v>
      </c>
      <c r="BJ97" s="6">
        <v>0</v>
      </c>
      <c r="BK97" s="6">
        <v>0</v>
      </c>
      <c r="BL97" s="6">
        <v>0</v>
      </c>
      <c r="BM97" s="6">
        <v>0</v>
      </c>
      <c r="BN97" s="6">
        <v>0</v>
      </c>
      <c r="BO97" s="6">
        <v>0</v>
      </c>
      <c r="BP97" s="6">
        <v>0</v>
      </c>
    </row>
    <row r="98" spans="1:68" x14ac:dyDescent="0.25">
      <c r="A98" s="5">
        <v>97</v>
      </c>
      <c r="B98" s="5" t="s">
        <v>113</v>
      </c>
      <c r="C98" s="5" t="s">
        <v>176</v>
      </c>
      <c r="D98" s="5" t="s">
        <v>64</v>
      </c>
      <c r="E98" s="11">
        <v>0</v>
      </c>
      <c r="F98" s="11">
        <v>0</v>
      </c>
      <c r="G98" s="11">
        <v>0</v>
      </c>
      <c r="H98" s="11">
        <v>0</v>
      </c>
      <c r="I98" s="11">
        <v>0</v>
      </c>
      <c r="J98" s="11">
        <v>0</v>
      </c>
      <c r="K98" s="11">
        <v>0.17683626418000001</v>
      </c>
      <c r="L98" s="5">
        <v>12</v>
      </c>
      <c r="M98" s="5">
        <v>12</v>
      </c>
      <c r="N98" s="5">
        <v>12</v>
      </c>
      <c r="O98" s="11">
        <v>0</v>
      </c>
      <c r="P98" s="11">
        <v>0</v>
      </c>
      <c r="Q98" s="11">
        <v>0</v>
      </c>
      <c r="R98" s="11">
        <v>0</v>
      </c>
      <c r="S98" s="11">
        <v>0</v>
      </c>
      <c r="T98" s="11">
        <v>0</v>
      </c>
      <c r="U98" s="11">
        <v>0</v>
      </c>
      <c r="V98" s="11">
        <v>0</v>
      </c>
      <c r="W98" s="11">
        <v>0</v>
      </c>
      <c r="X98" s="11">
        <v>0</v>
      </c>
      <c r="Y98" s="11">
        <v>0</v>
      </c>
      <c r="Z98" s="11">
        <v>0</v>
      </c>
      <c r="AA98" s="6">
        <v>0</v>
      </c>
      <c r="AB98" s="6">
        <v>0</v>
      </c>
      <c r="AC98" s="6">
        <v>0</v>
      </c>
      <c r="AD98" s="6">
        <v>0</v>
      </c>
      <c r="AE98" s="6">
        <v>0</v>
      </c>
      <c r="AF98" s="6">
        <v>0</v>
      </c>
      <c r="AG98" s="6">
        <v>0</v>
      </c>
      <c r="AH98" s="6">
        <v>0</v>
      </c>
      <c r="AI98" s="6">
        <v>0</v>
      </c>
      <c r="AJ98" s="6">
        <v>0</v>
      </c>
      <c r="AK98" s="6">
        <v>0</v>
      </c>
      <c r="AL98" s="6">
        <v>0</v>
      </c>
      <c r="AM98" s="6">
        <v>0</v>
      </c>
      <c r="AN98" s="6">
        <v>0</v>
      </c>
      <c r="AO98" s="6">
        <v>0</v>
      </c>
      <c r="AP98" s="6">
        <v>0</v>
      </c>
      <c r="AQ98" s="6">
        <v>0</v>
      </c>
      <c r="AR98" s="6">
        <v>0</v>
      </c>
      <c r="AS98" s="6">
        <v>0</v>
      </c>
      <c r="AT98" s="6">
        <v>0</v>
      </c>
      <c r="AU98" s="6">
        <v>0</v>
      </c>
      <c r="AV98" s="6">
        <v>0</v>
      </c>
      <c r="AW98" s="6">
        <v>0</v>
      </c>
      <c r="AX98" s="6">
        <v>0</v>
      </c>
      <c r="AY98" s="6">
        <v>0</v>
      </c>
      <c r="AZ98" s="6">
        <v>0</v>
      </c>
      <c r="BA98" s="6">
        <v>0</v>
      </c>
      <c r="BB98" s="6">
        <v>0</v>
      </c>
      <c r="BC98" s="6">
        <v>0</v>
      </c>
      <c r="BD98" s="6">
        <v>0</v>
      </c>
      <c r="BE98" s="6">
        <v>0</v>
      </c>
      <c r="BF98" s="6">
        <v>0</v>
      </c>
      <c r="BG98" s="6">
        <v>0</v>
      </c>
      <c r="BH98" s="6">
        <v>0</v>
      </c>
      <c r="BI98" s="6">
        <v>0</v>
      </c>
      <c r="BJ98" s="6">
        <v>0</v>
      </c>
      <c r="BK98" s="6">
        <v>0</v>
      </c>
      <c r="BL98" s="6">
        <v>0</v>
      </c>
      <c r="BM98" s="6">
        <v>0</v>
      </c>
      <c r="BN98" s="6">
        <v>0</v>
      </c>
      <c r="BO98" s="6">
        <v>0</v>
      </c>
      <c r="BP98" s="6">
        <v>0</v>
      </c>
    </row>
    <row r="99" spans="1:68" x14ac:dyDescent="0.25">
      <c r="A99" s="5">
        <v>98</v>
      </c>
      <c r="B99" s="5" t="s">
        <v>113</v>
      </c>
      <c r="C99" s="5" t="s">
        <v>177</v>
      </c>
      <c r="D99" s="5" t="s">
        <v>64</v>
      </c>
      <c r="E99" s="11">
        <v>2537.15</v>
      </c>
      <c r="F99" s="11">
        <v>5</v>
      </c>
      <c r="G99" s="11">
        <v>757.85</v>
      </c>
      <c r="H99" s="11">
        <v>5</v>
      </c>
      <c r="I99" s="11">
        <v>102</v>
      </c>
      <c r="J99" s="11">
        <v>5</v>
      </c>
      <c r="K99" s="11">
        <v>7.5844594436000001E-2</v>
      </c>
      <c r="L99" s="5">
        <v>12</v>
      </c>
      <c r="M99" s="5">
        <v>12</v>
      </c>
      <c r="N99" s="5">
        <v>12</v>
      </c>
      <c r="O99" s="11">
        <v>0</v>
      </c>
      <c r="P99" s="11">
        <v>14660.393604700001</v>
      </c>
      <c r="Q99" s="11">
        <v>7210.3663505000004</v>
      </c>
      <c r="R99" s="11">
        <v>25.627719039399999</v>
      </c>
      <c r="S99" s="11">
        <v>0</v>
      </c>
      <c r="T99" s="11">
        <v>7097.1513237299996</v>
      </c>
      <c r="U99" s="11">
        <v>95.016885525399999</v>
      </c>
      <c r="V99" s="11">
        <v>0</v>
      </c>
      <c r="W99" s="11">
        <v>0</v>
      </c>
      <c r="X99" s="11">
        <v>3699.5144484500001</v>
      </c>
      <c r="Y99" s="11">
        <v>0</v>
      </c>
      <c r="Z99" s="11">
        <v>0</v>
      </c>
      <c r="AA99" s="6">
        <v>747.56396336260002</v>
      </c>
      <c r="AB99" s="6">
        <v>111.9059948939</v>
      </c>
      <c r="AC99" s="6">
        <v>27.044180365900001</v>
      </c>
      <c r="AD99" s="6">
        <v>151.54258015900001</v>
      </c>
      <c r="AE99" s="6">
        <v>83.660738375899996</v>
      </c>
      <c r="AF99" s="6">
        <v>102.324029009</v>
      </c>
      <c r="AG99" s="6">
        <v>7.0803330265</v>
      </c>
      <c r="AH99" s="6">
        <v>5.7872444895999999</v>
      </c>
      <c r="AI99" s="6">
        <v>2.1071227184999999</v>
      </c>
      <c r="AJ99" s="6">
        <v>21896.387674232799</v>
      </c>
      <c r="AK99" s="6">
        <v>7192.1682092582996</v>
      </c>
      <c r="AL99" s="6">
        <v>3699.5144484482998</v>
      </c>
      <c r="AM99" s="6">
        <v>91.117838234900006</v>
      </c>
      <c r="AN99" s="6">
        <v>11.8942679128</v>
      </c>
      <c r="AO99" s="6">
        <v>5.0264409144000002</v>
      </c>
      <c r="AP99" s="6">
        <v>68595.164655623506</v>
      </c>
      <c r="AQ99" s="6">
        <v>22655.299255571001</v>
      </c>
      <c r="AR99" s="6">
        <v>11658.365272411</v>
      </c>
      <c r="AS99" s="6">
        <v>0.43746861809999998</v>
      </c>
      <c r="AT99" s="6">
        <v>0.14384336419999999</v>
      </c>
      <c r="AU99" s="6">
        <v>7.3990289000000001E-2</v>
      </c>
      <c r="AV99" s="6">
        <v>5.9190453000000001E-3</v>
      </c>
      <c r="AW99" s="6">
        <v>2.7593498000000002E-3</v>
      </c>
      <c r="AX99" s="6">
        <v>1.0317925999999999E-3</v>
      </c>
      <c r="AY99" s="6">
        <v>2.3836349999999999E-4</v>
      </c>
      <c r="AZ99" s="6">
        <v>7.5761700000000003E-5</v>
      </c>
      <c r="BA99" s="6">
        <v>3.6680500000000002E-5</v>
      </c>
      <c r="BB99" s="6">
        <v>5.7827530000000005E-4</v>
      </c>
      <c r="BC99" s="6">
        <v>2.2490020000000001E-4</v>
      </c>
      <c r="BD99" s="6">
        <v>9.1592E-5</v>
      </c>
      <c r="BE99" s="6">
        <v>44.4491931568</v>
      </c>
      <c r="BF99" s="6">
        <v>24.723097243400002</v>
      </c>
      <c r="BG99" s="6">
        <v>12.4202452906</v>
      </c>
      <c r="BH99" s="6">
        <v>9.2223403768000001</v>
      </c>
      <c r="BI99" s="6">
        <v>6.7923439550999998</v>
      </c>
      <c r="BJ99" s="6">
        <v>2.4420582737999998</v>
      </c>
      <c r="BK99" s="6">
        <v>11.159503087799999</v>
      </c>
      <c r="BL99" s="6">
        <v>7.6980027525999999</v>
      </c>
      <c r="BM99" s="6">
        <v>2.7645039021</v>
      </c>
      <c r="BN99" s="6">
        <v>5.1978775883999999</v>
      </c>
      <c r="BO99" s="6">
        <v>0.47020704720000001</v>
      </c>
      <c r="BP99" s="6">
        <v>3.5185085999999998E-3</v>
      </c>
    </row>
    <row r="100" spans="1:68" x14ac:dyDescent="0.25">
      <c r="A100" s="5">
        <v>99</v>
      </c>
      <c r="B100" s="5" t="s">
        <v>113</v>
      </c>
      <c r="C100" s="5" t="s">
        <v>178</v>
      </c>
      <c r="D100" s="5" t="s">
        <v>64</v>
      </c>
      <c r="E100" s="11">
        <v>3501.96</v>
      </c>
      <c r="F100" s="11">
        <v>46</v>
      </c>
      <c r="G100" s="11">
        <v>1046.04</v>
      </c>
      <c r="H100" s="11">
        <v>46</v>
      </c>
      <c r="I100" s="11">
        <v>148</v>
      </c>
      <c r="J100" s="11">
        <v>46</v>
      </c>
      <c r="K100" s="11">
        <v>0.170283183935</v>
      </c>
      <c r="L100" s="5">
        <v>16</v>
      </c>
      <c r="M100" s="5">
        <v>16</v>
      </c>
      <c r="N100" s="5">
        <v>16</v>
      </c>
      <c r="O100" s="11">
        <v>0</v>
      </c>
      <c r="P100" s="11">
        <v>23778.8121145</v>
      </c>
      <c r="Q100" s="11">
        <v>8338.5276260099999</v>
      </c>
      <c r="R100" s="11">
        <v>54.429136163300001</v>
      </c>
      <c r="S100" s="11">
        <v>0</v>
      </c>
      <c r="T100" s="11">
        <v>12467.0876171</v>
      </c>
      <c r="U100" s="11">
        <v>164.47571881499999</v>
      </c>
      <c r="V100" s="11">
        <v>0</v>
      </c>
      <c r="W100" s="11">
        <v>0</v>
      </c>
      <c r="X100" s="11">
        <v>5881.7524537999998</v>
      </c>
      <c r="Y100" s="11">
        <v>0</v>
      </c>
      <c r="Z100" s="11">
        <v>0</v>
      </c>
      <c r="AA100" s="6">
        <v>996.50297035870005</v>
      </c>
      <c r="AB100" s="6">
        <v>125.9986468558</v>
      </c>
      <c r="AC100" s="6">
        <v>34.994732670799998</v>
      </c>
      <c r="AD100" s="6">
        <v>296.83618892850001</v>
      </c>
      <c r="AE100" s="6">
        <v>155.17177363440001</v>
      </c>
      <c r="AF100" s="6">
        <v>146.59933998240001</v>
      </c>
      <c r="AG100" s="6">
        <v>13.8819682508</v>
      </c>
      <c r="AH100" s="6">
        <v>9.8461593086000008</v>
      </c>
      <c r="AI100" s="6">
        <v>2.5659757361</v>
      </c>
      <c r="AJ100" s="6">
        <v>32171.768876669401</v>
      </c>
      <c r="AK100" s="6">
        <v>12631.5633358952</v>
      </c>
      <c r="AL100" s="6">
        <v>5881.7524538022999</v>
      </c>
      <c r="AM100" s="6">
        <v>106.60416995280001</v>
      </c>
      <c r="AN100" s="6">
        <v>19.6578783593</v>
      </c>
      <c r="AO100" s="6">
        <v>4.2240981407999998</v>
      </c>
      <c r="AP100" s="6">
        <v>100902.529642632</v>
      </c>
      <c r="AQ100" s="6">
        <v>39789.615202754801</v>
      </c>
      <c r="AR100" s="6">
        <v>18535.302268406602</v>
      </c>
      <c r="AS100" s="6">
        <v>0.64241112089999997</v>
      </c>
      <c r="AT100" s="6">
        <v>0.25263126670000002</v>
      </c>
      <c r="AU100" s="6">
        <v>0.1176350491</v>
      </c>
      <c r="AV100" s="6">
        <v>1.6890145799999999E-2</v>
      </c>
      <c r="AW100" s="6">
        <v>7.8740436999999996E-3</v>
      </c>
      <c r="AX100" s="6">
        <v>3.0940247000000001E-3</v>
      </c>
      <c r="AY100" s="6">
        <v>3.82092E-4</v>
      </c>
      <c r="AZ100" s="6">
        <v>1.47047E-4</v>
      </c>
      <c r="BA100" s="6">
        <v>6.4749800000000001E-5</v>
      </c>
      <c r="BB100" s="6">
        <v>1.3166884E-3</v>
      </c>
      <c r="BC100" s="6">
        <v>5.7231290000000004E-4</v>
      </c>
      <c r="BD100" s="6">
        <v>2.2929680000000001E-4</v>
      </c>
      <c r="BE100" s="6">
        <v>76.982923012399993</v>
      </c>
      <c r="BF100" s="6">
        <v>46.836715704299998</v>
      </c>
      <c r="BG100" s="6">
        <v>18.130615728599999</v>
      </c>
      <c r="BH100" s="6">
        <v>20.154992996499999</v>
      </c>
      <c r="BI100" s="6">
        <v>12.790103866200001</v>
      </c>
      <c r="BJ100" s="6">
        <v>3.5944006471000001</v>
      </c>
      <c r="BK100" s="6">
        <v>25.7464269699</v>
      </c>
      <c r="BL100" s="6">
        <v>15.404514563699999</v>
      </c>
      <c r="BM100" s="6">
        <v>4.5708463975000004</v>
      </c>
      <c r="BN100" s="6">
        <v>5.8733673583000003</v>
      </c>
      <c r="BO100" s="6">
        <v>0.64658916840000003</v>
      </c>
      <c r="BP100" s="6">
        <v>2.9568686999999999E-3</v>
      </c>
    </row>
    <row r="101" spans="1:68" x14ac:dyDescent="0.25">
      <c r="A101" s="5">
        <v>100</v>
      </c>
      <c r="B101" s="5" t="s">
        <v>113</v>
      </c>
      <c r="C101" s="5" t="s">
        <v>179</v>
      </c>
      <c r="D101" s="5" t="s">
        <v>64</v>
      </c>
      <c r="E101" s="11">
        <v>4035.57</v>
      </c>
      <c r="F101" s="11">
        <v>45</v>
      </c>
      <c r="G101" s="11">
        <v>1205.43</v>
      </c>
      <c r="H101" s="11">
        <v>45</v>
      </c>
      <c r="I101" s="11">
        <v>17</v>
      </c>
      <c r="J101" s="11">
        <v>45</v>
      </c>
      <c r="K101" s="11">
        <v>0.10802333516900001</v>
      </c>
      <c r="L101" s="5">
        <v>16</v>
      </c>
      <c r="M101" s="5">
        <v>16</v>
      </c>
      <c r="N101" s="5">
        <v>16</v>
      </c>
      <c r="O101" s="11">
        <v>0</v>
      </c>
      <c r="P101" s="11">
        <v>17383.1980773</v>
      </c>
      <c r="Q101" s="11">
        <v>6095.77453651</v>
      </c>
      <c r="R101" s="11">
        <v>39.789727533399997</v>
      </c>
      <c r="S101" s="11">
        <v>0</v>
      </c>
      <c r="T101" s="11">
        <v>9113.90579359</v>
      </c>
      <c r="U101" s="11">
        <v>120.237881746</v>
      </c>
      <c r="V101" s="11">
        <v>0</v>
      </c>
      <c r="W101" s="11">
        <v>0</v>
      </c>
      <c r="X101" s="11">
        <v>428.58776418000002</v>
      </c>
      <c r="Y101" s="11">
        <v>0</v>
      </c>
      <c r="Z101" s="11">
        <v>0</v>
      </c>
      <c r="AA101" s="6">
        <v>728.48081876289996</v>
      </c>
      <c r="AB101" s="6">
        <v>92.109707803000006</v>
      </c>
      <c r="AC101" s="6">
        <v>2.5499737282999999</v>
      </c>
      <c r="AD101" s="6">
        <v>216.99831950449999</v>
      </c>
      <c r="AE101" s="6">
        <v>113.4363509879</v>
      </c>
      <c r="AF101" s="6">
        <v>10.682306650399999</v>
      </c>
      <c r="AG101" s="6">
        <v>10.148236280500001</v>
      </c>
      <c r="AH101" s="6">
        <v>7.1979094977000004</v>
      </c>
      <c r="AI101" s="6">
        <v>0.18697587369999999</v>
      </c>
      <c r="AJ101" s="6">
        <v>23518.762341359499</v>
      </c>
      <c r="AK101" s="6">
        <v>9234.1436753322996</v>
      </c>
      <c r="AL101" s="6">
        <v>428.58776418029998</v>
      </c>
      <c r="AM101" s="6">
        <v>77.9316222036</v>
      </c>
      <c r="AN101" s="6">
        <v>14.370641882899999</v>
      </c>
      <c r="AO101" s="6">
        <v>0.30779887319999999</v>
      </c>
      <c r="AP101" s="6">
        <v>73763.510592294799</v>
      </c>
      <c r="AQ101" s="6">
        <v>29087.6919822202</v>
      </c>
      <c r="AR101" s="6">
        <v>1350.6185137877001</v>
      </c>
      <c r="AS101" s="6">
        <v>0.46962647699999999</v>
      </c>
      <c r="AT101" s="6">
        <v>0.18468287350000001</v>
      </c>
      <c r="AU101" s="6">
        <v>8.5717552999999991E-3</v>
      </c>
      <c r="AV101" s="6">
        <v>1.23473262E-2</v>
      </c>
      <c r="AW101" s="6">
        <v>5.7562194999999997E-3</v>
      </c>
      <c r="AX101" s="6">
        <v>2.254534E-4</v>
      </c>
      <c r="AY101" s="6">
        <v>2.793235E-4</v>
      </c>
      <c r="AZ101" s="6">
        <v>1.074968E-4</v>
      </c>
      <c r="BA101" s="6">
        <v>4.7180999999999998E-6</v>
      </c>
      <c r="BB101" s="6">
        <v>9.6254830000000002E-4</v>
      </c>
      <c r="BC101" s="6">
        <v>4.183821E-4</v>
      </c>
      <c r="BD101" s="6">
        <v>1.6708300000000001E-5</v>
      </c>
      <c r="BE101" s="6">
        <v>56.277386475500002</v>
      </c>
      <c r="BF101" s="6">
        <v>34.239385149199997</v>
      </c>
      <c r="BG101" s="6">
        <v>1.3211300746000001</v>
      </c>
      <c r="BH101" s="6">
        <v>14.734051214100001</v>
      </c>
      <c r="BI101" s="6">
        <v>9.3500427130000006</v>
      </c>
      <c r="BJ101" s="6">
        <v>0.26191448020000002</v>
      </c>
      <c r="BK101" s="6">
        <v>18.821597884900001</v>
      </c>
      <c r="BL101" s="6">
        <v>11.261274392400001</v>
      </c>
      <c r="BM101" s="6">
        <v>0.33306550270000002</v>
      </c>
      <c r="BN101" s="6">
        <v>4.2936504850999997</v>
      </c>
      <c r="BO101" s="6">
        <v>0.47268078549999998</v>
      </c>
      <c r="BP101" s="6">
        <v>2.154592E-4</v>
      </c>
    </row>
    <row r="102" spans="1:68" x14ac:dyDescent="0.25">
      <c r="A102" s="5">
        <v>101</v>
      </c>
      <c r="B102" s="5" t="s">
        <v>113</v>
      </c>
      <c r="C102" s="5" t="s">
        <v>180</v>
      </c>
      <c r="D102" s="5" t="s">
        <v>64</v>
      </c>
      <c r="E102" s="11">
        <v>3377.22</v>
      </c>
      <c r="F102" s="11">
        <v>38</v>
      </c>
      <c r="G102" s="11">
        <v>1008.78</v>
      </c>
      <c r="H102" s="11">
        <v>38</v>
      </c>
      <c r="I102" s="11">
        <v>136</v>
      </c>
      <c r="J102" s="11">
        <v>38</v>
      </c>
      <c r="K102" s="11">
        <v>0.230590471001</v>
      </c>
      <c r="L102" s="5">
        <v>15</v>
      </c>
      <c r="M102" s="5">
        <v>15</v>
      </c>
      <c r="N102" s="5">
        <v>15</v>
      </c>
      <c r="O102" s="11">
        <v>0</v>
      </c>
      <c r="P102" s="11">
        <v>33913.582300900001</v>
      </c>
      <c r="Q102" s="11">
        <v>12144.5406903</v>
      </c>
      <c r="R102" s="11">
        <v>76.531376040400005</v>
      </c>
      <c r="S102" s="11">
        <v>0</v>
      </c>
      <c r="T102" s="11">
        <v>18606.087212300001</v>
      </c>
      <c r="U102" s="11">
        <v>251.74865756899999</v>
      </c>
      <c r="V102" s="11">
        <v>0</v>
      </c>
      <c r="W102" s="11">
        <v>0</v>
      </c>
      <c r="X102" s="11">
        <v>8230.4155114700006</v>
      </c>
      <c r="Y102" s="11">
        <v>0</v>
      </c>
      <c r="Z102" s="11">
        <v>0</v>
      </c>
      <c r="AA102" s="6">
        <v>1326.2542390409999</v>
      </c>
      <c r="AB102" s="6">
        <v>221.94325993940001</v>
      </c>
      <c r="AC102" s="6">
        <v>51.320684546099997</v>
      </c>
      <c r="AD102" s="6">
        <v>417.68140180860001</v>
      </c>
      <c r="AE102" s="6">
        <v>229.146866859</v>
      </c>
      <c r="AF102" s="6">
        <v>211.52074591120001</v>
      </c>
      <c r="AG102" s="6">
        <v>20.0992496167</v>
      </c>
      <c r="AH102" s="6">
        <v>14.4077281247</v>
      </c>
      <c r="AI102" s="6">
        <v>3.7961083066999999</v>
      </c>
      <c r="AJ102" s="6">
        <v>46134.654367263902</v>
      </c>
      <c r="AK102" s="6">
        <v>18857.835869865601</v>
      </c>
      <c r="AL102" s="6">
        <v>8230.4155114667992</v>
      </c>
      <c r="AM102" s="6">
        <v>154.02713585239999</v>
      </c>
      <c r="AN102" s="6">
        <v>30.7191106772</v>
      </c>
      <c r="AO102" s="6">
        <v>6.8675113142999997</v>
      </c>
      <c r="AP102" s="6">
        <v>144686.40594113499</v>
      </c>
      <c r="AQ102" s="6">
        <v>59401.861213748904</v>
      </c>
      <c r="AR102" s="6">
        <v>25936.698373118201</v>
      </c>
      <c r="AS102" s="6">
        <v>0.92125737320000001</v>
      </c>
      <c r="AT102" s="6">
        <v>0.37715671740000001</v>
      </c>
      <c r="AU102" s="6">
        <v>0.1646083102</v>
      </c>
      <c r="AV102" s="6">
        <v>2.3954195599999999E-2</v>
      </c>
      <c r="AW102" s="6">
        <v>1.11670044E-2</v>
      </c>
      <c r="AX102" s="6">
        <v>4.1826147000000001E-3</v>
      </c>
      <c r="AY102" s="6">
        <v>5.4621960000000001E-4</v>
      </c>
      <c r="AZ102" s="6">
        <v>2.1644249999999999E-4</v>
      </c>
      <c r="BA102" s="6">
        <v>8.9825000000000001E-5</v>
      </c>
      <c r="BB102" s="6">
        <v>1.8687644999999999E-3</v>
      </c>
      <c r="BC102" s="6">
        <v>8.1797650000000005E-4</v>
      </c>
      <c r="BD102" s="6">
        <v>3.1174510000000002E-4</v>
      </c>
      <c r="BE102" s="6">
        <v>113.7435297944</v>
      </c>
      <c r="BF102" s="6">
        <v>68.712565205800004</v>
      </c>
      <c r="BG102" s="6">
        <v>26.0014187833</v>
      </c>
      <c r="BH102" s="6">
        <v>28.7678880337</v>
      </c>
      <c r="BI102" s="6">
        <v>18.4753350067</v>
      </c>
      <c r="BJ102" s="6">
        <v>5.1538486180999996</v>
      </c>
      <c r="BK102" s="6">
        <v>36.607526443700003</v>
      </c>
      <c r="BL102" s="6">
        <v>22.140508538500001</v>
      </c>
      <c r="BM102" s="6">
        <v>6.4609580627999996</v>
      </c>
      <c r="BN102" s="6">
        <v>8.5242920802000004</v>
      </c>
      <c r="BO102" s="6">
        <v>1.0842285786999999</v>
      </c>
      <c r="BP102" s="6">
        <v>4.8072579000000004E-3</v>
      </c>
    </row>
    <row r="103" spans="1:68" x14ac:dyDescent="0.25">
      <c r="A103" s="5">
        <v>102</v>
      </c>
      <c r="B103" s="5" t="s">
        <v>113</v>
      </c>
      <c r="C103" s="5" t="s">
        <v>181</v>
      </c>
      <c r="D103" s="5" t="s">
        <v>64</v>
      </c>
      <c r="E103" s="11">
        <v>3307.92</v>
      </c>
      <c r="F103" s="11">
        <v>38</v>
      </c>
      <c r="G103" s="11">
        <v>988.08</v>
      </c>
      <c r="H103" s="11">
        <v>38</v>
      </c>
      <c r="I103" s="11">
        <v>133</v>
      </c>
      <c r="J103" s="11">
        <v>38</v>
      </c>
      <c r="K103" s="11">
        <v>6.7806958539299994E-2</v>
      </c>
      <c r="L103" s="5">
        <v>15</v>
      </c>
      <c r="M103" s="5">
        <v>15</v>
      </c>
      <c r="N103" s="5">
        <v>15</v>
      </c>
      <c r="O103" s="11">
        <v>0</v>
      </c>
      <c r="P103" s="11">
        <v>9767.9228433000007</v>
      </c>
      <c r="Q103" s="11">
        <v>3497.91819037</v>
      </c>
      <c r="R103" s="11">
        <v>22.042866767100001</v>
      </c>
      <c r="S103" s="11">
        <v>0</v>
      </c>
      <c r="T103" s="11">
        <v>5358.9981351099996</v>
      </c>
      <c r="U103" s="11">
        <v>72.509634671399994</v>
      </c>
      <c r="V103" s="11">
        <v>0</v>
      </c>
      <c r="W103" s="11">
        <v>0</v>
      </c>
      <c r="X103" s="11">
        <v>2366.8318340400001</v>
      </c>
      <c r="Y103" s="11">
        <v>0</v>
      </c>
      <c r="Z103" s="11">
        <v>0</v>
      </c>
      <c r="AA103" s="6">
        <v>381.99294202020002</v>
      </c>
      <c r="AB103" s="6">
        <v>63.9249672726</v>
      </c>
      <c r="AC103" s="6">
        <v>14.7583593755</v>
      </c>
      <c r="AD103" s="6">
        <v>120.30223377030001</v>
      </c>
      <c r="AE103" s="6">
        <v>65.999778360400001</v>
      </c>
      <c r="AF103" s="6">
        <v>60.827309907299998</v>
      </c>
      <c r="AG103" s="6">
        <v>5.7890646208999996</v>
      </c>
      <c r="AH103" s="6">
        <v>4.1497703021000003</v>
      </c>
      <c r="AI103" s="6">
        <v>1.0916520525</v>
      </c>
      <c r="AJ103" s="6">
        <v>13287.8839004333</v>
      </c>
      <c r="AK103" s="6">
        <v>5431.5077697862998</v>
      </c>
      <c r="AL103" s="6">
        <v>2366.8318340382998</v>
      </c>
      <c r="AM103" s="6">
        <v>44.363499126500002</v>
      </c>
      <c r="AN103" s="6">
        <v>8.8478386107000002</v>
      </c>
      <c r="AO103" s="6">
        <v>1.9748996119</v>
      </c>
      <c r="AP103" s="6">
        <v>41673.1455016814</v>
      </c>
      <c r="AQ103" s="6">
        <v>17109.156795548301</v>
      </c>
      <c r="AR103" s="6">
        <v>7458.6517890644</v>
      </c>
      <c r="AS103" s="6">
        <v>0.265344158</v>
      </c>
      <c r="AT103" s="6">
        <v>0.1086301554</v>
      </c>
      <c r="AU103" s="6">
        <v>4.7336636699999997E-2</v>
      </c>
      <c r="AV103" s="6">
        <v>6.8993813000000001E-3</v>
      </c>
      <c r="AW103" s="6">
        <v>3.2163643999999999E-3</v>
      </c>
      <c r="AX103" s="6">
        <v>1.2028002E-3</v>
      </c>
      <c r="AY103" s="6">
        <v>1.5732429999999999E-4</v>
      </c>
      <c r="AZ103" s="6">
        <v>6.2340600000000004E-5</v>
      </c>
      <c r="BA103" s="6">
        <v>2.5831100000000001E-5</v>
      </c>
      <c r="BB103" s="6">
        <v>5.3824890000000005E-4</v>
      </c>
      <c r="BC103" s="6">
        <v>2.355968E-4</v>
      </c>
      <c r="BD103" s="6">
        <v>8.9648999999999995E-5</v>
      </c>
      <c r="BE103" s="6">
        <v>32.760857083700003</v>
      </c>
      <c r="BF103" s="6">
        <v>19.790862237500001</v>
      </c>
      <c r="BG103" s="6">
        <v>7.4772635257999998</v>
      </c>
      <c r="BH103" s="6">
        <v>8.2858398202999997</v>
      </c>
      <c r="BI103" s="6">
        <v>5.3213383725999996</v>
      </c>
      <c r="BJ103" s="6">
        <v>1.4820992889</v>
      </c>
      <c r="BK103" s="6">
        <v>10.5438431898</v>
      </c>
      <c r="BL103" s="6">
        <v>6.3769960129000003</v>
      </c>
      <c r="BM103" s="6">
        <v>1.8579865379</v>
      </c>
      <c r="BN103" s="6">
        <v>2.4552000020000002</v>
      </c>
      <c r="BO103" s="6">
        <v>0.3122837631</v>
      </c>
      <c r="BP103" s="6">
        <v>1.3824296999999999E-3</v>
      </c>
    </row>
    <row r="104" spans="1:68" x14ac:dyDescent="0.25">
      <c r="A104" s="5">
        <v>103</v>
      </c>
      <c r="B104" s="5" t="s">
        <v>113</v>
      </c>
      <c r="C104" s="5" t="s">
        <v>182</v>
      </c>
      <c r="D104" s="5" t="s">
        <v>64</v>
      </c>
      <c r="E104" s="11">
        <v>1345.96</v>
      </c>
      <c r="F104" s="11">
        <v>43</v>
      </c>
      <c r="G104" s="11">
        <v>402.04</v>
      </c>
      <c r="H104" s="11">
        <v>43</v>
      </c>
      <c r="I104" s="11">
        <v>54</v>
      </c>
      <c r="J104" s="11">
        <v>43</v>
      </c>
      <c r="K104" s="11">
        <v>0.17659402857299999</v>
      </c>
      <c r="L104" s="5">
        <v>16</v>
      </c>
      <c r="M104" s="5">
        <v>16</v>
      </c>
      <c r="N104" s="5">
        <v>16</v>
      </c>
      <c r="O104" s="11">
        <v>0</v>
      </c>
      <c r="P104" s="11">
        <v>9477.9710918799992</v>
      </c>
      <c r="Q104" s="11">
        <v>3323.6447391800002</v>
      </c>
      <c r="R104" s="11">
        <v>21.6948507195</v>
      </c>
      <c r="S104" s="11">
        <v>0</v>
      </c>
      <c r="T104" s="11">
        <v>4969.2430162500004</v>
      </c>
      <c r="U104" s="11">
        <v>65.5581994904</v>
      </c>
      <c r="V104" s="11">
        <v>0</v>
      </c>
      <c r="W104" s="11">
        <v>0</v>
      </c>
      <c r="X104" s="11">
        <v>2225.5791234600001</v>
      </c>
      <c r="Y104" s="11">
        <v>0</v>
      </c>
      <c r="Z104" s="11">
        <v>0</v>
      </c>
      <c r="AA104" s="6">
        <v>397.1950449231</v>
      </c>
      <c r="AB104" s="6">
        <v>50.221664848700001</v>
      </c>
      <c r="AC104" s="6">
        <v>13.2415546344</v>
      </c>
      <c r="AD104" s="6">
        <v>118.3156166146</v>
      </c>
      <c r="AE104" s="6">
        <v>61.849750008599997</v>
      </c>
      <c r="AF104" s="6">
        <v>55.471295866399998</v>
      </c>
      <c r="AG104" s="6">
        <v>5.5331987630999997</v>
      </c>
      <c r="AH104" s="6">
        <v>3.9245700266000001</v>
      </c>
      <c r="AI104" s="6">
        <v>0.97093206050000003</v>
      </c>
      <c r="AJ104" s="6">
        <v>12823.3106817766</v>
      </c>
      <c r="AK104" s="6">
        <v>5034.8012157388002</v>
      </c>
      <c r="AL104" s="6">
        <v>2225.5791234611002</v>
      </c>
      <c r="AM104" s="6">
        <v>42.491241203400001</v>
      </c>
      <c r="AN104" s="6">
        <v>7.8354125478999999</v>
      </c>
      <c r="AO104" s="6">
        <v>1.5983441518999999</v>
      </c>
      <c r="AP104" s="6">
        <v>40218.630537377197</v>
      </c>
      <c r="AQ104" s="6">
        <v>15859.699838366199</v>
      </c>
      <c r="AR104" s="6">
        <v>7013.5188618722996</v>
      </c>
      <c r="AS104" s="6">
        <v>0.2560579563</v>
      </c>
      <c r="AT104" s="6">
        <v>0.10069602430000001</v>
      </c>
      <c r="AU104" s="6">
        <v>4.4511582500000001E-2</v>
      </c>
      <c r="AV104" s="6">
        <v>6.7322249999999997E-3</v>
      </c>
      <c r="AW104" s="6">
        <v>3.1385065999999999E-3</v>
      </c>
      <c r="AX104" s="6">
        <v>1.1707390000000001E-3</v>
      </c>
      <c r="AY104" s="6">
        <v>1.5229760000000001E-4</v>
      </c>
      <c r="AZ104" s="6">
        <v>5.8611299999999999E-5</v>
      </c>
      <c r="BA104" s="6">
        <v>2.45005E-5</v>
      </c>
      <c r="BB104" s="6">
        <v>5.2481740000000004E-4</v>
      </c>
      <c r="BC104" s="6">
        <v>2.281176E-4</v>
      </c>
      <c r="BD104" s="6">
        <v>8.6762900000000002E-5</v>
      </c>
      <c r="BE104" s="6">
        <v>30.684540311199999</v>
      </c>
      <c r="BF104" s="6">
        <v>18.668596031900002</v>
      </c>
      <c r="BG104" s="6">
        <v>6.8603907046000003</v>
      </c>
      <c r="BH104" s="6">
        <v>8.0335569354</v>
      </c>
      <c r="BI104" s="6">
        <v>5.0979937148000003</v>
      </c>
      <c r="BJ104" s="6">
        <v>1.3600747574000001</v>
      </c>
      <c r="BK104" s="6">
        <v>10.2622405764</v>
      </c>
      <c r="BL104" s="6">
        <v>6.1400688569000001</v>
      </c>
      <c r="BM104" s="6">
        <v>1.7295492115</v>
      </c>
      <c r="BN104" s="6">
        <v>2.3410591649999999</v>
      </c>
      <c r="BO104" s="6">
        <v>0.25772327969999997</v>
      </c>
      <c r="BP104" s="6">
        <v>1.1188408999999999E-3</v>
      </c>
    </row>
    <row r="105" spans="1:68" x14ac:dyDescent="0.25">
      <c r="A105" s="5">
        <v>104</v>
      </c>
      <c r="B105" s="5" t="s">
        <v>113</v>
      </c>
      <c r="C105" s="5" t="s">
        <v>183</v>
      </c>
      <c r="D105" s="5" t="s">
        <v>64</v>
      </c>
      <c r="E105" s="11">
        <v>1603.91</v>
      </c>
      <c r="F105" s="11">
        <v>42</v>
      </c>
      <c r="G105" s="11">
        <v>479.09</v>
      </c>
      <c r="H105" s="11">
        <v>42</v>
      </c>
      <c r="I105" s="11">
        <v>63</v>
      </c>
      <c r="J105" s="11">
        <v>42</v>
      </c>
      <c r="K105" s="11">
        <v>0.190257576925</v>
      </c>
      <c r="L105" s="5">
        <v>16</v>
      </c>
      <c r="M105" s="5">
        <v>16</v>
      </c>
      <c r="N105" s="5">
        <v>16</v>
      </c>
      <c r="O105" s="11">
        <v>0</v>
      </c>
      <c r="P105" s="11">
        <v>12168.2792758</v>
      </c>
      <c r="Q105" s="11">
        <v>4267.0564203800004</v>
      </c>
      <c r="R105" s="11">
        <v>27.8529022554</v>
      </c>
      <c r="S105" s="11">
        <v>0</v>
      </c>
      <c r="T105" s="11">
        <v>6379.7553532100001</v>
      </c>
      <c r="U105" s="11">
        <v>84.166798198099997</v>
      </c>
      <c r="V105" s="11">
        <v>0</v>
      </c>
      <c r="W105" s="11">
        <v>0</v>
      </c>
      <c r="X105" s="11">
        <v>2797.4077633900001</v>
      </c>
      <c r="Y105" s="11">
        <v>0</v>
      </c>
      <c r="Z105" s="11">
        <v>0</v>
      </c>
      <c r="AA105" s="6">
        <v>509.93827547400002</v>
      </c>
      <c r="AB105" s="6">
        <v>64.477010707299996</v>
      </c>
      <c r="AC105" s="6">
        <v>16.643770308299999</v>
      </c>
      <c r="AD105" s="6">
        <v>151.8993307426</v>
      </c>
      <c r="AE105" s="6">
        <v>79.405710773600006</v>
      </c>
      <c r="AF105" s="6">
        <v>69.723800006199994</v>
      </c>
      <c r="AG105" s="6">
        <v>7.1037891111000002</v>
      </c>
      <c r="AH105" s="6">
        <v>5.0385534687</v>
      </c>
      <c r="AI105" s="6">
        <v>1.2203982573000001</v>
      </c>
      <c r="AJ105" s="6">
        <v>16463.1885984365</v>
      </c>
      <c r="AK105" s="6">
        <v>6463.9221514097999</v>
      </c>
      <c r="AL105" s="6">
        <v>2797.4077633913998</v>
      </c>
      <c r="AM105" s="6">
        <v>54.552317655899998</v>
      </c>
      <c r="AN105" s="6">
        <v>10.059482899900001</v>
      </c>
      <c r="AO105" s="6">
        <v>2.0090143243999998</v>
      </c>
      <c r="AP105" s="6">
        <v>51634.629787815597</v>
      </c>
      <c r="AQ105" s="6">
        <v>20361.452360712901</v>
      </c>
      <c r="AR105" s="6">
        <v>8815.5356536513991</v>
      </c>
      <c r="AS105" s="6">
        <v>0.32873963140000001</v>
      </c>
      <c r="AT105" s="6">
        <v>0.12927844299999999</v>
      </c>
      <c r="AU105" s="6">
        <v>5.5948155300000003E-2</v>
      </c>
      <c r="AV105" s="6">
        <v>8.6431571999999995E-3</v>
      </c>
      <c r="AW105" s="6">
        <v>4.0293671000000003E-3</v>
      </c>
      <c r="AX105" s="6">
        <v>1.4715424999999999E-3</v>
      </c>
      <c r="AY105" s="6">
        <v>1.9552710000000001E-4</v>
      </c>
      <c r="AZ105" s="6">
        <v>7.5247999999999995E-5</v>
      </c>
      <c r="BA105" s="6">
        <v>3.07955E-5</v>
      </c>
      <c r="BB105" s="6">
        <v>6.73786E-4</v>
      </c>
      <c r="BC105" s="6">
        <v>2.9286839999999998E-4</v>
      </c>
      <c r="BD105" s="6">
        <v>1.0905540000000001E-4</v>
      </c>
      <c r="BE105" s="6">
        <v>39.394302043899998</v>
      </c>
      <c r="BF105" s="6">
        <v>23.967649616199999</v>
      </c>
      <c r="BG105" s="6">
        <v>8.6230635498999995</v>
      </c>
      <c r="BH105" s="6">
        <v>10.3138702809</v>
      </c>
      <c r="BI105" s="6">
        <v>6.5450517485999997</v>
      </c>
      <c r="BJ105" s="6">
        <v>1.7095252399</v>
      </c>
      <c r="BK105" s="6">
        <v>13.175162502399999</v>
      </c>
      <c r="BL105" s="6">
        <v>7.8829183904000004</v>
      </c>
      <c r="BM105" s="6">
        <v>2.1739305245999998</v>
      </c>
      <c r="BN105" s="6">
        <v>3.0055653731</v>
      </c>
      <c r="BO105" s="6">
        <v>0.3308776544</v>
      </c>
      <c r="BP105" s="6">
        <v>1.40631E-3</v>
      </c>
    </row>
    <row r="106" spans="1:68" x14ac:dyDescent="0.25">
      <c r="A106" s="5">
        <v>105</v>
      </c>
      <c r="B106" s="5" t="s">
        <v>114</v>
      </c>
      <c r="C106" s="5" t="s">
        <v>184</v>
      </c>
      <c r="D106" s="5" t="s">
        <v>64</v>
      </c>
      <c r="E106" s="11">
        <v>1603.91</v>
      </c>
      <c r="F106" s="11">
        <v>42</v>
      </c>
      <c r="G106" s="11">
        <v>479.09</v>
      </c>
      <c r="H106" s="11">
        <v>42</v>
      </c>
      <c r="I106" s="11">
        <v>63</v>
      </c>
      <c r="J106" s="11">
        <v>42</v>
      </c>
      <c r="K106" s="11">
        <v>9.7092896427100006E-2</v>
      </c>
      <c r="L106" s="5">
        <v>16</v>
      </c>
      <c r="M106" s="5">
        <v>16</v>
      </c>
      <c r="N106" s="5">
        <v>16</v>
      </c>
      <c r="O106" s="11">
        <v>0</v>
      </c>
      <c r="P106" s="11">
        <v>6209.7578373300003</v>
      </c>
      <c r="Q106" s="11">
        <v>2177.5788053699998</v>
      </c>
      <c r="R106" s="11">
        <v>14.2139882027</v>
      </c>
      <c r="S106" s="11">
        <v>0</v>
      </c>
      <c r="T106" s="11">
        <v>3255.7385400899998</v>
      </c>
      <c r="U106" s="11">
        <v>42.9522879043</v>
      </c>
      <c r="V106" s="11">
        <v>0</v>
      </c>
      <c r="W106" s="11">
        <v>0</v>
      </c>
      <c r="X106" s="11">
        <v>1427.58268357</v>
      </c>
      <c r="Y106" s="11">
        <v>0</v>
      </c>
      <c r="Z106" s="11">
        <v>0</v>
      </c>
      <c r="AA106" s="6">
        <v>260.2334422893</v>
      </c>
      <c r="AB106" s="6">
        <v>32.904128307100002</v>
      </c>
      <c r="AC106" s="6">
        <v>8.4937057058000001</v>
      </c>
      <c r="AD106" s="6">
        <v>77.517785233599994</v>
      </c>
      <c r="AE106" s="6">
        <v>40.522593509700002</v>
      </c>
      <c r="AF106" s="6">
        <v>35.581687741000003</v>
      </c>
      <c r="AG106" s="6">
        <v>3.6252299200999998</v>
      </c>
      <c r="AH106" s="6">
        <v>2.5712918138999998</v>
      </c>
      <c r="AI106" s="6">
        <v>0.62279780659999995</v>
      </c>
      <c r="AJ106" s="6">
        <v>8401.5506309003995</v>
      </c>
      <c r="AK106" s="6">
        <v>3298.6908279981999</v>
      </c>
      <c r="AL106" s="6">
        <v>1427.5826835657999</v>
      </c>
      <c r="AM106" s="6">
        <v>27.839325054100001</v>
      </c>
      <c r="AN106" s="6">
        <v>5.1335896688</v>
      </c>
      <c r="AO106" s="6">
        <v>1.0252470513</v>
      </c>
      <c r="AP106" s="6">
        <v>26350.360616735401</v>
      </c>
      <c r="AQ106" s="6">
        <v>10390.9259074783</v>
      </c>
      <c r="AR106" s="6">
        <v>4498.7742617304002</v>
      </c>
      <c r="AS106" s="6">
        <v>0.1677635314</v>
      </c>
      <c r="AT106" s="6">
        <v>6.5973816599999999E-2</v>
      </c>
      <c r="AU106" s="6">
        <v>2.8551653699999999E-2</v>
      </c>
      <c r="AV106" s="6">
        <v>4.4108055E-3</v>
      </c>
      <c r="AW106" s="6">
        <v>2.0562803999999999E-3</v>
      </c>
      <c r="AX106" s="6">
        <v>7.5096259999999997E-4</v>
      </c>
      <c r="AY106" s="6">
        <v>9.9782000000000001E-5</v>
      </c>
      <c r="AZ106" s="6">
        <v>3.84008E-5</v>
      </c>
      <c r="BA106" s="6">
        <v>1.5715699999999999E-5</v>
      </c>
      <c r="BB106" s="6">
        <v>3.4384880000000001E-4</v>
      </c>
      <c r="BC106" s="6">
        <v>1.4945759999999999E-4</v>
      </c>
      <c r="BD106" s="6">
        <v>5.5653499999999998E-5</v>
      </c>
      <c r="BE106" s="6">
        <v>20.1038347591</v>
      </c>
      <c r="BF106" s="6">
        <v>12.231252806900001</v>
      </c>
      <c r="BG106" s="6">
        <v>4.4005512403999996</v>
      </c>
      <c r="BH106" s="6">
        <v>5.2634095058000003</v>
      </c>
      <c r="BI106" s="6">
        <v>3.3400931611</v>
      </c>
      <c r="BJ106" s="6">
        <v>0.87241075879999996</v>
      </c>
      <c r="BK106" s="6">
        <v>6.7235939243000002</v>
      </c>
      <c r="BL106" s="6">
        <v>4.0228378348999998</v>
      </c>
      <c r="BM106" s="6">
        <v>1.1094076498000001</v>
      </c>
      <c r="BN106" s="6">
        <v>1.5338103859000001</v>
      </c>
      <c r="BO106" s="6">
        <v>0.16885461460000001</v>
      </c>
      <c r="BP106" s="6">
        <v>7.1767290000000002E-4</v>
      </c>
    </row>
    <row r="107" spans="1:68" x14ac:dyDescent="0.25">
      <c r="A107" s="5">
        <v>106</v>
      </c>
      <c r="B107" s="5" t="s">
        <v>113</v>
      </c>
      <c r="C107" s="5" t="s">
        <v>185</v>
      </c>
      <c r="D107" s="5" t="s">
        <v>64</v>
      </c>
      <c r="E107" s="11">
        <v>0</v>
      </c>
      <c r="F107" s="11">
        <v>0</v>
      </c>
      <c r="G107" s="11">
        <v>0</v>
      </c>
      <c r="H107" s="11">
        <v>0</v>
      </c>
      <c r="I107" s="11">
        <v>0</v>
      </c>
      <c r="J107" s="11">
        <v>0</v>
      </c>
      <c r="K107" s="11">
        <v>0.350260005772</v>
      </c>
      <c r="L107" s="5">
        <v>12</v>
      </c>
      <c r="M107" s="5">
        <v>12</v>
      </c>
      <c r="N107" s="5">
        <v>12</v>
      </c>
      <c r="O107" s="11">
        <v>0</v>
      </c>
      <c r="P107" s="11">
        <v>0</v>
      </c>
      <c r="Q107" s="11">
        <v>0</v>
      </c>
      <c r="R107" s="11">
        <v>0</v>
      </c>
      <c r="S107" s="11">
        <v>0</v>
      </c>
      <c r="T107" s="11">
        <v>0</v>
      </c>
      <c r="U107" s="11">
        <v>0</v>
      </c>
      <c r="V107" s="11">
        <v>0</v>
      </c>
      <c r="W107" s="11">
        <v>0</v>
      </c>
      <c r="X107" s="11">
        <v>0</v>
      </c>
      <c r="Y107" s="11">
        <v>0</v>
      </c>
      <c r="Z107" s="11">
        <v>0</v>
      </c>
      <c r="AA107" s="6">
        <v>0</v>
      </c>
      <c r="AB107" s="6">
        <v>0</v>
      </c>
      <c r="AC107" s="6">
        <v>0</v>
      </c>
      <c r="AD107" s="6">
        <v>0</v>
      </c>
      <c r="AE107" s="6">
        <v>0</v>
      </c>
      <c r="AF107" s="6">
        <v>0</v>
      </c>
      <c r="AG107" s="6">
        <v>0</v>
      </c>
      <c r="AH107" s="6">
        <v>0</v>
      </c>
      <c r="AI107" s="6">
        <v>0</v>
      </c>
      <c r="AJ107" s="6">
        <v>0</v>
      </c>
      <c r="AK107" s="6">
        <v>0</v>
      </c>
      <c r="AL107" s="6">
        <v>0</v>
      </c>
      <c r="AM107" s="6">
        <v>0</v>
      </c>
      <c r="AN107" s="6">
        <v>0</v>
      </c>
      <c r="AO107" s="6">
        <v>0</v>
      </c>
      <c r="AP107" s="6">
        <v>0</v>
      </c>
      <c r="AQ107" s="6">
        <v>0</v>
      </c>
      <c r="AR107" s="6">
        <v>0</v>
      </c>
      <c r="AS107" s="6">
        <v>0</v>
      </c>
      <c r="AT107" s="6">
        <v>0</v>
      </c>
      <c r="AU107" s="6">
        <v>0</v>
      </c>
      <c r="AV107" s="6">
        <v>0</v>
      </c>
      <c r="AW107" s="6">
        <v>0</v>
      </c>
      <c r="AX107" s="6">
        <v>0</v>
      </c>
      <c r="AY107" s="6">
        <v>0</v>
      </c>
      <c r="AZ107" s="6">
        <v>0</v>
      </c>
      <c r="BA107" s="6">
        <v>0</v>
      </c>
      <c r="BB107" s="6">
        <v>0</v>
      </c>
      <c r="BC107" s="6">
        <v>0</v>
      </c>
      <c r="BD107" s="6">
        <v>0</v>
      </c>
      <c r="BE107" s="6">
        <v>0</v>
      </c>
      <c r="BF107" s="6">
        <v>0</v>
      </c>
      <c r="BG107" s="6">
        <v>0</v>
      </c>
      <c r="BH107" s="6">
        <v>0</v>
      </c>
      <c r="BI107" s="6">
        <v>0</v>
      </c>
      <c r="BJ107" s="6">
        <v>0</v>
      </c>
      <c r="BK107" s="6">
        <v>0</v>
      </c>
      <c r="BL107" s="6">
        <v>0</v>
      </c>
      <c r="BM107" s="6">
        <v>0</v>
      </c>
      <c r="BN107" s="6">
        <v>0</v>
      </c>
      <c r="BO107" s="6">
        <v>0</v>
      </c>
      <c r="BP107" s="6">
        <v>0</v>
      </c>
    </row>
    <row r="108" spans="1:68" x14ac:dyDescent="0.25">
      <c r="A108" s="5">
        <v>107</v>
      </c>
      <c r="B108" s="5" t="s">
        <v>113</v>
      </c>
      <c r="C108" s="5" t="s">
        <v>186</v>
      </c>
      <c r="D108" s="5" t="s">
        <v>64</v>
      </c>
      <c r="E108" s="11">
        <v>2099.79</v>
      </c>
      <c r="F108" s="11">
        <v>41</v>
      </c>
      <c r="G108" s="11">
        <v>627.21</v>
      </c>
      <c r="H108" s="11">
        <v>41</v>
      </c>
      <c r="I108" s="11">
        <v>152</v>
      </c>
      <c r="J108" s="11">
        <v>41</v>
      </c>
      <c r="K108" s="11">
        <v>0.16205173634799999</v>
      </c>
      <c r="L108" s="5">
        <v>16</v>
      </c>
      <c r="M108" s="5">
        <v>16</v>
      </c>
      <c r="N108" s="5">
        <v>16</v>
      </c>
      <c r="O108" s="11">
        <v>0</v>
      </c>
      <c r="P108" s="11">
        <v>13568.6538741</v>
      </c>
      <c r="Q108" s="11">
        <v>4758.1264628400004</v>
      </c>
      <c r="R108" s="11">
        <v>31.058326450900001</v>
      </c>
      <c r="S108" s="11">
        <v>0</v>
      </c>
      <c r="T108" s="11">
        <v>7113.9632997500003</v>
      </c>
      <c r="U108" s="11">
        <v>93.853052396099997</v>
      </c>
      <c r="V108" s="11">
        <v>0</v>
      </c>
      <c r="W108" s="11">
        <v>0</v>
      </c>
      <c r="X108" s="11">
        <v>5748.7118656800003</v>
      </c>
      <c r="Y108" s="11">
        <v>0</v>
      </c>
      <c r="Z108" s="11">
        <v>0</v>
      </c>
      <c r="AA108" s="6">
        <v>568.62402647390002</v>
      </c>
      <c r="AB108" s="6">
        <v>71.897284841599998</v>
      </c>
      <c r="AC108" s="6">
        <v>34.203179498200001</v>
      </c>
      <c r="AD108" s="6">
        <v>169.3805176425</v>
      </c>
      <c r="AE108" s="6">
        <v>88.544039850999994</v>
      </c>
      <c r="AF108" s="6">
        <v>143.28337887000001</v>
      </c>
      <c r="AG108" s="6">
        <v>7.9213217792000004</v>
      </c>
      <c r="AH108" s="6">
        <v>5.6184104994000004</v>
      </c>
      <c r="AI108" s="6">
        <v>2.5079353946</v>
      </c>
      <c r="AJ108" s="6">
        <v>18357.838663395702</v>
      </c>
      <c r="AK108" s="6">
        <v>7207.8163521493998</v>
      </c>
      <c r="AL108" s="6">
        <v>5748.7118656828998</v>
      </c>
      <c r="AM108" s="6">
        <v>60.830418132799998</v>
      </c>
      <c r="AN108" s="6">
        <v>11.2171687161</v>
      </c>
      <c r="AO108" s="6">
        <v>4.1285523820999996</v>
      </c>
      <c r="AP108" s="6">
        <v>57576.950991067803</v>
      </c>
      <c r="AQ108" s="6">
        <v>22704.730323376301</v>
      </c>
      <c r="AR108" s="6">
        <v>18116.048392265198</v>
      </c>
      <c r="AS108" s="6">
        <v>0.36657231239999999</v>
      </c>
      <c r="AT108" s="6">
        <v>0.144156327</v>
      </c>
      <c r="AU108" s="6">
        <v>0.1149742373</v>
      </c>
      <c r="AV108" s="6">
        <v>9.6378465E-3</v>
      </c>
      <c r="AW108" s="6">
        <v>4.4930828999999997E-3</v>
      </c>
      <c r="AX108" s="6">
        <v>3.0240403000000001E-3</v>
      </c>
      <c r="AY108" s="6">
        <v>2.1802909999999999E-4</v>
      </c>
      <c r="AZ108" s="6">
        <v>8.3907900000000003E-5</v>
      </c>
      <c r="BA108" s="6">
        <v>6.3285200000000002E-5</v>
      </c>
      <c r="BB108" s="6">
        <v>7.5132810000000003E-4</v>
      </c>
      <c r="BC108" s="6">
        <v>3.265729E-4</v>
      </c>
      <c r="BD108" s="6">
        <v>2.2411029999999999E-4</v>
      </c>
      <c r="BE108" s="6">
        <v>43.927957020800001</v>
      </c>
      <c r="BF108" s="6">
        <v>26.7259432864</v>
      </c>
      <c r="BG108" s="6">
        <v>17.720515541899999</v>
      </c>
      <c r="BH108" s="6">
        <v>11.500832021700001</v>
      </c>
      <c r="BI108" s="6">
        <v>7.2982826702999999</v>
      </c>
      <c r="BJ108" s="6">
        <v>3.5130981475</v>
      </c>
      <c r="BK108" s="6">
        <v>14.691413278600001</v>
      </c>
      <c r="BL108" s="6">
        <v>8.7901163947000001</v>
      </c>
      <c r="BM108" s="6">
        <v>4.4674574675000001</v>
      </c>
      <c r="BN108" s="6">
        <v>3.3514579439999999</v>
      </c>
      <c r="BO108" s="6">
        <v>0.36895638780000001</v>
      </c>
      <c r="BP108" s="6">
        <v>2.8899867E-3</v>
      </c>
    </row>
    <row r="109" spans="1:68" x14ac:dyDescent="0.25">
      <c r="A109" s="5">
        <v>108</v>
      </c>
      <c r="B109" s="5" t="s">
        <v>113</v>
      </c>
      <c r="C109" s="5" t="s">
        <v>187</v>
      </c>
      <c r="D109" s="5" t="s">
        <v>64</v>
      </c>
      <c r="E109" s="11">
        <v>6393.31</v>
      </c>
      <c r="F109" s="11">
        <v>74</v>
      </c>
      <c r="G109" s="11">
        <v>1909.69</v>
      </c>
      <c r="H109" s="11">
        <v>74</v>
      </c>
      <c r="I109" s="11">
        <v>422</v>
      </c>
      <c r="J109" s="11">
        <v>74</v>
      </c>
      <c r="K109" s="11">
        <v>0.227501130085</v>
      </c>
      <c r="L109" s="5">
        <v>19</v>
      </c>
      <c r="M109" s="5">
        <v>19</v>
      </c>
      <c r="N109" s="5">
        <v>19</v>
      </c>
      <c r="O109" s="11">
        <v>0</v>
      </c>
      <c r="P109" s="11">
        <v>53103.703754200003</v>
      </c>
      <c r="Q109" s="11">
        <v>18357.712834599999</v>
      </c>
      <c r="R109" s="11">
        <v>127.24798032</v>
      </c>
      <c r="S109" s="11">
        <v>0</v>
      </c>
      <c r="T109" s="11">
        <v>28402.9382539</v>
      </c>
      <c r="U109" s="11">
        <v>298.09537827600002</v>
      </c>
      <c r="V109" s="11">
        <v>0</v>
      </c>
      <c r="W109" s="11">
        <v>0</v>
      </c>
      <c r="X109" s="11">
        <v>18587.382658300001</v>
      </c>
      <c r="Y109" s="11">
        <v>0</v>
      </c>
      <c r="Z109" s="11">
        <v>0</v>
      </c>
      <c r="AA109" s="6">
        <v>826.91205515269996</v>
      </c>
      <c r="AB109" s="6">
        <v>223.2746816639</v>
      </c>
      <c r="AC109" s="6">
        <v>111.53636189069999</v>
      </c>
      <c r="AD109" s="6">
        <v>671.40276701530001</v>
      </c>
      <c r="AE109" s="6">
        <v>339.5387293128</v>
      </c>
      <c r="AF109" s="6">
        <v>430.43826171670003</v>
      </c>
      <c r="AG109" s="6">
        <v>32.112650540899999</v>
      </c>
      <c r="AH109" s="6">
        <v>28.498796074099999</v>
      </c>
      <c r="AI109" s="6">
        <v>7.9573093703</v>
      </c>
      <c r="AJ109" s="6">
        <v>71588.664569134606</v>
      </c>
      <c r="AK109" s="6">
        <v>28701.033632133101</v>
      </c>
      <c r="AL109" s="6">
        <v>18587.382658296901</v>
      </c>
      <c r="AM109" s="6">
        <v>109.1518645471</v>
      </c>
      <c r="AN109" s="6">
        <v>31.368504176799998</v>
      </c>
      <c r="AO109" s="6">
        <v>8.8660429431000001</v>
      </c>
      <c r="AP109" s="6">
        <v>224531.918859859</v>
      </c>
      <c r="AQ109" s="6">
        <v>90416.081553720898</v>
      </c>
      <c r="AR109" s="6">
        <v>58574.847999145299</v>
      </c>
      <c r="AS109" s="6">
        <v>1.4293711319</v>
      </c>
      <c r="AT109" s="6">
        <v>0.5740206726</v>
      </c>
      <c r="AU109" s="6">
        <v>0.37174765320000003</v>
      </c>
      <c r="AV109" s="6">
        <v>1.99359468E-2</v>
      </c>
      <c r="AW109" s="6">
        <v>9.2966439999999997E-3</v>
      </c>
      <c r="AX109" s="6">
        <v>5.6779606000000003E-3</v>
      </c>
      <c r="AY109" s="6">
        <v>7.7995690000000003E-4</v>
      </c>
      <c r="AZ109" s="6">
        <v>2.9935219999999998E-4</v>
      </c>
      <c r="BA109" s="6">
        <v>1.8910650000000001E-4</v>
      </c>
      <c r="BB109" s="6">
        <v>1.955076E-3</v>
      </c>
      <c r="BC109" s="6">
        <v>8.2381649999999996E-4</v>
      </c>
      <c r="BD109" s="6">
        <v>5.0186570000000002E-4</v>
      </c>
      <c r="BE109" s="6">
        <v>167.4916945903</v>
      </c>
      <c r="BF109" s="6">
        <v>103.8602454195</v>
      </c>
      <c r="BG109" s="6">
        <v>54.006423801300002</v>
      </c>
      <c r="BH109" s="6">
        <v>42.0570796449</v>
      </c>
      <c r="BI109" s="6">
        <v>33.172474600699999</v>
      </c>
      <c r="BJ109" s="6">
        <v>10.438548819699999</v>
      </c>
      <c r="BK109" s="6">
        <v>49.6632549893</v>
      </c>
      <c r="BL109" s="6">
        <v>36.733825974299997</v>
      </c>
      <c r="BM109" s="6">
        <v>12.465782813600001</v>
      </c>
      <c r="BN109" s="6">
        <v>5.6211195441999999</v>
      </c>
      <c r="BO109" s="6">
        <v>0.76154651470000001</v>
      </c>
      <c r="BP109" s="6">
        <v>6.2062300999999997E-3</v>
      </c>
    </row>
    <row r="110" spans="1:68" x14ac:dyDescent="0.25">
      <c r="A110" s="5">
        <v>109</v>
      </c>
      <c r="B110" s="5" t="s">
        <v>114</v>
      </c>
      <c r="C110" s="5" t="s">
        <v>188</v>
      </c>
      <c r="D110" s="5" t="s">
        <v>64</v>
      </c>
      <c r="E110" s="11">
        <v>6605.06</v>
      </c>
      <c r="F110" s="11">
        <v>76</v>
      </c>
      <c r="G110" s="11">
        <v>1972.94</v>
      </c>
      <c r="H110" s="11">
        <v>76</v>
      </c>
      <c r="I110" s="11">
        <v>210</v>
      </c>
      <c r="J110" s="11">
        <v>76</v>
      </c>
      <c r="K110" s="11">
        <v>0.27634281848699999</v>
      </c>
      <c r="L110" s="5">
        <v>19</v>
      </c>
      <c r="M110" s="5">
        <v>19</v>
      </c>
      <c r="N110" s="5">
        <v>19</v>
      </c>
      <c r="O110" s="11">
        <v>0</v>
      </c>
      <c r="P110" s="11">
        <v>66640.836634299994</v>
      </c>
      <c r="Q110" s="11">
        <v>23037.439114500001</v>
      </c>
      <c r="R110" s="11">
        <v>159.68588382900001</v>
      </c>
      <c r="S110" s="11">
        <v>0</v>
      </c>
      <c r="T110" s="11">
        <v>35643.381427200002</v>
      </c>
      <c r="U110" s="11">
        <v>374.08549688199997</v>
      </c>
      <c r="V110" s="11">
        <v>0</v>
      </c>
      <c r="W110" s="11">
        <v>0</v>
      </c>
      <c r="X110" s="11">
        <v>11235.4302527</v>
      </c>
      <c r="Y110" s="11">
        <v>0</v>
      </c>
      <c r="Z110" s="11">
        <v>0</v>
      </c>
      <c r="AA110" s="6">
        <v>1037.7074908645</v>
      </c>
      <c r="AB110" s="6">
        <v>280.19159744889998</v>
      </c>
      <c r="AC110" s="6">
        <v>67.419874960300007</v>
      </c>
      <c r="AD110" s="6">
        <v>842.55596030729998</v>
      </c>
      <c r="AE110" s="6">
        <v>426.09353757870002</v>
      </c>
      <c r="AF110" s="6">
        <v>260.1850489931</v>
      </c>
      <c r="AG110" s="6">
        <v>40.298769149899996</v>
      </c>
      <c r="AH110" s="6">
        <v>35.763675208800002</v>
      </c>
      <c r="AI110" s="6">
        <v>4.8099184307999998</v>
      </c>
      <c r="AJ110" s="6">
        <v>89837.961632638995</v>
      </c>
      <c r="AK110" s="6">
        <v>36017.466924118999</v>
      </c>
      <c r="AL110" s="6">
        <v>11235.430252681001</v>
      </c>
      <c r="AM110" s="6">
        <v>136.9767277869</v>
      </c>
      <c r="AN110" s="6">
        <v>39.364925881300003</v>
      </c>
      <c r="AO110" s="6">
        <v>5.3592164607999999</v>
      </c>
      <c r="AP110" s="6">
        <v>281769.32805269503</v>
      </c>
      <c r="AQ110" s="6">
        <v>113464.84131929</v>
      </c>
      <c r="AR110" s="6">
        <v>35406.470687901201</v>
      </c>
      <c r="AS110" s="6">
        <v>1.7937447175000001</v>
      </c>
      <c r="AT110" s="6">
        <v>0.72034933850000005</v>
      </c>
      <c r="AU110" s="6">
        <v>0.22470860509999999</v>
      </c>
      <c r="AV110" s="6">
        <v>2.5017994599999999E-2</v>
      </c>
      <c r="AW110" s="6">
        <v>1.16665334E-2</v>
      </c>
      <c r="AX110" s="6">
        <v>3.4321309000000001E-3</v>
      </c>
      <c r="AY110" s="6">
        <v>9.7878260000000008E-4</v>
      </c>
      <c r="AZ110" s="6">
        <v>3.7566269999999999E-4</v>
      </c>
      <c r="BA110" s="6">
        <v>1.143083E-4</v>
      </c>
      <c r="BB110" s="6">
        <v>2.4534616999999999E-3</v>
      </c>
      <c r="BC110" s="6">
        <v>1.0338228000000001E-3</v>
      </c>
      <c r="BD110" s="6">
        <v>3.0336049999999998E-4</v>
      </c>
      <c r="BE110" s="6">
        <v>210.18847778419999</v>
      </c>
      <c r="BF110" s="6">
        <v>130.33617541710001</v>
      </c>
      <c r="BG110" s="6">
        <v>32.645016190299998</v>
      </c>
      <c r="BH110" s="6">
        <v>52.778220270799999</v>
      </c>
      <c r="BI110" s="6">
        <v>41.628762295999998</v>
      </c>
      <c r="BJ110" s="6">
        <v>6.3097419017999998</v>
      </c>
      <c r="BK110" s="6">
        <v>62.323352770100001</v>
      </c>
      <c r="BL110" s="6">
        <v>46.0979691179</v>
      </c>
      <c r="BM110" s="6">
        <v>7.5351347697</v>
      </c>
      <c r="BN110" s="6">
        <v>7.0540486400000004</v>
      </c>
      <c r="BO110" s="6">
        <v>0.95567904469999998</v>
      </c>
      <c r="BP110" s="6">
        <v>3.7514515E-3</v>
      </c>
    </row>
    <row r="111" spans="1:68" x14ac:dyDescent="0.25">
      <c r="A111" s="5">
        <v>110</v>
      </c>
      <c r="B111" s="5" t="s">
        <v>114</v>
      </c>
      <c r="C111" s="5" t="s">
        <v>189</v>
      </c>
      <c r="D111" s="5" t="s">
        <v>64</v>
      </c>
      <c r="E111" s="11">
        <v>2007.39</v>
      </c>
      <c r="F111" s="11">
        <v>78</v>
      </c>
      <c r="G111" s="11">
        <v>599.61</v>
      </c>
      <c r="H111" s="11">
        <v>78</v>
      </c>
      <c r="I111" s="11">
        <v>81</v>
      </c>
      <c r="J111" s="11">
        <v>78</v>
      </c>
      <c r="K111" s="11">
        <v>7.5984559708100002E-2</v>
      </c>
      <c r="L111" s="5">
        <v>19</v>
      </c>
      <c r="M111" s="5">
        <v>19</v>
      </c>
      <c r="N111" s="5">
        <v>19</v>
      </c>
      <c r="O111" s="11">
        <v>0</v>
      </c>
      <c r="P111" s="11">
        <v>5568.9407659500002</v>
      </c>
      <c r="Q111" s="11">
        <v>1925.1579107800001</v>
      </c>
      <c r="R111" s="11">
        <v>13.344388712900001</v>
      </c>
      <c r="S111" s="11">
        <v>0</v>
      </c>
      <c r="T111" s="11">
        <v>2978.5922550099999</v>
      </c>
      <c r="U111" s="11">
        <v>31.261011697200001</v>
      </c>
      <c r="V111" s="11">
        <v>0</v>
      </c>
      <c r="W111" s="11">
        <v>0</v>
      </c>
      <c r="X111" s="11">
        <v>1191.60577896</v>
      </c>
      <c r="Y111" s="11">
        <v>0</v>
      </c>
      <c r="Z111" s="11">
        <v>0</v>
      </c>
      <c r="AA111" s="6">
        <v>86.717572000499999</v>
      </c>
      <c r="AB111" s="6">
        <v>23.4146281487</v>
      </c>
      <c r="AC111" s="6">
        <v>7.1504082009000003</v>
      </c>
      <c r="AD111" s="6">
        <v>70.409443697399993</v>
      </c>
      <c r="AE111" s="6">
        <v>35.607141077000001</v>
      </c>
      <c r="AF111" s="6">
        <v>27.594671588499999</v>
      </c>
      <c r="AG111" s="6">
        <v>3.3676266635999998</v>
      </c>
      <c r="AH111" s="6">
        <v>2.9886447839999999</v>
      </c>
      <c r="AI111" s="6">
        <v>0.51012969419999998</v>
      </c>
      <c r="AJ111" s="6">
        <v>7507.4430654476</v>
      </c>
      <c r="AK111" s="6">
        <v>3009.8532667088998</v>
      </c>
      <c r="AL111" s="6">
        <v>1191.6057789581</v>
      </c>
      <c r="AM111" s="6">
        <v>11.446664266000001</v>
      </c>
      <c r="AN111" s="6">
        <v>3.2895886601000002</v>
      </c>
      <c r="AO111" s="6">
        <v>0.56838707209999995</v>
      </c>
      <c r="AP111" s="6">
        <v>23546.473556413501</v>
      </c>
      <c r="AQ111" s="6">
        <v>9481.8584555365996</v>
      </c>
      <c r="AR111" s="6">
        <v>3755.1347954962998</v>
      </c>
      <c r="AS111" s="6">
        <v>0.14989694889999999</v>
      </c>
      <c r="AT111" s="6">
        <v>6.0197065299999998E-2</v>
      </c>
      <c r="AU111" s="6">
        <v>2.3832115599999999E-2</v>
      </c>
      <c r="AV111" s="6">
        <v>2.0906660000000001E-3</v>
      </c>
      <c r="AW111" s="6">
        <v>9.7493120000000002E-4</v>
      </c>
      <c r="AX111" s="6">
        <v>3.6400449999999997E-4</v>
      </c>
      <c r="AY111" s="6">
        <v>8.1793399999999995E-5</v>
      </c>
      <c r="AZ111" s="6">
        <v>3.1392800000000002E-5</v>
      </c>
      <c r="BA111" s="6">
        <v>1.21233E-5</v>
      </c>
      <c r="BB111" s="6">
        <v>2.050272E-4</v>
      </c>
      <c r="BC111" s="6">
        <v>8.6392900000000004E-5</v>
      </c>
      <c r="BD111" s="6">
        <v>3.21738E-5</v>
      </c>
      <c r="BE111" s="6">
        <v>17.564713193599999</v>
      </c>
      <c r="BF111" s="6">
        <v>10.891736616999999</v>
      </c>
      <c r="BG111" s="6">
        <v>3.4622608187999999</v>
      </c>
      <c r="BH111" s="6">
        <v>4.4104905829999996</v>
      </c>
      <c r="BI111" s="6">
        <v>3.4787695216999999</v>
      </c>
      <c r="BJ111" s="6">
        <v>0.66919777390000001</v>
      </c>
      <c r="BK111" s="6">
        <v>5.2081437964999999</v>
      </c>
      <c r="BL111" s="6">
        <v>3.8522454461</v>
      </c>
      <c r="BM111" s="6">
        <v>0.799160329</v>
      </c>
      <c r="BN111" s="6">
        <v>0.58948208069999997</v>
      </c>
      <c r="BO111" s="6">
        <v>7.9862742700000003E-2</v>
      </c>
      <c r="BP111" s="6">
        <v>3.97871E-4</v>
      </c>
    </row>
    <row r="112" spans="1:68" x14ac:dyDescent="0.25">
      <c r="A112" s="5">
        <v>111</v>
      </c>
      <c r="B112" s="5" t="s">
        <v>114</v>
      </c>
      <c r="C112" s="5" t="s">
        <v>190</v>
      </c>
      <c r="D112" s="5" t="s">
        <v>64</v>
      </c>
      <c r="E112" s="11">
        <v>1603.91</v>
      </c>
      <c r="F112" s="11">
        <v>79</v>
      </c>
      <c r="G112" s="11">
        <v>479.09</v>
      </c>
      <c r="H112" s="11">
        <v>79</v>
      </c>
      <c r="I112" s="11">
        <v>64</v>
      </c>
      <c r="J112" s="11">
        <v>79</v>
      </c>
      <c r="K112" s="11">
        <v>0.113176608978</v>
      </c>
      <c r="L112" s="5">
        <v>19</v>
      </c>
      <c r="M112" s="5">
        <v>19</v>
      </c>
      <c r="N112" s="5">
        <v>19</v>
      </c>
      <c r="O112" s="11">
        <v>0</v>
      </c>
      <c r="P112" s="11">
        <v>6627.5370368599997</v>
      </c>
      <c r="Q112" s="11">
        <v>2291.1099061300001</v>
      </c>
      <c r="R112" s="11">
        <v>15.881014747</v>
      </c>
      <c r="S112" s="11">
        <v>0</v>
      </c>
      <c r="T112" s="11">
        <v>3544.7908888699999</v>
      </c>
      <c r="U112" s="11">
        <v>37.203396757199997</v>
      </c>
      <c r="V112" s="11">
        <v>0</v>
      </c>
      <c r="W112" s="11">
        <v>0</v>
      </c>
      <c r="X112" s="11">
        <v>1402.3579534400001</v>
      </c>
      <c r="Y112" s="11">
        <v>0</v>
      </c>
      <c r="Z112" s="11">
        <v>0</v>
      </c>
      <c r="AA112" s="6">
        <v>103.2016579695</v>
      </c>
      <c r="AB112" s="6">
        <v>27.865499343900002</v>
      </c>
      <c r="AC112" s="6">
        <v>8.4150580568999995</v>
      </c>
      <c r="AD112" s="6">
        <v>83.793528331700003</v>
      </c>
      <c r="AE112" s="6">
        <v>42.375678999400002</v>
      </c>
      <c r="AF112" s="6">
        <v>32.4751758158</v>
      </c>
      <c r="AG112" s="6">
        <v>4.0077765911999998</v>
      </c>
      <c r="AH112" s="6">
        <v>3.5567542964999999</v>
      </c>
      <c r="AI112" s="6">
        <v>0.60035327670000005</v>
      </c>
      <c r="AJ112" s="6">
        <v>8934.5279577392994</v>
      </c>
      <c r="AK112" s="6">
        <v>3581.994285627</v>
      </c>
      <c r="AL112" s="6">
        <v>1402.3579534400001</v>
      </c>
      <c r="AM112" s="6">
        <v>13.6225531138</v>
      </c>
      <c r="AN112" s="6">
        <v>3.9149043951000002</v>
      </c>
      <c r="AO112" s="6">
        <v>0.66891428799999997</v>
      </c>
      <c r="AP112" s="6">
        <v>28022.407158062699</v>
      </c>
      <c r="AQ112" s="6">
        <v>11284.258664873199</v>
      </c>
      <c r="AR112" s="6">
        <v>4419.2829874556001</v>
      </c>
      <c r="AS112" s="6">
        <v>0.17839076079999999</v>
      </c>
      <c r="AT112" s="6">
        <v>7.1639885700000003E-2</v>
      </c>
      <c r="AU112" s="6">
        <v>2.80471591E-2</v>
      </c>
      <c r="AV112" s="6">
        <v>2.4880792999999999E-3</v>
      </c>
      <c r="AW112" s="6">
        <v>1.1602552999999999E-3</v>
      </c>
      <c r="AX112" s="6">
        <v>4.2838380000000001E-4</v>
      </c>
      <c r="AY112" s="6">
        <v>9.7341499999999996E-5</v>
      </c>
      <c r="AZ112" s="6">
        <v>3.7360300000000002E-5</v>
      </c>
      <c r="BA112" s="6">
        <v>1.42675E-5</v>
      </c>
      <c r="BB112" s="6">
        <v>2.4400069999999999E-4</v>
      </c>
      <c r="BC112" s="6">
        <v>1.028153E-4</v>
      </c>
      <c r="BD112" s="6">
        <v>3.7864100000000002E-5</v>
      </c>
      <c r="BE112" s="6">
        <v>20.90357792</v>
      </c>
      <c r="BF112" s="6">
        <v>12.9621396346</v>
      </c>
      <c r="BG112" s="6">
        <v>4.0746101453000003</v>
      </c>
      <c r="BH112" s="6">
        <v>5.248877824</v>
      </c>
      <c r="BI112" s="6">
        <v>4.1400465218000004</v>
      </c>
      <c r="BJ112" s="6">
        <v>0.78755477460000001</v>
      </c>
      <c r="BK112" s="6">
        <v>6.1981564099000002</v>
      </c>
      <c r="BL112" s="6">
        <v>4.5845162377999999</v>
      </c>
      <c r="BM112" s="6">
        <v>0.94050302809999997</v>
      </c>
      <c r="BN112" s="6">
        <v>0.70153633989999997</v>
      </c>
      <c r="BO112" s="6">
        <v>9.5043798700000001E-2</v>
      </c>
      <c r="BP112" s="6">
        <v>4.6823999999999998E-4</v>
      </c>
    </row>
    <row r="113" spans="1:68" x14ac:dyDescent="0.25">
      <c r="A113" s="5">
        <v>112</v>
      </c>
      <c r="B113" s="5" t="s">
        <v>114</v>
      </c>
      <c r="C113" s="5" t="s">
        <v>191</v>
      </c>
      <c r="D113" s="5" t="s">
        <v>64</v>
      </c>
      <c r="E113" s="11">
        <v>1227.3800000000001</v>
      </c>
      <c r="F113" s="11">
        <v>6</v>
      </c>
      <c r="G113" s="11">
        <v>366.62</v>
      </c>
      <c r="H113" s="11">
        <v>6</v>
      </c>
      <c r="I113" s="11">
        <v>49</v>
      </c>
      <c r="J113" s="11">
        <v>6</v>
      </c>
      <c r="K113" s="11">
        <v>0.19404221223400001</v>
      </c>
      <c r="L113" s="5">
        <v>12</v>
      </c>
      <c r="M113" s="5">
        <v>12</v>
      </c>
      <c r="N113" s="5">
        <v>12</v>
      </c>
      <c r="O113" s="11">
        <v>0</v>
      </c>
      <c r="P113" s="11">
        <v>18144.713387600001</v>
      </c>
      <c r="Q113" s="11">
        <v>8924.0462689699998</v>
      </c>
      <c r="R113" s="11">
        <v>31.718631115000001</v>
      </c>
      <c r="S113" s="11">
        <v>0</v>
      </c>
      <c r="T113" s="11">
        <v>8783.9235500800005</v>
      </c>
      <c r="U113" s="11">
        <v>117.599445235</v>
      </c>
      <c r="V113" s="11">
        <v>0</v>
      </c>
      <c r="W113" s="11">
        <v>0</v>
      </c>
      <c r="X113" s="11">
        <v>4546.8666764</v>
      </c>
      <c r="Y113" s="11">
        <v>0</v>
      </c>
      <c r="Z113" s="11">
        <v>0</v>
      </c>
      <c r="AA113" s="6">
        <v>925.23667644149998</v>
      </c>
      <c r="AB113" s="6">
        <v>138.50257083529999</v>
      </c>
      <c r="AC113" s="6">
        <v>33.238492296700002</v>
      </c>
      <c r="AD113" s="6">
        <v>187.55954015629999</v>
      </c>
      <c r="AE113" s="6">
        <v>103.54429495949999</v>
      </c>
      <c r="AF113" s="6">
        <v>125.7607516282</v>
      </c>
      <c r="AG113" s="6">
        <v>8.7631080664999992</v>
      </c>
      <c r="AH113" s="6">
        <v>7.1626925852000003</v>
      </c>
      <c r="AI113" s="6">
        <v>2.5897468994000001</v>
      </c>
      <c r="AJ113" s="6">
        <v>27100.478287708898</v>
      </c>
      <c r="AK113" s="6">
        <v>8901.5229953169001</v>
      </c>
      <c r="AL113" s="6">
        <v>4546.8666763993997</v>
      </c>
      <c r="AM113" s="6">
        <v>112.7737156213</v>
      </c>
      <c r="AN113" s="6">
        <v>14.7211656148</v>
      </c>
      <c r="AO113" s="6">
        <v>6.1777179175999999</v>
      </c>
      <c r="AP113" s="6">
        <v>84898.102739527705</v>
      </c>
      <c r="AQ113" s="6">
        <v>28039.7595581327</v>
      </c>
      <c r="AR113" s="6">
        <v>14328.6459066677</v>
      </c>
      <c r="AS113" s="6">
        <v>0.54144130810000002</v>
      </c>
      <c r="AT113" s="6">
        <v>0.17803045989999999</v>
      </c>
      <c r="AU113" s="6">
        <v>9.0937333499999995E-2</v>
      </c>
      <c r="AV113" s="6">
        <v>7.3258183000000001E-3</v>
      </c>
      <c r="AW113" s="6">
        <v>3.4151614E-3</v>
      </c>
      <c r="AX113" s="6">
        <v>1.2681185999999999E-3</v>
      </c>
      <c r="AY113" s="6">
        <v>2.9501510000000001E-4</v>
      </c>
      <c r="AZ113" s="6">
        <v>9.3767899999999994E-5</v>
      </c>
      <c r="BA113" s="6">
        <v>4.5081899999999999E-5</v>
      </c>
      <c r="BB113" s="6">
        <v>7.1571329999999998E-4</v>
      </c>
      <c r="BC113" s="6">
        <v>2.7835190000000001E-4</v>
      </c>
      <c r="BD113" s="6">
        <v>1.125706E-4</v>
      </c>
      <c r="BE113" s="6">
        <v>55.013384489400003</v>
      </c>
      <c r="BF113" s="6">
        <v>30.599008841900002</v>
      </c>
      <c r="BG113" s="6">
        <v>15.265030103699999</v>
      </c>
      <c r="BH113" s="6">
        <v>11.414203970999999</v>
      </c>
      <c r="BI113" s="6">
        <v>8.4066729461000005</v>
      </c>
      <c r="BJ113" s="6">
        <v>3.0013974920000002</v>
      </c>
      <c r="BK113" s="6">
        <v>13.8117700341</v>
      </c>
      <c r="BL113" s="6">
        <v>9.5275786836999998</v>
      </c>
      <c r="BM113" s="6">
        <v>3.3976974124999999</v>
      </c>
      <c r="BN113" s="6">
        <v>6.4332514944000003</v>
      </c>
      <c r="BO113" s="6">
        <v>0.58196064400000003</v>
      </c>
      <c r="BP113" s="6">
        <v>4.3244025000000004E-3</v>
      </c>
    </row>
    <row r="114" spans="1:68" x14ac:dyDescent="0.25">
      <c r="A114" s="5">
        <v>113</v>
      </c>
      <c r="B114" s="5" t="s">
        <v>114</v>
      </c>
      <c r="C114" s="5" t="s">
        <v>192</v>
      </c>
      <c r="D114" s="5" t="s">
        <v>64</v>
      </c>
      <c r="E114" s="11">
        <v>836.99</v>
      </c>
      <c r="F114" s="11">
        <v>11</v>
      </c>
      <c r="G114" s="11">
        <v>250.01</v>
      </c>
      <c r="H114" s="11">
        <v>11</v>
      </c>
      <c r="I114" s="11">
        <v>33</v>
      </c>
      <c r="J114" s="11">
        <v>11</v>
      </c>
      <c r="K114" s="11">
        <v>0.32575715936900002</v>
      </c>
      <c r="L114" s="5">
        <v>13</v>
      </c>
      <c r="M114" s="5">
        <v>13</v>
      </c>
      <c r="N114" s="5">
        <v>13</v>
      </c>
      <c r="O114" s="11">
        <v>0</v>
      </c>
      <c r="P114" s="11">
        <v>17035.8302434</v>
      </c>
      <c r="Q114" s="11">
        <v>6536.6291890900002</v>
      </c>
      <c r="R114" s="11">
        <v>33.086671478900001</v>
      </c>
      <c r="S114" s="11">
        <v>0</v>
      </c>
      <c r="T114" s="11">
        <v>9175.5148242800005</v>
      </c>
      <c r="U114" s="11">
        <v>123.716200087</v>
      </c>
      <c r="V114" s="11">
        <v>0</v>
      </c>
      <c r="W114" s="11">
        <v>0</v>
      </c>
      <c r="X114" s="11">
        <v>4494.4882619299997</v>
      </c>
      <c r="Y114" s="11">
        <v>0</v>
      </c>
      <c r="Z114" s="11">
        <v>0</v>
      </c>
      <c r="AA114" s="6">
        <v>736.63003901410002</v>
      </c>
      <c r="AB114" s="6">
        <v>139.96758687019999</v>
      </c>
      <c r="AC114" s="6">
        <v>32.757513396299998</v>
      </c>
      <c r="AD114" s="6">
        <v>192.08704003810001</v>
      </c>
      <c r="AE114" s="6">
        <v>109.1661996121</v>
      </c>
      <c r="AF114" s="6">
        <v>123.4613983837</v>
      </c>
      <c r="AG114" s="6">
        <v>9.2880083675999998</v>
      </c>
      <c r="AH114" s="6">
        <v>7.3632484224999999</v>
      </c>
      <c r="AI114" s="6">
        <v>2.4713647014000002</v>
      </c>
      <c r="AJ114" s="6">
        <v>23605.546103974</v>
      </c>
      <c r="AK114" s="6">
        <v>9299.2310243651991</v>
      </c>
      <c r="AL114" s="6">
        <v>4494.4882619270002</v>
      </c>
      <c r="AM114" s="6">
        <v>89.059955168200005</v>
      </c>
      <c r="AN114" s="6">
        <v>15.4693929121</v>
      </c>
      <c r="AO114" s="6">
        <v>5.5162798817000001</v>
      </c>
      <c r="AP114" s="6">
        <v>74014.818274024699</v>
      </c>
      <c r="AQ114" s="6">
        <v>29292.4554850762</v>
      </c>
      <c r="AR114" s="6">
        <v>14163.5846001591</v>
      </c>
      <c r="AS114" s="6">
        <v>0.4714970309</v>
      </c>
      <c r="AT114" s="6">
        <v>0.1859846205</v>
      </c>
      <c r="AU114" s="6">
        <v>8.9889765199999999E-2</v>
      </c>
      <c r="AV114" s="6">
        <v>8.3867774999999995E-3</v>
      </c>
      <c r="AW114" s="6">
        <v>3.9097610999999999E-3</v>
      </c>
      <c r="AX114" s="6">
        <v>1.4337568000000001E-3</v>
      </c>
      <c r="AY114" s="6">
        <v>2.6288599999999999E-4</v>
      </c>
      <c r="AZ114" s="6">
        <v>9.9509899999999994E-5</v>
      </c>
      <c r="BA114" s="6">
        <v>4.53478E-5</v>
      </c>
      <c r="BB114" s="6">
        <v>7.3347050000000002E-4</v>
      </c>
      <c r="BC114" s="6">
        <v>3.1065470000000002E-4</v>
      </c>
      <c r="BD114" s="6">
        <v>1.21587E-4</v>
      </c>
      <c r="BE114" s="6">
        <v>56.180175176299997</v>
      </c>
      <c r="BF114" s="6">
        <v>32.337403625299999</v>
      </c>
      <c r="BG114" s="6">
        <v>15.002710965</v>
      </c>
      <c r="BH114" s="6">
        <v>12.323048357899999</v>
      </c>
      <c r="BI114" s="6">
        <v>8.7873878268999999</v>
      </c>
      <c r="BJ114" s="6">
        <v>2.9367839672999998</v>
      </c>
      <c r="BK114" s="6">
        <v>15.0678411315</v>
      </c>
      <c r="BL114" s="6">
        <v>10.070628366499999</v>
      </c>
      <c r="BM114" s="6">
        <v>3.3848474984000001</v>
      </c>
      <c r="BN114" s="6">
        <v>5.0200791260999997</v>
      </c>
      <c r="BO114" s="6">
        <v>0.60170818839999995</v>
      </c>
      <c r="BP114" s="6">
        <v>3.8613959E-3</v>
      </c>
    </row>
    <row r="115" spans="1:68" x14ac:dyDescent="0.25">
      <c r="A115" s="5">
        <v>114</v>
      </c>
      <c r="B115" s="5" t="s">
        <v>114</v>
      </c>
      <c r="C115" s="5" t="s">
        <v>193</v>
      </c>
      <c r="D115" s="5" t="s">
        <v>64</v>
      </c>
      <c r="E115" s="11">
        <v>2083.62</v>
      </c>
      <c r="F115" s="11">
        <v>77</v>
      </c>
      <c r="G115" s="11">
        <v>622.38</v>
      </c>
      <c r="H115" s="11">
        <v>77</v>
      </c>
      <c r="I115" s="11">
        <v>84</v>
      </c>
      <c r="J115" s="11">
        <v>77</v>
      </c>
      <c r="K115" s="11">
        <v>1.6782398480199998E-2</v>
      </c>
      <c r="L115" s="5">
        <v>19</v>
      </c>
      <c r="M115" s="5">
        <v>19</v>
      </c>
      <c r="N115" s="5">
        <v>19</v>
      </c>
      <c r="O115" s="11">
        <v>0</v>
      </c>
      <c r="P115" s="11">
        <v>1276.6975855999999</v>
      </c>
      <c r="Q115" s="11">
        <v>441.34864418299998</v>
      </c>
      <c r="R115" s="11">
        <v>3.0592440406599999</v>
      </c>
      <c r="S115" s="11">
        <v>0</v>
      </c>
      <c r="T115" s="11">
        <v>682.85185644299997</v>
      </c>
      <c r="U115" s="11">
        <v>7.1666874966899998</v>
      </c>
      <c r="V115" s="11">
        <v>0</v>
      </c>
      <c r="W115" s="11">
        <v>0</v>
      </c>
      <c r="X115" s="11">
        <v>272.93268358400002</v>
      </c>
      <c r="Y115" s="11">
        <v>0</v>
      </c>
      <c r="Z115" s="11">
        <v>0</v>
      </c>
      <c r="AA115" s="6">
        <v>19.880282347200001</v>
      </c>
      <c r="AB115" s="6">
        <v>5.3678788268000002</v>
      </c>
      <c r="AC115" s="6">
        <v>1.6377732749</v>
      </c>
      <c r="AD115" s="6">
        <v>16.1415914713</v>
      </c>
      <c r="AE115" s="6">
        <v>8.1630516383000007</v>
      </c>
      <c r="AF115" s="6">
        <v>6.3204525374999996</v>
      </c>
      <c r="AG115" s="6">
        <v>0.77203924609999997</v>
      </c>
      <c r="AH115" s="6">
        <v>0.68515643110000002</v>
      </c>
      <c r="AI115" s="6">
        <v>0.1168432286</v>
      </c>
      <c r="AJ115" s="6">
        <v>1721.1054738216999</v>
      </c>
      <c r="AK115" s="6">
        <v>690.01854393999997</v>
      </c>
      <c r="AL115" s="6">
        <v>272.93268358389997</v>
      </c>
      <c r="AM115" s="6">
        <v>2.6241846063000001</v>
      </c>
      <c r="AN115" s="6">
        <v>0.75414878279999997</v>
      </c>
      <c r="AO115" s="6">
        <v>0.1301868551</v>
      </c>
      <c r="AP115" s="6">
        <v>5398.1048106323997</v>
      </c>
      <c r="AQ115" s="6">
        <v>2173.7465535949</v>
      </c>
      <c r="AR115" s="6">
        <v>860.09906552330006</v>
      </c>
      <c r="AS115" s="6">
        <v>3.4364357700000001E-2</v>
      </c>
      <c r="AT115" s="6">
        <v>1.3800370899999999E-2</v>
      </c>
      <c r="AU115" s="6">
        <v>5.4586536999999997E-3</v>
      </c>
      <c r="AV115" s="6">
        <v>4.792919E-4</v>
      </c>
      <c r="AW115" s="6">
        <v>2.235061E-4</v>
      </c>
      <c r="AX115" s="6">
        <v>8.3373800000000005E-5</v>
      </c>
      <c r="AY115" s="6">
        <v>1.8751400000000001E-5</v>
      </c>
      <c r="AZ115" s="6">
        <v>7.1968999999999997E-6</v>
      </c>
      <c r="BA115" s="6">
        <v>2.7767999999999998E-6</v>
      </c>
      <c r="BB115" s="6">
        <v>4.7003099999999997E-5</v>
      </c>
      <c r="BC115" s="6">
        <v>1.98059E-5</v>
      </c>
      <c r="BD115" s="6">
        <v>7.3692999999999999E-6</v>
      </c>
      <c r="BE115" s="6">
        <v>4.0267670043999999</v>
      </c>
      <c r="BF115" s="6">
        <v>2.4969656576000001</v>
      </c>
      <c r="BG115" s="6">
        <v>0.79301741670000003</v>
      </c>
      <c r="BH115" s="6">
        <v>1.0111191545</v>
      </c>
      <c r="BI115" s="6">
        <v>0.79751910390000003</v>
      </c>
      <c r="BJ115" s="6">
        <v>0.15327715550000001</v>
      </c>
      <c r="BK115" s="6">
        <v>1.1939837197000001</v>
      </c>
      <c r="BL115" s="6">
        <v>0.88313966099999996</v>
      </c>
      <c r="BM115" s="6">
        <v>0.18304457490000001</v>
      </c>
      <c r="BN115" s="6">
        <v>0.13514066329999999</v>
      </c>
      <c r="BO115" s="6">
        <v>1.8308790700000001E-2</v>
      </c>
      <c r="BP115" s="6">
        <v>9.1130800000000005E-5</v>
      </c>
    </row>
    <row r="116" spans="1:68" x14ac:dyDescent="0.25">
      <c r="A116" s="5">
        <v>115</v>
      </c>
      <c r="B116" s="5" t="s">
        <v>114</v>
      </c>
      <c r="C116" s="5" t="s">
        <v>194</v>
      </c>
      <c r="D116" s="5" t="s">
        <v>64</v>
      </c>
      <c r="E116" s="11">
        <v>10194.799999999999</v>
      </c>
      <c r="F116" s="11">
        <v>74</v>
      </c>
      <c r="G116" s="11">
        <v>3045.2</v>
      </c>
      <c r="H116" s="11">
        <v>74</v>
      </c>
      <c r="I116" s="11">
        <v>324</v>
      </c>
      <c r="J116" s="11">
        <v>74</v>
      </c>
      <c r="K116" s="11">
        <v>0.185548787026</v>
      </c>
      <c r="L116" s="5">
        <v>19</v>
      </c>
      <c r="M116" s="5">
        <v>19</v>
      </c>
      <c r="N116" s="5">
        <v>19</v>
      </c>
      <c r="O116" s="11">
        <v>0</v>
      </c>
      <c r="P116" s="11">
        <v>69064.094284899998</v>
      </c>
      <c r="Q116" s="11">
        <v>23875.148444099999</v>
      </c>
      <c r="R116" s="11">
        <v>165.49253421399999</v>
      </c>
      <c r="S116" s="11">
        <v>0</v>
      </c>
      <c r="T116" s="11">
        <v>36939.480052300001</v>
      </c>
      <c r="U116" s="11">
        <v>387.68835044799999</v>
      </c>
      <c r="V116" s="11">
        <v>0</v>
      </c>
      <c r="W116" s="11">
        <v>0</v>
      </c>
      <c r="X116" s="11">
        <v>11639.2597522</v>
      </c>
      <c r="Y116" s="11">
        <v>0</v>
      </c>
      <c r="Z116" s="11">
        <v>0</v>
      </c>
      <c r="AA116" s="6">
        <v>1075.441600207</v>
      </c>
      <c r="AB116" s="6">
        <v>290.38019150650001</v>
      </c>
      <c r="AC116" s="6">
        <v>69.843114101699996</v>
      </c>
      <c r="AD116" s="6">
        <v>873.19378359890004</v>
      </c>
      <c r="AE116" s="6">
        <v>441.58755711570001</v>
      </c>
      <c r="AF116" s="6">
        <v>269.53675121920003</v>
      </c>
      <c r="AG116" s="6">
        <v>41.764151422700003</v>
      </c>
      <c r="AH116" s="6">
        <v>37.064148070999998</v>
      </c>
      <c r="AI116" s="6">
        <v>4.9827989443999998</v>
      </c>
      <c r="AJ116" s="6">
        <v>93104.735263163006</v>
      </c>
      <c r="AK116" s="6">
        <v>37327.1684027335</v>
      </c>
      <c r="AL116" s="6">
        <v>11639.2597521511</v>
      </c>
      <c r="AM116" s="6">
        <v>141.95760618400001</v>
      </c>
      <c r="AN116" s="6">
        <v>40.796350854700002</v>
      </c>
      <c r="AO116" s="6">
        <v>5.5518401210999997</v>
      </c>
      <c r="AP116" s="6">
        <v>292015.29305507301</v>
      </c>
      <c r="AQ116" s="6">
        <v>117590.758079614</v>
      </c>
      <c r="AR116" s="6">
        <v>36679.067910645099</v>
      </c>
      <c r="AS116" s="6">
        <v>1.8589705733999999</v>
      </c>
      <c r="AT116" s="6">
        <v>0.74654336809999999</v>
      </c>
      <c r="AU116" s="6">
        <v>0.232785195</v>
      </c>
      <c r="AV116" s="6">
        <v>2.5927722699999999E-2</v>
      </c>
      <c r="AW116" s="6">
        <v>1.2090762999999999E-2</v>
      </c>
      <c r="AX116" s="6">
        <v>3.5554902999999998E-3</v>
      </c>
      <c r="AY116" s="6">
        <v>1.014374E-3</v>
      </c>
      <c r="AZ116" s="6">
        <v>3.8932289999999998E-4</v>
      </c>
      <c r="BA116" s="6">
        <v>1.1841689999999999E-4</v>
      </c>
      <c r="BB116" s="6">
        <v>2.5426768000000001E-3</v>
      </c>
      <c r="BC116" s="6">
        <v>1.0714157000000001E-3</v>
      </c>
      <c r="BD116" s="6">
        <v>3.1426400000000003E-4</v>
      </c>
      <c r="BE116" s="6">
        <v>217.8315516495</v>
      </c>
      <c r="BF116" s="6">
        <v>135.07558371639999</v>
      </c>
      <c r="BG116" s="6">
        <v>33.818359823100003</v>
      </c>
      <c r="BH116" s="6">
        <v>54.697392245700001</v>
      </c>
      <c r="BI116" s="6">
        <v>43.142507047899997</v>
      </c>
      <c r="BJ116" s="6">
        <v>6.5365298267999998</v>
      </c>
      <c r="BK116" s="6">
        <v>64.589613955100006</v>
      </c>
      <c r="BL116" s="6">
        <v>47.774227430099998</v>
      </c>
      <c r="BM116" s="6">
        <v>7.8059663831000003</v>
      </c>
      <c r="BN116" s="6">
        <v>7.3105546834000004</v>
      </c>
      <c r="BO116" s="6">
        <v>0.99043035749999997</v>
      </c>
      <c r="BP116" s="6">
        <v>3.8862880999999999E-3</v>
      </c>
    </row>
    <row r="117" spans="1:68" x14ac:dyDescent="0.25">
      <c r="A117" s="5">
        <v>116</v>
      </c>
      <c r="B117" s="5" t="s">
        <v>114</v>
      </c>
      <c r="C117" s="5" t="s">
        <v>195</v>
      </c>
      <c r="D117" s="5" t="s">
        <v>64</v>
      </c>
      <c r="E117" s="11">
        <v>10193.26</v>
      </c>
      <c r="F117" s="11">
        <v>39</v>
      </c>
      <c r="G117" s="11">
        <v>3044.74</v>
      </c>
      <c r="H117" s="11">
        <v>39</v>
      </c>
      <c r="I117" s="11">
        <v>324</v>
      </c>
      <c r="J117" s="11">
        <v>39</v>
      </c>
      <c r="K117" s="11">
        <v>0.229310019344</v>
      </c>
      <c r="L117" s="5">
        <v>15</v>
      </c>
      <c r="M117" s="5">
        <v>15</v>
      </c>
      <c r="N117" s="5">
        <v>15</v>
      </c>
      <c r="O117" s="11">
        <v>0</v>
      </c>
      <c r="P117" s="11">
        <v>101790.932007</v>
      </c>
      <c r="Q117" s="11">
        <v>36451.593485600002</v>
      </c>
      <c r="R117" s="11">
        <v>229.70737876800001</v>
      </c>
      <c r="S117" s="11">
        <v>0</v>
      </c>
      <c r="T117" s="11">
        <v>55845.794807099999</v>
      </c>
      <c r="U117" s="11">
        <v>755.61850877799998</v>
      </c>
      <c r="V117" s="11">
        <v>0</v>
      </c>
      <c r="W117" s="11">
        <v>0</v>
      </c>
      <c r="X117" s="11">
        <v>19498.8742045</v>
      </c>
      <c r="Y117" s="11">
        <v>0</v>
      </c>
      <c r="Z117" s="11">
        <v>0</v>
      </c>
      <c r="AA117" s="6">
        <v>3980.7252997611999</v>
      </c>
      <c r="AB117" s="6">
        <v>666.15821005119994</v>
      </c>
      <c r="AC117" s="6">
        <v>121.58506100450001</v>
      </c>
      <c r="AD117" s="6">
        <v>1253.6622877236</v>
      </c>
      <c r="AE117" s="6">
        <v>687.77969066200001</v>
      </c>
      <c r="AF117" s="6">
        <v>501.11885729540001</v>
      </c>
      <c r="AG117" s="6">
        <v>60.3274915927</v>
      </c>
      <c r="AH117" s="6">
        <v>43.244504839000001</v>
      </c>
      <c r="AI117" s="6">
        <v>8.9934509667999993</v>
      </c>
      <c r="AJ117" s="6">
        <v>138472.23287165901</v>
      </c>
      <c r="AK117" s="6">
        <v>56601.413315896898</v>
      </c>
      <c r="AL117" s="6">
        <v>19498.8742045338</v>
      </c>
      <c r="AM117" s="6">
        <v>462.30933593920003</v>
      </c>
      <c r="AN117" s="6">
        <v>92.202789977400002</v>
      </c>
      <c r="AO117" s="6">
        <v>16.2699852794</v>
      </c>
      <c r="AP117" s="6">
        <v>434273.32385220402</v>
      </c>
      <c r="AQ117" s="6">
        <v>178293.48613992901</v>
      </c>
      <c r="AR117" s="6">
        <v>61447.252347559799</v>
      </c>
      <c r="AS117" s="6">
        <v>2.7651353903999998</v>
      </c>
      <c r="AT117" s="6">
        <v>1.1320282663000001</v>
      </c>
      <c r="AU117" s="6">
        <v>0.38997748409999999</v>
      </c>
      <c r="AV117" s="6">
        <v>7.1898034200000002E-2</v>
      </c>
      <c r="AW117" s="6">
        <v>3.3517537999999999E-2</v>
      </c>
      <c r="AX117" s="6">
        <v>9.9091323999999995E-3</v>
      </c>
      <c r="AY117" s="6">
        <v>1.6394671E-3</v>
      </c>
      <c r="AZ117" s="6">
        <v>6.4964769999999996E-4</v>
      </c>
      <c r="BA117" s="6">
        <v>2.1280649999999999E-4</v>
      </c>
      <c r="BB117" s="6">
        <v>5.6090589E-3</v>
      </c>
      <c r="BC117" s="6">
        <v>2.4551400999999998E-3</v>
      </c>
      <c r="BD117" s="6">
        <v>7.3856279999999996E-4</v>
      </c>
      <c r="BE117" s="6">
        <v>341.39890633959999</v>
      </c>
      <c r="BF117" s="6">
        <v>206.23937603690001</v>
      </c>
      <c r="BG117" s="6">
        <v>61.600583018999998</v>
      </c>
      <c r="BH117" s="6">
        <v>86.346234639900004</v>
      </c>
      <c r="BI117" s="6">
        <v>55.453344704199999</v>
      </c>
      <c r="BJ117" s="6">
        <v>12.2101060067</v>
      </c>
      <c r="BK117" s="6">
        <v>109.8767509173</v>
      </c>
      <c r="BL117" s="6">
        <v>66.454289000000003</v>
      </c>
      <c r="BM117" s="6">
        <v>15.3068102495</v>
      </c>
      <c r="BN117" s="6">
        <v>25.5854904342</v>
      </c>
      <c r="BO117" s="6">
        <v>3.2542901708</v>
      </c>
      <c r="BP117" s="6">
        <v>1.1388989699999999E-2</v>
      </c>
    </row>
    <row r="118" spans="1:68" x14ac:dyDescent="0.25">
      <c r="A118" s="5">
        <v>117</v>
      </c>
      <c r="B118" s="5" t="s">
        <v>114</v>
      </c>
      <c r="C118" s="5" t="s">
        <v>196</v>
      </c>
      <c r="D118" s="5" t="s">
        <v>64</v>
      </c>
      <c r="E118" s="11">
        <v>342.65</v>
      </c>
      <c r="F118" s="11">
        <v>16</v>
      </c>
      <c r="G118" s="11">
        <v>102.35</v>
      </c>
      <c r="H118" s="11">
        <v>16</v>
      </c>
      <c r="I118" s="11">
        <v>6</v>
      </c>
      <c r="J118" s="11">
        <v>16</v>
      </c>
      <c r="K118" s="11">
        <v>0.187911053838</v>
      </c>
      <c r="L118" s="5">
        <v>13</v>
      </c>
      <c r="M118" s="5">
        <v>13</v>
      </c>
      <c r="N118" s="5">
        <v>13</v>
      </c>
      <c r="O118" s="11">
        <v>0</v>
      </c>
      <c r="P118" s="11">
        <v>4023.0194256099999</v>
      </c>
      <c r="Q118" s="11">
        <v>1543.62809619</v>
      </c>
      <c r="R118" s="11">
        <v>7.8134332278900001</v>
      </c>
      <c r="S118" s="11">
        <v>0</v>
      </c>
      <c r="T118" s="11">
        <v>2166.8021957599999</v>
      </c>
      <c r="U118" s="11">
        <v>29.215639572699999</v>
      </c>
      <c r="V118" s="11">
        <v>0</v>
      </c>
      <c r="W118" s="11">
        <v>0</v>
      </c>
      <c r="X118" s="11">
        <v>471.38517504999999</v>
      </c>
      <c r="Y118" s="11">
        <v>0</v>
      </c>
      <c r="Z118" s="11">
        <v>0</v>
      </c>
      <c r="AA118" s="6">
        <v>173.9555345471</v>
      </c>
      <c r="AB118" s="6">
        <v>33.053412301599998</v>
      </c>
      <c r="AC118" s="6">
        <v>3.4356316641000002</v>
      </c>
      <c r="AD118" s="6">
        <v>45.36144599</v>
      </c>
      <c r="AE118" s="6">
        <v>25.779650030799999</v>
      </c>
      <c r="AF118" s="6">
        <v>12.948720632300001</v>
      </c>
      <c r="AG118" s="6">
        <v>2.1933675996000002</v>
      </c>
      <c r="AH118" s="6">
        <v>1.7388346218999999</v>
      </c>
      <c r="AI118" s="6">
        <v>0.2591985148</v>
      </c>
      <c r="AJ118" s="6">
        <v>5574.4609550373998</v>
      </c>
      <c r="AK118" s="6">
        <v>2196.0178353370002</v>
      </c>
      <c r="AL118" s="6">
        <v>471.38517504999999</v>
      </c>
      <c r="AM118" s="6">
        <v>21.0315508294</v>
      </c>
      <c r="AN118" s="6">
        <v>3.6531045037999998</v>
      </c>
      <c r="AO118" s="6">
        <v>0.57855141809999999</v>
      </c>
      <c r="AP118" s="6">
        <v>17478.634586355802</v>
      </c>
      <c r="AQ118" s="6">
        <v>6917.4273138818999</v>
      </c>
      <c r="AR118" s="6">
        <v>1485.4869824978</v>
      </c>
      <c r="AS118" s="6">
        <v>0.1113442484</v>
      </c>
      <c r="AT118" s="6">
        <v>4.3920356700000003E-2</v>
      </c>
      <c r="AU118" s="6">
        <v>9.4277035000000006E-3</v>
      </c>
      <c r="AV118" s="6">
        <v>1.9805414999999999E-3</v>
      </c>
      <c r="AW118" s="6">
        <v>9.232919E-4</v>
      </c>
      <c r="AX118" s="6">
        <v>1.5037350000000001E-4</v>
      </c>
      <c r="AY118" s="6">
        <v>6.2080699999999997E-5</v>
      </c>
      <c r="AZ118" s="6">
        <v>2.34993E-5</v>
      </c>
      <c r="BA118" s="6">
        <v>4.7561000000000001E-6</v>
      </c>
      <c r="BB118" s="6">
        <v>1.7320939999999999E-4</v>
      </c>
      <c r="BC118" s="6">
        <v>7.3361299999999998E-5</v>
      </c>
      <c r="BD118" s="6">
        <v>1.2752099999999999E-5</v>
      </c>
      <c r="BE118" s="6">
        <v>13.2669751247</v>
      </c>
      <c r="BF118" s="6">
        <v>7.6364932673999997</v>
      </c>
      <c r="BG118" s="6">
        <v>1.5734951616999999</v>
      </c>
      <c r="BH118" s="6">
        <v>2.9100937388000001</v>
      </c>
      <c r="BI118" s="6">
        <v>2.0751458205</v>
      </c>
      <c r="BJ118" s="6">
        <v>0.30801202360000002</v>
      </c>
      <c r="BK118" s="6">
        <v>3.5582778595</v>
      </c>
      <c r="BL118" s="6">
        <v>2.3781836851000002</v>
      </c>
      <c r="BM118" s="6">
        <v>0.35500525030000002</v>
      </c>
      <c r="BN118" s="6">
        <v>1.1854940764999999</v>
      </c>
      <c r="BO118" s="6">
        <v>0.1420936753</v>
      </c>
      <c r="BP118" s="6">
        <v>4.0498599999999997E-4</v>
      </c>
    </row>
    <row r="119" spans="1:68" x14ac:dyDescent="0.25">
      <c r="A119" s="5">
        <v>118</v>
      </c>
      <c r="B119" s="5" t="s">
        <v>114</v>
      </c>
      <c r="C119" s="5" t="s">
        <v>197</v>
      </c>
      <c r="D119" s="5" t="s">
        <v>64</v>
      </c>
      <c r="E119" s="11">
        <v>10023.09</v>
      </c>
      <c r="F119" s="11">
        <v>39</v>
      </c>
      <c r="G119" s="11">
        <v>2993.91</v>
      </c>
      <c r="H119" s="11">
        <v>39</v>
      </c>
      <c r="I119" s="11">
        <v>318</v>
      </c>
      <c r="J119" s="11">
        <v>39</v>
      </c>
      <c r="K119" s="11">
        <v>0.212511454056</v>
      </c>
      <c r="L119" s="5">
        <v>15</v>
      </c>
      <c r="M119" s="5">
        <v>15</v>
      </c>
      <c r="N119" s="5">
        <v>15</v>
      </c>
      <c r="O119" s="11">
        <v>0</v>
      </c>
      <c r="P119" s="11">
        <v>92759.186414099997</v>
      </c>
      <c r="Q119" s="11">
        <v>33217.302254200004</v>
      </c>
      <c r="R119" s="11">
        <v>209.32581269900001</v>
      </c>
      <c r="S119" s="11">
        <v>0</v>
      </c>
      <c r="T119" s="11">
        <v>50890.687301899998</v>
      </c>
      <c r="U119" s="11">
        <v>688.57369444899996</v>
      </c>
      <c r="V119" s="11">
        <v>0</v>
      </c>
      <c r="W119" s="11">
        <v>0</v>
      </c>
      <c r="X119" s="11">
        <v>17735.807203100001</v>
      </c>
      <c r="Y119" s="11">
        <v>0</v>
      </c>
      <c r="Z119" s="11">
        <v>0</v>
      </c>
      <c r="AA119" s="6">
        <v>3627.5219497684998</v>
      </c>
      <c r="AB119" s="6">
        <v>607.05106406719995</v>
      </c>
      <c r="AC119" s="6">
        <v>110.5914720065</v>
      </c>
      <c r="AD119" s="6">
        <v>1142.4268503499</v>
      </c>
      <c r="AE119" s="6">
        <v>626.7541054971</v>
      </c>
      <c r="AF119" s="6">
        <v>455.8082351617</v>
      </c>
      <c r="AG119" s="6">
        <v>54.974730343799997</v>
      </c>
      <c r="AH119" s="6">
        <v>39.407489514399998</v>
      </c>
      <c r="AI119" s="6">
        <v>8.1802729102999994</v>
      </c>
      <c r="AJ119" s="6">
        <v>126185.814480976</v>
      </c>
      <c r="AK119" s="6">
        <v>51579.260996394602</v>
      </c>
      <c r="AL119" s="6">
        <v>17735.807203059201</v>
      </c>
      <c r="AM119" s="6">
        <v>421.28937251790001</v>
      </c>
      <c r="AN119" s="6">
        <v>84.021784797099997</v>
      </c>
      <c r="AO119" s="6">
        <v>14.798870903299999</v>
      </c>
      <c r="AP119" s="6">
        <v>395740.95066727902</v>
      </c>
      <c r="AQ119" s="6">
        <v>162473.792027833</v>
      </c>
      <c r="AR119" s="6">
        <v>55891.258611260899</v>
      </c>
      <c r="AS119" s="6">
        <v>2.5197893768999999</v>
      </c>
      <c r="AT119" s="6">
        <v>1.0315852199</v>
      </c>
      <c r="AU119" s="6">
        <v>0.35471614410000002</v>
      </c>
      <c r="AV119" s="6">
        <v>6.5518637300000002E-2</v>
      </c>
      <c r="AW119" s="6">
        <v>3.0543580800000001E-2</v>
      </c>
      <c r="AX119" s="6">
        <v>9.0131594999999995E-3</v>
      </c>
      <c r="AY119" s="6">
        <v>1.4939998E-3</v>
      </c>
      <c r="AZ119" s="6">
        <v>5.920055E-4</v>
      </c>
      <c r="BA119" s="6">
        <v>1.9356479999999999E-4</v>
      </c>
      <c r="BB119" s="6">
        <v>5.1113761000000004E-3</v>
      </c>
      <c r="BC119" s="6">
        <v>2.2372994E-3</v>
      </c>
      <c r="BD119" s="6">
        <v>6.7178270000000002E-4</v>
      </c>
      <c r="BE119" s="6">
        <v>311.10713076529998</v>
      </c>
      <c r="BF119" s="6">
        <v>187.9400880853</v>
      </c>
      <c r="BG119" s="6">
        <v>56.030725290100001</v>
      </c>
      <c r="BH119" s="6">
        <v>78.684872190299998</v>
      </c>
      <c r="BI119" s="6">
        <v>50.5330586651</v>
      </c>
      <c r="BJ119" s="6">
        <v>11.1060814995</v>
      </c>
      <c r="BK119" s="6">
        <v>100.12756362410001</v>
      </c>
      <c r="BL119" s="6">
        <v>60.557906876499999</v>
      </c>
      <c r="BM119" s="6">
        <v>13.9227851121</v>
      </c>
      <c r="BN119" s="6">
        <v>23.3153310406</v>
      </c>
      <c r="BO119" s="6">
        <v>2.9655422408000001</v>
      </c>
      <c r="BP119" s="6">
        <v>1.0359209600000001E-2</v>
      </c>
    </row>
    <row r="120" spans="1:68" x14ac:dyDescent="0.25">
      <c r="A120" s="5">
        <v>119</v>
      </c>
      <c r="B120" s="5" t="s">
        <v>114</v>
      </c>
      <c r="C120" s="5" t="s">
        <v>198</v>
      </c>
      <c r="D120" s="5" t="s">
        <v>64</v>
      </c>
      <c r="E120" s="11">
        <v>2323.86</v>
      </c>
      <c r="F120" s="11">
        <v>43</v>
      </c>
      <c r="G120" s="11">
        <v>694.14</v>
      </c>
      <c r="H120" s="11">
        <v>43</v>
      </c>
      <c r="I120" s="11">
        <v>93</v>
      </c>
      <c r="J120" s="11">
        <v>43</v>
      </c>
      <c r="K120" s="11">
        <v>0.110650992946</v>
      </c>
      <c r="L120" s="5">
        <v>16</v>
      </c>
      <c r="M120" s="5">
        <v>16</v>
      </c>
      <c r="N120" s="5">
        <v>16</v>
      </c>
      <c r="O120" s="11">
        <v>0</v>
      </c>
      <c r="P120" s="11">
        <v>10253.508324</v>
      </c>
      <c r="Q120" s="11">
        <v>3595.6027580999998</v>
      </c>
      <c r="R120" s="11">
        <v>23.4700370242</v>
      </c>
      <c r="S120" s="11">
        <v>0</v>
      </c>
      <c r="T120" s="11">
        <v>5375.8525044199996</v>
      </c>
      <c r="U120" s="11">
        <v>70.922514709599994</v>
      </c>
      <c r="V120" s="11">
        <v>0</v>
      </c>
      <c r="W120" s="11">
        <v>0</v>
      </c>
      <c r="X120" s="11">
        <v>2401.6600228699999</v>
      </c>
      <c r="Y120" s="11">
        <v>0</v>
      </c>
      <c r="Z120" s="11">
        <v>0</v>
      </c>
      <c r="AA120" s="6">
        <v>429.69562366129998</v>
      </c>
      <c r="AB120" s="6">
        <v>54.331064484099997</v>
      </c>
      <c r="AC120" s="6">
        <v>14.2891852601</v>
      </c>
      <c r="AD120" s="6">
        <v>127.99682000040001</v>
      </c>
      <c r="AE120" s="6">
        <v>66.910620469600005</v>
      </c>
      <c r="AF120" s="6">
        <v>59.860012297300003</v>
      </c>
      <c r="AG120" s="6">
        <v>5.9859540640000004</v>
      </c>
      <c r="AH120" s="6">
        <v>4.2456988996999998</v>
      </c>
      <c r="AI120" s="6">
        <v>1.0477491859000001</v>
      </c>
      <c r="AJ120" s="6">
        <v>13872.5811191225</v>
      </c>
      <c r="AK120" s="6">
        <v>5446.7750191261002</v>
      </c>
      <c r="AL120" s="6">
        <v>2401.6600228676002</v>
      </c>
      <c r="AM120" s="6">
        <v>45.968097090900002</v>
      </c>
      <c r="AN120" s="6">
        <v>8.4765470376999996</v>
      </c>
      <c r="AO120" s="6">
        <v>1.7248001709</v>
      </c>
      <c r="AP120" s="6">
        <v>43509.529518197698</v>
      </c>
      <c r="AQ120" s="6">
        <v>17157.4235384731</v>
      </c>
      <c r="AR120" s="6">
        <v>7568.4066644156001</v>
      </c>
      <c r="AS120" s="6">
        <v>0.2770099593</v>
      </c>
      <c r="AT120" s="6">
        <v>0.1089355004</v>
      </c>
      <c r="AU120" s="6">
        <v>4.8033200499999998E-2</v>
      </c>
      <c r="AV120" s="6">
        <v>7.2830908999999997E-3</v>
      </c>
      <c r="AW120" s="6">
        <v>3.3953157000000001E-3</v>
      </c>
      <c r="AX120" s="6">
        <v>1.2633642E-3</v>
      </c>
      <c r="AY120" s="6">
        <v>1.647594E-4</v>
      </c>
      <c r="AZ120" s="6">
        <v>6.3407199999999998E-5</v>
      </c>
      <c r="BA120" s="6">
        <v>2.6438899999999999E-5</v>
      </c>
      <c r="BB120" s="6">
        <v>5.6776069999999997E-4</v>
      </c>
      <c r="BC120" s="6">
        <v>2.4678340000000001E-4</v>
      </c>
      <c r="BD120" s="6">
        <v>9.3627400000000004E-5</v>
      </c>
      <c r="BE120" s="6">
        <v>33.195310098500002</v>
      </c>
      <c r="BF120" s="6">
        <v>20.196158329100001</v>
      </c>
      <c r="BG120" s="6">
        <v>7.4031634836000002</v>
      </c>
      <c r="BH120" s="6">
        <v>8.6909046365999991</v>
      </c>
      <c r="BI120" s="6">
        <v>5.5151382594999996</v>
      </c>
      <c r="BJ120" s="6">
        <v>1.4676796428000001</v>
      </c>
      <c r="BK120" s="6">
        <v>11.101950845099999</v>
      </c>
      <c r="BL120" s="6">
        <v>6.6424814471999998</v>
      </c>
      <c r="BM120" s="6">
        <v>1.8663857667999999</v>
      </c>
      <c r="BN120" s="6">
        <v>2.5326168863</v>
      </c>
      <c r="BO120" s="6">
        <v>0.27881154819999998</v>
      </c>
      <c r="BP120" s="6">
        <v>1.2073601E-3</v>
      </c>
    </row>
    <row r="121" spans="1:68" x14ac:dyDescent="0.25">
      <c r="A121" s="5">
        <v>120</v>
      </c>
      <c r="B121" s="5" t="s">
        <v>114</v>
      </c>
      <c r="C121" s="5" t="s">
        <v>199</v>
      </c>
      <c r="D121" s="5" t="s">
        <v>64</v>
      </c>
      <c r="E121" s="11">
        <v>185.57</v>
      </c>
      <c r="F121" s="11">
        <v>80</v>
      </c>
      <c r="G121" s="11">
        <v>55.43</v>
      </c>
      <c r="H121" s="11">
        <v>80</v>
      </c>
      <c r="I121" s="11">
        <v>7</v>
      </c>
      <c r="J121" s="11">
        <v>80</v>
      </c>
      <c r="K121" s="11">
        <v>0.57303105900399998</v>
      </c>
      <c r="L121" s="5">
        <v>19</v>
      </c>
      <c r="M121" s="5">
        <v>19</v>
      </c>
      <c r="N121" s="5">
        <v>19</v>
      </c>
      <c r="O121" s="11">
        <v>0</v>
      </c>
      <c r="P121" s="11">
        <v>3882.4102112700002</v>
      </c>
      <c r="Q121" s="11">
        <v>1342.1318425300001</v>
      </c>
      <c r="R121" s="11">
        <v>9.3030960786999994</v>
      </c>
      <c r="S121" s="11">
        <v>0</v>
      </c>
      <c r="T121" s="11">
        <v>2076.5379759100001</v>
      </c>
      <c r="U121" s="11">
        <v>21.793744291599999</v>
      </c>
      <c r="V121" s="11">
        <v>0</v>
      </c>
      <c r="W121" s="11">
        <v>0</v>
      </c>
      <c r="X121" s="11">
        <v>776.60187097899995</v>
      </c>
      <c r="Y121" s="11">
        <v>0</v>
      </c>
      <c r="Z121" s="11">
        <v>0</v>
      </c>
      <c r="AA121" s="6">
        <v>60.455515901699997</v>
      </c>
      <c r="AB121" s="6">
        <v>16.3236053746</v>
      </c>
      <c r="AC121" s="6">
        <v>4.6601153545000003</v>
      </c>
      <c r="AD121" s="6">
        <v>49.086236444100003</v>
      </c>
      <c r="AE121" s="6">
        <v>24.823666460399998</v>
      </c>
      <c r="AF121" s="6">
        <v>17.9841974277</v>
      </c>
      <c r="AG121" s="6">
        <v>2.3477549314999999</v>
      </c>
      <c r="AH121" s="6">
        <v>2.0835461383</v>
      </c>
      <c r="AI121" s="6">
        <v>0.3324653857</v>
      </c>
      <c r="AJ121" s="6">
        <v>5233.8451498803997</v>
      </c>
      <c r="AK121" s="6">
        <v>2098.3317201988998</v>
      </c>
      <c r="AL121" s="6">
        <v>776.6018709791</v>
      </c>
      <c r="AM121" s="6">
        <v>7.9800895896000004</v>
      </c>
      <c r="AN121" s="6">
        <v>2.2933504128000002</v>
      </c>
      <c r="AO121" s="6">
        <v>0.37043330219999998</v>
      </c>
      <c r="AP121" s="6">
        <v>16415.521948773701</v>
      </c>
      <c r="AQ121" s="6">
        <v>6610.3170489251997</v>
      </c>
      <c r="AR121" s="6">
        <v>2447.3234012939001</v>
      </c>
      <c r="AS121" s="6">
        <v>0.1045012812</v>
      </c>
      <c r="AT121" s="6">
        <v>4.1966634400000001E-2</v>
      </c>
      <c r="AU121" s="6">
        <v>1.55320374E-2</v>
      </c>
      <c r="AV121" s="6">
        <v>1.4575165E-3</v>
      </c>
      <c r="AW121" s="6">
        <v>6.7967739999999998E-4</v>
      </c>
      <c r="AX121" s="6">
        <v>2.3723160000000001E-4</v>
      </c>
      <c r="AY121" s="6">
        <v>5.7022599999999998E-5</v>
      </c>
      <c r="AZ121" s="6">
        <v>2.1885599999999999E-5</v>
      </c>
      <c r="BA121" s="6">
        <v>7.9010999999999996E-6</v>
      </c>
      <c r="BB121" s="6">
        <v>1.4293549999999999E-4</v>
      </c>
      <c r="BC121" s="6">
        <v>6.0229200000000003E-5</v>
      </c>
      <c r="BD121" s="6">
        <v>2.0968500000000001E-5</v>
      </c>
      <c r="BE121" s="6">
        <v>12.245312839</v>
      </c>
      <c r="BF121" s="6">
        <v>7.5932194716000003</v>
      </c>
      <c r="BG121" s="6">
        <v>2.2564494710999998</v>
      </c>
      <c r="BH121" s="6">
        <v>3.0747918492999999</v>
      </c>
      <c r="BI121" s="6">
        <v>2.4252386372000001</v>
      </c>
      <c r="BJ121" s="6">
        <v>0.43613437640000002</v>
      </c>
      <c r="BK121" s="6">
        <v>3.6308791037999999</v>
      </c>
      <c r="BL121" s="6">
        <v>2.6856089308</v>
      </c>
      <c r="BM121" s="6">
        <v>0.52083450549999999</v>
      </c>
      <c r="BN121" s="6">
        <v>0.41095988369999997</v>
      </c>
      <c r="BO121" s="6">
        <v>5.5676643200000001E-2</v>
      </c>
      <c r="BP121" s="6">
        <v>2.593033E-4</v>
      </c>
    </row>
    <row r="122" spans="1:68" x14ac:dyDescent="0.25">
      <c r="A122" s="5">
        <v>121</v>
      </c>
      <c r="B122" s="5" t="s">
        <v>114</v>
      </c>
      <c r="C122" s="5" t="s">
        <v>200</v>
      </c>
      <c r="D122" s="5" t="s">
        <v>64</v>
      </c>
      <c r="E122" s="11">
        <v>2492.4899999999998</v>
      </c>
      <c r="F122" s="11">
        <v>43</v>
      </c>
      <c r="G122" s="11">
        <v>744.51</v>
      </c>
      <c r="H122" s="11">
        <v>43</v>
      </c>
      <c r="I122" s="11">
        <v>100</v>
      </c>
      <c r="J122" s="11">
        <v>43</v>
      </c>
      <c r="K122" s="11">
        <v>0.34254127043299998</v>
      </c>
      <c r="L122" s="5">
        <v>16</v>
      </c>
      <c r="M122" s="5">
        <v>16</v>
      </c>
      <c r="N122" s="5">
        <v>16</v>
      </c>
      <c r="O122" s="11">
        <v>0</v>
      </c>
      <c r="P122" s="11">
        <v>34045.015866399997</v>
      </c>
      <c r="Q122" s="11">
        <v>11938.582296</v>
      </c>
      <c r="R122" s="11">
        <v>77.928232720500006</v>
      </c>
      <c r="S122" s="11">
        <v>0</v>
      </c>
      <c r="T122" s="11">
        <v>17849.596257699999</v>
      </c>
      <c r="U122" s="11">
        <v>235.48604655899999</v>
      </c>
      <c r="V122" s="11">
        <v>0</v>
      </c>
      <c r="W122" s="11">
        <v>0</v>
      </c>
      <c r="X122" s="11">
        <v>7994.40542473</v>
      </c>
      <c r="Y122" s="11">
        <v>0</v>
      </c>
      <c r="Z122" s="11">
        <v>0</v>
      </c>
      <c r="AA122" s="6">
        <v>1426.7306236096999</v>
      </c>
      <c r="AB122" s="6">
        <v>180.39698159439999</v>
      </c>
      <c r="AC122" s="6">
        <v>47.564409229699997</v>
      </c>
      <c r="AD122" s="6">
        <v>424.99148877340002</v>
      </c>
      <c r="AE122" s="6">
        <v>222.1652397929</v>
      </c>
      <c r="AF122" s="6">
        <v>199.2560156216</v>
      </c>
      <c r="AG122" s="6">
        <v>19.875333851000001</v>
      </c>
      <c r="AH122" s="6">
        <v>14.0971150397</v>
      </c>
      <c r="AI122" s="6">
        <v>3.4876425869999998</v>
      </c>
      <c r="AJ122" s="6">
        <v>46061.526395163703</v>
      </c>
      <c r="AK122" s="6">
        <v>18085.082304270101</v>
      </c>
      <c r="AL122" s="6">
        <v>7994.4054247310996</v>
      </c>
      <c r="AM122" s="6">
        <v>152.629182652</v>
      </c>
      <c r="AN122" s="6">
        <v>28.144920672200001</v>
      </c>
      <c r="AO122" s="6">
        <v>5.7413421182000004</v>
      </c>
      <c r="AP122" s="6">
        <v>144465.93068257999</v>
      </c>
      <c r="AQ122" s="6">
        <v>56968.282283172899</v>
      </c>
      <c r="AR122" s="6">
        <v>25192.9543392784</v>
      </c>
      <c r="AS122" s="6">
        <v>0.91976406129999999</v>
      </c>
      <c r="AT122" s="6">
        <v>0.3617016461</v>
      </c>
      <c r="AU122" s="6">
        <v>0.15988810849999999</v>
      </c>
      <c r="AV122" s="6">
        <v>2.4182254300000001E-2</v>
      </c>
      <c r="AW122" s="6">
        <v>1.1273563299999999E-2</v>
      </c>
      <c r="AX122" s="6">
        <v>4.2053602000000001E-3</v>
      </c>
      <c r="AY122" s="6">
        <v>5.4705539999999999E-4</v>
      </c>
      <c r="AZ122" s="6">
        <v>2.105327E-4</v>
      </c>
      <c r="BA122" s="6">
        <v>8.80072E-5</v>
      </c>
      <c r="BB122" s="6">
        <v>1.885152E-3</v>
      </c>
      <c r="BC122" s="6">
        <v>8.1940189999999997E-4</v>
      </c>
      <c r="BD122" s="6">
        <v>3.1165739999999999E-4</v>
      </c>
      <c r="BE122" s="6">
        <v>110.219334035</v>
      </c>
      <c r="BF122" s="6">
        <v>67.057879998600001</v>
      </c>
      <c r="BG122" s="6">
        <v>24.642909383300001</v>
      </c>
      <c r="BH122" s="6">
        <v>28.856658316200001</v>
      </c>
      <c r="BI122" s="6">
        <v>18.312070719200001</v>
      </c>
      <c r="BJ122" s="6">
        <v>4.8854650476000003</v>
      </c>
      <c r="BK122" s="6">
        <v>36.862123745799998</v>
      </c>
      <c r="BL122" s="6">
        <v>22.0552204295</v>
      </c>
      <c r="BM122" s="6">
        <v>6.2126380739</v>
      </c>
      <c r="BN122" s="6">
        <v>8.4091200156999992</v>
      </c>
      <c r="BO122" s="6">
        <v>0.92574592840000003</v>
      </c>
      <c r="BP122" s="6">
        <v>4.0189394999999998E-3</v>
      </c>
    </row>
    <row r="123" spans="1:68" x14ac:dyDescent="0.25">
      <c r="A123" s="5">
        <v>122</v>
      </c>
      <c r="B123" s="5" t="s">
        <v>114</v>
      </c>
      <c r="C123" s="5" t="s">
        <v>201</v>
      </c>
      <c r="D123" s="5" t="s">
        <v>64</v>
      </c>
      <c r="E123" s="11">
        <v>2494.0300000000002</v>
      </c>
      <c r="F123" s="11">
        <v>43</v>
      </c>
      <c r="G123" s="11">
        <v>744.97</v>
      </c>
      <c r="H123" s="11">
        <v>43</v>
      </c>
      <c r="I123" s="11">
        <v>100</v>
      </c>
      <c r="J123" s="11">
        <v>43</v>
      </c>
      <c r="K123" s="11">
        <v>0.193702557016</v>
      </c>
      <c r="L123" s="5">
        <v>16</v>
      </c>
      <c r="M123" s="5">
        <v>16</v>
      </c>
      <c r="N123" s="5">
        <v>16</v>
      </c>
      <c r="O123" s="11">
        <v>0</v>
      </c>
      <c r="P123" s="11">
        <v>19263.901065599999</v>
      </c>
      <c r="Q123" s="11">
        <v>6755.2815694499996</v>
      </c>
      <c r="R123" s="11">
        <v>44.0946120053</v>
      </c>
      <c r="S123" s="11">
        <v>0</v>
      </c>
      <c r="T123" s="11">
        <v>10099.9470148</v>
      </c>
      <c r="U123" s="11">
        <v>133.24652046099999</v>
      </c>
      <c r="V123" s="11">
        <v>0</v>
      </c>
      <c r="W123" s="11">
        <v>0</v>
      </c>
      <c r="X123" s="11">
        <v>4520.7305112000004</v>
      </c>
      <c r="Y123" s="11">
        <v>0</v>
      </c>
      <c r="Z123" s="11">
        <v>0</v>
      </c>
      <c r="AA123" s="6">
        <v>807.29577828150002</v>
      </c>
      <c r="AB123" s="6">
        <v>102.07513545019999</v>
      </c>
      <c r="AC123" s="6">
        <v>26.8970441988</v>
      </c>
      <c r="AD123" s="6">
        <v>240.4755522975</v>
      </c>
      <c r="AE123" s="6">
        <v>125.7091263044</v>
      </c>
      <c r="AF123" s="6">
        <v>112.6766409138</v>
      </c>
      <c r="AG123" s="6">
        <v>11.246182597000001</v>
      </c>
      <c r="AH123" s="6">
        <v>7.9766574497000002</v>
      </c>
      <c r="AI123" s="6">
        <v>1.9722157456</v>
      </c>
      <c r="AJ123" s="6">
        <v>26063.277247066799</v>
      </c>
      <c r="AK123" s="6">
        <v>10233.193535282</v>
      </c>
      <c r="AL123" s="6">
        <v>4520.7305112039003</v>
      </c>
      <c r="AM123" s="6">
        <v>86.363110708199997</v>
      </c>
      <c r="AN123" s="6">
        <v>15.9254138537</v>
      </c>
      <c r="AO123" s="6">
        <v>3.2466530166999998</v>
      </c>
      <c r="AP123" s="6">
        <v>81744.047555726502</v>
      </c>
      <c r="AQ123" s="6">
        <v>32234.714123398899</v>
      </c>
      <c r="AR123" s="6">
        <v>14246.2824060205</v>
      </c>
      <c r="AS123" s="6">
        <v>0.5204357651</v>
      </c>
      <c r="AT123" s="6">
        <v>0.2046638707</v>
      </c>
      <c r="AU123" s="6">
        <v>9.0414610199999995E-2</v>
      </c>
      <c r="AV123" s="6">
        <v>1.36831939E-2</v>
      </c>
      <c r="AW123" s="6">
        <v>6.3789898000000001E-3</v>
      </c>
      <c r="AX123" s="6">
        <v>2.3780756000000001E-3</v>
      </c>
      <c r="AY123" s="6">
        <v>3.0954369999999998E-4</v>
      </c>
      <c r="AZ123" s="6">
        <v>1.19127E-4</v>
      </c>
      <c r="BA123" s="6">
        <v>4.9766899999999999E-5</v>
      </c>
      <c r="BB123" s="6">
        <v>1.0666872E-3</v>
      </c>
      <c r="BC123" s="6">
        <v>4.6364719999999999E-4</v>
      </c>
      <c r="BD123" s="6">
        <v>1.7623810000000001E-4</v>
      </c>
      <c r="BE123" s="6">
        <v>62.366084794800003</v>
      </c>
      <c r="BF123" s="6">
        <v>37.943773356800001</v>
      </c>
      <c r="BG123" s="6">
        <v>13.935239259899999</v>
      </c>
      <c r="BH123" s="6">
        <v>16.328140749500001</v>
      </c>
      <c r="BI123" s="6">
        <v>10.3616317885</v>
      </c>
      <c r="BJ123" s="6">
        <v>2.7626658554999999</v>
      </c>
      <c r="BK123" s="6">
        <v>20.857922572100001</v>
      </c>
      <c r="BL123" s="6">
        <v>12.4796412491</v>
      </c>
      <c r="BM123" s="6">
        <v>3.5131646449999998</v>
      </c>
      <c r="BN123" s="6">
        <v>4.7581841838000001</v>
      </c>
      <c r="BO123" s="6">
        <v>0.52382052180000005</v>
      </c>
      <c r="BP123" s="6">
        <v>2.2726571E-3</v>
      </c>
    </row>
    <row r="124" spans="1:68" x14ac:dyDescent="0.25">
      <c r="A124" s="5">
        <v>123</v>
      </c>
      <c r="B124" s="5" t="s">
        <v>114</v>
      </c>
      <c r="C124" s="5" t="s">
        <v>202</v>
      </c>
      <c r="D124" s="5" t="s">
        <v>64</v>
      </c>
      <c r="E124" s="11">
        <v>4594.59</v>
      </c>
      <c r="F124" s="11">
        <v>37</v>
      </c>
      <c r="G124" s="11">
        <v>1372.41</v>
      </c>
      <c r="H124" s="11">
        <v>37</v>
      </c>
      <c r="I124" s="11">
        <v>185</v>
      </c>
      <c r="J124" s="11">
        <v>37</v>
      </c>
      <c r="K124" s="11">
        <v>0.117835030304</v>
      </c>
      <c r="L124" s="5">
        <v>15</v>
      </c>
      <c r="M124" s="5">
        <v>15</v>
      </c>
      <c r="N124" s="5">
        <v>15</v>
      </c>
      <c r="O124" s="11">
        <v>0</v>
      </c>
      <c r="P124" s="11">
        <v>23577.303759599999</v>
      </c>
      <c r="Q124" s="11">
        <v>8443.0928687300002</v>
      </c>
      <c r="R124" s="11">
        <v>53.205924518400003</v>
      </c>
      <c r="S124" s="11">
        <v>0</v>
      </c>
      <c r="T124" s="11">
        <v>12935.270774099999</v>
      </c>
      <c r="U124" s="11">
        <v>175.01998219800001</v>
      </c>
      <c r="V124" s="11">
        <v>0</v>
      </c>
      <c r="W124" s="11">
        <v>0</v>
      </c>
      <c r="X124" s="11">
        <v>5721.2067524100003</v>
      </c>
      <c r="Y124" s="11">
        <v>0</v>
      </c>
      <c r="Z124" s="11">
        <v>0</v>
      </c>
      <c r="AA124" s="6">
        <v>922.03468153100005</v>
      </c>
      <c r="AB124" s="6">
        <v>154.2987588444</v>
      </c>
      <c r="AC124" s="6">
        <v>35.674535089300001</v>
      </c>
      <c r="AD124" s="6">
        <v>290.37927040030002</v>
      </c>
      <c r="AE124" s="6">
        <v>159.3068298586</v>
      </c>
      <c r="AF124" s="6">
        <v>147.0343651661</v>
      </c>
      <c r="AG124" s="6">
        <v>13.9733428734</v>
      </c>
      <c r="AH124" s="6">
        <v>10.0164995684</v>
      </c>
      <c r="AI124" s="6">
        <v>2.6387878530000002</v>
      </c>
      <c r="AJ124" s="6">
        <v>32073.6025528717</v>
      </c>
      <c r="AK124" s="6">
        <v>13110.290756324301</v>
      </c>
      <c r="AL124" s="6">
        <v>5721.2067524075001</v>
      </c>
      <c r="AM124" s="6">
        <v>107.0823051661</v>
      </c>
      <c r="AN124" s="6">
        <v>21.356452327500001</v>
      </c>
      <c r="AO124" s="6">
        <v>4.7738114859999996</v>
      </c>
      <c r="AP124" s="6">
        <v>100588.469613686</v>
      </c>
      <c r="AQ124" s="6">
        <v>41297.192178002697</v>
      </c>
      <c r="AR124" s="6">
        <v>18029.3708939362</v>
      </c>
      <c r="AS124" s="6">
        <v>0.64047391799999998</v>
      </c>
      <c r="AT124" s="6">
        <v>0.26220581510000002</v>
      </c>
      <c r="AU124" s="6">
        <v>0.114424135</v>
      </c>
      <c r="AV124" s="6">
        <v>1.6653367400000001E-2</v>
      </c>
      <c r="AW124" s="6">
        <v>7.7634929000000002E-3</v>
      </c>
      <c r="AX124" s="6">
        <v>2.9074599000000001E-3</v>
      </c>
      <c r="AY124" s="6">
        <v>3.7974120000000002E-4</v>
      </c>
      <c r="AZ124" s="6">
        <v>1.504745E-4</v>
      </c>
      <c r="BA124" s="6">
        <v>6.2440000000000005E-5</v>
      </c>
      <c r="BB124" s="6">
        <v>1.2991971E-3</v>
      </c>
      <c r="BC124" s="6">
        <v>5.6867129999999997E-4</v>
      </c>
      <c r="BD124" s="6">
        <v>2.167033E-4</v>
      </c>
      <c r="BE124" s="6">
        <v>79.076451696099994</v>
      </c>
      <c r="BF124" s="6">
        <v>47.770153196599999</v>
      </c>
      <c r="BG124" s="6">
        <v>18.074359977099999</v>
      </c>
      <c r="BH124" s="6">
        <v>19.999928898</v>
      </c>
      <c r="BI124" s="6">
        <v>12.8443695995</v>
      </c>
      <c r="BJ124" s="6">
        <v>3.5825935487999998</v>
      </c>
      <c r="BK124" s="6">
        <v>25.450179907100001</v>
      </c>
      <c r="BL124" s="6">
        <v>15.392461066899999</v>
      </c>
      <c r="BM124" s="6">
        <v>4.4912042223000004</v>
      </c>
      <c r="BN124" s="6">
        <v>5.9262339768999999</v>
      </c>
      <c r="BO124" s="6">
        <v>0.75377429370000004</v>
      </c>
      <c r="BP124" s="6">
        <v>3.3416679999999999E-3</v>
      </c>
    </row>
    <row r="125" spans="1:68" x14ac:dyDescent="0.25">
      <c r="A125" s="5">
        <v>124</v>
      </c>
      <c r="B125" s="5" t="s">
        <v>114</v>
      </c>
      <c r="C125" s="5" t="s">
        <v>203</v>
      </c>
      <c r="D125" s="5" t="s">
        <v>64</v>
      </c>
      <c r="E125" s="11">
        <v>2481.71</v>
      </c>
      <c r="F125" s="11">
        <v>42</v>
      </c>
      <c r="G125" s="11">
        <v>741.29</v>
      </c>
      <c r="H125" s="11">
        <v>42</v>
      </c>
      <c r="I125" s="11">
        <v>90</v>
      </c>
      <c r="J125" s="11">
        <v>42</v>
      </c>
      <c r="K125" s="11">
        <v>0.16363002101499999</v>
      </c>
      <c r="L125" s="5">
        <v>16</v>
      </c>
      <c r="M125" s="5">
        <v>16</v>
      </c>
      <c r="N125" s="5">
        <v>16</v>
      </c>
      <c r="O125" s="11">
        <v>0</v>
      </c>
      <c r="P125" s="11">
        <v>16192.77305</v>
      </c>
      <c r="Q125" s="11">
        <v>5678.3276123899996</v>
      </c>
      <c r="R125" s="11">
        <v>37.064872919499997</v>
      </c>
      <c r="S125" s="11">
        <v>0</v>
      </c>
      <c r="T125" s="11">
        <v>8489.7731394799994</v>
      </c>
      <c r="U125" s="11">
        <v>112.00382820599999</v>
      </c>
      <c r="V125" s="11">
        <v>0</v>
      </c>
      <c r="W125" s="11">
        <v>0</v>
      </c>
      <c r="X125" s="11">
        <v>3436.9938938999999</v>
      </c>
      <c r="Y125" s="11">
        <v>0</v>
      </c>
      <c r="Z125" s="11">
        <v>0</v>
      </c>
      <c r="AA125" s="6">
        <v>678.59346232320001</v>
      </c>
      <c r="AB125" s="6">
        <v>85.801909839900006</v>
      </c>
      <c r="AC125" s="6">
        <v>20.4491235313</v>
      </c>
      <c r="AD125" s="6">
        <v>202.1379796944</v>
      </c>
      <c r="AE125" s="6">
        <v>105.6680755176</v>
      </c>
      <c r="AF125" s="6">
        <v>85.6651211227</v>
      </c>
      <c r="AG125" s="6">
        <v>9.453271269</v>
      </c>
      <c r="AH125" s="6">
        <v>6.7049868737000002</v>
      </c>
      <c r="AI125" s="6">
        <v>1.4994243648000001</v>
      </c>
      <c r="AJ125" s="6">
        <v>21908.165535342701</v>
      </c>
      <c r="AK125" s="6">
        <v>8601.7769676830994</v>
      </c>
      <c r="AL125" s="6">
        <v>3436.9938938974001</v>
      </c>
      <c r="AM125" s="6">
        <v>72.594758809699997</v>
      </c>
      <c r="AN125" s="6">
        <v>13.386520797799999</v>
      </c>
      <c r="AO125" s="6">
        <v>2.4683458937</v>
      </c>
      <c r="AP125" s="6">
        <v>68712.085145828401</v>
      </c>
      <c r="AQ125" s="6">
        <v>27095.727306486398</v>
      </c>
      <c r="AR125" s="6">
        <v>10831.0781894386</v>
      </c>
      <c r="AS125" s="6">
        <v>0.43746581769999998</v>
      </c>
      <c r="AT125" s="6">
        <v>0.17203553939999999</v>
      </c>
      <c r="AU125" s="6">
        <v>6.8739877899999996E-2</v>
      </c>
      <c r="AV125" s="6">
        <v>1.1501764500000001E-2</v>
      </c>
      <c r="AW125" s="6">
        <v>5.3620257999999997E-3</v>
      </c>
      <c r="AX125" s="6">
        <v>1.8079890000000001E-3</v>
      </c>
      <c r="AY125" s="6">
        <v>2.6019500000000001E-4</v>
      </c>
      <c r="AZ125" s="6">
        <v>1.001353E-4</v>
      </c>
      <c r="BA125" s="6">
        <v>3.7836500000000003E-5</v>
      </c>
      <c r="BB125" s="6">
        <v>8.9663169999999997E-4</v>
      </c>
      <c r="BC125" s="6">
        <v>3.8973069999999999E-4</v>
      </c>
      <c r="BD125" s="6">
        <v>1.3398929999999999E-4</v>
      </c>
      <c r="BE125" s="6">
        <v>52.423434571400001</v>
      </c>
      <c r="BF125" s="6">
        <v>31.8946255245</v>
      </c>
      <c r="BG125" s="6">
        <v>10.5946001708</v>
      </c>
      <c r="BH125" s="6">
        <v>13.725043363999999</v>
      </c>
      <c r="BI125" s="6">
        <v>8.7097390818000004</v>
      </c>
      <c r="BJ125" s="6">
        <v>2.1003830360000002</v>
      </c>
      <c r="BK125" s="6">
        <v>17.532669284099999</v>
      </c>
      <c r="BL125" s="6">
        <v>10.490087018400001</v>
      </c>
      <c r="BM125" s="6">
        <v>2.6709677569000001</v>
      </c>
      <c r="BN125" s="6">
        <v>3.9996154650000002</v>
      </c>
      <c r="BO125" s="6">
        <v>0.440310963</v>
      </c>
      <c r="BP125" s="6">
        <v>1.7278421000000001E-3</v>
      </c>
    </row>
    <row r="126" spans="1:68" x14ac:dyDescent="0.25">
      <c r="A126" s="5">
        <v>125</v>
      </c>
      <c r="B126" s="5" t="s">
        <v>114</v>
      </c>
      <c r="C126" s="5" t="s">
        <v>204</v>
      </c>
      <c r="D126" s="5" t="s">
        <v>64</v>
      </c>
      <c r="E126" s="11">
        <v>3689.07</v>
      </c>
      <c r="F126" s="11">
        <v>39</v>
      </c>
      <c r="G126" s="11">
        <v>1101.93</v>
      </c>
      <c r="H126" s="11">
        <v>39</v>
      </c>
      <c r="I126" s="11">
        <v>148</v>
      </c>
      <c r="J126" s="11">
        <v>39</v>
      </c>
      <c r="K126" s="11">
        <v>0.115111559786</v>
      </c>
      <c r="L126" s="5">
        <v>15</v>
      </c>
      <c r="M126" s="5">
        <v>15</v>
      </c>
      <c r="N126" s="5">
        <v>15</v>
      </c>
      <c r="O126" s="11">
        <v>0</v>
      </c>
      <c r="P126" s="11">
        <v>18493.0605956</v>
      </c>
      <c r="Q126" s="11">
        <v>6622.4123685799996</v>
      </c>
      <c r="R126" s="11">
        <v>41.732523624999999</v>
      </c>
      <c r="S126" s="11">
        <v>0</v>
      </c>
      <c r="T126" s="11">
        <v>10145.890670299999</v>
      </c>
      <c r="U126" s="11">
        <v>137.27842543899999</v>
      </c>
      <c r="V126" s="11">
        <v>0</v>
      </c>
      <c r="W126" s="11">
        <v>0</v>
      </c>
      <c r="X126" s="11">
        <v>4471.1799635699999</v>
      </c>
      <c r="Y126" s="11">
        <v>0</v>
      </c>
      <c r="Z126" s="11">
        <v>0</v>
      </c>
      <c r="AA126" s="6">
        <v>723.20581736669999</v>
      </c>
      <c r="AB126" s="6">
        <v>121.0255560273</v>
      </c>
      <c r="AC126" s="6">
        <v>27.880003888000001</v>
      </c>
      <c r="AD126" s="6">
        <v>227.76147340520001</v>
      </c>
      <c r="AE126" s="6">
        <v>124.95367951750001</v>
      </c>
      <c r="AF126" s="6">
        <v>114.9088183556</v>
      </c>
      <c r="AG126" s="6">
        <v>10.9601114324</v>
      </c>
      <c r="AH126" s="6">
        <v>7.8565274198999999</v>
      </c>
      <c r="AI126" s="6">
        <v>2.0622389448999998</v>
      </c>
      <c r="AJ126" s="6">
        <v>25157.205487790201</v>
      </c>
      <c r="AK126" s="6">
        <v>10283.169095764601</v>
      </c>
      <c r="AL126" s="6">
        <v>4471.1799635730004</v>
      </c>
      <c r="AM126" s="6">
        <v>83.990925270399998</v>
      </c>
      <c r="AN126" s="6">
        <v>16.751116710600002</v>
      </c>
      <c r="AO126" s="6">
        <v>3.7307811428000002</v>
      </c>
      <c r="AP126" s="6">
        <v>78897.429610608902</v>
      </c>
      <c r="AQ126" s="6">
        <v>32391.807187177201</v>
      </c>
      <c r="AR126" s="6">
        <v>14090.132621561201</v>
      </c>
      <c r="AS126" s="6">
        <v>0.50236121550000001</v>
      </c>
      <c r="AT126" s="6">
        <v>0.2056633819</v>
      </c>
      <c r="AU126" s="6">
        <v>8.9423599300000003E-2</v>
      </c>
      <c r="AV126" s="6">
        <v>1.30622117E-2</v>
      </c>
      <c r="AW126" s="6">
        <v>6.0893622999999997E-3</v>
      </c>
      <c r="AX126" s="6">
        <v>2.2722087999999998E-3</v>
      </c>
      <c r="AY126" s="6">
        <v>2.9785329999999999E-4</v>
      </c>
      <c r="AZ126" s="6">
        <v>1.18026E-4</v>
      </c>
      <c r="BA126" s="6">
        <v>4.8797500000000002E-5</v>
      </c>
      <c r="BB126" s="6">
        <v>1.0190364E-3</v>
      </c>
      <c r="BC126" s="6">
        <v>4.4604220000000002E-4</v>
      </c>
      <c r="BD126" s="6">
        <v>1.693558E-4</v>
      </c>
      <c r="BE126" s="6">
        <v>62.024293694000001</v>
      </c>
      <c r="BF126" s="6">
        <v>37.468929727199999</v>
      </c>
      <c r="BG126" s="6">
        <v>14.1252920374</v>
      </c>
      <c r="BH126" s="6">
        <v>15.687115914</v>
      </c>
      <c r="BI126" s="6">
        <v>10.074591553699999</v>
      </c>
      <c r="BJ126" s="6">
        <v>2.7998324805000001</v>
      </c>
      <c r="BK126" s="6">
        <v>19.962067079000001</v>
      </c>
      <c r="BL126" s="6">
        <v>12.0732089694</v>
      </c>
      <c r="BM126" s="6">
        <v>3.5099207562000001</v>
      </c>
      <c r="BN126" s="6">
        <v>4.6482924916000004</v>
      </c>
      <c r="BO126" s="6">
        <v>0.59122933779999998</v>
      </c>
      <c r="BP126" s="6">
        <v>2.6115468E-3</v>
      </c>
    </row>
    <row r="127" spans="1:68" x14ac:dyDescent="0.25">
      <c r="A127" s="5">
        <v>126</v>
      </c>
      <c r="B127" s="5" t="s">
        <v>114</v>
      </c>
      <c r="C127" s="5" t="s">
        <v>205</v>
      </c>
      <c r="D127" s="5" t="s">
        <v>64</v>
      </c>
      <c r="E127" s="11">
        <v>10554.39</v>
      </c>
      <c r="F127" s="11">
        <v>36</v>
      </c>
      <c r="G127" s="11">
        <v>3152.61</v>
      </c>
      <c r="H127" s="11">
        <v>36</v>
      </c>
      <c r="I127" s="11">
        <v>424</v>
      </c>
      <c r="J127" s="11">
        <v>36</v>
      </c>
      <c r="K127" s="11">
        <v>0.12389514988100001</v>
      </c>
      <c r="L127" s="5">
        <v>15</v>
      </c>
      <c r="M127" s="5">
        <v>15</v>
      </c>
      <c r="N127" s="5">
        <v>15</v>
      </c>
      <c r="O127" s="11">
        <v>0</v>
      </c>
      <c r="P127" s="11">
        <v>56945.629906499998</v>
      </c>
      <c r="Q127" s="11">
        <v>20392.375933700001</v>
      </c>
      <c r="R127" s="11">
        <v>128.50684358699999</v>
      </c>
      <c r="S127" s="11">
        <v>0</v>
      </c>
      <c r="T127" s="11">
        <v>31242.212839600001</v>
      </c>
      <c r="U127" s="11">
        <v>422.72107252400002</v>
      </c>
      <c r="V127" s="11">
        <v>0</v>
      </c>
      <c r="W127" s="11">
        <v>0</v>
      </c>
      <c r="X127" s="11">
        <v>13786.742312799999</v>
      </c>
      <c r="Y127" s="11">
        <v>0</v>
      </c>
      <c r="Z127" s="11">
        <v>0</v>
      </c>
      <c r="AA127" s="6">
        <v>2226.9656560684002</v>
      </c>
      <c r="AB127" s="6">
        <v>372.67365707980002</v>
      </c>
      <c r="AC127" s="6">
        <v>85.967112130000004</v>
      </c>
      <c r="AD127" s="6">
        <v>701.34526972660001</v>
      </c>
      <c r="AE127" s="6">
        <v>384.76951678569998</v>
      </c>
      <c r="AF127" s="6">
        <v>354.3177150189</v>
      </c>
      <c r="AG127" s="6">
        <v>33.749440560899998</v>
      </c>
      <c r="AH127" s="6">
        <v>24.192582968699998</v>
      </c>
      <c r="AI127" s="6">
        <v>6.3588487047999998</v>
      </c>
      <c r="AJ127" s="6">
        <v>77466.512683703302</v>
      </c>
      <c r="AK127" s="6">
        <v>31664.933912168301</v>
      </c>
      <c r="AL127" s="6">
        <v>13786.742312750799</v>
      </c>
      <c r="AM127" s="6">
        <v>258.63302189630002</v>
      </c>
      <c r="AN127" s="6">
        <v>51.5816669604</v>
      </c>
      <c r="AO127" s="6">
        <v>11.5037459151</v>
      </c>
      <c r="AP127" s="6">
        <v>242948.63491925501</v>
      </c>
      <c r="AQ127" s="6">
        <v>99744.001516042394</v>
      </c>
      <c r="AR127" s="6">
        <v>43446.479271372402</v>
      </c>
      <c r="AS127" s="6">
        <v>1.5469194895</v>
      </c>
      <c r="AT127" s="6">
        <v>0.63329867819999996</v>
      </c>
      <c r="AU127" s="6">
        <v>0.2757348463</v>
      </c>
      <c r="AV127" s="6">
        <v>4.0222432099999997E-2</v>
      </c>
      <c r="AW127" s="6">
        <v>1.87509563E-2</v>
      </c>
      <c r="AX127" s="6">
        <v>7.0062843000000003E-3</v>
      </c>
      <c r="AY127" s="6">
        <v>9.1717879999999999E-4</v>
      </c>
      <c r="AZ127" s="6">
        <v>3.6343710000000002E-4</v>
      </c>
      <c r="BA127" s="6">
        <v>1.504655E-4</v>
      </c>
      <c r="BB127" s="6">
        <v>3.1379160000000001E-3</v>
      </c>
      <c r="BC127" s="6">
        <v>1.3734966000000001E-3</v>
      </c>
      <c r="BD127" s="6">
        <v>5.2220320000000001E-4</v>
      </c>
      <c r="BE127" s="6">
        <v>190.991234558</v>
      </c>
      <c r="BF127" s="6">
        <v>115.3779707911</v>
      </c>
      <c r="BG127" s="6">
        <v>43.554892220399999</v>
      </c>
      <c r="BH127" s="6">
        <v>48.305292275600003</v>
      </c>
      <c r="BI127" s="6">
        <v>31.022661668600001</v>
      </c>
      <c r="BJ127" s="6">
        <v>8.6331950942999995</v>
      </c>
      <c r="BK127" s="6">
        <v>61.469137473000004</v>
      </c>
      <c r="BL127" s="6">
        <v>37.176998701800002</v>
      </c>
      <c r="BM127" s="6">
        <v>10.822729883099999</v>
      </c>
      <c r="BN127" s="6">
        <v>14.313474103300001</v>
      </c>
      <c r="BO127" s="6">
        <v>1.8205708507</v>
      </c>
      <c r="BP127" s="6">
        <v>8.0526221000000002E-3</v>
      </c>
    </row>
    <row r="128" spans="1:68" x14ac:dyDescent="0.25">
      <c r="A128" s="5">
        <v>127</v>
      </c>
      <c r="B128" s="5" t="s">
        <v>114</v>
      </c>
      <c r="C128" s="5" t="s">
        <v>206</v>
      </c>
      <c r="D128" s="5" t="s">
        <v>64</v>
      </c>
      <c r="E128" s="11">
        <v>7256.48</v>
      </c>
      <c r="F128" s="11">
        <v>41</v>
      </c>
      <c r="G128" s="11">
        <v>2167.52</v>
      </c>
      <c r="H128" s="11">
        <v>41</v>
      </c>
      <c r="I128" s="11">
        <v>291</v>
      </c>
      <c r="J128" s="11">
        <v>41</v>
      </c>
      <c r="K128" s="11">
        <v>0.35318942435700001</v>
      </c>
      <c r="L128" s="5">
        <v>16</v>
      </c>
      <c r="M128" s="5">
        <v>16</v>
      </c>
      <c r="N128" s="5">
        <v>16</v>
      </c>
      <c r="O128" s="11">
        <v>0</v>
      </c>
      <c r="P128" s="11">
        <v>102197.649124</v>
      </c>
      <c r="Q128" s="11">
        <v>35837.699395099997</v>
      </c>
      <c r="R128" s="11">
        <v>233.927991564</v>
      </c>
      <c r="S128" s="11">
        <v>0</v>
      </c>
      <c r="T128" s="11">
        <v>53581.6103745</v>
      </c>
      <c r="U128" s="11">
        <v>706.89114830200003</v>
      </c>
      <c r="V128" s="11">
        <v>0</v>
      </c>
      <c r="W128" s="11">
        <v>0</v>
      </c>
      <c r="X128" s="11">
        <v>23986.890073800001</v>
      </c>
      <c r="Y128" s="11">
        <v>0</v>
      </c>
      <c r="Z128" s="11">
        <v>0</v>
      </c>
      <c r="AA128" s="6">
        <v>4282.8153242141998</v>
      </c>
      <c r="AB128" s="6">
        <v>541.52265636499999</v>
      </c>
      <c r="AC128" s="6">
        <v>142.71508573840001</v>
      </c>
      <c r="AD128" s="6">
        <v>1275.7559350439999</v>
      </c>
      <c r="AE128" s="6">
        <v>666.90423388069996</v>
      </c>
      <c r="AF128" s="6">
        <v>597.85961423319998</v>
      </c>
      <c r="AG128" s="6">
        <v>59.662548053800002</v>
      </c>
      <c r="AH128" s="6">
        <v>42.3172667077</v>
      </c>
      <c r="AI128" s="6">
        <v>10.4645304944</v>
      </c>
      <c r="AJ128" s="6">
        <v>138269.27651051301</v>
      </c>
      <c r="AK128" s="6">
        <v>54288.501522760504</v>
      </c>
      <c r="AL128" s="6">
        <v>23986.890073777398</v>
      </c>
      <c r="AM128" s="6">
        <v>458.16820047689998</v>
      </c>
      <c r="AN128" s="6">
        <v>84.486514524200004</v>
      </c>
      <c r="AO128" s="6">
        <v>17.226664767199999</v>
      </c>
      <c r="AP128" s="6">
        <v>433663.43408879498</v>
      </c>
      <c r="AQ128" s="6">
        <v>171009.59937289599</v>
      </c>
      <c r="AR128" s="6">
        <v>75590.440347261901</v>
      </c>
      <c r="AS128" s="6">
        <v>2.7609834337999999</v>
      </c>
      <c r="AT128" s="6">
        <v>1.0857700305</v>
      </c>
      <c r="AU128" s="6">
        <v>0.47973780150000001</v>
      </c>
      <c r="AV128" s="6">
        <v>7.2591228800000004E-2</v>
      </c>
      <c r="AW128" s="6">
        <v>3.3841419599999999E-2</v>
      </c>
      <c r="AX128" s="6">
        <v>1.26180131E-2</v>
      </c>
      <c r="AY128" s="6">
        <v>1.6421720999999999E-3</v>
      </c>
      <c r="AZ128" s="6">
        <v>6.3198509999999998E-4</v>
      </c>
      <c r="BA128" s="6">
        <v>2.6406200000000002E-4</v>
      </c>
      <c r="BB128" s="6">
        <v>5.6589225E-3</v>
      </c>
      <c r="BC128" s="6">
        <v>2.4597122999999999E-3</v>
      </c>
      <c r="BD128" s="6">
        <v>9.3511530000000003E-4</v>
      </c>
      <c r="BE128" s="6">
        <v>330.86067195739997</v>
      </c>
      <c r="BF128" s="6">
        <v>201.29694513800001</v>
      </c>
      <c r="BG128" s="6">
        <v>73.940052708300001</v>
      </c>
      <c r="BH128" s="6">
        <v>86.623036189900006</v>
      </c>
      <c r="BI128" s="6">
        <v>54.969884150799999</v>
      </c>
      <c r="BJ128" s="6">
        <v>14.6586402402</v>
      </c>
      <c r="BK128" s="6">
        <v>110.6541528227</v>
      </c>
      <c r="BL128" s="6">
        <v>66.206216135800005</v>
      </c>
      <c r="BM128" s="6">
        <v>18.640769216799999</v>
      </c>
      <c r="BN128" s="6">
        <v>25.242822625799999</v>
      </c>
      <c r="BO128" s="6">
        <v>2.7789400345000002</v>
      </c>
      <c r="BP128" s="6">
        <v>1.20586653E-2</v>
      </c>
    </row>
    <row r="129" spans="1:68" x14ac:dyDescent="0.25">
      <c r="A129" s="5">
        <v>128</v>
      </c>
      <c r="B129" s="5" t="s">
        <v>114</v>
      </c>
      <c r="C129" s="5" t="s">
        <v>207</v>
      </c>
      <c r="D129" s="5" t="s">
        <v>64</v>
      </c>
      <c r="E129" s="11">
        <v>7409.71</v>
      </c>
      <c r="F129" s="11">
        <v>41</v>
      </c>
      <c r="G129" s="11">
        <v>2213.29</v>
      </c>
      <c r="H129" s="11">
        <v>41</v>
      </c>
      <c r="I129" s="11">
        <v>298</v>
      </c>
      <c r="J129" s="11">
        <v>41</v>
      </c>
      <c r="K129" s="11">
        <v>6.9846607705499997E-2</v>
      </c>
      <c r="L129" s="5">
        <v>16</v>
      </c>
      <c r="M129" s="5">
        <v>16</v>
      </c>
      <c r="N129" s="5">
        <v>16</v>
      </c>
      <c r="O129" s="11">
        <v>0</v>
      </c>
      <c r="P129" s="11">
        <v>20637.3410549</v>
      </c>
      <c r="Q129" s="11">
        <v>7236.9064394400002</v>
      </c>
      <c r="R129" s="11">
        <v>47.238383520399999</v>
      </c>
      <c r="S129" s="11">
        <v>0</v>
      </c>
      <c r="T129" s="11">
        <v>10820.0333085</v>
      </c>
      <c r="U129" s="11">
        <v>142.746470601</v>
      </c>
      <c r="V129" s="11">
        <v>0</v>
      </c>
      <c r="W129" s="11">
        <v>0</v>
      </c>
      <c r="X129" s="11">
        <v>4857.7464973100004</v>
      </c>
      <c r="Y129" s="11">
        <v>0</v>
      </c>
      <c r="Z129" s="11">
        <v>0</v>
      </c>
      <c r="AA129" s="6">
        <v>864.85277576069996</v>
      </c>
      <c r="AB129" s="6">
        <v>109.3526890704</v>
      </c>
      <c r="AC129" s="6">
        <v>28.902192227800001</v>
      </c>
      <c r="AD129" s="6">
        <v>257.62050849539997</v>
      </c>
      <c r="AE129" s="6">
        <v>134.67169003929999</v>
      </c>
      <c r="AF129" s="6">
        <v>121.07657299420001</v>
      </c>
      <c r="AG129" s="6">
        <v>12.0479909562</v>
      </c>
      <c r="AH129" s="6">
        <v>8.5453615914000007</v>
      </c>
      <c r="AI129" s="6">
        <v>2.1192424777999999</v>
      </c>
      <c r="AJ129" s="6">
        <v>27921.485877863499</v>
      </c>
      <c r="AK129" s="6">
        <v>10962.7797790847</v>
      </c>
      <c r="AL129" s="6">
        <v>4857.7464973069</v>
      </c>
      <c r="AM129" s="6">
        <v>92.520459079199995</v>
      </c>
      <c r="AN129" s="6">
        <v>17.0608329029</v>
      </c>
      <c r="AO129" s="6">
        <v>3.4886877863999999</v>
      </c>
      <c r="AP129" s="6">
        <v>87572.074984679493</v>
      </c>
      <c r="AQ129" s="6">
        <v>34532.921805708203</v>
      </c>
      <c r="AR129" s="6">
        <v>15308.3286619227</v>
      </c>
      <c r="AS129" s="6">
        <v>0.55754077769999999</v>
      </c>
      <c r="AT129" s="6">
        <v>0.21925559559999999</v>
      </c>
      <c r="AU129" s="6">
        <v>9.7154929900000006E-2</v>
      </c>
      <c r="AV129" s="6">
        <v>1.4658751500000001E-2</v>
      </c>
      <c r="AW129" s="6">
        <v>6.8337865000000003E-3</v>
      </c>
      <c r="AX129" s="6">
        <v>2.5553587E-3</v>
      </c>
      <c r="AY129" s="6">
        <v>3.3161300000000002E-4</v>
      </c>
      <c r="AZ129" s="6">
        <v>1.276203E-4</v>
      </c>
      <c r="BA129" s="6">
        <v>5.3477000000000003E-5</v>
      </c>
      <c r="BB129" s="6">
        <v>1.1427378000000001E-3</v>
      </c>
      <c r="BC129" s="6">
        <v>4.9670339999999995E-4</v>
      </c>
      <c r="BD129" s="6">
        <v>1.8937650000000001E-4</v>
      </c>
      <c r="BE129" s="6">
        <v>66.812540086599995</v>
      </c>
      <c r="BF129" s="6">
        <v>40.649014392600002</v>
      </c>
      <c r="BG129" s="6">
        <v>14.974097557</v>
      </c>
      <c r="BH129" s="6">
        <v>17.492272634300001</v>
      </c>
      <c r="BI129" s="6">
        <v>11.100375172</v>
      </c>
      <c r="BJ129" s="6">
        <v>2.9686198612000001</v>
      </c>
      <c r="BK129" s="6">
        <v>22.3450099931</v>
      </c>
      <c r="BL129" s="6">
        <v>13.369390334</v>
      </c>
      <c r="BM129" s="6">
        <v>3.7750675928000001</v>
      </c>
      <c r="BN129" s="6">
        <v>5.0974239054000003</v>
      </c>
      <c r="BO129" s="6">
        <v>0.56116685420000001</v>
      </c>
      <c r="BP129" s="6">
        <v>2.4420815000000002E-3</v>
      </c>
    </row>
    <row r="130" spans="1:68" x14ac:dyDescent="0.25">
      <c r="A130" s="5">
        <v>129</v>
      </c>
      <c r="B130" s="5" t="s">
        <v>114</v>
      </c>
      <c r="C130" s="5" t="s">
        <v>208</v>
      </c>
      <c r="D130" s="5" t="s">
        <v>64</v>
      </c>
      <c r="E130" s="11">
        <v>7499.03</v>
      </c>
      <c r="F130" s="11">
        <v>42</v>
      </c>
      <c r="G130" s="11">
        <v>2239.9699999999998</v>
      </c>
      <c r="H130" s="11">
        <v>42</v>
      </c>
      <c r="I130" s="11">
        <v>301</v>
      </c>
      <c r="J130" s="11">
        <v>42</v>
      </c>
      <c r="K130" s="11">
        <v>2.0585135871600001E-2</v>
      </c>
      <c r="L130" s="5">
        <v>16</v>
      </c>
      <c r="M130" s="5">
        <v>16</v>
      </c>
      <c r="N130" s="5">
        <v>16</v>
      </c>
      <c r="O130" s="11">
        <v>0</v>
      </c>
      <c r="P130" s="11">
        <v>6155.5383462</v>
      </c>
      <c r="Q130" s="11">
        <v>2158.5656300099999</v>
      </c>
      <c r="R130" s="11">
        <v>14.089881075199999</v>
      </c>
      <c r="S130" s="11">
        <v>0</v>
      </c>
      <c r="T130" s="11">
        <v>3227.3115882699999</v>
      </c>
      <c r="U130" s="11">
        <v>42.577256984599998</v>
      </c>
      <c r="V130" s="11">
        <v>0</v>
      </c>
      <c r="W130" s="11">
        <v>0</v>
      </c>
      <c r="X130" s="11">
        <v>1446.0839251100001</v>
      </c>
      <c r="Y130" s="11">
        <v>0</v>
      </c>
      <c r="Z130" s="11">
        <v>0</v>
      </c>
      <c r="AA130" s="6">
        <v>257.96125629049999</v>
      </c>
      <c r="AB130" s="6">
        <v>32.616831259500003</v>
      </c>
      <c r="AC130" s="6">
        <v>8.6037827630999999</v>
      </c>
      <c r="AD130" s="6">
        <v>76.8409512928</v>
      </c>
      <c r="AE130" s="6">
        <v>40.168777071599997</v>
      </c>
      <c r="AF130" s="6">
        <v>36.042820680699997</v>
      </c>
      <c r="AG130" s="6">
        <v>3.5935768144</v>
      </c>
      <c r="AH130" s="6">
        <v>2.5488409974000001</v>
      </c>
      <c r="AI130" s="6">
        <v>0.63086916579999996</v>
      </c>
      <c r="AJ130" s="6">
        <v>8328.1938572890995</v>
      </c>
      <c r="AK130" s="6">
        <v>3269.8888452555998</v>
      </c>
      <c r="AL130" s="6">
        <v>1446.0839251133</v>
      </c>
      <c r="AM130" s="6">
        <v>27.596250512899999</v>
      </c>
      <c r="AN130" s="6">
        <v>5.0887665651000002</v>
      </c>
      <c r="AO130" s="6">
        <v>1.0385340879</v>
      </c>
      <c r="AP130" s="6">
        <v>26120.286726419599</v>
      </c>
      <c r="AQ130" s="6">
        <v>10300.199227024499</v>
      </c>
      <c r="AR130" s="6">
        <v>4557.0776512586999</v>
      </c>
      <c r="AS130" s="6">
        <v>0.16629873140000001</v>
      </c>
      <c r="AT130" s="6">
        <v>6.5397776899999996E-2</v>
      </c>
      <c r="AU130" s="6">
        <v>2.8921678499999999E-2</v>
      </c>
      <c r="AV130" s="6">
        <v>4.3722932999999999E-3</v>
      </c>
      <c r="AW130" s="6">
        <v>2.0383263000000001E-3</v>
      </c>
      <c r="AX130" s="6">
        <v>7.606949E-4</v>
      </c>
      <c r="AY130" s="6">
        <v>9.8910800000000002E-5</v>
      </c>
      <c r="AZ130" s="6">
        <v>3.8065499999999997E-5</v>
      </c>
      <c r="BA130" s="6">
        <v>1.5919399999999999E-5</v>
      </c>
      <c r="BB130" s="6">
        <v>3.4084650000000002E-4</v>
      </c>
      <c r="BC130" s="6">
        <v>1.481527E-4</v>
      </c>
      <c r="BD130" s="6">
        <v>5.6374800000000001E-5</v>
      </c>
      <c r="BE130" s="6">
        <v>19.9283013939</v>
      </c>
      <c r="BF130" s="6">
        <v>12.1244576112</v>
      </c>
      <c r="BG130" s="6">
        <v>4.4575816754000002</v>
      </c>
      <c r="BH130" s="6">
        <v>5.2174529012999997</v>
      </c>
      <c r="BI130" s="6">
        <v>3.3109296807000002</v>
      </c>
      <c r="BJ130" s="6">
        <v>0.88371706169999997</v>
      </c>
      <c r="BK130" s="6">
        <v>6.6648879569000004</v>
      </c>
      <c r="BL130" s="6">
        <v>3.9877130801999998</v>
      </c>
      <c r="BM130" s="6">
        <v>1.1237853942</v>
      </c>
      <c r="BN130" s="6">
        <v>1.5204181698000001</v>
      </c>
      <c r="BO130" s="6">
        <v>0.16738028799999999</v>
      </c>
      <c r="BP130" s="6">
        <v>7.2697389999999999E-4</v>
      </c>
    </row>
    <row r="131" spans="1:68" x14ac:dyDescent="0.25">
      <c r="A131" s="5">
        <v>130</v>
      </c>
      <c r="B131" s="5" t="s">
        <v>114</v>
      </c>
      <c r="C131" s="5" t="s">
        <v>209</v>
      </c>
      <c r="D131" s="5" t="s">
        <v>64</v>
      </c>
      <c r="E131" s="11">
        <v>4498.34</v>
      </c>
      <c r="F131" s="11">
        <v>45</v>
      </c>
      <c r="G131" s="11">
        <v>1343.66</v>
      </c>
      <c r="H131" s="11">
        <v>45</v>
      </c>
      <c r="I131" s="11">
        <v>181</v>
      </c>
      <c r="J131" s="11">
        <v>45</v>
      </c>
      <c r="K131" s="11">
        <v>7.1442933200400002E-2</v>
      </c>
      <c r="L131" s="5">
        <v>16</v>
      </c>
      <c r="M131" s="5">
        <v>16</v>
      </c>
      <c r="N131" s="5">
        <v>16</v>
      </c>
      <c r="O131" s="11">
        <v>0</v>
      </c>
      <c r="P131" s="11">
        <v>12815.0046145</v>
      </c>
      <c r="Q131" s="11">
        <v>4493.8439099099996</v>
      </c>
      <c r="R131" s="11">
        <v>29.333241195500001</v>
      </c>
      <c r="S131" s="11">
        <v>0</v>
      </c>
      <c r="T131" s="11">
        <v>6718.8295434299998</v>
      </c>
      <c r="U131" s="11">
        <v>88.640134143099999</v>
      </c>
      <c r="V131" s="11">
        <v>0</v>
      </c>
      <c r="W131" s="11">
        <v>0</v>
      </c>
      <c r="X131" s="11">
        <v>3017.9435819400001</v>
      </c>
      <c r="Y131" s="11">
        <v>0</v>
      </c>
      <c r="Z131" s="11">
        <v>0</v>
      </c>
      <c r="AA131" s="6">
        <v>537.04071095059999</v>
      </c>
      <c r="AB131" s="6">
        <v>67.903864713900006</v>
      </c>
      <c r="AC131" s="6">
        <v>17.955894896099998</v>
      </c>
      <c r="AD131" s="6">
        <v>159.97254667550001</v>
      </c>
      <c r="AE131" s="6">
        <v>83.626002240700004</v>
      </c>
      <c r="AF131" s="6">
        <v>75.220530053100006</v>
      </c>
      <c r="AG131" s="6">
        <v>7.4813445826000002</v>
      </c>
      <c r="AH131" s="6">
        <v>5.3063448404000004</v>
      </c>
      <c r="AI131" s="6">
        <v>1.3166093039</v>
      </c>
      <c r="AJ131" s="6">
        <v>17338.181765624999</v>
      </c>
      <c r="AK131" s="6">
        <v>6807.4696775712</v>
      </c>
      <c r="AL131" s="6">
        <v>3017.9435819379</v>
      </c>
      <c r="AM131" s="6">
        <v>57.451689482799999</v>
      </c>
      <c r="AN131" s="6">
        <v>10.5941289528</v>
      </c>
      <c r="AO131" s="6">
        <v>2.1673965325000002</v>
      </c>
      <c r="AP131" s="6">
        <v>54378.930989524197</v>
      </c>
      <c r="AQ131" s="6">
        <v>21443.6322545488</v>
      </c>
      <c r="AR131" s="6">
        <v>9510.5152689746992</v>
      </c>
      <c r="AS131" s="6">
        <v>0.34621163739999999</v>
      </c>
      <c r="AT131" s="6">
        <v>0.1361493936</v>
      </c>
      <c r="AU131" s="6">
        <v>6.0358871600000003E-2</v>
      </c>
      <c r="AV131" s="6">
        <v>9.1025276999999998E-3</v>
      </c>
      <c r="AW131" s="6">
        <v>4.2435218000000004E-3</v>
      </c>
      <c r="AX131" s="6">
        <v>1.5875526999999999E-3</v>
      </c>
      <c r="AY131" s="6">
        <v>2.0591899999999999E-4</v>
      </c>
      <c r="AZ131" s="6">
        <v>7.9247300000000003E-5</v>
      </c>
      <c r="BA131" s="6">
        <v>3.3223299999999997E-5</v>
      </c>
      <c r="BB131" s="6">
        <v>7.0959669999999997E-4</v>
      </c>
      <c r="BC131" s="6">
        <v>3.0843400000000001E-4</v>
      </c>
      <c r="BD131" s="6">
        <v>1.1765280000000001E-4</v>
      </c>
      <c r="BE131" s="6">
        <v>41.488048641500001</v>
      </c>
      <c r="BF131" s="6">
        <v>25.241493350900001</v>
      </c>
      <c r="BG131" s="6">
        <v>9.3028694770999998</v>
      </c>
      <c r="BH131" s="6">
        <v>10.862036632100001</v>
      </c>
      <c r="BI131" s="6">
        <v>6.8929111882000003</v>
      </c>
      <c r="BJ131" s="6">
        <v>1.8442969928999999</v>
      </c>
      <c r="BK131" s="6">
        <v>13.8754021369</v>
      </c>
      <c r="BL131" s="6">
        <v>8.3018833854</v>
      </c>
      <c r="BM131" s="6">
        <v>2.3453140297999999</v>
      </c>
      <c r="BN131" s="6">
        <v>3.1653065526000002</v>
      </c>
      <c r="BO131" s="6">
        <v>0.34846329320000002</v>
      </c>
      <c r="BP131" s="6">
        <v>1.5171776E-3</v>
      </c>
    </row>
    <row r="132" spans="1:68" x14ac:dyDescent="0.25">
      <c r="A132" s="5">
        <v>131</v>
      </c>
      <c r="B132" s="5" t="s">
        <v>114</v>
      </c>
      <c r="C132" s="5" t="s">
        <v>210</v>
      </c>
      <c r="D132" s="5" t="s">
        <v>64</v>
      </c>
      <c r="E132" s="11">
        <v>866.25</v>
      </c>
      <c r="F132" s="11">
        <v>43</v>
      </c>
      <c r="G132" s="11">
        <v>258.75</v>
      </c>
      <c r="H132" s="11">
        <v>43</v>
      </c>
      <c r="I132" s="11">
        <v>35</v>
      </c>
      <c r="J132" s="11">
        <v>43</v>
      </c>
      <c r="K132" s="11">
        <v>0.18071295891899999</v>
      </c>
      <c r="L132" s="5">
        <v>16</v>
      </c>
      <c r="M132" s="5">
        <v>16</v>
      </c>
      <c r="N132" s="5">
        <v>16</v>
      </c>
      <c r="O132" s="11">
        <v>0</v>
      </c>
      <c r="P132" s="11">
        <v>6242.2298590999999</v>
      </c>
      <c r="Q132" s="11">
        <v>2188.9657850600001</v>
      </c>
      <c r="R132" s="11">
        <v>14.2883158893</v>
      </c>
      <c r="S132" s="11">
        <v>0</v>
      </c>
      <c r="T132" s="11">
        <v>3272.7634250400001</v>
      </c>
      <c r="U132" s="11">
        <v>43.176893704400001</v>
      </c>
      <c r="V132" s="11">
        <v>0</v>
      </c>
      <c r="W132" s="11">
        <v>0</v>
      </c>
      <c r="X132" s="11">
        <v>1476.15039217</v>
      </c>
      <c r="Y132" s="11">
        <v>0</v>
      </c>
      <c r="Z132" s="11">
        <v>0</v>
      </c>
      <c r="AA132" s="6">
        <v>261.5942531654</v>
      </c>
      <c r="AB132" s="6">
        <v>33.076190342099999</v>
      </c>
      <c r="AC132" s="6">
        <v>8.7826695805000004</v>
      </c>
      <c r="AD132" s="6">
        <v>77.923140687900002</v>
      </c>
      <c r="AE132" s="6">
        <v>40.734493969100001</v>
      </c>
      <c r="AF132" s="6">
        <v>36.792210299099999</v>
      </c>
      <c r="AG132" s="6">
        <v>3.6441869468000001</v>
      </c>
      <c r="AH132" s="6">
        <v>2.5847375949</v>
      </c>
      <c r="AI132" s="6">
        <v>0.6439859751</v>
      </c>
      <c r="AJ132" s="6">
        <v>8445.4839600464002</v>
      </c>
      <c r="AK132" s="6">
        <v>3315.9403187487001</v>
      </c>
      <c r="AL132" s="6">
        <v>1476.150392174</v>
      </c>
      <c r="AM132" s="6">
        <v>27.984902255800002</v>
      </c>
      <c r="AN132" s="6">
        <v>5.1604341996</v>
      </c>
      <c r="AO132" s="6">
        <v>1.0601269224000001</v>
      </c>
      <c r="AP132" s="6">
        <v>26488.151736131</v>
      </c>
      <c r="AQ132" s="6">
        <v>10445.2620637523</v>
      </c>
      <c r="AR132" s="6">
        <v>4651.8268028917</v>
      </c>
      <c r="AS132" s="6">
        <v>0.1686407993</v>
      </c>
      <c r="AT132" s="6">
        <v>6.6318806399999999E-2</v>
      </c>
      <c r="AU132" s="6">
        <v>2.9523007800000001E-2</v>
      </c>
      <c r="AV132" s="6">
        <v>4.4338703999999996E-3</v>
      </c>
      <c r="AW132" s="6">
        <v>2.0670330999999998E-3</v>
      </c>
      <c r="AX132" s="6">
        <v>7.7651100000000002E-4</v>
      </c>
      <c r="AY132" s="6">
        <v>1.0030379999999999E-4</v>
      </c>
      <c r="AZ132" s="6">
        <v>3.86016E-5</v>
      </c>
      <c r="BA132" s="6">
        <v>1.6250299999999999E-5</v>
      </c>
      <c r="BB132" s="6">
        <v>3.4564680000000002E-4</v>
      </c>
      <c r="BC132" s="6">
        <v>1.502392E-4</v>
      </c>
      <c r="BD132" s="6">
        <v>5.7546900000000003E-5</v>
      </c>
      <c r="BE132" s="6">
        <v>20.208961589600001</v>
      </c>
      <c r="BF132" s="6">
        <v>12.295212387499999</v>
      </c>
      <c r="BG132" s="6">
        <v>4.5502621418000002</v>
      </c>
      <c r="BH132" s="6">
        <v>5.2909328895999996</v>
      </c>
      <c r="BI132" s="6">
        <v>3.3575591526999999</v>
      </c>
      <c r="BJ132" s="6">
        <v>0.90209099520000002</v>
      </c>
      <c r="BK132" s="6">
        <v>6.7587528940999997</v>
      </c>
      <c r="BL132" s="6">
        <v>4.0438740299999996</v>
      </c>
      <c r="BM132" s="6">
        <v>1.1471507437999999</v>
      </c>
      <c r="BN132" s="6">
        <v>1.5418309763</v>
      </c>
      <c r="BO132" s="6">
        <v>0.16973758799999999</v>
      </c>
      <c r="BP132" s="6">
        <v>7.4208879999999996E-4</v>
      </c>
    </row>
    <row r="133" spans="1:68" x14ac:dyDescent="0.25">
      <c r="A133" s="5">
        <v>132</v>
      </c>
      <c r="B133" s="5" t="s">
        <v>114</v>
      </c>
      <c r="C133" s="5" t="s">
        <v>211</v>
      </c>
      <c r="D133" s="5" t="s">
        <v>64</v>
      </c>
      <c r="E133" s="11">
        <v>1042.58</v>
      </c>
      <c r="F133" s="11">
        <v>41</v>
      </c>
      <c r="G133" s="11">
        <v>311.42</v>
      </c>
      <c r="H133" s="11">
        <v>41</v>
      </c>
      <c r="I133" s="11">
        <v>42</v>
      </c>
      <c r="J133" s="11">
        <v>41</v>
      </c>
      <c r="K133" s="11">
        <v>0.136839276924</v>
      </c>
      <c r="L133" s="5">
        <v>16</v>
      </c>
      <c r="M133" s="5">
        <v>16</v>
      </c>
      <c r="N133" s="5">
        <v>16</v>
      </c>
      <c r="O133" s="11">
        <v>0</v>
      </c>
      <c r="P133" s="11">
        <v>5688.8878521099996</v>
      </c>
      <c r="Q133" s="11">
        <v>1994.92507396</v>
      </c>
      <c r="R133" s="11">
        <v>13.021729177599999</v>
      </c>
      <c r="S133" s="11">
        <v>0</v>
      </c>
      <c r="T133" s="11">
        <v>2982.6495518199999</v>
      </c>
      <c r="U133" s="11">
        <v>39.349481136000001</v>
      </c>
      <c r="V133" s="11">
        <v>0</v>
      </c>
      <c r="W133" s="11">
        <v>0</v>
      </c>
      <c r="X133" s="11">
        <v>1341.3228592200001</v>
      </c>
      <c r="Y133" s="11">
        <v>0</v>
      </c>
      <c r="Z133" s="11">
        <v>0</v>
      </c>
      <c r="AA133" s="6">
        <v>238.40524982369999</v>
      </c>
      <c r="AB133" s="6">
        <v>30.144153880699999</v>
      </c>
      <c r="AC133" s="6">
        <v>7.9804846008999997</v>
      </c>
      <c r="AD133" s="6">
        <v>71.015649609899995</v>
      </c>
      <c r="AE133" s="6">
        <v>37.123587745599998</v>
      </c>
      <c r="AF133" s="6">
        <v>33.431710601500001</v>
      </c>
      <c r="AG133" s="6">
        <v>3.3211482628</v>
      </c>
      <c r="AH133" s="6">
        <v>2.3556137208000001</v>
      </c>
      <c r="AI133" s="6">
        <v>0.58516606029999996</v>
      </c>
      <c r="AJ133" s="6">
        <v>7696.8346552473004</v>
      </c>
      <c r="AK133" s="6">
        <v>3021.9990329525999</v>
      </c>
      <c r="AL133" s="6">
        <v>1341.3228592203</v>
      </c>
      <c r="AM133" s="6">
        <v>25.504182652600001</v>
      </c>
      <c r="AN133" s="6">
        <v>4.7029878893000001</v>
      </c>
      <c r="AO133" s="6">
        <v>0.96329783349999998</v>
      </c>
      <c r="AP133" s="6">
        <v>24140.1114726624</v>
      </c>
      <c r="AQ133" s="6">
        <v>9519.3425759566999</v>
      </c>
      <c r="AR133" s="6">
        <v>4226.9416862485996</v>
      </c>
      <c r="AS133" s="6">
        <v>0.15369164799999999</v>
      </c>
      <c r="AT133" s="6">
        <v>6.04399807E-2</v>
      </c>
      <c r="AU133" s="6">
        <v>2.6826457200000001E-2</v>
      </c>
      <c r="AV133" s="6">
        <v>4.0408303000000001E-3</v>
      </c>
      <c r="AW133" s="6">
        <v>1.8838011000000001E-3</v>
      </c>
      <c r="AX133" s="6">
        <v>7.0558670000000004E-4</v>
      </c>
      <c r="AY133" s="6">
        <v>9.1412399999999999E-5</v>
      </c>
      <c r="AZ133" s="6">
        <v>3.5179799999999998E-5</v>
      </c>
      <c r="BA133" s="6">
        <v>1.4766100000000001E-5</v>
      </c>
      <c r="BB133" s="6">
        <v>3.1500700000000001E-4</v>
      </c>
      <c r="BC133" s="6">
        <v>1.3692120000000001E-4</v>
      </c>
      <c r="BD133" s="6">
        <v>5.2290699999999997E-5</v>
      </c>
      <c r="BE133" s="6">
        <v>18.417539675099999</v>
      </c>
      <c r="BF133" s="6">
        <v>11.2053041893</v>
      </c>
      <c r="BG133" s="6">
        <v>4.1346536630999999</v>
      </c>
      <c r="BH133" s="6">
        <v>4.8219185325999998</v>
      </c>
      <c r="BI133" s="6">
        <v>3.0599285684000002</v>
      </c>
      <c r="BJ133" s="6">
        <v>0.81969647499999998</v>
      </c>
      <c r="BK133" s="6">
        <v>6.1596237405999998</v>
      </c>
      <c r="BL133" s="6">
        <v>3.6854051138999999</v>
      </c>
      <c r="BM133" s="6">
        <v>1.0423731375</v>
      </c>
      <c r="BN133" s="6">
        <v>1.4051554826999999</v>
      </c>
      <c r="BO133" s="6">
        <v>0.15469121199999999</v>
      </c>
      <c r="BP133" s="6">
        <v>6.7430850000000004E-4</v>
      </c>
    </row>
    <row r="134" spans="1:68" x14ac:dyDescent="0.25">
      <c r="A134" s="5">
        <v>133</v>
      </c>
      <c r="B134" s="5" t="s">
        <v>114</v>
      </c>
      <c r="C134" s="5" t="s">
        <v>212</v>
      </c>
      <c r="D134" s="5" t="s">
        <v>64</v>
      </c>
      <c r="E134" s="11">
        <v>24.64</v>
      </c>
      <c r="F134" s="11">
        <v>30</v>
      </c>
      <c r="G134" s="11">
        <v>7.36</v>
      </c>
      <c r="H134" s="11">
        <v>30</v>
      </c>
      <c r="I134" s="11">
        <v>0</v>
      </c>
      <c r="J134" s="11">
        <v>30</v>
      </c>
      <c r="K134" s="11">
        <v>0.144671810416</v>
      </c>
      <c r="L134" s="5">
        <v>14</v>
      </c>
      <c r="M134" s="5">
        <v>14</v>
      </c>
      <c r="N134" s="5">
        <v>14</v>
      </c>
      <c r="O134" s="11">
        <v>0</v>
      </c>
      <c r="P134" s="11">
        <v>178.05305800900001</v>
      </c>
      <c r="Q134" s="11">
        <v>65.679696672399999</v>
      </c>
      <c r="R134" s="11">
        <v>0.38546142246499998</v>
      </c>
      <c r="S134" s="11">
        <v>0</v>
      </c>
      <c r="T134" s="11">
        <v>100.313624359</v>
      </c>
      <c r="U134" s="11">
        <v>1.36379230972</v>
      </c>
      <c r="V134" s="11">
        <v>0</v>
      </c>
      <c r="W134" s="11">
        <v>0</v>
      </c>
      <c r="X134" s="11">
        <v>0</v>
      </c>
      <c r="Y134" s="11">
        <v>0</v>
      </c>
      <c r="Z134" s="11">
        <v>0</v>
      </c>
      <c r="AA134" s="6">
        <v>6.8924771883</v>
      </c>
      <c r="AB134" s="6">
        <v>1.3730812612000001</v>
      </c>
      <c r="AC134" s="6">
        <v>0</v>
      </c>
      <c r="AD134" s="6">
        <v>2.1356319905999999</v>
      </c>
      <c r="AE134" s="6">
        <v>1.2153649669</v>
      </c>
      <c r="AF134" s="6">
        <v>0</v>
      </c>
      <c r="AG134" s="6">
        <v>0.10481946289999999</v>
      </c>
      <c r="AH134" s="6">
        <v>7.8420407600000006E-2</v>
      </c>
      <c r="AI134" s="6">
        <v>0</v>
      </c>
      <c r="AJ134" s="6">
        <v>244.11821610379999</v>
      </c>
      <c r="AK134" s="6">
        <v>101.6774166691</v>
      </c>
      <c r="AL134" s="6">
        <v>0</v>
      </c>
      <c r="AM134" s="6">
        <v>0.8503491621</v>
      </c>
      <c r="AN134" s="6">
        <v>0.16891646190000001</v>
      </c>
      <c r="AO134" s="6">
        <v>0</v>
      </c>
      <c r="AP134" s="6">
        <v>765.51436057369995</v>
      </c>
      <c r="AQ134" s="6">
        <v>320.2814768815</v>
      </c>
      <c r="AR134" s="6">
        <v>0</v>
      </c>
      <c r="AS134" s="6">
        <v>4.8751580000000001E-3</v>
      </c>
      <c r="AT134" s="6">
        <v>2.0335483000000001E-3</v>
      </c>
      <c r="AU134" s="6">
        <v>0</v>
      </c>
      <c r="AV134" s="6">
        <v>1.0964919999999999E-4</v>
      </c>
      <c r="AW134" s="6">
        <v>5.1116399999999997E-5</v>
      </c>
      <c r="AX134" s="6">
        <v>0</v>
      </c>
      <c r="AY134" s="6">
        <v>2.8163999999999998E-6</v>
      </c>
      <c r="AZ134" s="6">
        <v>1.1259000000000001E-6</v>
      </c>
      <c r="BA134" s="6">
        <v>0</v>
      </c>
      <c r="BB134" s="6">
        <v>8.9030999999999995E-6</v>
      </c>
      <c r="BC134" s="6">
        <v>3.8825999999999999E-6</v>
      </c>
      <c r="BD134" s="6">
        <v>0</v>
      </c>
      <c r="BE134" s="6">
        <v>0.60823254439999996</v>
      </c>
      <c r="BF134" s="6">
        <v>0.36212506109999998</v>
      </c>
      <c r="BG134" s="6">
        <v>0</v>
      </c>
      <c r="BH134" s="6">
        <v>0.14449974939999999</v>
      </c>
      <c r="BI134" s="6">
        <v>9.7039687599999994E-2</v>
      </c>
      <c r="BJ134" s="6">
        <v>0</v>
      </c>
      <c r="BK134" s="6">
        <v>0.18038532709999999</v>
      </c>
      <c r="BL134" s="6">
        <v>0.1138168479</v>
      </c>
      <c r="BM134" s="6">
        <v>0</v>
      </c>
      <c r="BN134" s="6">
        <v>4.7326948200000003E-2</v>
      </c>
      <c r="BO134" s="6">
        <v>6.2999846999999996E-3</v>
      </c>
      <c r="BP134" s="6">
        <v>0</v>
      </c>
    </row>
    <row r="135" spans="1:68" x14ac:dyDescent="0.25">
      <c r="A135" s="5">
        <v>134</v>
      </c>
      <c r="B135" s="5" t="s">
        <v>114</v>
      </c>
      <c r="C135" s="5" t="s">
        <v>213</v>
      </c>
      <c r="D135" s="5" t="s">
        <v>64</v>
      </c>
      <c r="E135" s="11">
        <v>1754.83</v>
      </c>
      <c r="F135" s="11">
        <v>43</v>
      </c>
      <c r="G135" s="11">
        <v>524.16999999999996</v>
      </c>
      <c r="H135" s="11">
        <v>43</v>
      </c>
      <c r="I135" s="11">
        <v>70</v>
      </c>
      <c r="J135" s="11">
        <v>43</v>
      </c>
      <c r="K135" s="11">
        <v>6.4720485585100004E-2</v>
      </c>
      <c r="L135" s="5">
        <v>16</v>
      </c>
      <c r="M135" s="5">
        <v>16</v>
      </c>
      <c r="N135" s="5">
        <v>16</v>
      </c>
      <c r="O135" s="11">
        <v>0</v>
      </c>
      <c r="P135" s="11">
        <v>4528.80925725</v>
      </c>
      <c r="Q135" s="11">
        <v>1588.1197480599999</v>
      </c>
      <c r="R135" s="11">
        <v>10.3663368268</v>
      </c>
      <c r="S135" s="11">
        <v>0</v>
      </c>
      <c r="T135" s="11">
        <v>2374.4273489900002</v>
      </c>
      <c r="U135" s="11">
        <v>31.325330902800001</v>
      </c>
      <c r="V135" s="11">
        <v>0</v>
      </c>
      <c r="W135" s="11">
        <v>0</v>
      </c>
      <c r="X135" s="11">
        <v>1057.3361285200001</v>
      </c>
      <c r="Y135" s="11">
        <v>0</v>
      </c>
      <c r="Z135" s="11">
        <v>0</v>
      </c>
      <c r="AA135" s="6">
        <v>189.78962680320001</v>
      </c>
      <c r="AB135" s="6">
        <v>23.9971549266</v>
      </c>
      <c r="AC135" s="6">
        <v>6.2908453648</v>
      </c>
      <c r="AD135" s="6">
        <v>56.534131050399999</v>
      </c>
      <c r="AE135" s="6">
        <v>29.553341921200001</v>
      </c>
      <c r="AF135" s="6">
        <v>26.353502599399999</v>
      </c>
      <c r="AG135" s="6">
        <v>2.6438993681</v>
      </c>
      <c r="AH135" s="6">
        <v>1.875256729</v>
      </c>
      <c r="AI135" s="6">
        <v>0.46127389279999997</v>
      </c>
      <c r="AJ135" s="6">
        <v>6127.2953421337997</v>
      </c>
      <c r="AK135" s="6">
        <v>2405.7526798916001</v>
      </c>
      <c r="AL135" s="6">
        <v>1057.3361285169999</v>
      </c>
      <c r="AM135" s="6">
        <v>20.3033671076</v>
      </c>
      <c r="AN135" s="6">
        <v>3.7439541160999998</v>
      </c>
      <c r="AO135" s="6">
        <v>0.75934708399999995</v>
      </c>
      <c r="AP135" s="6">
        <v>19217.457462750099</v>
      </c>
      <c r="AQ135" s="6">
        <v>7578.1572605396996</v>
      </c>
      <c r="AR135" s="6">
        <v>3332.0077468918998</v>
      </c>
      <c r="AS135" s="6">
        <v>0.1223508314</v>
      </c>
      <c r="AT135" s="6">
        <v>4.8115053599999999E-2</v>
      </c>
      <c r="AU135" s="6">
        <v>2.1146722600000001E-2</v>
      </c>
      <c r="AV135" s="6">
        <v>3.2168238E-3</v>
      </c>
      <c r="AW135" s="6">
        <v>1.4996562000000001E-3</v>
      </c>
      <c r="AX135" s="6">
        <v>5.5619890000000003E-4</v>
      </c>
      <c r="AY135" s="6">
        <v>7.27716E-5</v>
      </c>
      <c r="AZ135" s="6">
        <v>2.8005899999999999E-5</v>
      </c>
      <c r="BA135" s="6">
        <v>1.16398E-5</v>
      </c>
      <c r="BB135" s="6">
        <v>2.5077070000000001E-4</v>
      </c>
      <c r="BC135" s="6">
        <v>1.0900019999999999E-4</v>
      </c>
      <c r="BD135" s="6">
        <v>4.1219600000000001E-5</v>
      </c>
      <c r="BE135" s="6">
        <v>14.6618330937</v>
      </c>
      <c r="BF135" s="6">
        <v>8.9203174086000008</v>
      </c>
      <c r="BG135" s="6">
        <v>3.2592590715999998</v>
      </c>
      <c r="BH135" s="6">
        <v>3.8386324102999998</v>
      </c>
      <c r="BI135" s="6">
        <v>2.4359476205999999</v>
      </c>
      <c r="BJ135" s="6">
        <v>0.64614920369999995</v>
      </c>
      <c r="BK135" s="6">
        <v>4.9035526349999996</v>
      </c>
      <c r="BL135" s="6">
        <v>2.9338769246999998</v>
      </c>
      <c r="BM135" s="6">
        <v>0.8216804553</v>
      </c>
      <c r="BN135" s="6">
        <v>1.1186160324000001</v>
      </c>
      <c r="BO135" s="6">
        <v>0.12314656409999999</v>
      </c>
      <c r="BP135" s="6">
        <v>5.3154299999999999E-4</v>
      </c>
    </row>
    <row r="136" spans="1:68" x14ac:dyDescent="0.25">
      <c r="A136" s="5">
        <v>135</v>
      </c>
      <c r="B136" s="5" t="s">
        <v>114</v>
      </c>
      <c r="C136" s="5" t="s">
        <v>214</v>
      </c>
      <c r="D136" s="5" t="s">
        <v>64</v>
      </c>
      <c r="E136" s="11">
        <v>1847.23</v>
      </c>
      <c r="F136" s="11">
        <v>43</v>
      </c>
      <c r="G136" s="11">
        <v>551.77</v>
      </c>
      <c r="H136" s="11">
        <v>43</v>
      </c>
      <c r="I136" s="11">
        <v>74</v>
      </c>
      <c r="J136" s="11">
        <v>43</v>
      </c>
      <c r="K136" s="11">
        <v>0.107564762836</v>
      </c>
      <c r="L136" s="5">
        <v>16</v>
      </c>
      <c r="M136" s="5">
        <v>16</v>
      </c>
      <c r="N136" s="5">
        <v>16</v>
      </c>
      <c r="O136" s="11">
        <v>0</v>
      </c>
      <c r="P136" s="11">
        <v>7923.1560450799998</v>
      </c>
      <c r="Q136" s="11">
        <v>2778.4169894199999</v>
      </c>
      <c r="R136" s="11">
        <v>18.135916005599999</v>
      </c>
      <c r="S136" s="11">
        <v>0</v>
      </c>
      <c r="T136" s="11">
        <v>4154.0628750599999</v>
      </c>
      <c r="U136" s="11">
        <v>54.803695808100002</v>
      </c>
      <c r="V136" s="11">
        <v>0</v>
      </c>
      <c r="W136" s="11">
        <v>0</v>
      </c>
      <c r="X136" s="11">
        <v>1857.6975516099999</v>
      </c>
      <c r="Y136" s="11">
        <v>0</v>
      </c>
      <c r="Z136" s="11">
        <v>0</v>
      </c>
      <c r="AA136" s="6">
        <v>332.0371301779</v>
      </c>
      <c r="AB136" s="6">
        <v>41.983045061299997</v>
      </c>
      <c r="AC136" s="6">
        <v>11.052765262099999</v>
      </c>
      <c r="AD136" s="6">
        <v>98.906515320500006</v>
      </c>
      <c r="AE136" s="6">
        <v>51.703599421900002</v>
      </c>
      <c r="AF136" s="6">
        <v>46.302056588100001</v>
      </c>
      <c r="AG136" s="6">
        <v>4.6255044252999999</v>
      </c>
      <c r="AH136" s="6">
        <v>3.2807634069999998</v>
      </c>
      <c r="AI136" s="6">
        <v>0.81043989520000004</v>
      </c>
      <c r="AJ136" s="6">
        <v>10719.708950501699</v>
      </c>
      <c r="AK136" s="6">
        <v>4208.8665708654999</v>
      </c>
      <c r="AL136" s="6">
        <v>1857.6975516115001</v>
      </c>
      <c r="AM136" s="6">
        <v>35.520759806100003</v>
      </c>
      <c r="AN136" s="6">
        <v>6.5500512391000001</v>
      </c>
      <c r="AO136" s="6">
        <v>1.3341426447</v>
      </c>
      <c r="AP136" s="6">
        <v>33620.959863440701</v>
      </c>
      <c r="AQ136" s="6">
        <v>13257.993238143299</v>
      </c>
      <c r="AR136" s="6">
        <v>5854.2051731771999</v>
      </c>
      <c r="AS136" s="6">
        <v>0.21405289429999999</v>
      </c>
      <c r="AT136" s="6">
        <v>8.4177331399999999E-2</v>
      </c>
      <c r="AU136" s="6">
        <v>3.7153950999999998E-2</v>
      </c>
      <c r="AV136" s="6">
        <v>5.6278361999999998E-3</v>
      </c>
      <c r="AW136" s="6">
        <v>2.6236498999999999E-3</v>
      </c>
      <c r="AX136" s="6">
        <v>9.7721929999999998E-4</v>
      </c>
      <c r="AY136" s="6">
        <v>1.273139E-4</v>
      </c>
      <c r="AZ136" s="6">
        <v>4.8996399999999997E-5</v>
      </c>
      <c r="BA136" s="6">
        <v>2.04506E-5</v>
      </c>
      <c r="BB136" s="6">
        <v>4.3872369999999999E-4</v>
      </c>
      <c r="BC136" s="6">
        <v>1.9069599999999999E-4</v>
      </c>
      <c r="BD136" s="6">
        <v>7.2421299999999997E-5</v>
      </c>
      <c r="BE136" s="6">
        <v>25.650890754999999</v>
      </c>
      <c r="BF136" s="6">
        <v>15.6061036765</v>
      </c>
      <c r="BG136" s="6">
        <v>5.7263886422999999</v>
      </c>
      <c r="BH136" s="6">
        <v>6.7156910037999999</v>
      </c>
      <c r="BI136" s="6">
        <v>4.2616926479000004</v>
      </c>
      <c r="BJ136" s="6">
        <v>1.1352584683</v>
      </c>
      <c r="BK136" s="6">
        <v>8.5787699362000005</v>
      </c>
      <c r="BL136" s="6">
        <v>5.1328204327</v>
      </c>
      <c r="BM136" s="6">
        <v>1.4436599003999999</v>
      </c>
      <c r="BN136" s="6">
        <v>1.9570197984</v>
      </c>
      <c r="BO136" s="6">
        <v>0.2154450295</v>
      </c>
      <c r="BP136" s="6">
        <v>9.3389989999999995E-4</v>
      </c>
    </row>
    <row r="137" spans="1:68" x14ac:dyDescent="0.25">
      <c r="A137" s="5">
        <v>136</v>
      </c>
      <c r="B137" s="5" t="s">
        <v>114</v>
      </c>
      <c r="C137" s="5" t="s">
        <v>215</v>
      </c>
      <c r="D137" s="5" t="s">
        <v>64</v>
      </c>
      <c r="E137" s="11">
        <v>1841.07</v>
      </c>
      <c r="F137" s="11">
        <v>43</v>
      </c>
      <c r="G137" s="11">
        <v>549.92999999999995</v>
      </c>
      <c r="H137" s="11">
        <v>43</v>
      </c>
      <c r="I137" s="11">
        <v>74</v>
      </c>
      <c r="J137" s="11">
        <v>43</v>
      </c>
      <c r="K137" s="11">
        <v>0.37378481958199999</v>
      </c>
      <c r="L137" s="5">
        <v>16</v>
      </c>
      <c r="M137" s="5">
        <v>16</v>
      </c>
      <c r="N137" s="5">
        <v>16</v>
      </c>
      <c r="O137" s="11">
        <v>0</v>
      </c>
      <c r="P137" s="11">
        <v>27440.951929899999</v>
      </c>
      <c r="Q137" s="11">
        <v>9622.7319787800006</v>
      </c>
      <c r="R137" s="11">
        <v>62.8116872218</v>
      </c>
      <c r="S137" s="11">
        <v>0</v>
      </c>
      <c r="T137" s="11">
        <v>14387.1254106</v>
      </c>
      <c r="U137" s="11">
        <v>189.806381913</v>
      </c>
      <c r="V137" s="11">
        <v>0</v>
      </c>
      <c r="W137" s="11">
        <v>0</v>
      </c>
      <c r="X137" s="11">
        <v>6455.4518213900001</v>
      </c>
      <c r="Y137" s="11">
        <v>0</v>
      </c>
      <c r="Z137" s="11">
        <v>0</v>
      </c>
      <c r="AA137" s="6">
        <v>1149.9729244655</v>
      </c>
      <c r="AB137" s="6">
        <v>145.40351279769999</v>
      </c>
      <c r="AC137" s="6">
        <v>38.408078635300001</v>
      </c>
      <c r="AD137" s="6">
        <v>342.55149299390001</v>
      </c>
      <c r="AE137" s="6">
        <v>179.06954984449999</v>
      </c>
      <c r="AF137" s="6">
        <v>160.8984709467</v>
      </c>
      <c r="AG137" s="6">
        <v>16.0199097259</v>
      </c>
      <c r="AH137" s="6">
        <v>11.3625517953</v>
      </c>
      <c r="AI137" s="6">
        <v>2.8162580572999998</v>
      </c>
      <c r="AJ137" s="6">
        <v>37126.495595905901</v>
      </c>
      <c r="AK137" s="6">
        <v>14576.931792507399</v>
      </c>
      <c r="AL137" s="6">
        <v>6455.4518213898</v>
      </c>
      <c r="AM137" s="6">
        <v>123.02212108480001</v>
      </c>
      <c r="AN137" s="6">
        <v>22.685359239299999</v>
      </c>
      <c r="AO137" s="6">
        <v>4.6361118138000004</v>
      </c>
      <c r="AP137" s="6">
        <v>116442.379551894</v>
      </c>
      <c r="AQ137" s="6">
        <v>45917.555209690399</v>
      </c>
      <c r="AR137" s="6">
        <v>20343.214327431298</v>
      </c>
      <c r="AS137" s="6">
        <v>0.74134791099999997</v>
      </c>
      <c r="AT137" s="6">
        <v>0.29153863590000001</v>
      </c>
      <c r="AU137" s="6">
        <v>0.12910903639999999</v>
      </c>
      <c r="AV137" s="6">
        <v>1.9491372199999999E-2</v>
      </c>
      <c r="AW137" s="6">
        <v>9.0867136000000008E-3</v>
      </c>
      <c r="AX137" s="6">
        <v>3.3958122999999999E-3</v>
      </c>
      <c r="AY137" s="6">
        <v>4.409374E-4</v>
      </c>
      <c r="AZ137" s="6">
        <v>1.6969350000000001E-4</v>
      </c>
      <c r="BA137" s="6">
        <v>7.1065500000000006E-5</v>
      </c>
      <c r="BB137" s="6">
        <v>1.5194696000000001E-3</v>
      </c>
      <c r="BC137" s="6">
        <v>6.6045399999999999E-4</v>
      </c>
      <c r="BD137" s="6">
        <v>2.5166210000000002E-4</v>
      </c>
      <c r="BE137" s="6">
        <v>88.838949550400002</v>
      </c>
      <c r="BF137" s="6">
        <v>54.049969275499997</v>
      </c>
      <c r="BG137" s="6">
        <v>19.899055128099999</v>
      </c>
      <c r="BH137" s="6">
        <v>23.259033769199998</v>
      </c>
      <c r="BI137" s="6">
        <v>14.7598889163</v>
      </c>
      <c r="BJ137" s="6">
        <v>3.9449943509000001</v>
      </c>
      <c r="BK137" s="6">
        <v>29.711596249900001</v>
      </c>
      <c r="BL137" s="6">
        <v>17.776941152900001</v>
      </c>
      <c r="BM137" s="6">
        <v>5.0166814965000004</v>
      </c>
      <c r="BN137" s="6">
        <v>6.7779160107000003</v>
      </c>
      <c r="BO137" s="6">
        <v>0.74616941349999999</v>
      </c>
      <c r="BP137" s="6">
        <v>3.2452783E-3</v>
      </c>
    </row>
    <row r="138" spans="1:68" x14ac:dyDescent="0.25">
      <c r="A138" s="5">
        <v>137</v>
      </c>
      <c r="B138" s="5" t="s">
        <v>114</v>
      </c>
      <c r="C138" s="5" t="s">
        <v>216</v>
      </c>
      <c r="D138" s="5" t="s">
        <v>64</v>
      </c>
      <c r="E138" s="11">
        <v>2870.56</v>
      </c>
      <c r="F138" s="11">
        <v>42</v>
      </c>
      <c r="G138" s="11">
        <v>857.44</v>
      </c>
      <c r="H138" s="11">
        <v>42</v>
      </c>
      <c r="I138" s="11">
        <v>115</v>
      </c>
      <c r="J138" s="11">
        <v>42</v>
      </c>
      <c r="K138" s="11">
        <v>7.8264958252699995E-2</v>
      </c>
      <c r="L138" s="5">
        <v>16</v>
      </c>
      <c r="M138" s="5">
        <v>16</v>
      </c>
      <c r="N138" s="5">
        <v>16</v>
      </c>
      <c r="O138" s="11">
        <v>0</v>
      </c>
      <c r="P138" s="11">
        <v>8958.6217242000002</v>
      </c>
      <c r="Q138" s="11">
        <v>3141.5242434500001</v>
      </c>
      <c r="R138" s="11">
        <v>20.506072351899999</v>
      </c>
      <c r="S138" s="11">
        <v>0</v>
      </c>
      <c r="T138" s="11">
        <v>4696.95127856</v>
      </c>
      <c r="U138" s="11">
        <v>61.965910684900003</v>
      </c>
      <c r="V138" s="11">
        <v>0</v>
      </c>
      <c r="W138" s="11">
        <v>0</v>
      </c>
      <c r="X138" s="11">
        <v>2100.5763099300002</v>
      </c>
      <c r="Y138" s="11">
        <v>0</v>
      </c>
      <c r="Z138" s="11">
        <v>0</v>
      </c>
      <c r="AA138" s="6">
        <v>375.43057725070003</v>
      </c>
      <c r="AB138" s="6">
        <v>47.469747837100002</v>
      </c>
      <c r="AC138" s="6">
        <v>12.497823905000001</v>
      </c>
      <c r="AD138" s="6">
        <v>111.832463197</v>
      </c>
      <c r="AE138" s="6">
        <v>58.460667234799999</v>
      </c>
      <c r="AF138" s="6">
        <v>52.355671721500002</v>
      </c>
      <c r="AG138" s="6">
        <v>5.2300048357</v>
      </c>
      <c r="AH138" s="6">
        <v>3.7095215799000001</v>
      </c>
      <c r="AI138" s="6">
        <v>0.91639828189999994</v>
      </c>
      <c r="AJ138" s="6">
        <v>12120.652040000101</v>
      </c>
      <c r="AK138" s="6">
        <v>4758.9171892452996</v>
      </c>
      <c r="AL138" s="6">
        <v>2100.5763099302999</v>
      </c>
      <c r="AM138" s="6">
        <v>40.1629159704</v>
      </c>
      <c r="AN138" s="6">
        <v>7.4060678588000002</v>
      </c>
      <c r="AO138" s="6">
        <v>1.5085708818000001</v>
      </c>
      <c r="AP138" s="6">
        <v>38014.833950925597</v>
      </c>
      <c r="AQ138" s="6">
        <v>14990.6609899784</v>
      </c>
      <c r="AR138" s="6">
        <v>6619.5946103177002</v>
      </c>
      <c r="AS138" s="6">
        <v>0.2420271541</v>
      </c>
      <c r="AT138" s="6">
        <v>9.5178343799999995E-2</v>
      </c>
      <c r="AU138" s="6">
        <v>4.2011526200000003E-2</v>
      </c>
      <c r="AV138" s="6">
        <v>6.3633298999999999E-3</v>
      </c>
      <c r="AW138" s="6">
        <v>2.9665308E-3</v>
      </c>
      <c r="AX138" s="6">
        <v>1.1049827E-3</v>
      </c>
      <c r="AY138" s="6">
        <v>1.4395240000000001E-4</v>
      </c>
      <c r="AZ138" s="6">
        <v>5.5399699999999997E-5</v>
      </c>
      <c r="BA138" s="6">
        <v>2.3124399999999998E-5</v>
      </c>
      <c r="BB138" s="6">
        <v>4.9605980000000003E-4</v>
      </c>
      <c r="BC138" s="6">
        <v>2.1561780000000001E-4</v>
      </c>
      <c r="BD138" s="6">
        <v>8.1889800000000003E-5</v>
      </c>
      <c r="BE138" s="6">
        <v>29.003168163800002</v>
      </c>
      <c r="BF138" s="6">
        <v>17.645642548400001</v>
      </c>
      <c r="BG138" s="6">
        <v>6.4750671135999998</v>
      </c>
      <c r="BH138" s="6">
        <v>7.5933548421000001</v>
      </c>
      <c r="BI138" s="6">
        <v>4.8186470291000001</v>
      </c>
      <c r="BJ138" s="6">
        <v>1.2836842261999999</v>
      </c>
      <c r="BK138" s="6">
        <v>9.6999168360999999</v>
      </c>
      <c r="BL138" s="6">
        <v>5.8036212304000001</v>
      </c>
      <c r="BM138" s="6">
        <v>1.6324066227</v>
      </c>
      <c r="BN138" s="6">
        <v>2.2127798544999999</v>
      </c>
      <c r="BO138" s="6">
        <v>0.24360122540000001</v>
      </c>
      <c r="BP138" s="6">
        <v>1.0559995999999999E-3</v>
      </c>
    </row>
    <row r="139" spans="1:68" x14ac:dyDescent="0.25">
      <c r="A139" s="5">
        <v>138</v>
      </c>
      <c r="B139" s="5" t="s">
        <v>114</v>
      </c>
      <c r="C139" s="5" t="s">
        <v>217</v>
      </c>
      <c r="D139" s="5" t="s">
        <v>64</v>
      </c>
      <c r="E139" s="11">
        <v>4748.59</v>
      </c>
      <c r="F139" s="11">
        <v>38</v>
      </c>
      <c r="G139" s="11">
        <v>1418.41</v>
      </c>
      <c r="H139" s="11">
        <v>38</v>
      </c>
      <c r="I139" s="11">
        <v>190</v>
      </c>
      <c r="J139" s="11">
        <v>38</v>
      </c>
      <c r="K139" s="11">
        <v>5.6836565749599999E-2</v>
      </c>
      <c r="L139" s="5">
        <v>15</v>
      </c>
      <c r="M139" s="5">
        <v>15</v>
      </c>
      <c r="N139" s="5">
        <v>15</v>
      </c>
      <c r="O139" s="11">
        <v>0</v>
      </c>
      <c r="P139" s="11">
        <v>11753.4525968</v>
      </c>
      <c r="Q139" s="11">
        <v>4208.9414809399996</v>
      </c>
      <c r="R139" s="11">
        <v>26.5235294955</v>
      </c>
      <c r="S139" s="11">
        <v>0</v>
      </c>
      <c r="T139" s="11">
        <v>6448.3239228700004</v>
      </c>
      <c r="U139" s="11">
        <v>87.248698376299998</v>
      </c>
      <c r="V139" s="11">
        <v>0</v>
      </c>
      <c r="W139" s="11">
        <v>0</v>
      </c>
      <c r="X139" s="11">
        <v>2834.15061251</v>
      </c>
      <c r="Y139" s="11">
        <v>0</v>
      </c>
      <c r="Z139" s="11">
        <v>0</v>
      </c>
      <c r="AA139" s="6">
        <v>459.64080678699997</v>
      </c>
      <c r="AB139" s="6">
        <v>76.919022052100004</v>
      </c>
      <c r="AC139" s="6">
        <v>17.672321566000001</v>
      </c>
      <c r="AD139" s="6">
        <v>144.75611904249999</v>
      </c>
      <c r="AE139" s="6">
        <v>79.4155808557</v>
      </c>
      <c r="AF139" s="6">
        <v>72.837349553899998</v>
      </c>
      <c r="AG139" s="6">
        <v>6.9658102027000002</v>
      </c>
      <c r="AH139" s="6">
        <v>4.9932958435000003</v>
      </c>
      <c r="AI139" s="6">
        <v>1.3071931384</v>
      </c>
      <c r="AJ139" s="6">
        <v>15988.917607187201</v>
      </c>
      <c r="AK139" s="6">
        <v>6535.5726212417003</v>
      </c>
      <c r="AL139" s="6">
        <v>2834.1506125088999</v>
      </c>
      <c r="AM139" s="6">
        <v>53.381286111100003</v>
      </c>
      <c r="AN139" s="6">
        <v>10.646342458199999</v>
      </c>
      <c r="AO139" s="6">
        <v>2.3648333879000001</v>
      </c>
      <c r="AP139" s="6">
        <v>50144.063182022503</v>
      </c>
      <c r="AQ139" s="6">
        <v>20586.942238677198</v>
      </c>
      <c r="AR139" s="6">
        <v>8931.3242421620998</v>
      </c>
      <c r="AS139" s="6">
        <v>0.31928077570000002</v>
      </c>
      <c r="AT139" s="6">
        <v>0.13071145240000001</v>
      </c>
      <c r="AU139" s="6">
        <v>5.6683012300000002E-2</v>
      </c>
      <c r="AV139" s="6">
        <v>8.3018213999999993E-3</v>
      </c>
      <c r="AW139" s="6">
        <v>3.8701561000000001E-3</v>
      </c>
      <c r="AX139" s="6">
        <v>1.4402868999999999E-3</v>
      </c>
      <c r="AY139" s="6">
        <v>1.8930370000000001E-4</v>
      </c>
      <c r="AZ139" s="6">
        <v>7.5012599999999994E-5</v>
      </c>
      <c r="BA139" s="6">
        <v>3.09313E-5</v>
      </c>
      <c r="BB139" s="6">
        <v>6.4765890000000005E-4</v>
      </c>
      <c r="BC139" s="6">
        <v>2.8348670000000002E-4</v>
      </c>
      <c r="BD139" s="6">
        <v>1.073497E-4</v>
      </c>
      <c r="BE139" s="6">
        <v>39.420170177400003</v>
      </c>
      <c r="BF139" s="6">
        <v>23.813759065100001</v>
      </c>
      <c r="BG139" s="6">
        <v>8.9536107706999992</v>
      </c>
      <c r="BH139" s="6">
        <v>9.9701059390999998</v>
      </c>
      <c r="BI139" s="6">
        <v>6.4030090447000001</v>
      </c>
      <c r="BJ139" s="6">
        <v>1.7747321745</v>
      </c>
      <c r="BK139" s="6">
        <v>12.687094596</v>
      </c>
      <c r="BL139" s="6">
        <v>7.6732506542000003</v>
      </c>
      <c r="BM139" s="6">
        <v>2.2248364285000002</v>
      </c>
      <c r="BN139" s="6">
        <v>2.9542695312</v>
      </c>
      <c r="BO139" s="6">
        <v>0.37576181400000003</v>
      </c>
      <c r="BP139" s="6">
        <v>1.6553834E-3</v>
      </c>
    </row>
    <row r="140" spans="1:68" x14ac:dyDescent="0.25">
      <c r="A140" s="5">
        <v>139</v>
      </c>
      <c r="B140" s="5" t="s">
        <v>114</v>
      </c>
      <c r="C140" s="5" t="s">
        <v>218</v>
      </c>
      <c r="D140" s="5" t="s">
        <v>64</v>
      </c>
      <c r="E140" s="11">
        <v>6393.31</v>
      </c>
      <c r="F140" s="11">
        <v>74</v>
      </c>
      <c r="G140" s="11">
        <v>1909.69</v>
      </c>
      <c r="H140" s="11">
        <v>74</v>
      </c>
      <c r="I140" s="11">
        <v>422</v>
      </c>
      <c r="J140" s="11">
        <v>74</v>
      </c>
      <c r="K140" s="11">
        <v>0.31237669923099998</v>
      </c>
      <c r="L140" s="5">
        <v>19</v>
      </c>
      <c r="M140" s="5">
        <v>19</v>
      </c>
      <c r="N140" s="5">
        <v>19</v>
      </c>
      <c r="O140" s="11">
        <v>0</v>
      </c>
      <c r="P140" s="11">
        <v>72915.504593299993</v>
      </c>
      <c r="Q140" s="11">
        <v>25206.5637589</v>
      </c>
      <c r="R140" s="11">
        <v>174.72134780799999</v>
      </c>
      <c r="S140" s="11">
        <v>0</v>
      </c>
      <c r="T140" s="11">
        <v>38999.437483599999</v>
      </c>
      <c r="U140" s="11">
        <v>409.30807810599998</v>
      </c>
      <c r="V140" s="11">
        <v>0</v>
      </c>
      <c r="W140" s="11">
        <v>0</v>
      </c>
      <c r="X140" s="11">
        <v>25521.918242700001</v>
      </c>
      <c r="Y140" s="11">
        <v>0</v>
      </c>
      <c r="Z140" s="11">
        <v>0</v>
      </c>
      <c r="AA140" s="6">
        <v>1135.4143966071999</v>
      </c>
      <c r="AB140" s="6">
        <v>306.57345769649999</v>
      </c>
      <c r="AC140" s="6">
        <v>153.14807692880001</v>
      </c>
      <c r="AD140" s="6">
        <v>921.88808089190002</v>
      </c>
      <c r="AE140" s="6">
        <v>466.21301390539998</v>
      </c>
      <c r="AF140" s="6">
        <v>591.0251231172</v>
      </c>
      <c r="AG140" s="6">
        <v>44.093160222100003</v>
      </c>
      <c r="AH140" s="6">
        <v>39.131057706699998</v>
      </c>
      <c r="AI140" s="6">
        <v>10.9260030266</v>
      </c>
      <c r="AJ140" s="6">
        <v>98296.789699929403</v>
      </c>
      <c r="AK140" s="6">
        <v>39408.7455617206</v>
      </c>
      <c r="AL140" s="6">
        <v>25521.918242660799</v>
      </c>
      <c r="AM140" s="6">
        <v>149.8739771068</v>
      </c>
      <c r="AN140" s="6">
        <v>43.071389539499997</v>
      </c>
      <c r="AO140" s="6">
        <v>12.173764714000001</v>
      </c>
      <c r="AP140" s="6">
        <v>308299.741892447</v>
      </c>
      <c r="AQ140" s="6">
        <v>124148.293692429</v>
      </c>
      <c r="AR140" s="6">
        <v>80427.810046895902</v>
      </c>
      <c r="AS140" s="6">
        <v>1.9626374427</v>
      </c>
      <c r="AT140" s="6">
        <v>0.78817491120000005</v>
      </c>
      <c r="AU140" s="6">
        <v>0.51043836490000005</v>
      </c>
      <c r="AV140" s="6">
        <v>2.7373601399999999E-2</v>
      </c>
      <c r="AW140" s="6">
        <v>1.2765013299999999E-2</v>
      </c>
      <c r="AX140" s="6">
        <v>7.7962802999999997E-3</v>
      </c>
      <c r="AY140" s="6">
        <v>1.0709413000000001E-3</v>
      </c>
      <c r="AZ140" s="6">
        <v>4.1103379999999999E-4</v>
      </c>
      <c r="BA140" s="6">
        <v>2.5965789999999998E-4</v>
      </c>
      <c r="BB140" s="6">
        <v>2.6844709999999999E-3</v>
      </c>
      <c r="BC140" s="6">
        <v>1.131164E-3</v>
      </c>
      <c r="BD140" s="6">
        <v>6.8910059999999999E-4</v>
      </c>
      <c r="BE140" s="6">
        <v>229.97908926950001</v>
      </c>
      <c r="BF140" s="6">
        <v>142.60817356530001</v>
      </c>
      <c r="BG140" s="6">
        <v>74.1550092433</v>
      </c>
      <c r="BH140" s="6">
        <v>57.747632787000001</v>
      </c>
      <c r="BI140" s="6">
        <v>45.548380868300001</v>
      </c>
      <c r="BJ140" s="6">
        <v>14.3329372643</v>
      </c>
      <c r="BK140" s="6">
        <v>68.191501557899997</v>
      </c>
      <c r="BL140" s="6">
        <v>50.438392563999997</v>
      </c>
      <c r="BM140" s="6">
        <v>17.1164867936</v>
      </c>
      <c r="BN140" s="6">
        <v>7.7182331732999998</v>
      </c>
      <c r="BO140" s="6">
        <v>1.0456624391</v>
      </c>
      <c r="BP140" s="6">
        <v>8.5216353000000002E-3</v>
      </c>
    </row>
    <row r="141" spans="1:68" x14ac:dyDescent="0.25">
      <c r="A141" s="5">
        <v>140</v>
      </c>
      <c r="B141" s="5" t="s">
        <v>114</v>
      </c>
      <c r="C141" s="5" t="s">
        <v>219</v>
      </c>
      <c r="D141" s="5" t="s">
        <v>81</v>
      </c>
      <c r="E141" s="11">
        <v>6880.72</v>
      </c>
      <c r="F141" s="11">
        <v>76</v>
      </c>
      <c r="G141" s="11">
        <v>2055.2800000000002</v>
      </c>
      <c r="H141" s="11">
        <v>76</v>
      </c>
      <c r="I141" s="11">
        <v>276</v>
      </c>
      <c r="J141" s="11">
        <v>76</v>
      </c>
      <c r="K141" s="11">
        <v>0.441413026022</v>
      </c>
      <c r="L141" s="5">
        <v>8</v>
      </c>
      <c r="M141" s="5">
        <v>8</v>
      </c>
      <c r="N141" s="5">
        <v>8</v>
      </c>
      <c r="O141" s="11">
        <v>0</v>
      </c>
      <c r="P141" s="11">
        <v>102718.52078000001</v>
      </c>
      <c r="Q141" s="11">
        <v>34539.818839699998</v>
      </c>
      <c r="R141" s="11">
        <v>238.43593894700001</v>
      </c>
      <c r="S141" s="11">
        <v>0</v>
      </c>
      <c r="T141" s="11">
        <v>55100.555209099999</v>
      </c>
      <c r="U141" s="11">
        <v>560.20221546300002</v>
      </c>
      <c r="V141" s="11">
        <v>0</v>
      </c>
      <c r="W141" s="11">
        <v>0</v>
      </c>
      <c r="X141" s="11">
        <v>23587.203698400001</v>
      </c>
      <c r="Y141" s="11">
        <v>0</v>
      </c>
      <c r="Z141" s="11">
        <v>0</v>
      </c>
      <c r="AA141" s="6">
        <v>1362.5640676190001</v>
      </c>
      <c r="AB141" s="6">
        <v>374.49148959759998</v>
      </c>
      <c r="AC141" s="6">
        <v>141.53853374959999</v>
      </c>
      <c r="AD141" s="6">
        <v>1348.5968235968</v>
      </c>
      <c r="AE141" s="6">
        <v>676.62058732879996</v>
      </c>
      <c r="AF141" s="6">
        <v>546.22187240419998</v>
      </c>
      <c r="AG141" s="6">
        <v>50.318158084099998</v>
      </c>
      <c r="AH141" s="6">
        <v>44.992718900299998</v>
      </c>
      <c r="AI141" s="6">
        <v>10.0977464369</v>
      </c>
      <c r="AJ141" s="6">
        <v>137496.77555831001</v>
      </c>
      <c r="AK141" s="6">
        <v>55660.757424554402</v>
      </c>
      <c r="AL141" s="6">
        <v>23587.2036984283</v>
      </c>
      <c r="AM141" s="6">
        <v>198.76116401229999</v>
      </c>
      <c r="AN141" s="6">
        <v>52.148000802600002</v>
      </c>
      <c r="AO141" s="6">
        <v>15.1938808982</v>
      </c>
      <c r="AP141" s="6">
        <v>431284.42769555899</v>
      </c>
      <c r="AQ141" s="6">
        <v>175348.32522035699</v>
      </c>
      <c r="AR141" s="6">
        <v>74330.899447190299</v>
      </c>
      <c r="AS141" s="6">
        <v>2.7454173971000002</v>
      </c>
      <c r="AT141" s="6">
        <v>1.1132151484999999</v>
      </c>
      <c r="AU141" s="6">
        <v>0.47174407400000001</v>
      </c>
      <c r="AV141" s="6">
        <v>4.1630015700000002E-2</v>
      </c>
      <c r="AW141" s="6">
        <v>1.9413145400000002E-2</v>
      </c>
      <c r="AX141" s="6">
        <v>7.2052755000000003E-3</v>
      </c>
      <c r="AY141" s="6">
        <v>1.5130230000000001E-3</v>
      </c>
      <c r="AZ141" s="6">
        <v>5.8746790000000003E-4</v>
      </c>
      <c r="BA141" s="6">
        <v>2.399743E-4</v>
      </c>
      <c r="BB141" s="6">
        <v>3.9544137000000002E-3</v>
      </c>
      <c r="BC141" s="6">
        <v>1.6817550000000001E-3</v>
      </c>
      <c r="BD141" s="6">
        <v>6.3686259999999996E-4</v>
      </c>
      <c r="BE141" s="6">
        <v>333.70386146660002</v>
      </c>
      <c r="BF141" s="6">
        <v>206.65764106149999</v>
      </c>
      <c r="BG141" s="6">
        <v>68.533614583800002</v>
      </c>
      <c r="BH141" s="6">
        <v>71.084001015499993</v>
      </c>
      <c r="BI141" s="6">
        <v>54.752240857799997</v>
      </c>
      <c r="BJ141" s="6">
        <v>13.246414616499999</v>
      </c>
      <c r="BK141" s="6">
        <v>86.967129233099996</v>
      </c>
      <c r="BL141" s="6">
        <v>62.1890139972</v>
      </c>
      <c r="BM141" s="6">
        <v>15.8189543891</v>
      </c>
      <c r="BN141" s="6">
        <v>9.3087419774000004</v>
      </c>
      <c r="BO141" s="6">
        <v>1.2043642849</v>
      </c>
      <c r="BP141" s="6">
        <v>1.0635716599999999E-2</v>
      </c>
    </row>
    <row r="142" spans="1:68" x14ac:dyDescent="0.25">
      <c r="A142" s="5">
        <v>141</v>
      </c>
      <c r="B142" s="5" t="s">
        <v>114</v>
      </c>
      <c r="C142" s="5" t="s">
        <v>220</v>
      </c>
      <c r="D142" s="5" t="s">
        <v>64</v>
      </c>
      <c r="E142" s="11">
        <v>3913.14</v>
      </c>
      <c r="F142" s="11">
        <v>39</v>
      </c>
      <c r="G142" s="11">
        <v>1168.8599999999999</v>
      </c>
      <c r="H142" s="11">
        <v>39</v>
      </c>
      <c r="I142" s="11">
        <v>157</v>
      </c>
      <c r="J142" s="11">
        <v>39</v>
      </c>
      <c r="K142" s="11">
        <v>0.10973695992800001</v>
      </c>
      <c r="L142" s="5">
        <v>15</v>
      </c>
      <c r="M142" s="5">
        <v>15</v>
      </c>
      <c r="N142" s="5">
        <v>15</v>
      </c>
      <c r="O142" s="11">
        <v>0</v>
      </c>
      <c r="P142" s="11">
        <v>18700.416031600002</v>
      </c>
      <c r="Q142" s="11">
        <v>6696.6668813400001</v>
      </c>
      <c r="R142" s="11">
        <v>42.200454046099999</v>
      </c>
      <c r="S142" s="11">
        <v>0</v>
      </c>
      <c r="T142" s="11">
        <v>10259.6525635</v>
      </c>
      <c r="U142" s="11">
        <v>138.817674587</v>
      </c>
      <c r="V142" s="11">
        <v>0</v>
      </c>
      <c r="W142" s="11">
        <v>0</v>
      </c>
      <c r="X142" s="11">
        <v>4521.6201272199996</v>
      </c>
      <c r="Y142" s="11">
        <v>0</v>
      </c>
      <c r="Z142" s="11">
        <v>0</v>
      </c>
      <c r="AA142" s="6">
        <v>731.31484057559999</v>
      </c>
      <c r="AB142" s="6">
        <v>122.38256812420001</v>
      </c>
      <c r="AC142" s="6">
        <v>28.194523091000001</v>
      </c>
      <c r="AD142" s="6">
        <v>230.3152734848</v>
      </c>
      <c r="AE142" s="6">
        <v>126.3547361225</v>
      </c>
      <c r="AF142" s="6">
        <v>116.2051248452</v>
      </c>
      <c r="AG142" s="6">
        <v>11.083002863600001</v>
      </c>
      <c r="AH142" s="6">
        <v>7.9446195808000004</v>
      </c>
      <c r="AI142" s="6">
        <v>2.0855034233</v>
      </c>
      <c r="AJ142" s="6">
        <v>25439.2833669676</v>
      </c>
      <c r="AK142" s="6">
        <v>10398.4702380621</v>
      </c>
      <c r="AL142" s="6">
        <v>4521.6201272243998</v>
      </c>
      <c r="AM142" s="6">
        <v>84.9326825765</v>
      </c>
      <c r="AN142" s="6">
        <v>16.938940412899999</v>
      </c>
      <c r="AO142" s="6">
        <v>3.7728687378000001</v>
      </c>
      <c r="AP142" s="6">
        <v>79782.075547452405</v>
      </c>
      <c r="AQ142" s="6">
        <v>32755.003818000001</v>
      </c>
      <c r="AR142" s="6">
        <v>14249.0858735198</v>
      </c>
      <c r="AS142" s="6">
        <v>0.50799399479999996</v>
      </c>
      <c r="AT142" s="6">
        <v>0.20796940480000001</v>
      </c>
      <c r="AU142" s="6">
        <v>9.0432402499999995E-2</v>
      </c>
      <c r="AV142" s="6">
        <v>1.32086732E-2</v>
      </c>
      <c r="AW142" s="6">
        <v>6.1576399000000002E-3</v>
      </c>
      <c r="AX142" s="6">
        <v>2.297842E-3</v>
      </c>
      <c r="AY142" s="6">
        <v>3.01193E-4</v>
      </c>
      <c r="AZ142" s="6">
        <v>1.193494E-4</v>
      </c>
      <c r="BA142" s="6">
        <v>4.9348000000000003E-5</v>
      </c>
      <c r="BB142" s="6">
        <v>1.0304625E-3</v>
      </c>
      <c r="BC142" s="6">
        <v>4.5104349999999999E-4</v>
      </c>
      <c r="BD142" s="6">
        <v>1.7126629999999999E-4</v>
      </c>
      <c r="BE142" s="6">
        <v>62.719747775000002</v>
      </c>
      <c r="BF142" s="6">
        <v>37.889054141899997</v>
      </c>
      <c r="BG142" s="6">
        <v>14.284641928899999</v>
      </c>
      <c r="BH142" s="6">
        <v>15.8630093927</v>
      </c>
      <c r="BI142" s="6">
        <v>10.1875539978</v>
      </c>
      <c r="BJ142" s="6">
        <v>2.8314178807000001</v>
      </c>
      <c r="BK142" s="6">
        <v>20.185893908499999</v>
      </c>
      <c r="BL142" s="6">
        <v>12.2085811268</v>
      </c>
      <c r="BM142" s="6">
        <v>3.5495167864999999</v>
      </c>
      <c r="BN142" s="6">
        <v>4.7004119724000004</v>
      </c>
      <c r="BO142" s="6">
        <v>0.59785856049999997</v>
      </c>
      <c r="BP142" s="6">
        <v>2.6410080999999998E-3</v>
      </c>
    </row>
    <row r="143" spans="1:68" x14ac:dyDescent="0.25">
      <c r="A143" s="5">
        <v>142</v>
      </c>
      <c r="B143" s="5" t="s">
        <v>114</v>
      </c>
      <c r="C143" s="5" t="s">
        <v>221</v>
      </c>
      <c r="D143" s="5" t="s">
        <v>64</v>
      </c>
      <c r="E143" s="11">
        <v>2081.31</v>
      </c>
      <c r="F143" s="11">
        <v>42</v>
      </c>
      <c r="G143" s="11">
        <v>621.69000000000005</v>
      </c>
      <c r="H143" s="11">
        <v>42</v>
      </c>
      <c r="I143" s="11">
        <v>84</v>
      </c>
      <c r="J143" s="11">
        <v>42</v>
      </c>
      <c r="K143" s="11">
        <v>9.7064927255900005E-2</v>
      </c>
      <c r="L143" s="5">
        <v>16</v>
      </c>
      <c r="M143" s="5">
        <v>16</v>
      </c>
      <c r="N143" s="5">
        <v>16</v>
      </c>
      <c r="O143" s="11">
        <v>0</v>
      </c>
      <c r="P143" s="11">
        <v>8055.7562419699998</v>
      </c>
      <c r="Q143" s="11">
        <v>2824.9159650500001</v>
      </c>
      <c r="R143" s="11">
        <v>18.439434706899998</v>
      </c>
      <c r="S143" s="11">
        <v>0</v>
      </c>
      <c r="T143" s="11">
        <v>4223.58435766</v>
      </c>
      <c r="U143" s="11">
        <v>55.720878407199997</v>
      </c>
      <c r="V143" s="11">
        <v>0</v>
      </c>
      <c r="W143" s="11">
        <v>0</v>
      </c>
      <c r="X143" s="11">
        <v>1902.89526054</v>
      </c>
      <c r="Y143" s="11">
        <v>0</v>
      </c>
      <c r="Z143" s="11">
        <v>0</v>
      </c>
      <c r="AA143" s="6">
        <v>337.59403055780001</v>
      </c>
      <c r="AB143" s="6">
        <v>42.685664069399998</v>
      </c>
      <c r="AC143" s="6">
        <v>11.321678609599999</v>
      </c>
      <c r="AD143" s="6">
        <v>100.5617930067</v>
      </c>
      <c r="AE143" s="6">
        <v>52.568899489800003</v>
      </c>
      <c r="AF143" s="6">
        <v>47.428583817700002</v>
      </c>
      <c r="AG143" s="6">
        <v>4.7029158500000001</v>
      </c>
      <c r="AH143" s="6">
        <v>3.3356695418000002</v>
      </c>
      <c r="AI143" s="6">
        <v>0.83015786619999998</v>
      </c>
      <c r="AJ143" s="6">
        <v>10899.111641724599</v>
      </c>
      <c r="AK143" s="6">
        <v>4279.3052360660004</v>
      </c>
      <c r="AL143" s="6">
        <v>1902.8952605356001</v>
      </c>
      <c r="AM143" s="6">
        <v>36.115227429500003</v>
      </c>
      <c r="AN143" s="6">
        <v>6.6596714559999999</v>
      </c>
      <c r="AO143" s="6">
        <v>1.3666022831</v>
      </c>
      <c r="AP143" s="6">
        <v>34183.632852870804</v>
      </c>
      <c r="AQ143" s="6">
        <v>13479.876096914901</v>
      </c>
      <c r="AR143" s="6">
        <v>5996.6377565489001</v>
      </c>
      <c r="AS143" s="6">
        <v>0.21763523639999999</v>
      </c>
      <c r="AT143" s="6">
        <v>8.5586104699999999E-2</v>
      </c>
      <c r="AU143" s="6">
        <v>3.8057905199999999E-2</v>
      </c>
      <c r="AV143" s="6">
        <v>5.7220225E-3</v>
      </c>
      <c r="AW143" s="6">
        <v>2.6675586999999998E-3</v>
      </c>
      <c r="AX143" s="6">
        <v>1.000995E-3</v>
      </c>
      <c r="AY143" s="6">
        <v>1.294446E-4</v>
      </c>
      <c r="AZ143" s="6">
        <v>4.98164E-5</v>
      </c>
      <c r="BA143" s="6">
        <v>2.09482E-5</v>
      </c>
      <c r="BB143" s="6">
        <v>4.4606600000000001E-4</v>
      </c>
      <c r="BC143" s="6">
        <v>1.9388749999999999E-4</v>
      </c>
      <c r="BD143" s="6">
        <v>7.4183299999999998E-5</v>
      </c>
      <c r="BE143" s="6">
        <v>26.080178420900001</v>
      </c>
      <c r="BF143" s="6">
        <v>15.867283995199999</v>
      </c>
      <c r="BG143" s="6">
        <v>5.8657114544000004</v>
      </c>
      <c r="BH143" s="6">
        <v>6.8280833313000002</v>
      </c>
      <c r="BI143" s="6">
        <v>4.3330153986999997</v>
      </c>
      <c r="BJ143" s="6">
        <v>1.1628792625</v>
      </c>
      <c r="BK143" s="6">
        <v>8.7223423428999993</v>
      </c>
      <c r="BL143" s="6">
        <v>5.2187221865</v>
      </c>
      <c r="BM143" s="6">
        <v>1.4787840893999999</v>
      </c>
      <c r="BN143" s="6">
        <v>1.9897720512999999</v>
      </c>
      <c r="BO143" s="6">
        <v>0.21905067019999999</v>
      </c>
      <c r="BP143" s="6">
        <v>9.5662160000000004E-4</v>
      </c>
    </row>
    <row r="144" spans="1:68" x14ac:dyDescent="0.25">
      <c r="A144" s="5">
        <v>143</v>
      </c>
      <c r="B144" s="5" t="s">
        <v>114</v>
      </c>
      <c r="C144" s="5" t="s">
        <v>222</v>
      </c>
      <c r="D144" s="5" t="s">
        <v>64</v>
      </c>
      <c r="E144" s="11">
        <v>7665.35</v>
      </c>
      <c r="F144" s="11">
        <v>19</v>
      </c>
      <c r="G144" s="11">
        <v>2289.65</v>
      </c>
      <c r="H144" s="11">
        <v>19</v>
      </c>
      <c r="I144" s="11">
        <v>308</v>
      </c>
      <c r="J144" s="11">
        <v>19</v>
      </c>
      <c r="K144" s="11">
        <v>5.6241081956E-2</v>
      </c>
      <c r="L144" s="5">
        <v>13</v>
      </c>
      <c r="M144" s="5">
        <v>13</v>
      </c>
      <c r="N144" s="5">
        <v>13</v>
      </c>
      <c r="O144" s="11">
        <v>0</v>
      </c>
      <c r="P144" s="11">
        <v>26936.1003796</v>
      </c>
      <c r="Q144" s="11">
        <v>10335.3518711</v>
      </c>
      <c r="R144" s="11">
        <v>52.314791321999998</v>
      </c>
      <c r="S144" s="11">
        <v>0</v>
      </c>
      <c r="T144" s="11">
        <v>14507.809998700001</v>
      </c>
      <c r="U144" s="11">
        <v>195.61312460299999</v>
      </c>
      <c r="V144" s="11">
        <v>0</v>
      </c>
      <c r="W144" s="11">
        <v>0</v>
      </c>
      <c r="X144" s="11">
        <v>7242.3035705599996</v>
      </c>
      <c r="Y144" s="11">
        <v>0</v>
      </c>
      <c r="Z144" s="11">
        <v>0</v>
      </c>
      <c r="AA144" s="6">
        <v>1164.7181493344001</v>
      </c>
      <c r="AB144" s="6">
        <v>221.30890693040001</v>
      </c>
      <c r="AC144" s="6">
        <v>52.7846202741</v>
      </c>
      <c r="AD144" s="6">
        <v>303.71726638199999</v>
      </c>
      <c r="AE144" s="6">
        <v>172.60747898939999</v>
      </c>
      <c r="AF144" s="6">
        <v>198.9425434515</v>
      </c>
      <c r="AG144" s="6">
        <v>14.685678487100001</v>
      </c>
      <c r="AH144" s="6">
        <v>11.6423558931</v>
      </c>
      <c r="AI144" s="6">
        <v>3.9822939472000001</v>
      </c>
      <c r="AJ144" s="6">
        <v>37323.767041926301</v>
      </c>
      <c r="AK144" s="6">
        <v>14703.4231232646</v>
      </c>
      <c r="AL144" s="6">
        <v>7242.3035705600996</v>
      </c>
      <c r="AM144" s="6">
        <v>140.81661169029999</v>
      </c>
      <c r="AN144" s="6">
        <v>24.459337428000001</v>
      </c>
      <c r="AO144" s="6">
        <v>8.8887924841999997</v>
      </c>
      <c r="AP144" s="6">
        <v>117028.084109654</v>
      </c>
      <c r="AQ144" s="6">
        <v>46315.5895565967</v>
      </c>
      <c r="AR144" s="6">
        <v>22822.838406453498</v>
      </c>
      <c r="AS144" s="6">
        <v>0.74550469050000001</v>
      </c>
      <c r="AT144" s="6">
        <v>0.29406846250000002</v>
      </c>
      <c r="AU144" s="6">
        <v>0.1448460714</v>
      </c>
      <c r="AV144" s="6">
        <v>1.32607027E-2</v>
      </c>
      <c r="AW144" s="6">
        <v>6.1818951000000002E-3</v>
      </c>
      <c r="AX144" s="6">
        <v>2.3103190999999999E-3</v>
      </c>
      <c r="AY144" s="6">
        <v>4.1566059999999998E-4</v>
      </c>
      <c r="AZ144" s="6">
        <v>1.573395E-4</v>
      </c>
      <c r="BA144" s="6">
        <v>7.3072300000000002E-5</v>
      </c>
      <c r="BB144" s="6">
        <v>1.1597224999999999E-3</v>
      </c>
      <c r="BC144" s="6">
        <v>4.911898E-4</v>
      </c>
      <c r="BD144" s="6">
        <v>1.959222E-4</v>
      </c>
      <c r="BE144" s="6">
        <v>88.828945596899999</v>
      </c>
      <c r="BF144" s="6">
        <v>51.130090968300003</v>
      </c>
      <c r="BG144" s="6">
        <v>24.174985194800001</v>
      </c>
      <c r="BH144" s="6">
        <v>19.4845136872</v>
      </c>
      <c r="BI144" s="6">
        <v>13.8941253345</v>
      </c>
      <c r="BJ144" s="6">
        <v>4.7322586627999996</v>
      </c>
      <c r="BK144" s="6">
        <v>23.8244262487</v>
      </c>
      <c r="BL144" s="6">
        <v>15.923113384500001</v>
      </c>
      <c r="BM144" s="6">
        <v>5.4542567906999997</v>
      </c>
      <c r="BN144" s="6">
        <v>7.9374678734000002</v>
      </c>
      <c r="BO144" s="6">
        <v>0.95138727789999999</v>
      </c>
      <c r="BP144" s="6">
        <v>6.2221547000000004E-3</v>
      </c>
    </row>
    <row r="145" spans="1:68" x14ac:dyDescent="0.25">
      <c r="A145" s="5">
        <v>144</v>
      </c>
      <c r="B145" s="5" t="s">
        <v>114</v>
      </c>
      <c r="C145" s="5" t="s">
        <v>223</v>
      </c>
      <c r="D145" s="5" t="s">
        <v>64</v>
      </c>
      <c r="E145" s="11">
        <v>7593.74</v>
      </c>
      <c r="F145" s="11">
        <v>20</v>
      </c>
      <c r="G145" s="11">
        <v>2268.2600000000002</v>
      </c>
      <c r="H145" s="11">
        <v>20</v>
      </c>
      <c r="I145" s="11">
        <v>305</v>
      </c>
      <c r="J145" s="11">
        <v>20</v>
      </c>
      <c r="K145" s="11">
        <v>6.8854090961899997E-2</v>
      </c>
      <c r="L145" s="5">
        <v>13</v>
      </c>
      <c r="M145" s="5">
        <v>13</v>
      </c>
      <c r="N145" s="5">
        <v>13</v>
      </c>
      <c r="O145" s="11">
        <v>0</v>
      </c>
      <c r="P145" s="11">
        <v>32668.901963100001</v>
      </c>
      <c r="Q145" s="11">
        <v>12535.021486899999</v>
      </c>
      <c r="R145" s="11">
        <v>63.4489315394</v>
      </c>
      <c r="S145" s="11">
        <v>0</v>
      </c>
      <c r="T145" s="11">
        <v>17595.502536299999</v>
      </c>
      <c r="U145" s="11">
        <v>237.24540302099999</v>
      </c>
      <c r="V145" s="11">
        <v>0</v>
      </c>
      <c r="W145" s="11">
        <v>0</v>
      </c>
      <c r="X145" s="11">
        <v>8780.1498835999992</v>
      </c>
      <c r="Y145" s="11">
        <v>0</v>
      </c>
      <c r="Z145" s="11">
        <v>0</v>
      </c>
      <c r="AA145" s="6">
        <v>1412.6047385899999</v>
      </c>
      <c r="AB145" s="6">
        <v>268.4100104396</v>
      </c>
      <c r="AC145" s="6">
        <v>63.993020043999998</v>
      </c>
      <c r="AD145" s="6">
        <v>368.35731453829999</v>
      </c>
      <c r="AE145" s="6">
        <v>209.34347324789999</v>
      </c>
      <c r="AF145" s="6">
        <v>241.18643090719999</v>
      </c>
      <c r="AG145" s="6">
        <v>17.811226717899999</v>
      </c>
      <c r="AH145" s="6">
        <v>14.1201947547</v>
      </c>
      <c r="AI145" s="6">
        <v>4.8279028070000001</v>
      </c>
      <c r="AJ145" s="6">
        <v>45267.372381535301</v>
      </c>
      <c r="AK145" s="6">
        <v>17832.747939307301</v>
      </c>
      <c r="AL145" s="6">
        <v>8780.1498836027004</v>
      </c>
      <c r="AM145" s="6">
        <v>170.78656588250001</v>
      </c>
      <c r="AN145" s="6">
        <v>29.665010348999999</v>
      </c>
      <c r="AO145" s="6">
        <v>10.776257793599999</v>
      </c>
      <c r="AP145" s="6">
        <v>141935.13362513899</v>
      </c>
      <c r="AQ145" s="6">
        <v>56172.921591051898</v>
      </c>
      <c r="AR145" s="6">
        <v>27669.0889888241</v>
      </c>
      <c r="AS145" s="6">
        <v>0.90417021409999998</v>
      </c>
      <c r="AT145" s="6">
        <v>0.35665495879999998</v>
      </c>
      <c r="AU145" s="6">
        <v>0.17560299770000001</v>
      </c>
      <c r="AV145" s="6">
        <v>1.6082973800000001E-2</v>
      </c>
      <c r="AW145" s="6">
        <v>7.4975859000000001E-3</v>
      </c>
      <c r="AX145" s="6">
        <v>2.8008973000000002E-3</v>
      </c>
      <c r="AY145" s="6">
        <v>5.041256E-4</v>
      </c>
      <c r="AZ145" s="6">
        <v>1.9082600000000001E-4</v>
      </c>
      <c r="BA145" s="6">
        <v>8.8588600000000001E-5</v>
      </c>
      <c r="BB145" s="6">
        <v>1.4065458E-3</v>
      </c>
      <c r="BC145" s="6">
        <v>5.9572960000000002E-4</v>
      </c>
      <c r="BD145" s="6">
        <v>2.375248E-4</v>
      </c>
      <c r="BE145" s="6">
        <v>107.734381529</v>
      </c>
      <c r="BF145" s="6">
        <v>62.012091790299998</v>
      </c>
      <c r="BG145" s="6">
        <v>29.3083535337</v>
      </c>
      <c r="BH145" s="6">
        <v>23.631396470799999</v>
      </c>
      <c r="BI145" s="6">
        <v>16.851207562300001</v>
      </c>
      <c r="BJ145" s="6">
        <v>5.7371166429000002</v>
      </c>
      <c r="BK145" s="6">
        <v>28.894971227500001</v>
      </c>
      <c r="BL145" s="6">
        <v>19.3120244867</v>
      </c>
      <c r="BM145" s="6">
        <v>6.6124254056999998</v>
      </c>
      <c r="BN145" s="6">
        <v>9.6267966088999994</v>
      </c>
      <c r="BO145" s="6">
        <v>1.1538707264000001</v>
      </c>
      <c r="BP145" s="6">
        <v>7.5433805000000003E-3</v>
      </c>
    </row>
    <row r="146" spans="1:68" x14ac:dyDescent="0.25">
      <c r="A146" s="5">
        <v>145</v>
      </c>
      <c r="B146" s="5" t="s">
        <v>114</v>
      </c>
      <c r="C146" s="5" t="s">
        <v>224</v>
      </c>
      <c r="D146" s="5" t="s">
        <v>64</v>
      </c>
      <c r="E146" s="11">
        <v>2336.9499999999998</v>
      </c>
      <c r="F146" s="11">
        <v>28</v>
      </c>
      <c r="G146" s="11">
        <v>698.05</v>
      </c>
      <c r="H146" s="11">
        <v>28</v>
      </c>
      <c r="I146" s="11">
        <v>94</v>
      </c>
      <c r="J146" s="11">
        <v>28</v>
      </c>
      <c r="K146" s="11">
        <v>0.105806217471</v>
      </c>
      <c r="L146" s="5">
        <v>14</v>
      </c>
      <c r="M146" s="5">
        <v>14</v>
      </c>
      <c r="N146" s="5">
        <v>14</v>
      </c>
      <c r="O146" s="11">
        <v>0</v>
      </c>
      <c r="P146" s="11">
        <v>12350.525213499999</v>
      </c>
      <c r="Q146" s="11">
        <v>4555.8259927700001</v>
      </c>
      <c r="R146" s="11">
        <v>26.737260624699999</v>
      </c>
      <c r="S146" s="11">
        <v>0</v>
      </c>
      <c r="T146" s="11">
        <v>6958.1840422499999</v>
      </c>
      <c r="U146" s="11">
        <v>94.598494940799995</v>
      </c>
      <c r="V146" s="11">
        <v>0</v>
      </c>
      <c r="W146" s="11">
        <v>0</v>
      </c>
      <c r="X146" s="11">
        <v>3107.75818372</v>
      </c>
      <c r="Y146" s="11">
        <v>0</v>
      </c>
      <c r="Z146" s="11">
        <v>0</v>
      </c>
      <c r="AA146" s="6">
        <v>478.09183537349998</v>
      </c>
      <c r="AB146" s="6">
        <v>95.242816531299994</v>
      </c>
      <c r="AC146" s="6">
        <v>21.090733589199999</v>
      </c>
      <c r="AD146" s="6">
        <v>148.13661187010001</v>
      </c>
      <c r="AE146" s="6">
        <v>84.3029366337</v>
      </c>
      <c r="AF146" s="6">
        <v>82.615494313900001</v>
      </c>
      <c r="AG146" s="6">
        <v>7.2707283646</v>
      </c>
      <c r="AH146" s="6">
        <v>5.4395764483000004</v>
      </c>
      <c r="AI146" s="6">
        <v>1.5499099538000001</v>
      </c>
      <c r="AJ146" s="6">
        <v>16933.0884669384</v>
      </c>
      <c r="AK146" s="6">
        <v>7052.7825371933995</v>
      </c>
      <c r="AL146" s="6">
        <v>3107.7581837161001</v>
      </c>
      <c r="AM146" s="6">
        <v>58.983871909699999</v>
      </c>
      <c r="AN146" s="6">
        <v>11.7167716451</v>
      </c>
      <c r="AO146" s="6">
        <v>3.0664278587</v>
      </c>
      <c r="AP146" s="6">
        <v>53099.365533613098</v>
      </c>
      <c r="AQ146" s="6">
        <v>22216.099514881102</v>
      </c>
      <c r="AR146" s="6">
        <v>9793.5500966303007</v>
      </c>
      <c r="AS146" s="6">
        <v>0.33816190740000002</v>
      </c>
      <c r="AT146" s="6">
        <v>0.14105565070000001</v>
      </c>
      <c r="AU146" s="6">
        <v>6.2155163700000002E-2</v>
      </c>
      <c r="AV146" s="6">
        <v>7.6057403000000003E-3</v>
      </c>
      <c r="AW146" s="6">
        <v>3.5456558999999999E-3</v>
      </c>
      <c r="AX146" s="6">
        <v>1.3264981E-3</v>
      </c>
      <c r="AY146" s="6">
        <v>1.953584E-4</v>
      </c>
      <c r="AZ146" s="6">
        <v>7.8100400000000002E-5</v>
      </c>
      <c r="BA146" s="6">
        <v>3.2815999999999999E-5</v>
      </c>
      <c r="BB146" s="6">
        <v>6.1755580000000005E-4</v>
      </c>
      <c r="BC146" s="6">
        <v>2.6931129999999999E-4</v>
      </c>
      <c r="BD146" s="6">
        <v>1.032468E-4</v>
      </c>
      <c r="BE146" s="6">
        <v>42.189622912399997</v>
      </c>
      <c r="BF146" s="6">
        <v>25.118550321200001</v>
      </c>
      <c r="BG146" s="6">
        <v>10.0928329234</v>
      </c>
      <c r="BH146" s="6">
        <v>10.023123545000001</v>
      </c>
      <c r="BI146" s="6">
        <v>6.7310897217000001</v>
      </c>
      <c r="BJ146" s="6">
        <v>1.980511406</v>
      </c>
      <c r="BK146" s="6">
        <v>12.5123014224</v>
      </c>
      <c r="BL146" s="6">
        <v>7.8948256487000004</v>
      </c>
      <c r="BM146" s="6">
        <v>2.3950554983000001</v>
      </c>
      <c r="BN146" s="6">
        <v>3.2828004955000001</v>
      </c>
      <c r="BO146" s="6">
        <v>0.43699401180000003</v>
      </c>
      <c r="BP146" s="6">
        <v>2.1464994999999998E-3</v>
      </c>
    </row>
    <row r="147" spans="1:68" x14ac:dyDescent="0.25">
      <c r="A147" s="5">
        <v>146</v>
      </c>
      <c r="B147" s="5" t="s">
        <v>132</v>
      </c>
      <c r="C147" s="5" t="s">
        <v>225</v>
      </c>
      <c r="D147" s="5" t="s">
        <v>64</v>
      </c>
      <c r="E147" s="11">
        <v>4873.33</v>
      </c>
      <c r="F147" s="11">
        <v>77</v>
      </c>
      <c r="G147" s="11">
        <v>1455.67</v>
      </c>
      <c r="H147" s="11">
        <v>77</v>
      </c>
      <c r="I147" s="11">
        <v>196</v>
      </c>
      <c r="J147" s="11">
        <v>77</v>
      </c>
      <c r="K147" s="11">
        <v>0.67072194120100004</v>
      </c>
      <c r="L147" s="5">
        <v>19</v>
      </c>
      <c r="M147" s="5">
        <v>19</v>
      </c>
      <c r="N147" s="5">
        <v>19</v>
      </c>
      <c r="O147" s="11">
        <v>0</v>
      </c>
      <c r="P147" s="11">
        <v>119339.393212</v>
      </c>
      <c r="Q147" s="11">
        <v>41255.094382399999</v>
      </c>
      <c r="R147" s="11">
        <v>285.96304372899999</v>
      </c>
      <c r="S147" s="11">
        <v>0</v>
      </c>
      <c r="T147" s="11">
        <v>63829.623491699997</v>
      </c>
      <c r="U147" s="11">
        <v>669.90659874400001</v>
      </c>
      <c r="V147" s="11">
        <v>0</v>
      </c>
      <c r="W147" s="11">
        <v>0</v>
      </c>
      <c r="X147" s="11">
        <v>25451.935589299999</v>
      </c>
      <c r="Y147" s="11">
        <v>0</v>
      </c>
      <c r="Z147" s="11">
        <v>0</v>
      </c>
      <c r="AA147" s="6">
        <v>1858.3107377612</v>
      </c>
      <c r="AB147" s="6">
        <v>501.7628365928</v>
      </c>
      <c r="AC147" s="6">
        <v>152.7281355794</v>
      </c>
      <c r="AD147" s="6">
        <v>1508.8363551268999</v>
      </c>
      <c r="AE147" s="6">
        <v>763.041804308</v>
      </c>
      <c r="AF147" s="6">
        <v>589.40449625250005</v>
      </c>
      <c r="AG147" s="6">
        <v>72.166420777599996</v>
      </c>
      <c r="AH147" s="6">
        <v>64.045043759799995</v>
      </c>
      <c r="AI147" s="6">
        <v>10.896043261200001</v>
      </c>
      <c r="AJ147" s="6">
        <v>160880.450637815</v>
      </c>
      <c r="AK147" s="6">
        <v>64499.530090403103</v>
      </c>
      <c r="AL147" s="6">
        <v>25451.935589261899</v>
      </c>
      <c r="AM147" s="6">
        <v>245.29583366290001</v>
      </c>
      <c r="AN147" s="6">
        <v>70.494108503999996</v>
      </c>
      <c r="AO147" s="6">
        <v>12.140383510099999</v>
      </c>
      <c r="AP147" s="6">
        <v>504588.21247968799</v>
      </c>
      <c r="AQ147" s="6">
        <v>203191.106201185</v>
      </c>
      <c r="AR147" s="6">
        <v>80207.272095922905</v>
      </c>
      <c r="AS147" s="6">
        <v>3.2122106650000002</v>
      </c>
      <c r="AT147" s="6">
        <v>1.2899906018</v>
      </c>
      <c r="AU147" s="6">
        <v>0.50903871180000004</v>
      </c>
      <c r="AV147" s="6">
        <v>4.48018429E-2</v>
      </c>
      <c r="AW147" s="6">
        <v>2.08922499E-2</v>
      </c>
      <c r="AX147" s="6">
        <v>7.7749024999999999E-3</v>
      </c>
      <c r="AY147" s="6">
        <v>1.7527889E-3</v>
      </c>
      <c r="AZ147" s="6">
        <v>6.7273110000000001E-4</v>
      </c>
      <c r="BA147" s="6">
        <v>2.5894589999999999E-4</v>
      </c>
      <c r="BB147" s="6">
        <v>4.3936217000000001E-3</v>
      </c>
      <c r="BC147" s="6">
        <v>1.8513542E-3</v>
      </c>
      <c r="BD147" s="6">
        <v>6.8721099999999996E-4</v>
      </c>
      <c r="BE147" s="6">
        <v>376.40231824360001</v>
      </c>
      <c r="BF147" s="6">
        <v>233.40403382310001</v>
      </c>
      <c r="BG147" s="6">
        <v>73.951671693999998</v>
      </c>
      <c r="BH147" s="6">
        <v>94.5144313909</v>
      </c>
      <c r="BI147" s="6">
        <v>74.548152206099999</v>
      </c>
      <c r="BJ147" s="6">
        <v>14.293635477900001</v>
      </c>
      <c r="BK147" s="6">
        <v>111.6077089984</v>
      </c>
      <c r="BL147" s="6">
        <v>82.551539576300001</v>
      </c>
      <c r="BM147" s="6">
        <v>17.0695523449</v>
      </c>
      <c r="BN147" s="6">
        <v>12.6322826498</v>
      </c>
      <c r="BO147" s="6">
        <v>1.7114154482999999</v>
      </c>
      <c r="BP147" s="6">
        <v>8.4982684999999995E-3</v>
      </c>
    </row>
    <row r="148" spans="1:68" x14ac:dyDescent="0.25">
      <c r="A148" s="5">
        <v>147</v>
      </c>
      <c r="B148" s="5" t="s">
        <v>113</v>
      </c>
      <c r="C148" s="5" t="s">
        <v>226</v>
      </c>
      <c r="D148" s="5" t="s">
        <v>64</v>
      </c>
      <c r="E148" s="11">
        <v>9.24</v>
      </c>
      <c r="F148" s="11">
        <v>45</v>
      </c>
      <c r="G148" s="11">
        <v>2.76</v>
      </c>
      <c r="H148" s="11">
        <v>45</v>
      </c>
      <c r="I148" s="11">
        <v>0</v>
      </c>
      <c r="J148" s="11">
        <v>45</v>
      </c>
      <c r="K148" s="11">
        <v>1.04415597218</v>
      </c>
      <c r="L148" s="5">
        <v>16</v>
      </c>
      <c r="M148" s="5">
        <v>16</v>
      </c>
      <c r="N148" s="5">
        <v>16</v>
      </c>
      <c r="O148" s="11">
        <v>0</v>
      </c>
      <c r="P148" s="11">
        <v>384.71981945800002</v>
      </c>
      <c r="Q148" s="11">
        <v>134.909886473</v>
      </c>
      <c r="R148" s="11">
        <v>0.88061452931999995</v>
      </c>
      <c r="S148" s="11">
        <v>0</v>
      </c>
      <c r="T148" s="11">
        <v>201.706278435</v>
      </c>
      <c r="U148" s="11">
        <v>2.6610693815599999</v>
      </c>
      <c r="V148" s="11">
        <v>0</v>
      </c>
      <c r="W148" s="11">
        <v>0</v>
      </c>
      <c r="X148" s="11">
        <v>0</v>
      </c>
      <c r="Y148" s="11">
        <v>0</v>
      </c>
      <c r="Z148" s="11">
        <v>0</v>
      </c>
      <c r="AA148" s="6">
        <v>16.1225228998</v>
      </c>
      <c r="AB148" s="6">
        <v>2.0385449213000002</v>
      </c>
      <c r="AC148" s="6">
        <v>0</v>
      </c>
      <c r="AD148" s="6">
        <v>4.8025428882999996</v>
      </c>
      <c r="AE148" s="6">
        <v>2.5105399063</v>
      </c>
      <c r="AF148" s="6">
        <v>0</v>
      </c>
      <c r="AG148" s="6">
        <v>0.22459777610000001</v>
      </c>
      <c r="AH148" s="6">
        <v>0.1593020128</v>
      </c>
      <c r="AI148" s="6">
        <v>0</v>
      </c>
      <c r="AJ148" s="6">
        <v>520.51032046010005</v>
      </c>
      <c r="AK148" s="6">
        <v>204.36734781609999</v>
      </c>
      <c r="AL148" s="6">
        <v>0</v>
      </c>
      <c r="AM148" s="6">
        <v>1.7247597071</v>
      </c>
      <c r="AN148" s="6">
        <v>0.31804681309999999</v>
      </c>
      <c r="AO148" s="6">
        <v>0</v>
      </c>
      <c r="AP148" s="6">
        <v>1632.5122886733</v>
      </c>
      <c r="AQ148" s="6">
        <v>643.76023088950001</v>
      </c>
      <c r="AR148" s="6">
        <v>0</v>
      </c>
      <c r="AS148" s="6">
        <v>1.03936349E-2</v>
      </c>
      <c r="AT148" s="6">
        <v>4.0873469999999999E-3</v>
      </c>
      <c r="AU148" s="6">
        <v>0</v>
      </c>
      <c r="AV148" s="6">
        <v>2.7326740000000003E-4</v>
      </c>
      <c r="AW148" s="6">
        <v>1.2739500000000001E-4</v>
      </c>
      <c r="AX148" s="6">
        <v>0</v>
      </c>
      <c r="AY148" s="6">
        <v>6.1819000000000001E-6</v>
      </c>
      <c r="AZ148" s="6">
        <v>2.3790999999999998E-6</v>
      </c>
      <c r="BA148" s="6">
        <v>0</v>
      </c>
      <c r="BB148" s="6">
        <v>2.1302799999999999E-5</v>
      </c>
      <c r="BC148" s="6">
        <v>9.2595E-6</v>
      </c>
      <c r="BD148" s="6">
        <v>0</v>
      </c>
      <c r="BE148" s="6">
        <v>1.2455145404000001</v>
      </c>
      <c r="BF148" s="6">
        <v>0.75777598660000001</v>
      </c>
      <c r="BG148" s="6">
        <v>0</v>
      </c>
      <c r="BH148" s="6">
        <v>0.3260896814</v>
      </c>
      <c r="BI148" s="6">
        <v>0.20693239120000001</v>
      </c>
      <c r="BJ148" s="6">
        <v>0</v>
      </c>
      <c r="BK148" s="6">
        <v>0.41655406029999997</v>
      </c>
      <c r="BL148" s="6">
        <v>0.24923120770000001</v>
      </c>
      <c r="BM148" s="6">
        <v>0</v>
      </c>
      <c r="BN148" s="6">
        <v>9.5025807800000001E-2</v>
      </c>
      <c r="BO148" s="6">
        <v>1.04612319E-2</v>
      </c>
      <c r="BP148" s="6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13"/>
  <sheetViews>
    <sheetView workbookViewId="0">
      <selection activeCell="D19" sqref="D19"/>
    </sheetView>
  </sheetViews>
  <sheetFormatPr baseColWidth="10" defaultRowHeight="15" x14ac:dyDescent="0.25"/>
  <cols>
    <col min="1" max="1" width="21" customWidth="1"/>
    <col min="2" max="2" width="17.28515625" customWidth="1"/>
    <col min="3" max="3" width="18.140625" customWidth="1"/>
    <col min="4" max="5" width="16.85546875" customWidth="1"/>
    <col min="6" max="6" width="17.7109375" customWidth="1"/>
    <col min="7" max="7" width="16.42578125" customWidth="1"/>
    <col min="8" max="8" width="17.7109375" customWidth="1"/>
    <col min="9" max="9" width="18.5703125" customWidth="1"/>
    <col min="10" max="10" width="17.28515625" customWidth="1"/>
    <col min="11" max="11" width="19.42578125" customWidth="1"/>
    <col min="12" max="12" width="20.28515625" customWidth="1"/>
    <col min="13" max="13" width="19" customWidth="1"/>
    <col min="14" max="14" width="18.42578125" customWidth="1"/>
    <col min="15" max="15" width="19.28515625" customWidth="1"/>
    <col min="16" max="16" width="18" customWidth="1"/>
    <col min="17" max="17" width="19.5703125" customWidth="1"/>
    <col min="18" max="18" width="20.42578125" customWidth="1"/>
    <col min="19" max="19" width="19.140625" customWidth="1"/>
    <col min="20" max="20" width="19" customWidth="1"/>
    <col min="21" max="21" width="19.85546875" customWidth="1"/>
    <col min="22" max="22" width="18.5703125" customWidth="1"/>
    <col min="23" max="23" width="18.42578125" customWidth="1"/>
    <col min="24" max="24" width="19.28515625" customWidth="1"/>
    <col min="25" max="25" width="18" customWidth="1"/>
    <col min="26" max="26" width="15.85546875" customWidth="1"/>
    <col min="27" max="27" width="16.85546875" customWidth="1"/>
    <col min="28" max="48" width="15.42578125" bestFit="1" customWidth="1"/>
    <col min="49" max="49" width="15.42578125" customWidth="1"/>
    <col min="50" max="50" width="12.5703125" bestFit="1" customWidth="1"/>
  </cols>
  <sheetData>
    <row r="3" spans="1:28" x14ac:dyDescent="0.25">
      <c r="A3" s="17" t="s">
        <v>82</v>
      </c>
      <c r="B3" t="s">
        <v>87</v>
      </c>
      <c r="C3" t="s">
        <v>88</v>
      </c>
      <c r="D3" t="s">
        <v>89</v>
      </c>
      <c r="E3" t="s">
        <v>90</v>
      </c>
      <c r="F3" t="s">
        <v>91</v>
      </c>
      <c r="G3" t="s">
        <v>92</v>
      </c>
      <c r="H3" t="s">
        <v>93</v>
      </c>
      <c r="I3" t="s">
        <v>94</v>
      </c>
      <c r="J3" t="s">
        <v>95</v>
      </c>
      <c r="K3" t="s">
        <v>96</v>
      </c>
      <c r="L3" t="s">
        <v>97</v>
      </c>
      <c r="M3" t="s">
        <v>98</v>
      </c>
      <c r="N3" t="s">
        <v>99</v>
      </c>
      <c r="O3" t="s">
        <v>100</v>
      </c>
      <c r="P3" t="s">
        <v>101</v>
      </c>
      <c r="Q3" t="s">
        <v>102</v>
      </c>
      <c r="R3" t="s">
        <v>103</v>
      </c>
      <c r="S3" t="s">
        <v>104</v>
      </c>
      <c r="T3" t="s">
        <v>105</v>
      </c>
      <c r="U3" t="s">
        <v>106</v>
      </c>
      <c r="V3" t="s">
        <v>107</v>
      </c>
      <c r="W3" t="s">
        <v>108</v>
      </c>
      <c r="X3" t="s">
        <v>109</v>
      </c>
      <c r="Y3" t="s">
        <v>110</v>
      </c>
      <c r="Z3" t="s">
        <v>84</v>
      </c>
      <c r="AA3" t="s">
        <v>85</v>
      </c>
      <c r="AB3" t="s">
        <v>86</v>
      </c>
    </row>
    <row r="4" spans="1:28" x14ac:dyDescent="0.25">
      <c r="A4" s="18" t="s">
        <v>113</v>
      </c>
      <c r="B4" s="19">
        <v>5344.4101960062999</v>
      </c>
      <c r="C4" s="19">
        <v>3263.0989526939998</v>
      </c>
      <c r="D4" s="19">
        <v>1299.5334671041005</v>
      </c>
      <c r="E4" s="19">
        <v>43.985550945399993</v>
      </c>
      <c r="F4" s="19">
        <v>17.804761552400002</v>
      </c>
      <c r="G4" s="19">
        <v>8.5592927373999999</v>
      </c>
      <c r="H4" s="19">
        <v>264.58087477929996</v>
      </c>
      <c r="I4" s="19">
        <v>33.468439195899997</v>
      </c>
      <c r="J4" s="19">
        <v>0.2227604255</v>
      </c>
      <c r="K4" s="19">
        <v>1232.1720675032998</v>
      </c>
      <c r="L4" s="19">
        <v>883.71068222489998</v>
      </c>
      <c r="M4" s="19">
        <v>253.7688232166</v>
      </c>
      <c r="N4" s="19">
        <v>1527.0916402484002</v>
      </c>
      <c r="O4" s="19">
        <v>1021.6912114967001</v>
      </c>
      <c r="P4" s="19">
        <v>308.10247756540002</v>
      </c>
      <c r="Q4" s="19">
        <v>877.18924568959994</v>
      </c>
      <c r="R4" s="19">
        <v>717.00134747840002</v>
      </c>
      <c r="S4" s="19">
        <v>192.62453558819999</v>
      </c>
      <c r="T4" s="19">
        <v>2.48897813E-2</v>
      </c>
      <c r="U4" s="19">
        <v>9.6917920000000046E-3</v>
      </c>
      <c r="V4" s="19">
        <v>4.4698661999999995E-3</v>
      </c>
      <c r="W4" s="19">
        <v>7.2569341600000004E-2</v>
      </c>
      <c r="X4" s="19">
        <v>3.1203990800000005E-2</v>
      </c>
      <c r="Y4" s="19">
        <v>1.3302046599999999E-2</v>
      </c>
      <c r="Z4" s="19">
        <v>40217.739606350617</v>
      </c>
      <c r="AA4" s="19">
        <v>8103.7754172089017</v>
      </c>
      <c r="AB4" s="19">
        <v>2655.4181792621994</v>
      </c>
    </row>
    <row r="5" spans="1:28" x14ac:dyDescent="0.25">
      <c r="A5" s="18" t="s">
        <v>114</v>
      </c>
      <c r="B5" s="19">
        <v>6036.075798455</v>
      </c>
      <c r="C5" s="19">
        <v>3682.2962709025001</v>
      </c>
      <c r="D5" s="19">
        <v>1319.7735470151999</v>
      </c>
      <c r="E5" s="19">
        <v>50.111581009699997</v>
      </c>
      <c r="F5" s="19">
        <v>20.101437034099998</v>
      </c>
      <c r="G5" s="19">
        <v>8.6975538406999977</v>
      </c>
      <c r="H5" s="19">
        <v>340.40464469509999</v>
      </c>
      <c r="I5" s="19">
        <v>41.221519136800012</v>
      </c>
      <c r="J5" s="19">
        <v>0.21753464280000001</v>
      </c>
      <c r="K5" s="19">
        <v>1455.5075300331</v>
      </c>
      <c r="L5" s="19">
        <v>1021.2258022846001</v>
      </c>
      <c r="M5" s="19">
        <v>258.45485205750003</v>
      </c>
      <c r="N5" s="19">
        <v>1808.9375056997003</v>
      </c>
      <c r="O5" s="19">
        <v>1186.5554793886997</v>
      </c>
      <c r="P5" s="19">
        <v>316.35663732960006</v>
      </c>
      <c r="Q5" s="19">
        <v>1037.4197087643001</v>
      </c>
      <c r="R5" s="19">
        <v>824.91326396269994</v>
      </c>
      <c r="S5" s="19">
        <v>193.95752295190002</v>
      </c>
      <c r="T5" s="19">
        <v>2.8617632300000008E-2</v>
      </c>
      <c r="U5" s="19">
        <v>1.1081657499999996E-2</v>
      </c>
      <c r="V5" s="19">
        <v>4.5805587999999996E-3</v>
      </c>
      <c r="W5" s="19">
        <v>8.6273966000000007E-2</v>
      </c>
      <c r="X5" s="19">
        <v>3.7141928899999996E-2</v>
      </c>
      <c r="Y5" s="19">
        <v>1.4047093400000002E-2</v>
      </c>
      <c r="Z5" s="19">
        <v>53489.752838764718</v>
      </c>
      <c r="AA5" s="19">
        <v>9489.8711691796998</v>
      </c>
      <c r="AB5" s="19">
        <v>2665.8230899818</v>
      </c>
    </row>
    <row r="6" spans="1:28" x14ac:dyDescent="0.25">
      <c r="A6" s="18" t="s">
        <v>132</v>
      </c>
      <c r="B6" s="19">
        <v>588.33299740560005</v>
      </c>
      <c r="C6" s="19">
        <v>362.34349962290003</v>
      </c>
      <c r="D6" s="19">
        <v>121.8831416868</v>
      </c>
      <c r="E6" s="19">
        <v>4.9807408769000006</v>
      </c>
      <c r="F6" s="19">
        <v>1.9854736236999999</v>
      </c>
      <c r="G6" s="19">
        <v>0.82002764400000006</v>
      </c>
      <c r="H6" s="19">
        <v>28.801410613600002</v>
      </c>
      <c r="I6" s="19">
        <v>3.4914476455000001</v>
      </c>
      <c r="J6" s="19">
        <v>1.6315270699999999E-2</v>
      </c>
      <c r="K6" s="19">
        <v>150.00026106709998</v>
      </c>
      <c r="L6" s="19">
        <v>109.7587585699</v>
      </c>
      <c r="M6" s="19">
        <v>23.796065474500001</v>
      </c>
      <c r="N6" s="19">
        <v>182.4865161443</v>
      </c>
      <c r="O6" s="19">
        <v>124.9595062512</v>
      </c>
      <c r="P6" s="19">
        <v>29.153388339499998</v>
      </c>
      <c r="Q6" s="19">
        <v>110.38288287559999</v>
      </c>
      <c r="R6" s="19">
        <v>91.151097255299987</v>
      </c>
      <c r="S6" s="19">
        <v>17.679651211300001</v>
      </c>
      <c r="T6" s="19">
        <v>2.8046716999999997E-3</v>
      </c>
      <c r="U6" s="19">
        <v>1.0775451000000001E-3</v>
      </c>
      <c r="V6" s="19">
        <v>4.3012349999999998E-4</v>
      </c>
      <c r="W6" s="19">
        <v>8.0184082000000004E-3</v>
      </c>
      <c r="X6" s="19">
        <v>3.4269070999999999E-3</v>
      </c>
      <c r="Y6" s="19">
        <v>1.2933973000000001E-3</v>
      </c>
      <c r="Z6" s="19">
        <v>4601.6405962679</v>
      </c>
      <c r="AA6" s="19">
        <v>848.63169733140001</v>
      </c>
      <c r="AB6" s="19">
        <v>245.24286337620001</v>
      </c>
    </row>
    <row r="7" spans="1:28" x14ac:dyDescent="0.25">
      <c r="A7" s="18" t="s">
        <v>227</v>
      </c>
      <c r="B7" s="19">
        <v>4558.2190555747002</v>
      </c>
      <c r="C7" s="19">
        <v>2773.3264808757999</v>
      </c>
      <c r="D7" s="19">
        <v>333.11473752310002</v>
      </c>
      <c r="E7" s="19">
        <v>38.030061232199998</v>
      </c>
      <c r="F7" s="19">
        <v>14.955660630600001</v>
      </c>
      <c r="G7" s="19">
        <v>2.1613148214</v>
      </c>
      <c r="H7" s="19">
        <v>348.11428698459997</v>
      </c>
      <c r="I7" s="19">
        <v>38.367439968900001</v>
      </c>
      <c r="J7" s="19">
        <v>5.4326701099999999E-2</v>
      </c>
      <c r="K7" s="19">
        <v>1194.8269932518001</v>
      </c>
      <c r="L7" s="19">
        <v>758.40295263860003</v>
      </c>
      <c r="M7" s="19">
        <v>66.040108401200001</v>
      </c>
      <c r="N7" s="19">
        <v>1525.7911394169</v>
      </c>
      <c r="O7" s="19">
        <v>913.1532739930999</v>
      </c>
      <c r="P7" s="19">
        <v>83.980396516300004</v>
      </c>
      <c r="Q7" s="19">
        <v>823.5186153479001</v>
      </c>
      <c r="R7" s="19">
        <v>584.14709957899993</v>
      </c>
      <c r="S7" s="19">
        <v>47.144804490399991</v>
      </c>
      <c r="T7" s="19">
        <v>2.2618822900000002E-2</v>
      </c>
      <c r="U7" s="19">
        <v>8.7048170999999997E-3</v>
      </c>
      <c r="V7" s="19">
        <v>1.1896521000000001E-3</v>
      </c>
      <c r="W7" s="19">
        <v>7.7938969800000008E-2</v>
      </c>
      <c r="X7" s="19">
        <v>3.3876873900000007E-2</v>
      </c>
      <c r="Y7" s="19">
        <v>4.2128814000000001E-3</v>
      </c>
      <c r="Z7" s="19">
        <v>59104.604791300299</v>
      </c>
      <c r="AA7" s="19">
        <v>7465.5342688167002</v>
      </c>
      <c r="AB7" s="19">
        <v>642.96002754980009</v>
      </c>
    </row>
    <row r="8" spans="1:28" x14ac:dyDescent="0.25">
      <c r="A8" s="18" t="s">
        <v>229</v>
      </c>
      <c r="B8" s="19">
        <v>5076.8585626784998</v>
      </c>
      <c r="C8" s="19">
        <v>3088.8788186510001</v>
      </c>
      <c r="D8" s="19">
        <v>371.09620373029998</v>
      </c>
      <c r="E8" s="19">
        <v>42.357166176599996</v>
      </c>
      <c r="F8" s="19">
        <v>16.657333227700001</v>
      </c>
      <c r="G8" s="19">
        <v>2.4077461457</v>
      </c>
      <c r="H8" s="19">
        <v>387.72267484470001</v>
      </c>
      <c r="I8" s="19">
        <v>42.732932261599991</v>
      </c>
      <c r="J8" s="19">
        <v>6.0520986399999997E-2</v>
      </c>
      <c r="K8" s="19">
        <v>1330.7758090719003</v>
      </c>
      <c r="L8" s="19">
        <v>844.69492955920009</v>
      </c>
      <c r="M8" s="19">
        <v>73.569946811299999</v>
      </c>
      <c r="N8" s="19">
        <v>1699.3974437303</v>
      </c>
      <c r="O8" s="19">
        <v>1017.0529238693</v>
      </c>
      <c r="P8" s="19">
        <v>93.555771703999994</v>
      </c>
      <c r="Q8" s="19">
        <v>917.21952869730001</v>
      </c>
      <c r="R8" s="19">
        <v>650.61204128249994</v>
      </c>
      <c r="S8" s="19">
        <v>52.520216013599992</v>
      </c>
      <c r="T8" s="19">
        <v>2.5192418800000001E-2</v>
      </c>
      <c r="U8" s="19">
        <v>9.6952616000000012E-3</v>
      </c>
      <c r="V8" s="19">
        <v>1.3252951999999998E-3</v>
      </c>
      <c r="W8" s="19">
        <v>8.6806957199999979E-2</v>
      </c>
      <c r="X8" s="19">
        <v>3.7731424499999999E-2</v>
      </c>
      <c r="Y8" s="19">
        <v>4.6932308999999995E-3</v>
      </c>
      <c r="Z8" s="19">
        <v>65829.59600448281</v>
      </c>
      <c r="AA8" s="19">
        <v>8314.9715087201002</v>
      </c>
      <c r="AB8" s="19">
        <v>716.26979685189997</v>
      </c>
    </row>
    <row r="9" spans="1:28" x14ac:dyDescent="0.25">
      <c r="A9" s="18" t="s">
        <v>235</v>
      </c>
      <c r="B9" s="19">
        <v>3509.9592615126999</v>
      </c>
      <c r="C9" s="19">
        <v>2135.5408434884998</v>
      </c>
      <c r="D9" s="19">
        <v>256.5078913191</v>
      </c>
      <c r="E9" s="19">
        <v>29.284236674500001</v>
      </c>
      <c r="F9" s="19">
        <v>11.5162871513</v>
      </c>
      <c r="G9" s="19">
        <v>1.6642743322</v>
      </c>
      <c r="H9" s="19">
        <v>268.05765350119998</v>
      </c>
      <c r="I9" s="19">
        <v>29.544027967399995</v>
      </c>
      <c r="J9" s="19">
        <v>4.1833116200000006E-2</v>
      </c>
      <c r="K9" s="19">
        <v>920.05101548159996</v>
      </c>
      <c r="L9" s="19">
        <v>583.99200106830006</v>
      </c>
      <c r="M9" s="19">
        <v>50.852775456400003</v>
      </c>
      <c r="N9" s="19">
        <v>1174.9028898425001</v>
      </c>
      <c r="O9" s="19">
        <v>703.15418196350004</v>
      </c>
      <c r="P9" s="19">
        <v>64.667311277400003</v>
      </c>
      <c r="Q9" s="19">
        <v>634.13292685739987</v>
      </c>
      <c r="R9" s="19">
        <v>449.81000194470005</v>
      </c>
      <c r="S9" s="19">
        <v>36.3028501123</v>
      </c>
      <c r="T9" s="19">
        <v>1.7417141599999998E-2</v>
      </c>
      <c r="U9" s="19">
        <v>6.7029584999999999E-3</v>
      </c>
      <c r="V9" s="19">
        <v>9.160663000000001E-4</v>
      </c>
      <c r="W9" s="19">
        <v>6.00152397E-2</v>
      </c>
      <c r="X9" s="19">
        <v>2.6086163500000002E-2</v>
      </c>
      <c r="Y9" s="19">
        <v>3.2440394999999995E-3</v>
      </c>
      <c r="Z9" s="19">
        <v>45512.238981044204</v>
      </c>
      <c r="AA9" s="19">
        <v>5748.6752675751995</v>
      </c>
      <c r="AB9" s="19">
        <v>495.09764141779999</v>
      </c>
    </row>
    <row r="10" spans="1:28" x14ac:dyDescent="0.25">
      <c r="A10" s="18" t="s">
        <v>237</v>
      </c>
      <c r="B10" s="19">
        <v>2315.5035014064997</v>
      </c>
      <c r="C10" s="19">
        <v>1408.8061803780001</v>
      </c>
      <c r="D10" s="19">
        <v>169.2170410638</v>
      </c>
      <c r="E10" s="19">
        <v>19.318672241999998</v>
      </c>
      <c r="F10" s="19">
        <v>7.5972400917999998</v>
      </c>
      <c r="G10" s="19">
        <v>1.0979138947999998</v>
      </c>
      <c r="H10" s="19">
        <v>176.83636447489999</v>
      </c>
      <c r="I10" s="19">
        <v>19.490055327499999</v>
      </c>
      <c r="J10" s="19">
        <v>2.7597108699999998E-2</v>
      </c>
      <c r="K10" s="19">
        <v>606.95329748710003</v>
      </c>
      <c r="L10" s="19">
        <v>385.25675727759995</v>
      </c>
      <c r="M10" s="19">
        <v>33.547335126299998</v>
      </c>
      <c r="N10" s="19">
        <v>775.0778720065</v>
      </c>
      <c r="O10" s="19">
        <v>463.8674836536</v>
      </c>
      <c r="P10" s="19">
        <v>42.660718980799999</v>
      </c>
      <c r="Q10" s="19">
        <v>418.33448854970004</v>
      </c>
      <c r="R10" s="19">
        <v>296.73752795130002</v>
      </c>
      <c r="S10" s="19">
        <v>23.9488182863</v>
      </c>
      <c r="T10" s="19">
        <v>1.14900058E-2</v>
      </c>
      <c r="U10" s="19">
        <v>4.4219098999999998E-3</v>
      </c>
      <c r="V10" s="19">
        <v>6.0432459999999993E-4</v>
      </c>
      <c r="W10" s="19">
        <v>3.9591769300000003E-2</v>
      </c>
      <c r="X10" s="19">
        <v>1.7208918400000002E-2</v>
      </c>
      <c r="Y10" s="19">
        <v>2.1400773999999999E-3</v>
      </c>
      <c r="Z10" s="19">
        <v>30024.208506635601</v>
      </c>
      <c r="AA10" s="19">
        <v>3792.3738478897003</v>
      </c>
      <c r="AB10" s="19">
        <v>326.61356922610003</v>
      </c>
    </row>
    <row r="11" spans="1:28" x14ac:dyDescent="0.25">
      <c r="A11" s="18" t="s">
        <v>245</v>
      </c>
      <c r="B11" s="19">
        <v>2794.2663078113001</v>
      </c>
      <c r="C11" s="19">
        <v>1700.0966060625999</v>
      </c>
      <c r="D11" s="19">
        <v>204.20503629769999</v>
      </c>
      <c r="E11" s="19">
        <v>23.313078526899996</v>
      </c>
      <c r="F11" s="19">
        <v>9.1680759747000007</v>
      </c>
      <c r="G11" s="19">
        <v>1.3249229826000002</v>
      </c>
      <c r="H11" s="19">
        <v>213.3996514783</v>
      </c>
      <c r="I11" s="19">
        <v>23.519897467600003</v>
      </c>
      <c r="J11" s="19">
        <v>3.3303197600000001E-2</v>
      </c>
      <c r="K11" s="19">
        <v>732.44939968910001</v>
      </c>
      <c r="L11" s="19">
        <v>464.91399216779996</v>
      </c>
      <c r="M11" s="19">
        <v>40.483716912299997</v>
      </c>
      <c r="N11" s="19">
        <v>935.3360866708</v>
      </c>
      <c r="O11" s="19">
        <v>559.77858814520005</v>
      </c>
      <c r="P11" s="19">
        <v>51.481420625199995</v>
      </c>
      <c r="Q11" s="19">
        <v>504.83100804639997</v>
      </c>
      <c r="R11" s="19">
        <v>358.09217136299992</v>
      </c>
      <c r="S11" s="19">
        <v>28.9005721686</v>
      </c>
      <c r="T11" s="19">
        <v>1.38657256E-2</v>
      </c>
      <c r="U11" s="19">
        <v>5.3362019000000004E-3</v>
      </c>
      <c r="V11" s="19">
        <v>7.2927699999999996E-4</v>
      </c>
      <c r="W11" s="19">
        <v>4.7777922600000002E-2</v>
      </c>
      <c r="X11" s="19">
        <v>2.0767103499999998E-2</v>
      </c>
      <c r="Y11" s="19">
        <v>2.5825685000000001E-3</v>
      </c>
      <c r="Z11" s="19">
        <v>36232.134478672197</v>
      </c>
      <c r="AA11" s="19">
        <v>4576.5003004083001</v>
      </c>
      <c r="AB11" s="19">
        <v>394.14550295779998</v>
      </c>
    </row>
    <row r="12" spans="1:28" x14ac:dyDescent="0.25">
      <c r="A12" s="18" t="s">
        <v>255</v>
      </c>
      <c r="B12" s="19">
        <v>1473.5794618632999</v>
      </c>
      <c r="C12" s="19">
        <v>888.88280011970005</v>
      </c>
      <c r="D12" s="19">
        <v>110.5810860095</v>
      </c>
      <c r="E12" s="19">
        <v>12.100287380899999</v>
      </c>
      <c r="F12" s="19">
        <v>4.8711533249999999</v>
      </c>
      <c r="G12" s="19">
        <v>0.70232762449999997</v>
      </c>
      <c r="H12" s="19">
        <v>113.2982464829</v>
      </c>
      <c r="I12" s="19">
        <v>13.5536360052</v>
      </c>
      <c r="J12" s="19">
        <v>2.0311099900000001E-2</v>
      </c>
      <c r="K12" s="19">
        <v>371.98822446190002</v>
      </c>
      <c r="L12" s="19">
        <v>241.2930123424</v>
      </c>
      <c r="M12" s="19">
        <v>21.829954211</v>
      </c>
      <c r="N12" s="19">
        <v>470.95908108909998</v>
      </c>
      <c r="O12" s="19">
        <v>287.56729159780002</v>
      </c>
      <c r="P12" s="19">
        <v>27.198521269899999</v>
      </c>
      <c r="Q12" s="19">
        <v>261.51379437579999</v>
      </c>
      <c r="R12" s="19">
        <v>189.44979233070001</v>
      </c>
      <c r="S12" s="19">
        <v>16.202942304700002</v>
      </c>
      <c r="T12" s="19">
        <v>7.1162654000000002E-3</v>
      </c>
      <c r="U12" s="19">
        <v>2.7793835E-3</v>
      </c>
      <c r="V12" s="19">
        <v>3.8023149999999998E-4</v>
      </c>
      <c r="W12" s="19">
        <v>2.3744691800000002E-2</v>
      </c>
      <c r="X12" s="19">
        <v>1.03331794E-2</v>
      </c>
      <c r="Y12" s="19">
        <v>1.2875301000000001E-3</v>
      </c>
      <c r="Z12" s="19">
        <v>18114.295564587799</v>
      </c>
      <c r="AA12" s="19">
        <v>2777.6815741099999</v>
      </c>
      <c r="AB12" s="19">
        <v>220.76204316010001</v>
      </c>
    </row>
    <row r="13" spans="1:28" x14ac:dyDescent="0.25">
      <c r="A13" s="18" t="s">
        <v>83</v>
      </c>
      <c r="B13" s="19">
        <v>31697.205142713901</v>
      </c>
      <c r="C13" s="19">
        <v>19303.270452795001</v>
      </c>
      <c r="D13" s="19">
        <v>4185.9121517496005</v>
      </c>
      <c r="E13" s="19">
        <v>263.4813750651</v>
      </c>
      <c r="F13" s="19">
        <v>104.65742261130001</v>
      </c>
      <c r="G13" s="19">
        <v>27.4353740233</v>
      </c>
      <c r="H13" s="19">
        <v>2141.2158078545999</v>
      </c>
      <c r="I13" s="19">
        <v>245.38939497639996</v>
      </c>
      <c r="J13" s="19">
        <v>0.69450254889999996</v>
      </c>
      <c r="K13" s="19">
        <v>7994.7245980468997</v>
      </c>
      <c r="L13" s="19">
        <v>5293.2488881333002</v>
      </c>
      <c r="M13" s="19">
        <v>822.34357766710002</v>
      </c>
      <c r="N13" s="19">
        <v>10099.980174848501</v>
      </c>
      <c r="O13" s="19">
        <v>6277.7799403591007</v>
      </c>
      <c r="P13" s="19">
        <v>1017.1566436081001</v>
      </c>
      <c r="Q13" s="19">
        <v>5584.5421992040001</v>
      </c>
      <c r="R13" s="19">
        <v>4161.9143431476004</v>
      </c>
      <c r="S13" s="19">
        <v>609.28191312729996</v>
      </c>
      <c r="T13" s="19">
        <v>0.15401246539999999</v>
      </c>
      <c r="U13" s="19">
        <v>5.9491527100000004E-2</v>
      </c>
      <c r="V13" s="19">
        <v>1.46253952E-2</v>
      </c>
      <c r="W13" s="19">
        <v>0.50273726620000003</v>
      </c>
      <c r="X13" s="19">
        <v>0.21777649000000002</v>
      </c>
      <c r="Y13" s="19">
        <v>4.68028651E-2</v>
      </c>
      <c r="Z13" s="19">
        <v>353126.21136810619</v>
      </c>
      <c r="AA13" s="19">
        <v>51118.015051239992</v>
      </c>
      <c r="AB13" s="19">
        <v>8362.3327137837005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1"/>
  <sheetViews>
    <sheetView workbookViewId="0">
      <selection activeCell="D6" sqref="D6"/>
    </sheetView>
  </sheetViews>
  <sheetFormatPr baseColWidth="10" defaultRowHeight="15" x14ac:dyDescent="0.25"/>
  <cols>
    <col min="1" max="1" width="21" style="1" customWidth="1"/>
    <col min="2" max="2" width="5.7109375" style="1" customWidth="1"/>
    <col min="3" max="10" width="15" style="1" customWidth="1"/>
    <col min="11" max="17" width="12.7109375" style="1" customWidth="1"/>
    <col min="18" max="16384" width="11.42578125" style="1"/>
  </cols>
  <sheetData>
    <row r="1" spans="1:17" x14ac:dyDescent="0.25">
      <c r="A1" s="21"/>
      <c r="B1" s="22"/>
      <c r="C1" s="29" t="s">
        <v>49</v>
      </c>
      <c r="D1" s="30" t="s">
        <v>111</v>
      </c>
      <c r="E1" s="31"/>
      <c r="F1" s="31"/>
      <c r="G1" s="31"/>
      <c r="H1" s="31"/>
      <c r="I1" s="31"/>
      <c r="J1" s="31"/>
      <c r="K1" s="31"/>
      <c r="L1" s="31"/>
    </row>
    <row r="2" spans="1:17" x14ac:dyDescent="0.25">
      <c r="A2" s="14"/>
      <c r="B2" s="15"/>
      <c r="C2" s="29"/>
      <c r="D2" s="23" t="str">
        <f>'TCD Groupe EI'!A4</f>
        <v>BHNS</v>
      </c>
      <c r="E2" s="23" t="str">
        <f>'TCD Groupe EI'!A5</f>
        <v>Bruay</v>
      </c>
      <c r="F2" s="23" t="str">
        <f>'TCD Groupe EI'!A6</f>
        <v>Calonne</v>
      </c>
      <c r="G2" s="23" t="str">
        <f>'TCD Groupe EI'!A7</f>
        <v>MaraisIll</v>
      </c>
      <c r="H2" s="23" t="str">
        <f>'TCD Groupe EI'!A8</f>
        <v>Wantzenau</v>
      </c>
      <c r="I2" s="23" t="str">
        <f>'TCD Groupe EI'!A9</f>
        <v>Jacoutot</v>
      </c>
      <c r="J2" s="23" t="str">
        <f>'TCD Groupe EI'!A10</f>
        <v>SudMelanie</v>
      </c>
      <c r="K2" s="28" t="str">
        <f>'TCD Groupe EI'!A11</f>
        <v>Europe</v>
      </c>
      <c r="L2" s="28" t="str">
        <f>'TCD Groupe EI'!A12</f>
        <v>Kempf</v>
      </c>
      <c r="M2" s="28"/>
      <c r="N2" s="16"/>
      <c r="O2" s="16"/>
      <c r="P2" s="16"/>
      <c r="Q2" s="20"/>
    </row>
    <row r="3" spans="1:17" x14ac:dyDescent="0.25">
      <c r="A3" s="12" t="s">
        <v>50</v>
      </c>
      <c r="B3" s="13" t="s">
        <v>59</v>
      </c>
      <c r="C3" s="26">
        <f>SUM(D3:P3)</f>
        <v>22.017747870892403</v>
      </c>
      <c r="D3" s="24">
        <f>SUM('TCD Groupe EI'!B4:D4)/1000</f>
        <v>9.9070426158044</v>
      </c>
      <c r="E3" s="24">
        <f>SUM('TCD Groupe EI'!B5:D5)/1000</f>
        <v>11.038145616372701</v>
      </c>
      <c r="F3" s="24">
        <f>SUM('TCD Groupe EI'!B6:D6)/1000</f>
        <v>1.0725596387153</v>
      </c>
      <c r="G3" s="24"/>
      <c r="H3" s="24"/>
      <c r="I3" s="24"/>
      <c r="J3" s="24"/>
      <c r="K3" s="24"/>
      <c r="L3" s="24"/>
      <c r="M3" s="2"/>
      <c r="N3" s="2"/>
      <c r="O3" s="2"/>
      <c r="P3" s="2"/>
      <c r="Q3" s="3"/>
    </row>
    <row r="4" spans="1:17" x14ac:dyDescent="0.25">
      <c r="A4" s="12" t="s">
        <v>52</v>
      </c>
      <c r="B4" s="13" t="s">
        <v>51</v>
      </c>
      <c r="C4" s="26">
        <f>SUM(D4:P4)</f>
        <v>157.04641926429997</v>
      </c>
      <c r="D4" s="24">
        <f>SUM('TCD Groupe EI'!E4:G4)</f>
        <v>70.349605235199988</v>
      </c>
      <c r="E4" s="24">
        <f>SUM('TCD Groupe EI'!E5:G5)</f>
        <v>78.910571884499987</v>
      </c>
      <c r="F4" s="24">
        <f>SUM('TCD Groupe EI'!E6:G6)</f>
        <v>7.786242144600001</v>
      </c>
      <c r="G4" s="24"/>
      <c r="H4" s="24"/>
      <c r="I4" s="24"/>
      <c r="J4" s="24"/>
      <c r="K4" s="2"/>
      <c r="L4" s="2"/>
      <c r="M4" s="2"/>
      <c r="N4" s="2"/>
      <c r="O4" s="2"/>
      <c r="P4" s="2"/>
      <c r="Q4" s="3"/>
    </row>
    <row r="5" spans="1:17" x14ac:dyDescent="0.25">
      <c r="A5" s="12" t="s">
        <v>53</v>
      </c>
      <c r="B5" s="13" t="s">
        <v>51</v>
      </c>
      <c r="C5" s="26">
        <f t="shared" ref="C5:C10" si="0">SUM(D5:P5)</f>
        <v>712.42494640519988</v>
      </c>
      <c r="D5" s="24">
        <f>SUM('TCD Groupe EI'!H4:J4)</f>
        <v>298.27207440069992</v>
      </c>
      <c r="E5" s="24">
        <f>SUM('TCD Groupe EI'!H5:J5)</f>
        <v>381.84369847469998</v>
      </c>
      <c r="F5" s="24">
        <f>SUM('TCD Groupe EI'!H6:J6)</f>
        <v>32.309173529799999</v>
      </c>
      <c r="G5" s="24"/>
      <c r="H5" s="24"/>
      <c r="I5" s="24"/>
      <c r="J5" s="24"/>
      <c r="K5" s="2"/>
      <c r="L5" s="2"/>
      <c r="M5" s="2"/>
      <c r="N5" s="2"/>
      <c r="O5" s="2"/>
      <c r="P5" s="2"/>
      <c r="Q5" s="3"/>
    </row>
    <row r="6" spans="1:17" x14ac:dyDescent="0.25">
      <c r="A6" s="12" t="s">
        <v>54</v>
      </c>
      <c r="B6" s="13" t="s">
        <v>59</v>
      </c>
      <c r="C6" s="27">
        <f t="shared" si="0"/>
        <v>5.3883948424315005</v>
      </c>
      <c r="D6" s="24">
        <f>SUM('TCD Groupe EI'!K4:M4)/1000</f>
        <v>2.3696515729448002</v>
      </c>
      <c r="E6" s="24">
        <f>SUM('TCD Groupe EI'!K5:M5)/1000</f>
        <v>2.7351881843751999</v>
      </c>
      <c r="F6" s="24">
        <f>SUM('TCD Groupe EI'!K6:M6)/1000</f>
        <v>0.28355508511149996</v>
      </c>
      <c r="G6" s="25"/>
      <c r="H6" s="25"/>
      <c r="I6" s="25"/>
      <c r="J6" s="25"/>
      <c r="K6" s="4"/>
      <c r="L6" s="4"/>
      <c r="M6" s="4"/>
      <c r="N6" s="4"/>
      <c r="O6" s="4"/>
      <c r="P6" s="4"/>
      <c r="Q6" s="3"/>
    </row>
    <row r="7" spans="1:17" x14ac:dyDescent="0.25">
      <c r="A7" s="12" t="s">
        <v>55</v>
      </c>
      <c r="B7" s="13" t="s">
        <v>59</v>
      </c>
      <c r="C7" s="27">
        <f t="shared" si="0"/>
        <v>6.5053343624635005</v>
      </c>
      <c r="D7" s="24">
        <f>SUM('TCD Groupe EI'!N4:P4)/1000</f>
        <v>2.8568853293105003</v>
      </c>
      <c r="E7" s="24">
        <f>SUM('TCD Groupe EI'!N5:P5)/1000</f>
        <v>3.3118496224179998</v>
      </c>
      <c r="F7" s="24">
        <f>SUM('TCD Groupe EI'!N6:P6)/1000</f>
        <v>0.33659941073499999</v>
      </c>
      <c r="G7" s="25"/>
      <c r="H7" s="25"/>
      <c r="I7" s="25"/>
      <c r="J7" s="25"/>
      <c r="K7" s="4"/>
      <c r="L7" s="4"/>
      <c r="M7" s="4"/>
      <c r="N7" s="4"/>
      <c r="O7" s="4"/>
      <c r="P7" s="4"/>
      <c r="Q7" s="3"/>
    </row>
    <row r="8" spans="1:17" x14ac:dyDescent="0.25">
      <c r="A8" s="12" t="s">
        <v>56</v>
      </c>
      <c r="B8" s="13" t="s">
        <v>59</v>
      </c>
      <c r="C8" s="27">
        <f t="shared" si="0"/>
        <v>4.0623192557773002</v>
      </c>
      <c r="D8" s="24">
        <f>SUM('TCD Groupe EI'!Q4:S4)/1000</f>
        <v>1.7868151287561997</v>
      </c>
      <c r="E8" s="24">
        <f>SUM('TCD Groupe EI'!Q5:S5)/1000</f>
        <v>2.0562904956789003</v>
      </c>
      <c r="F8" s="24">
        <f>SUM('TCD Groupe EI'!Q6:S6)/1000</f>
        <v>0.21921363134219998</v>
      </c>
      <c r="G8" s="25"/>
      <c r="H8" s="25"/>
      <c r="I8" s="25"/>
      <c r="J8" s="25"/>
      <c r="K8" s="4"/>
      <c r="L8" s="4"/>
      <c r="M8" s="4"/>
      <c r="N8" s="4"/>
      <c r="O8" s="4"/>
      <c r="P8" s="4"/>
      <c r="Q8" s="3"/>
    </row>
    <row r="9" spans="1:17" x14ac:dyDescent="0.25">
      <c r="A9" s="12" t="s">
        <v>57</v>
      </c>
      <c r="B9" s="13" t="s">
        <v>60</v>
      </c>
      <c r="C9" s="27">
        <f t="shared" si="0"/>
        <v>87.643628400000011</v>
      </c>
      <c r="D9" s="24">
        <f>SUM('TCD Groupe EI'!T4:V4)*1000</f>
        <v>39.051439500000001</v>
      </c>
      <c r="E9" s="24">
        <f>SUM('TCD Groupe EI'!T5:V5)*1000</f>
        <v>44.279848600000008</v>
      </c>
      <c r="F9" s="24">
        <f>SUM('TCD Groupe EI'!T6:V6)*1000</f>
        <v>4.3123402999999998</v>
      </c>
      <c r="G9" s="25"/>
      <c r="H9" s="25"/>
      <c r="I9" s="25"/>
      <c r="J9" s="25"/>
      <c r="K9" s="4"/>
      <c r="L9" s="4"/>
      <c r="M9" s="4"/>
      <c r="N9" s="4"/>
      <c r="O9" s="4"/>
      <c r="P9" s="4"/>
      <c r="Q9" s="3"/>
    </row>
    <row r="10" spans="1:17" x14ac:dyDescent="0.25">
      <c r="A10" s="12" t="s">
        <v>58</v>
      </c>
      <c r="B10" s="13" t="s">
        <v>60</v>
      </c>
      <c r="C10" s="27">
        <f t="shared" si="0"/>
        <v>267.27707989999999</v>
      </c>
      <c r="D10" s="24">
        <f>SUM('TCD Groupe EI'!W4:Y4)*1000</f>
        <v>117.07537900000001</v>
      </c>
      <c r="E10" s="24">
        <f>SUM('TCD Groupe EI'!W5:Y5)*1000</f>
        <v>137.46298830000001</v>
      </c>
      <c r="F10" s="24">
        <f>SUM('TCD Groupe EI'!W6:Y6)*1000</f>
        <v>12.738712599999999</v>
      </c>
      <c r="G10" s="25"/>
      <c r="H10" s="25"/>
      <c r="I10" s="25"/>
      <c r="J10" s="25"/>
      <c r="K10" s="4"/>
      <c r="L10" s="4"/>
      <c r="M10" s="4"/>
      <c r="N10" s="4"/>
      <c r="O10" s="4"/>
      <c r="P10" s="4"/>
      <c r="Q10" s="3"/>
    </row>
    <row r="11" spans="1:17" x14ac:dyDescent="0.25">
      <c r="A11" s="12" t="s">
        <v>65</v>
      </c>
      <c r="B11" s="13" t="s">
        <v>59</v>
      </c>
      <c r="C11" s="26">
        <f>SUM(D11:P11)</f>
        <v>122.31789545772342</v>
      </c>
      <c r="D11" s="24">
        <f>SUM('TCD Groupe EI'!Z4:AB4)/1000</f>
        <v>50.976933202821719</v>
      </c>
      <c r="E11" s="24">
        <f>SUM('TCD Groupe EI'!Z5:AB5)/1000</f>
        <v>65.645447097926208</v>
      </c>
      <c r="F11" s="24">
        <f>SUM('TCD Groupe EI'!Z6:AB6)/1000</f>
        <v>5.6955151569754996</v>
      </c>
      <c r="G11" s="25"/>
      <c r="H11" s="25"/>
      <c r="I11" s="25"/>
      <c r="J11" s="25"/>
      <c r="K11" s="4"/>
      <c r="L11" s="4"/>
      <c r="M11" s="4"/>
      <c r="N11" s="4"/>
      <c r="O11" s="4"/>
      <c r="P11" s="4"/>
      <c r="Q11" s="3"/>
    </row>
  </sheetData>
  <mergeCells count="2">
    <mergeCell ref="C1:C2"/>
    <mergeCell ref="D1:L1"/>
  </mergeCells>
  <pageMargins left="0.70866141732283472" right="0.70866141732283472" top="0.74803149606299213" bottom="0.74803149606299213" header="0.31496062992125984" footer="0.31496062992125984"/>
  <pageSetup paperSize="256" scale="60" orientation="landscape" r:id="rId1"/>
  <headerFooter>
    <oddHeader>&amp;Z&amp;F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Emissions EI</vt:lpstr>
      <vt:lpstr>TCD Groupe EI</vt:lpstr>
      <vt:lpstr>Tableau EI</vt:lpstr>
      <vt:lpstr>Base_de_donnees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DUCROS Laurent</dc:creator>
  <cp:lastModifiedBy>MICHAUD Vincent</cp:lastModifiedBy>
  <cp:lastPrinted>2014-06-26T16:01:37Z</cp:lastPrinted>
  <dcterms:created xsi:type="dcterms:W3CDTF">2013-05-22T11:25:05Z</dcterms:created>
  <dcterms:modified xsi:type="dcterms:W3CDTF">2015-10-01T08:34:39Z</dcterms:modified>
</cp:coreProperties>
</file>