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NET1.cec.eu.int\homes\112\launase\Desktop\crèche\planning\"/>
    </mc:Choice>
  </mc:AlternateContent>
  <bookViews>
    <workbookView xWindow="0" yWindow="60" windowWidth="23250" windowHeight="13110" tabRatio="649"/>
  </bookViews>
  <sheets>
    <sheet name="Janvier" sheetId="1" r:id="rId1"/>
    <sheet name="Données" sheetId="2" r:id="rId2"/>
  </sheets>
  <definedNames>
    <definedName name="_mai1">"8"</definedName>
    <definedName name="_mai2">"3"</definedName>
    <definedName name="_mai3">"3"</definedName>
    <definedName name="aout1">"1"</definedName>
    <definedName name="aout2">"3"</definedName>
    <definedName name="aout3">"2"</definedName>
    <definedName name="avril1">"8"</definedName>
    <definedName name="avril2">"3"</definedName>
    <definedName name="avril3">"3"</definedName>
    <definedName name="Couleurs">OFFSET(Données!$A$5,,,COUNTA(Données!$A:$A))</definedName>
    <definedName name="decembre1">"8"</definedName>
    <definedName name="decembre2">"0"</definedName>
    <definedName name="decembre3">"0"</definedName>
    <definedName name="feries" localSheetId="1">Données!$I$4:$J$16</definedName>
    <definedName name="février1">"7"</definedName>
    <definedName name="février2">"0"</definedName>
    <definedName name="février3">"1"</definedName>
    <definedName name="janvier1">"8"</definedName>
    <definedName name="janvier2">"1"</definedName>
    <definedName name="janvier3">"1"</definedName>
    <definedName name="juillet1">"1"</definedName>
    <definedName name="juillet2">"0"</definedName>
    <definedName name="juillet3">"0"</definedName>
    <definedName name="juin1">"4"</definedName>
    <definedName name="juin2">"3"</definedName>
    <definedName name="juin3">"3"</definedName>
    <definedName name="mars1">"8"</definedName>
    <definedName name="mars2">"0"</definedName>
    <definedName name="mars3">"0"</definedName>
    <definedName name="mémo">"8"</definedName>
    <definedName name="novembre1">"4"</definedName>
    <definedName name="novembre2">"3"</definedName>
    <definedName name="novembre3">"3"</definedName>
    <definedName name="octobre1">"3"</definedName>
    <definedName name="octobre2">"1"</definedName>
    <definedName name="octobre3">"0"</definedName>
    <definedName name="planning">Janvier!$D$4:$AH$14</definedName>
    <definedName name="_xlnm.Print_Area" localSheetId="1">Données!$B$28:$C$37</definedName>
    <definedName name="_xlnm.Print_Titles" localSheetId="0">Janvier!$C:$C,Janvier!$3:$3</definedName>
    <definedName name="septembre1">"4"</definedName>
    <definedName name="septembre2">"0"</definedName>
    <definedName name="septembre3">"1"</definedName>
  </definedNames>
  <calcPr calcId="162913"/>
</workbook>
</file>

<file path=xl/calcChain.xml><?xml version="1.0" encoding="utf-8"?>
<calcChain xmlns="http://schemas.openxmlformats.org/spreadsheetml/2006/main">
  <c r="J7" i="2" l="1"/>
  <c r="D2" i="1" l="1"/>
  <c r="J9" i="2"/>
  <c r="J8" i="2"/>
  <c r="J6" i="2"/>
  <c r="J5" i="2"/>
  <c r="J4" i="2"/>
  <c r="C14" i="1"/>
  <c r="C13" i="1"/>
  <c r="C12" i="1"/>
  <c r="C11" i="1"/>
  <c r="C10" i="1"/>
  <c r="C9" i="1"/>
  <c r="C8" i="1"/>
  <c r="C7" i="1"/>
  <c r="C6" i="1"/>
  <c r="C5" i="1"/>
  <c r="C4" i="1"/>
  <c r="D3" i="1"/>
  <c r="E3" i="1" l="1"/>
  <c r="F3" i="1" l="1"/>
  <c r="G3" i="1" l="1"/>
  <c r="H3" i="1" l="1"/>
  <c r="I3" i="1" l="1"/>
  <c r="J3" i="1" l="1"/>
  <c r="K3" i="1" l="1"/>
  <c r="L3" i="1" l="1"/>
  <c r="M3" i="1" l="1"/>
  <c r="N3" i="1" l="1"/>
  <c r="O3" i="1" l="1"/>
  <c r="P3" i="1" l="1"/>
  <c r="Q3" i="1" l="1"/>
  <c r="R3" i="1" l="1"/>
  <c r="S3" i="1" l="1"/>
  <c r="T3" i="1" l="1"/>
  <c r="U3" i="1" l="1"/>
  <c r="V3" i="1" l="1"/>
  <c r="W3" i="1" l="1"/>
  <c r="X3" i="1" l="1"/>
  <c r="Y3" i="1" l="1"/>
  <c r="Z3" i="1" l="1"/>
  <c r="AA3" i="1" l="1"/>
  <c r="AB3" i="1" l="1"/>
  <c r="AC3" i="1" l="1"/>
  <c r="AD3" i="1" l="1"/>
  <c r="AE3" i="1" l="1"/>
  <c r="AF3" i="1" l="1"/>
  <c r="AG3" i="1" l="1"/>
  <c r="AH3" i="1" l="1"/>
</calcChain>
</file>

<file path=xl/sharedStrings.xml><?xml version="1.0" encoding="utf-8"?>
<sst xmlns="http://schemas.openxmlformats.org/spreadsheetml/2006/main" count="9" uniqueCount="9">
  <si>
    <t>mois:</t>
  </si>
  <si>
    <t>Jours fermés commission</t>
  </si>
  <si>
    <t>évolutifs</t>
  </si>
  <si>
    <t>jours fixes</t>
  </si>
  <si>
    <t>ANNEE :</t>
  </si>
  <si>
    <t>personnels</t>
  </si>
  <si>
    <t>marco</t>
  </si>
  <si>
    <t>jose</t>
  </si>
  <si>
    <t>sebastien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</si>
</sst>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 dd\ mmm"/>
    <numFmt numFmtId="165" formatCode="mmmm\ yyyy"/>
    <numFmt numFmtId="166" formatCode="dddd\ dd\ mmmm\ yyyy"/>
    <numFmt numFmtId="167" formatCode="dd\ mmmm\ yyyy"/>
  </numFmts>
  <fonts count="18" x14ac:knownFonts="1">
    <font>
      <sz val="8"/>
      <name val="Verdana"/>
    </font>
    <font>
      <b/>
      <sz val="8"/>
      <name val="Verdana"/>
      <family val="2"/>
    </font>
    <font>
      <b/>
      <sz val="18"/>
      <name val="Verdana"/>
      <family val="2"/>
    </font>
    <font>
      <sz val="18"/>
      <name val="Verdana"/>
      <family val="2"/>
    </font>
    <font>
      <b/>
      <sz val="11"/>
      <name val="Helv"/>
    </font>
    <font>
      <b/>
      <sz val="12"/>
      <color indexed="8"/>
      <name val="Helv"/>
    </font>
    <font>
      <sz val="9"/>
      <name val="Verdana"/>
      <family val="2"/>
    </font>
    <font>
      <b/>
      <sz val="26"/>
      <name val="Verdana"/>
      <family val="2"/>
    </font>
    <font>
      <b/>
      <sz val="16"/>
      <name val="Verdana"/>
      <family val="2"/>
    </font>
    <font>
      <sz val="8"/>
      <name val="Verdana"/>
      <family val="2"/>
    </font>
    <font>
      <sz val="8"/>
      <color theme="0"/>
      <name val="Verdana"/>
      <family val="2"/>
    </font>
    <font>
      <b/>
      <sz val="16"/>
      <color theme="0"/>
      <name val="Verdana"/>
      <family val="2"/>
    </font>
    <font>
      <sz val="18"/>
      <color theme="0"/>
      <name val="Verdana"/>
      <family val="2"/>
    </font>
    <font>
      <b/>
      <sz val="12"/>
      <color theme="0"/>
      <name val="Helv"/>
    </font>
    <font>
      <sz val="16"/>
      <color theme="0"/>
      <name val="Verdana"/>
      <family val="2"/>
    </font>
    <font>
      <sz val="24"/>
      <name val="Verdana"/>
      <family val="2"/>
    </font>
    <font>
      <sz val="18"/>
      <color theme="1"/>
      <name val="Verdana"/>
      <family val="2"/>
    </font>
    <font>
      <b/>
      <sz val="18"/>
      <color theme="1"/>
      <name val="Helv"/>
    </font>
  </fonts>
  <fills count="7">
    <fill>
      <patternFill patternType="none"/>
    </fill>
    <fill>
      <patternFill patternType="gray125"/>
    </fill>
    <fill>
      <patternFill patternType="solid">
        <fgColor indexed="1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ABE85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5">
    <xf numFmtId="0" fontId="0" fillId="0" borderId="0" xfId="0"/>
    <xf numFmtId="0" fontId="0" fillId="0" borderId="0" xfId="0" applyFill="1"/>
    <xf numFmtId="0" fontId="0" fillId="0" borderId="0" xfId="0" applyNumberFormat="1"/>
    <xf numFmtId="0" fontId="3" fillId="0" borderId="0" xfId="0" applyFont="1"/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0" borderId="0" xfId="0" applyProtection="1"/>
    <xf numFmtId="0" fontId="0" fillId="0" borderId="0" xfId="0" applyFill="1" applyProtection="1"/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164" fontId="4" fillId="0" borderId="13" xfId="0" applyNumberFormat="1" applyFont="1" applyFill="1" applyBorder="1" applyAlignment="1" applyProtection="1">
      <alignment horizontal="center" vertical="center" textRotation="45"/>
    </xf>
    <xf numFmtId="0" fontId="10" fillId="0" borderId="0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/>
    <xf numFmtId="0" fontId="10" fillId="0" borderId="0" xfId="0" applyFont="1" applyFill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Protection="1"/>
    <xf numFmtId="0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6" fillId="0" borderId="20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0" fontId="0" fillId="4" borderId="0" xfId="0" applyFill="1"/>
    <xf numFmtId="166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7" fontId="2" fillId="3" borderId="1" xfId="0" applyNumberFormat="1" applyFont="1" applyFill="1" applyBorder="1" applyAlignment="1" applyProtection="1">
      <alignment horizontal="center" vertical="center"/>
      <protection locked="0"/>
    </xf>
    <xf numFmtId="167" fontId="2" fillId="3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Border="1" applyAlignment="1" applyProtection="1">
      <alignment horizontal="left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0" fontId="7" fillId="5" borderId="12" xfId="0" applyFont="1" applyFill="1" applyBorder="1" applyAlignment="1" applyProtection="1">
      <alignment horizontal="center" vertical="center"/>
      <protection locked="0"/>
    </xf>
    <xf numFmtId="0" fontId="7" fillId="5" borderId="14" xfId="0" applyFont="1" applyFill="1" applyBorder="1" applyAlignment="1" applyProtection="1">
      <alignment horizontal="center" vertical="center"/>
      <protection locked="0"/>
    </xf>
    <xf numFmtId="0" fontId="7" fillId="5" borderId="15" xfId="0" applyFont="1" applyFill="1" applyBorder="1" applyAlignment="1" applyProtection="1">
      <alignment horizontal="center" vertical="center"/>
      <protection locked="0"/>
    </xf>
    <xf numFmtId="0" fontId="17" fillId="2" borderId="12" xfId="0" applyNumberFormat="1" applyFont="1" applyFill="1" applyBorder="1" applyAlignment="1" applyProtection="1">
      <alignment horizontal="center" vertical="center" wrapText="1"/>
    </xf>
    <xf numFmtId="0" fontId="17" fillId="2" borderId="15" xfId="0" applyNumberFormat="1" applyFont="1" applyFill="1" applyBorder="1" applyAlignment="1" applyProtection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49" fontId="0" fillId="0" borderId="0" xfId="0" applyNumberFormat="1" applyProtection="1"/>
    <xf numFmtId="49" fontId="0" fillId="0" borderId="4" xfId="0" applyNumberFormat="1" applyBorder="1" applyProtection="1"/>
    <xf numFmtId="49" fontId="5" fillId="2" borderId="10" xfId="0" applyNumberFormat="1" applyFont="1" applyFill="1" applyBorder="1" applyAlignment="1" applyProtection="1">
      <alignment vertical="center" wrapText="1"/>
    </xf>
    <xf numFmtId="49" fontId="5" fillId="2" borderId="11" xfId="0" applyNumberFormat="1" applyFont="1" applyFill="1" applyBorder="1" applyAlignment="1" applyProtection="1">
      <alignment vertical="center" wrapText="1"/>
    </xf>
    <xf numFmtId="49" fontId="5" fillId="2" borderId="18" xfId="0" applyNumberFormat="1" applyFont="1" applyFill="1" applyBorder="1" applyAlignment="1" applyProtection="1">
      <alignment vertical="center" wrapText="1"/>
    </xf>
    <xf numFmtId="49" fontId="0" fillId="0" borderId="0" xfId="0" applyNumberFormat="1" applyFill="1"/>
    <xf numFmtId="49" fontId="0" fillId="0" borderId="0" xfId="0" applyNumberFormat="1"/>
    <xf numFmtId="49" fontId="1" fillId="0" borderId="0" xfId="0" applyNumberFormat="1" applyFont="1"/>
  </cellXfs>
  <cellStyles count="2">
    <cellStyle name="Normal" xfId="0" builtinId="0"/>
    <cellStyle name="Normal 2" xfId="1"/>
  </cellStyles>
  <dxfs count="14"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auto="1"/>
      </font>
      <fill>
        <patternFill patternType="solid">
          <fgColor indexed="64"/>
          <bgColor rgb="FF66FF66"/>
        </patternFill>
      </fill>
    </dxf>
    <dxf>
      <font>
        <b val="0"/>
        <i val="0"/>
        <color auto="1"/>
      </font>
      <fill>
        <patternFill patternType="solid">
          <fgColor indexed="64"/>
          <bgColor rgb="FFFB0106"/>
        </patternFill>
      </fill>
    </dxf>
    <dxf>
      <font>
        <color rgb="FFFFFF00"/>
      </font>
      <fill>
        <patternFill patternType="solid">
          <fgColor indexed="64"/>
          <bgColor rgb="FFCC6606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theme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rgb="FF66FF66"/>
        </patternFill>
      </fill>
    </dxf>
    <dxf>
      <font>
        <b val="0"/>
        <i val="0"/>
        <color auto="1"/>
      </font>
      <fill>
        <patternFill patternType="solid">
          <fgColor indexed="64"/>
          <bgColor rgb="FFCC6606"/>
        </patternFill>
      </fill>
    </dxf>
    <dxf>
      <font>
        <b val="0"/>
        <i val="0"/>
        <color auto="1"/>
      </font>
      <fill>
        <patternFill patternType="solid">
          <fgColor indexed="64"/>
          <bgColor rgb="FF33CC33"/>
        </patternFill>
      </fill>
    </dxf>
    <dxf>
      <font>
        <b val="0"/>
        <i val="0"/>
        <color rgb="FFCC6606"/>
      </font>
      <fill>
        <patternFill patternType="solid">
          <fgColor indexed="64"/>
          <bgColor rgb="FFFFFF00"/>
        </patternFill>
      </fill>
    </dxf>
    <dxf>
      <font>
        <b val="0"/>
        <i val="0"/>
        <color auto="1"/>
      </font>
      <fill>
        <patternFill patternType="solid">
          <fgColor indexed="64"/>
          <bgColor rgb="FFFEFE0B"/>
        </patternFill>
      </fill>
    </dxf>
    <dxf>
      <font>
        <b/>
        <i val="0"/>
        <color rgb="FFFF0000"/>
      </font>
      <fill>
        <patternFill patternType="solid">
          <fgColor indexed="64"/>
          <bgColor rgb="FFCCFFCC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1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36"/>
  <sheetViews>
    <sheetView showGridLines="0" tabSelected="1" zoomScale="80" zoomScaleNormal="80" workbookViewId="0">
      <pane xSplit="3" ySplit="3" topLeftCell="D4" activePane="bottomRight" state="frozen"/>
      <selection activeCell="L8" sqref="L8"/>
      <selection pane="topRight" activeCell="L8" sqref="L8"/>
      <selection pane="bottomLeft" activeCell="L8" sqref="L8"/>
      <selection pane="bottomRight" activeCell="C4" sqref="C4"/>
    </sheetView>
  </sheetViews>
  <sheetFormatPr defaultColWidth="4.85546875" defaultRowHeight="10.5" x14ac:dyDescent="0.15"/>
  <cols>
    <col min="3" max="3" width="37.28515625" style="53" customWidth="1"/>
    <col min="4" max="34" width="7.140625" customWidth="1"/>
    <col min="35" max="35" width="7.7109375" customWidth="1"/>
  </cols>
  <sheetData>
    <row r="2" spans="1:35" ht="23.25" thickBot="1" x14ac:dyDescent="0.35">
      <c r="A2" s="7" t="s">
        <v>0</v>
      </c>
      <c r="B2" s="7">
        <v>1</v>
      </c>
      <c r="C2" s="47"/>
      <c r="D2" s="35">
        <f>DATE(Données!C2,B2,1)</f>
        <v>43466</v>
      </c>
      <c r="E2" s="35"/>
      <c r="F2" s="35"/>
      <c r="G2" s="35"/>
      <c r="H2" s="35"/>
      <c r="I2" s="35"/>
      <c r="J2" s="35"/>
      <c r="K2" s="35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</row>
    <row r="3" spans="1:35" ht="69.95" customHeight="1" thickBot="1" x14ac:dyDescent="0.2">
      <c r="A3" s="7"/>
      <c r="B3" s="7"/>
      <c r="C3" s="48"/>
      <c r="D3" s="14">
        <f>DATE(Données!B2,B2,1)</f>
        <v>1</v>
      </c>
      <c r="E3" s="14">
        <f>IF(D3="","",IF(MONTH(D3+1)=B2,D3+1,""))</f>
        <v>2</v>
      </c>
      <c r="F3" s="14">
        <f>IF(E3="","",IF(MONTH(E3+1)=B2,E3+1,""))</f>
        <v>3</v>
      </c>
      <c r="G3" s="14">
        <f>IF(F3="","",IF(MONTH(F3+1)=B2,F3+1,""))</f>
        <v>4</v>
      </c>
      <c r="H3" s="14">
        <f>IF(G3="","",IF(MONTH(G3+1)=B2,G3+1,""))</f>
        <v>5</v>
      </c>
      <c r="I3" s="14">
        <f>IF(H3="","",IF(MONTH(H3+1)=B2,H3+1,""))</f>
        <v>6</v>
      </c>
      <c r="J3" s="14">
        <f>IF(I3="","",IF(MONTH(I3+1)=B2,I3+1,""))</f>
        <v>7</v>
      </c>
      <c r="K3" s="14">
        <f>IF(J3="","",IF(MONTH(J3+1)=B2,J3+1,""))</f>
        <v>8</v>
      </c>
      <c r="L3" s="14">
        <f>IF(K3="","",IF(MONTH(K3+1)=B2,K3+1,""))</f>
        <v>9</v>
      </c>
      <c r="M3" s="14">
        <f>IF(L3="","",IF(MONTH(L3+1)=B2,L3+1,""))</f>
        <v>10</v>
      </c>
      <c r="N3" s="14">
        <f>IF(M3="","",IF(MONTH(M3+1)=B2,M3+1,""))</f>
        <v>11</v>
      </c>
      <c r="O3" s="14">
        <f>IF(N3="","",IF(MONTH(N3+1)=B2,N3+1,""))</f>
        <v>12</v>
      </c>
      <c r="P3" s="14">
        <f>IF(O3="","",IF(MONTH(O3+1)=B2,O3+1,""))</f>
        <v>13</v>
      </c>
      <c r="Q3" s="14">
        <f>IF(P3="","",IF(MONTH(P3+1)=B2,P3+1,""))</f>
        <v>14</v>
      </c>
      <c r="R3" s="14">
        <f>IF(Q3="","",IF(MONTH(Q3+1)=B2,Q3+1,""))</f>
        <v>15</v>
      </c>
      <c r="S3" s="14">
        <f>IF(R3="","",IF(MONTH(R3+1)=B2,R3+1,""))</f>
        <v>16</v>
      </c>
      <c r="T3" s="14">
        <f>IF(S3="","",IF(MONTH(S3+1)=B2,S3+1,""))</f>
        <v>17</v>
      </c>
      <c r="U3" s="14">
        <f>IF(T3="","",IF(MONTH(T3+1)=B2,T3+1,""))</f>
        <v>18</v>
      </c>
      <c r="V3" s="14">
        <f>IF(U3="","",IF(MONTH(U3+1)=B2,U3+1,""))</f>
        <v>19</v>
      </c>
      <c r="W3" s="14">
        <f>IF(V3="","",IF(MONTH(V3+1)=B2,V3+1,""))</f>
        <v>20</v>
      </c>
      <c r="X3" s="14">
        <f>IF(W3="","",IF(MONTH(W3+1)=B2,W3+1,""))</f>
        <v>21</v>
      </c>
      <c r="Y3" s="14">
        <f>IF(X3="","",IF(MONTH(X3+1)=B2,X3+1,""))</f>
        <v>22</v>
      </c>
      <c r="Z3" s="14">
        <f>IF(Y3="","",IF(MONTH(Y3+1)=B2,Y3+1,""))</f>
        <v>23</v>
      </c>
      <c r="AA3" s="14">
        <f>IF(Z3="","",IF(MONTH(Z3+1)=B2,Z3+1,""))</f>
        <v>24</v>
      </c>
      <c r="AB3" s="14">
        <f>IF(AA3="","",IF(MONTH(AA3+1)=B2,AA3+1,""))</f>
        <v>25</v>
      </c>
      <c r="AC3" s="14">
        <f>IF(AB3="","",IF(MONTH(AB3+1)=B2,AB3+1,""))</f>
        <v>26</v>
      </c>
      <c r="AD3" s="14">
        <f>IF(AC3="","",IF(MONTH(AC3+1)=B2,AC3+1,""))</f>
        <v>27</v>
      </c>
      <c r="AE3" s="14">
        <f>IF(AD3="","",IF(MONTH(AD3+1)=B2,AD3+1,""))</f>
        <v>28</v>
      </c>
      <c r="AF3" s="14">
        <f>IF(AE3="","",IF(MONTH(AE3+1)=B2,AE3+1,""))</f>
        <v>29</v>
      </c>
      <c r="AG3" s="14">
        <f>IF(AF3="","",IF(MONTH(AF3+1)=B2,AF3+1,""))</f>
        <v>30</v>
      </c>
      <c r="AH3" s="14">
        <f>IF(AG3="","",IF(MONTH(AG3+1)=B2,AG3+1,""))</f>
        <v>31</v>
      </c>
      <c r="AI3" s="7"/>
    </row>
    <row r="4" spans="1:35" ht="27.75" customHeight="1" x14ac:dyDescent="0.15">
      <c r="A4" s="7"/>
      <c r="B4" s="7"/>
      <c r="C4" s="49" t="str">
        <f>Données!B4</f>
        <v>marco</v>
      </c>
      <c r="D4" s="27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5" ht="27.75" customHeight="1" x14ac:dyDescent="0.15">
      <c r="A5" s="7"/>
      <c r="B5" s="7"/>
      <c r="C5" s="50" t="str">
        <f>Données!B5</f>
        <v>sebastien</v>
      </c>
      <c r="D5" s="2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1"/>
    </row>
    <row r="6" spans="1:35" ht="27.75" customHeight="1" x14ac:dyDescent="0.15">
      <c r="A6" s="7"/>
      <c r="B6" s="7"/>
      <c r="C6" s="50" t="str">
        <f>Données!B6</f>
        <v>jose</v>
      </c>
      <c r="D6" s="2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11"/>
    </row>
    <row r="7" spans="1:35" ht="27.75" customHeight="1" x14ac:dyDescent="0.15">
      <c r="A7" s="7"/>
      <c r="B7" s="7"/>
      <c r="C7" s="50">
        <f>Données!B7</f>
        <v>0</v>
      </c>
      <c r="D7" s="2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11"/>
    </row>
    <row r="8" spans="1:35" ht="27.75" customHeight="1" x14ac:dyDescent="0.15">
      <c r="A8" s="7"/>
      <c r="B8" s="7"/>
      <c r="C8" s="50">
        <f>Données!B8</f>
        <v>0</v>
      </c>
      <c r="D8" s="2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11"/>
    </row>
    <row r="9" spans="1:35" ht="27.75" customHeight="1" x14ac:dyDescent="0.15">
      <c r="A9" s="7"/>
      <c r="B9" s="7"/>
      <c r="C9" s="50">
        <f>Données!B9</f>
        <v>0</v>
      </c>
      <c r="D9" s="2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11"/>
    </row>
    <row r="10" spans="1:35" ht="27.75" customHeight="1" x14ac:dyDescent="0.15">
      <c r="A10" s="7"/>
      <c r="B10" s="7"/>
      <c r="C10" s="50">
        <f>Données!B10</f>
        <v>0</v>
      </c>
      <c r="D10" s="28"/>
      <c r="E10" s="4"/>
      <c r="F10" s="4"/>
      <c r="G10" s="4"/>
      <c r="H10" s="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11"/>
    </row>
    <row r="11" spans="1:35" ht="27.75" customHeight="1" x14ac:dyDescent="0.15">
      <c r="A11" s="7"/>
      <c r="B11" s="7"/>
      <c r="C11" s="50">
        <f>Données!B11</f>
        <v>0</v>
      </c>
      <c r="D11" s="2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11"/>
    </row>
    <row r="12" spans="1:35" ht="27.75" customHeight="1" x14ac:dyDescent="0.15">
      <c r="A12" s="7"/>
      <c r="B12" s="7"/>
      <c r="C12" s="50">
        <f>Données!B12</f>
        <v>0</v>
      </c>
      <c r="D12" s="28"/>
      <c r="E12" s="4"/>
      <c r="F12" s="4"/>
      <c r="G12" s="4"/>
      <c r="H12" s="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11"/>
    </row>
    <row r="13" spans="1:35" ht="27.75" customHeight="1" x14ac:dyDescent="0.15">
      <c r="A13" s="7"/>
      <c r="B13" s="7"/>
      <c r="C13" s="50">
        <f>Données!B13</f>
        <v>0</v>
      </c>
      <c r="D13" s="2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11"/>
    </row>
    <row r="14" spans="1:35" ht="27.75" customHeight="1" thickBot="1" x14ac:dyDescent="0.2">
      <c r="A14" s="7"/>
      <c r="B14" s="7"/>
      <c r="C14" s="51">
        <f>Données!B14</f>
        <v>0</v>
      </c>
      <c r="D14" s="29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3"/>
    </row>
    <row r="15" spans="1:35" ht="27.75" hidden="1" customHeight="1" x14ac:dyDescent="0.15">
      <c r="A15" s="7"/>
      <c r="B15" s="7"/>
      <c r="C15" s="52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</row>
    <row r="16" spans="1:35" ht="27.75" hidden="1" customHeight="1" x14ac:dyDescent="0.15">
      <c r="A16" s="7"/>
      <c r="B16" s="7"/>
      <c r="C16" s="5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27.75" hidden="1" customHeight="1" x14ac:dyDescent="0.15">
      <c r="A17" s="7"/>
      <c r="B17" s="7"/>
      <c r="C17" s="52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27.75" hidden="1" customHeight="1" x14ac:dyDescent="0.15">
      <c r="A18" s="7"/>
      <c r="B18" s="7"/>
      <c r="C18" s="5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ht="27.75" hidden="1" customHeight="1" x14ac:dyDescent="0.15">
      <c r="A19" s="7"/>
      <c r="B19" s="7"/>
      <c r="C19" s="5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ht="27.75" hidden="1" customHeight="1" x14ac:dyDescent="0.15">
      <c r="A20" s="7"/>
      <c r="B20" s="7"/>
      <c r="C20" s="5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27.75" hidden="1" customHeight="1" x14ac:dyDescent="0.15">
      <c r="A21" s="7"/>
      <c r="B21" s="7"/>
      <c r="C21" s="5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27.75" hidden="1" customHeight="1" x14ac:dyDescent="0.15">
      <c r="A22" s="7"/>
      <c r="B22" s="7"/>
      <c r="C22" s="5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27.75" hidden="1" customHeight="1" x14ac:dyDescent="0.15">
      <c r="A23" s="7"/>
      <c r="B23" s="7"/>
      <c r="C23" s="5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27.75" hidden="1" customHeight="1" x14ac:dyDescent="0.15">
      <c r="A24" s="7"/>
      <c r="B24" s="7"/>
      <c r="C24" s="5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27.75" hidden="1" customHeight="1" x14ac:dyDescent="0.15">
      <c r="A25" s="7"/>
      <c r="B25" s="7"/>
      <c r="C25" s="5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27.75" hidden="1" customHeight="1" x14ac:dyDescent="0.15">
      <c r="A26" s="7"/>
      <c r="B26" s="7"/>
      <c r="C26" s="5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27.75" hidden="1" customHeight="1" x14ac:dyDescent="0.15">
      <c r="A27" s="7"/>
      <c r="B27" s="7"/>
      <c r="C27" s="5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27.75" hidden="1" customHeight="1" x14ac:dyDescent="0.15">
      <c r="A28" s="7"/>
      <c r="B28" s="7"/>
      <c r="C28" s="5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27.75" customHeight="1" x14ac:dyDescent="0.15">
      <c r="A29" s="7"/>
      <c r="B29" s="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s="1" customFormat="1" ht="27.75" customHeight="1" x14ac:dyDescent="0.15">
      <c r="A30" s="8"/>
      <c r="B30" s="8"/>
      <c r="C30" s="52"/>
    </row>
    <row r="31" spans="1:34" s="1" customFormat="1" ht="27.75" customHeight="1" x14ac:dyDescent="0.15">
      <c r="A31" s="8"/>
      <c r="B31" s="8"/>
      <c r="C31" s="52"/>
    </row>
    <row r="32" spans="1:34" s="1" customFormat="1" ht="27.75" customHeight="1" x14ac:dyDescent="0.15">
      <c r="A32" s="8"/>
      <c r="B32" s="8"/>
      <c r="C32" s="52"/>
    </row>
    <row r="33" spans="1:4" s="1" customFormat="1" ht="27.75" customHeight="1" x14ac:dyDescent="0.15">
      <c r="A33" s="8"/>
      <c r="B33" s="8"/>
      <c r="C33" s="52"/>
    </row>
    <row r="34" spans="1:4" s="1" customFormat="1" ht="27.75" customHeight="1" x14ac:dyDescent="0.15">
      <c r="A34" s="8"/>
      <c r="B34" s="8"/>
      <c r="C34" s="52"/>
    </row>
    <row r="35" spans="1:4" s="1" customFormat="1" ht="27.75" customHeight="1" x14ac:dyDescent="0.15">
      <c r="A35" s="8"/>
      <c r="B35" s="8"/>
      <c r="C35" s="52"/>
    </row>
    <row r="36" spans="1:4" x14ac:dyDescent="0.15">
      <c r="C36" s="54"/>
      <c r="D36" s="2"/>
    </row>
  </sheetData>
  <sheetProtection formatCells="0" formatRows="0" selectLockedCells="1"/>
  <mergeCells count="1">
    <mergeCell ref="D2:K2"/>
  </mergeCells>
  <phoneticPr fontId="0" type="noConversion"/>
  <conditionalFormatting sqref="D3:AH14">
    <cfRule type="expression" dxfId="13" priority="112" stopIfTrue="1">
      <formula>WEEKDAY(D$3,2)&gt;5</formula>
    </cfRule>
  </conditionalFormatting>
  <conditionalFormatting sqref="D3:AH3">
    <cfRule type="expression" dxfId="12" priority="8" stopIfTrue="1">
      <formula>D$3=""</formula>
    </cfRule>
    <cfRule type="timePeriod" dxfId="11" priority="111" timePeriod="today">
      <formula>FLOOR(D3,1)=TODAY()</formula>
    </cfRule>
  </conditionalFormatting>
  <conditionalFormatting sqref="D4:AH14">
    <cfRule type="containsText" dxfId="10" priority="110" operator="containsText" text="tot">
      <formula>NOT(ISERROR(SEARCH("tot",D4)))</formula>
    </cfRule>
  </conditionalFormatting>
  <conditionalFormatting sqref="D4:AH14">
    <cfRule type="containsText" dxfId="9" priority="104" operator="containsText" text="1/2tot">
      <formula>NOT(ISERROR(SEARCH("1/2tot",D4)))</formula>
    </cfRule>
    <cfRule type="containsText" dxfId="8" priority="107" operator="containsText" text="Ca">
      <formula>NOT(ISERROR(SEARCH("Ca",D4)))</formula>
    </cfRule>
    <cfRule type="containsText" dxfId="7" priority="109" operator="containsText" text="tard">
      <formula>NOT(ISERROR(SEARCH("tard",D4)))</formula>
    </cfRule>
  </conditionalFormatting>
  <conditionalFormatting sqref="D4:AH14">
    <cfRule type="containsText" dxfId="6" priority="69" operator="containsText" text="1/2cgm">
      <formula>NOT(ISERROR(SEARCH("1/2cgm",D4)))</formula>
    </cfRule>
    <cfRule type="containsText" dxfId="5" priority="103" operator="containsText" text="FO/AM">
      <formula>NOT(ISERROR(SEARCH("FO/AM",D4)))</formula>
    </cfRule>
    <cfRule type="containsText" dxfId="4" priority="105" operator="containsText" text="FO/PM">
      <formula>NOT(ISERROR(SEARCH("FO/PM",D4)))</formula>
    </cfRule>
    <cfRule type="containsText" dxfId="3" priority="106" operator="containsText" text="1/2tard">
      <formula>NOT(ISERROR(SEARCH("1/2tard",D4)))</formula>
    </cfRule>
  </conditionalFormatting>
  <conditionalFormatting sqref="D4:AH14">
    <cfRule type="containsText" dxfId="2" priority="108" operator="containsText" text="mala">
      <formula>NOT(ISERROR(SEARCH("mala",D4)))</formula>
    </cfRule>
  </conditionalFormatting>
  <conditionalFormatting sqref="D4:AH14">
    <cfRule type="containsText" dxfId="1" priority="83" operator="containsText" text="1/2cgp">
      <formula>NOT(ISERROR(SEARCH("1/2cgp",D4)))</formula>
    </cfRule>
  </conditionalFormatting>
  <conditionalFormatting sqref="D3:AH14">
    <cfRule type="expression" dxfId="0" priority="30">
      <formula>VLOOKUP($D$3,feries,1,FALSE)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7"/>
  <sheetViews>
    <sheetView showGridLines="0" zoomScale="50" zoomScaleNormal="50" workbookViewId="0">
      <selection activeCell="B6" sqref="B6:C6"/>
    </sheetView>
  </sheetViews>
  <sheetFormatPr defaultColWidth="11" defaultRowHeight="10.5" x14ac:dyDescent="0.15"/>
  <cols>
    <col min="1" max="1" width="19.85546875" customWidth="1"/>
    <col min="2" max="2" width="20.85546875" customWidth="1"/>
    <col min="3" max="3" width="34.140625" customWidth="1"/>
    <col min="4" max="6" width="23.85546875" customWidth="1"/>
    <col min="7" max="8" width="11.42578125" customWidth="1"/>
    <col min="9" max="10" width="56.85546875" customWidth="1"/>
  </cols>
  <sheetData>
    <row r="1" spans="1:10" ht="11.25" thickBot="1" x14ac:dyDescent="0.2"/>
    <row r="2" spans="1:10" ht="57" customHeight="1" thickBot="1" x14ac:dyDescent="0.2">
      <c r="A2" s="38" t="s">
        <v>4</v>
      </c>
      <c r="B2" s="39"/>
      <c r="C2" s="40">
        <v>2019</v>
      </c>
      <c r="D2" s="41"/>
      <c r="E2" s="41"/>
      <c r="F2" s="42"/>
      <c r="I2" s="36" t="s">
        <v>1</v>
      </c>
      <c r="J2" s="37"/>
    </row>
    <row r="3" spans="1:10" ht="57" customHeight="1" thickBot="1" x14ac:dyDescent="0.2">
      <c r="A3" s="15"/>
      <c r="B3" s="45" t="s">
        <v>5</v>
      </c>
      <c r="C3" s="46"/>
      <c r="D3" s="19"/>
      <c r="E3" s="19"/>
      <c r="F3" s="19"/>
      <c r="I3" s="31" t="s">
        <v>2</v>
      </c>
      <c r="J3" s="32" t="s">
        <v>3</v>
      </c>
    </row>
    <row r="4" spans="1:10" ht="57" customHeight="1" thickBot="1" x14ac:dyDescent="0.2">
      <c r="A4" s="16"/>
      <c r="B4" s="43" t="s">
        <v>6</v>
      </c>
      <c r="C4" s="44"/>
      <c r="D4" s="20"/>
      <c r="E4" s="20"/>
      <c r="F4" s="20"/>
      <c r="I4" s="33">
        <v>43467</v>
      </c>
      <c r="J4" s="34">
        <f>DATE(C2,1,1)</f>
        <v>43466</v>
      </c>
    </row>
    <row r="5" spans="1:10" ht="57" customHeight="1" thickBot="1" x14ac:dyDescent="0.2">
      <c r="A5" s="16"/>
      <c r="B5" s="43" t="s">
        <v>8</v>
      </c>
      <c r="C5" s="44"/>
      <c r="D5" s="20"/>
      <c r="E5" s="20"/>
      <c r="F5" s="20"/>
      <c r="I5" s="33">
        <v>43573</v>
      </c>
      <c r="J5" s="34">
        <f>DATE(C2,5,1)</f>
        <v>43586</v>
      </c>
    </row>
    <row r="6" spans="1:10" ht="57" customHeight="1" thickBot="1" x14ac:dyDescent="0.2">
      <c r="A6" s="16"/>
      <c r="B6" s="43" t="s">
        <v>7</v>
      </c>
      <c r="C6" s="44"/>
      <c r="D6" s="20"/>
      <c r="E6" s="20"/>
      <c r="F6" s="20"/>
      <c r="I6" s="33">
        <v>43574</v>
      </c>
      <c r="J6" s="34">
        <f>DATE(C2,7,21)</f>
        <v>43667</v>
      </c>
    </row>
    <row r="7" spans="1:10" ht="57" customHeight="1" thickBot="1" x14ac:dyDescent="0.2">
      <c r="A7" s="16"/>
      <c r="B7" s="43"/>
      <c r="C7" s="44"/>
      <c r="D7" s="20"/>
      <c r="E7" s="20"/>
      <c r="F7" s="20"/>
      <c r="I7" s="33">
        <v>43577</v>
      </c>
      <c r="J7" s="34">
        <f>DATE(C2,8,15)</f>
        <v>43692</v>
      </c>
    </row>
    <row r="8" spans="1:10" ht="57" customHeight="1" thickBot="1" x14ac:dyDescent="0.2">
      <c r="A8" s="16"/>
      <c r="B8" s="43"/>
      <c r="C8" s="44"/>
      <c r="D8" s="20"/>
      <c r="E8" s="20"/>
      <c r="F8" s="20"/>
      <c r="I8" s="33">
        <v>43594</v>
      </c>
      <c r="J8" s="34">
        <f>DATE(C2,11,1)</f>
        <v>43770</v>
      </c>
    </row>
    <row r="9" spans="1:10" ht="57" customHeight="1" thickBot="1" x14ac:dyDescent="0.2">
      <c r="A9" s="16"/>
      <c r="B9" s="43"/>
      <c r="C9" s="44"/>
      <c r="D9" s="20"/>
      <c r="E9" s="20"/>
      <c r="F9" s="20"/>
      <c r="I9" s="33">
        <v>43626</v>
      </c>
      <c r="J9" s="34">
        <f>DATE(C2,12,25)</f>
        <v>43824</v>
      </c>
    </row>
    <row r="10" spans="1:10" ht="57" customHeight="1" thickBot="1" x14ac:dyDescent="0.2">
      <c r="A10" s="16"/>
      <c r="B10" s="43"/>
      <c r="C10" s="44"/>
      <c r="D10" s="20"/>
      <c r="E10" s="20"/>
      <c r="F10" s="20"/>
      <c r="I10" s="33">
        <v>43823</v>
      </c>
      <c r="J10" s="34"/>
    </row>
    <row r="11" spans="1:10" ht="57" customHeight="1" thickBot="1" x14ac:dyDescent="0.2">
      <c r="A11" s="16"/>
      <c r="B11" s="43"/>
      <c r="C11" s="44"/>
      <c r="D11" s="20"/>
      <c r="E11" s="20"/>
      <c r="F11" s="20"/>
      <c r="I11" s="33">
        <v>43825</v>
      </c>
      <c r="J11" s="34"/>
    </row>
    <row r="12" spans="1:10" ht="57" customHeight="1" thickBot="1" x14ac:dyDescent="0.2">
      <c r="A12" s="16"/>
      <c r="B12" s="43"/>
      <c r="C12" s="44"/>
      <c r="D12" s="20"/>
      <c r="E12" s="20"/>
      <c r="F12" s="20"/>
      <c r="I12" s="33">
        <v>43826</v>
      </c>
      <c r="J12" s="34"/>
    </row>
    <row r="13" spans="1:10" ht="57" customHeight="1" thickBot="1" x14ac:dyDescent="0.2">
      <c r="A13" s="16"/>
      <c r="B13" s="43"/>
      <c r="C13" s="44"/>
      <c r="D13" s="20"/>
      <c r="E13" s="20"/>
      <c r="F13" s="20"/>
      <c r="I13" s="33">
        <v>43829</v>
      </c>
      <c r="J13" s="34"/>
    </row>
    <row r="14" spans="1:10" ht="57" customHeight="1" thickBot="1" x14ac:dyDescent="0.2">
      <c r="A14" s="16"/>
      <c r="B14" s="43"/>
      <c r="C14" s="44"/>
      <c r="D14" s="20"/>
      <c r="E14" s="20"/>
      <c r="F14" s="20"/>
      <c r="I14" s="33">
        <v>43830</v>
      </c>
      <c r="J14" s="34"/>
    </row>
    <row r="15" spans="1:10" ht="57" customHeight="1" x14ac:dyDescent="0.3">
      <c r="A15" s="17"/>
      <c r="B15" s="15"/>
      <c r="C15" s="21"/>
      <c r="D15" s="21"/>
      <c r="E15" s="21"/>
      <c r="F15" s="21"/>
      <c r="I15" s="33"/>
      <c r="J15" s="34"/>
    </row>
    <row r="16" spans="1:10" ht="57" customHeight="1" x14ac:dyDescent="0.3">
      <c r="A16" s="17"/>
      <c r="B16" s="22"/>
      <c r="C16" s="23"/>
      <c r="D16" s="23"/>
      <c r="E16" s="23"/>
      <c r="F16" s="23"/>
      <c r="I16" s="33"/>
      <c r="J16" s="34"/>
    </row>
    <row r="17" spans="1:6" ht="57" customHeight="1" x14ac:dyDescent="0.3">
      <c r="A17" s="17"/>
      <c r="B17" s="18"/>
      <c r="C17" s="18"/>
      <c r="D17" s="18"/>
      <c r="E17" s="18"/>
      <c r="F17" s="18"/>
    </row>
    <row r="18" spans="1:6" ht="57" customHeight="1" x14ac:dyDescent="0.3">
      <c r="A18" s="3"/>
    </row>
    <row r="19" spans="1:6" ht="57" customHeight="1" x14ac:dyDescent="0.3">
      <c r="A19" s="3"/>
    </row>
    <row r="20" spans="1:6" ht="57" customHeight="1" x14ac:dyDescent="0.3">
      <c r="A20" s="3"/>
    </row>
    <row r="21" spans="1:6" ht="57" customHeight="1" x14ac:dyDescent="0.3">
      <c r="A21" s="3"/>
    </row>
    <row r="22" spans="1:6" ht="57" customHeight="1" x14ac:dyDescent="0.3">
      <c r="A22" s="3"/>
    </row>
    <row r="23" spans="1:6" ht="57" customHeight="1" x14ac:dyDescent="0.3">
      <c r="A23" s="3"/>
    </row>
    <row r="28" spans="1:6" ht="40.15" customHeight="1" x14ac:dyDescent="0.15">
      <c r="B28" s="6"/>
      <c r="C28" s="24"/>
    </row>
    <row r="29" spans="1:6" ht="40.15" customHeight="1" x14ac:dyDescent="0.15">
      <c r="B29" s="25"/>
      <c r="C29" s="26"/>
    </row>
    <row r="30" spans="1:6" ht="40.15" customHeight="1" x14ac:dyDescent="0.15">
      <c r="B30" s="25"/>
      <c r="C30" s="26"/>
    </row>
    <row r="31" spans="1:6" ht="40.15" customHeight="1" x14ac:dyDescent="0.15">
      <c r="B31" s="25"/>
      <c r="C31" s="26"/>
    </row>
    <row r="32" spans="1:6" ht="40.15" customHeight="1" x14ac:dyDescent="0.15">
      <c r="B32" s="25"/>
      <c r="C32" s="26"/>
    </row>
    <row r="33" spans="2:3" ht="40.15" customHeight="1" x14ac:dyDescent="0.15">
      <c r="B33" s="25"/>
      <c r="C33" s="26"/>
    </row>
    <row r="34" spans="2:3" ht="40.15" customHeight="1" x14ac:dyDescent="0.15">
      <c r="B34" s="25"/>
      <c r="C34" s="26"/>
    </row>
    <row r="35" spans="2:3" ht="40.15" customHeight="1" x14ac:dyDescent="0.15">
      <c r="B35" s="25"/>
      <c r="C35" s="26"/>
    </row>
    <row r="36" spans="2:3" ht="40.15" customHeight="1" x14ac:dyDescent="0.15">
      <c r="B36" s="25"/>
      <c r="C36" s="26"/>
    </row>
    <row r="37" spans="2:3" ht="40.15" customHeight="1" x14ac:dyDescent="0.15">
      <c r="B37" s="25"/>
      <c r="C37" s="26"/>
    </row>
  </sheetData>
  <sheetProtection selectLockedCells="1" selectUnlockedCells="1"/>
  <mergeCells count="15">
    <mergeCell ref="B11:C11"/>
    <mergeCell ref="B12:C12"/>
    <mergeCell ref="B13:C13"/>
    <mergeCell ref="B14:C14"/>
    <mergeCell ref="B3:C3"/>
    <mergeCell ref="B6:C6"/>
    <mergeCell ref="B7:C7"/>
    <mergeCell ref="B8:C8"/>
    <mergeCell ref="B9:C9"/>
    <mergeCell ref="B10:C10"/>
    <mergeCell ref="I2:J2"/>
    <mergeCell ref="A2:B2"/>
    <mergeCell ref="C2:F2"/>
    <mergeCell ref="B4:C4"/>
    <mergeCell ref="B5:C5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Janvier</vt:lpstr>
      <vt:lpstr>Données</vt:lpstr>
      <vt:lpstr>Données!feries</vt:lpstr>
      <vt:lpstr>planning</vt:lpstr>
      <vt:lpstr>Données!Print_Area</vt:lpstr>
      <vt:lpstr>Janvier!Print_Titles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LAUNAY Sebastien (OIB)</cp:lastModifiedBy>
  <cp:lastPrinted>2016-03-08T14:14:32Z</cp:lastPrinted>
  <dcterms:created xsi:type="dcterms:W3CDTF">2007-09-18T14:14:20Z</dcterms:created>
  <dcterms:modified xsi:type="dcterms:W3CDTF">2019-03-08T14:42:29Z</dcterms:modified>
</cp:coreProperties>
</file>