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drawings/drawing1.xml" ContentType="application/vnd.openxmlformats-officedocument.drawing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bookViews>
    <workbookView xWindow="0" yWindow="0" windowWidth="20490" windowHeight="8205"/>
  </bookViews>
  <sheets>
    <sheet name="sommaire" sheetId="5" r:id="rId1"/>
    <sheet name="maison" sheetId="9" r:id="rId2"/>
    <sheet name="Loisirs" sheetId="8" r:id="rId3"/>
    <sheet name="Carburant" sheetId="6" r:id="rId4"/>
    <sheet name="TOTAUX" sheetId="1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5" l="1"/>
  <c r="D6" i="5"/>
  <c r="D3" i="5"/>
  <c r="H17" i="1" l="1"/>
  <c r="G6" i="6"/>
  <c r="E7" i="1" s="1"/>
  <c r="G7" i="6"/>
  <c r="E8" i="1" s="1"/>
  <c r="G8" i="6"/>
  <c r="E9" i="1" s="1"/>
  <c r="G9" i="6"/>
  <c r="E10" i="1" s="1"/>
  <c r="G10" i="6"/>
  <c r="E11" i="1" s="1"/>
  <c r="G11" i="6"/>
  <c r="E12" i="1" s="1"/>
  <c r="G12" i="6"/>
  <c r="E13" i="1" s="1"/>
  <c r="G13" i="6"/>
  <c r="E14" i="1" s="1"/>
  <c r="G14" i="6"/>
  <c r="E15" i="1" s="1"/>
  <c r="G15" i="6"/>
  <c r="E16" i="1" s="1"/>
  <c r="G16" i="6"/>
  <c r="E17" i="1" s="1"/>
  <c r="G5" i="6"/>
  <c r="E6" i="1" s="1"/>
  <c r="G6" i="9"/>
  <c r="F7" i="1" s="1"/>
  <c r="G7" i="9"/>
  <c r="F8" i="1" s="1"/>
  <c r="G8" i="9"/>
  <c r="F9" i="1" s="1"/>
  <c r="G9" i="9"/>
  <c r="F10" i="1" s="1"/>
  <c r="G10" i="9"/>
  <c r="F11" i="1" s="1"/>
  <c r="G11" i="9"/>
  <c r="F12" i="1" s="1"/>
  <c r="G12" i="9"/>
  <c r="F13" i="1" s="1"/>
  <c r="G13" i="9"/>
  <c r="F14" i="1" s="1"/>
  <c r="G14" i="9"/>
  <c r="F15" i="1" s="1"/>
  <c r="G15" i="9"/>
  <c r="F16" i="1" s="1"/>
  <c r="G16" i="9"/>
  <c r="F17" i="1" s="1"/>
  <c r="G5" i="9"/>
  <c r="F6" i="1" s="1"/>
  <c r="G5" i="8"/>
  <c r="D6" i="1" s="1"/>
  <c r="G6" i="8"/>
  <c r="D7" i="1" s="1"/>
  <c r="G7" i="8"/>
  <c r="D8" i="1" s="1"/>
  <c r="G8" i="8"/>
  <c r="D9" i="1" s="1"/>
  <c r="G9" i="8"/>
  <c r="D10" i="1" s="1"/>
  <c r="G10" i="8"/>
  <c r="D11" i="1" s="1"/>
  <c r="G11" i="8"/>
  <c r="D12" i="1" s="1"/>
  <c r="G12" i="8"/>
  <c r="D13" i="1" s="1"/>
  <c r="G13" i="8"/>
  <c r="D14" i="1" s="1"/>
  <c r="G14" i="8"/>
  <c r="D15" i="1" s="1"/>
  <c r="G15" i="8"/>
  <c r="D16" i="1" s="1"/>
  <c r="G16" i="8"/>
  <c r="D17" i="1" s="1"/>
  <c r="H12" i="1" l="1"/>
  <c r="H13" i="1"/>
  <c r="H14" i="1"/>
  <c r="H15" i="1"/>
  <c r="H16" i="1"/>
  <c r="E18" i="1" l="1"/>
  <c r="F18" i="1"/>
  <c r="D18" i="1"/>
</calcChain>
</file>

<file path=xl/sharedStrings.xml><?xml version="1.0" encoding="utf-8"?>
<sst xmlns="http://schemas.openxmlformats.org/spreadsheetml/2006/main" count="74" uniqueCount="27">
  <si>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</si>
  <si>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</si>
  <si>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</si>
  <si>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</si>
  <si>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</si>
  <si>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</si>
  <si>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</si>
  <si>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</si>
  <si>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</si>
  <si>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</si>
  <si>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</si>
  <si>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</si>
  <si>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Loisir</t>
  </si>
  <si>
    <t>carburant</t>
  </si>
  <si>
    <t>maison</t>
  </si>
  <si>
    <t>TOTAUX</t>
  </si>
  <si>
    <t>Bouton de renvoi sur Totaux</t>
  </si>
  <si>
    <t>Bouton de renvoi sur "Loisirs"</t>
  </si>
  <si>
    <t>Bouton de renvoi sur "Carburant"</t>
  </si>
  <si>
    <t>Bouton de renvoi sur "Maison"</t>
  </si>
  <si>
    <t>Date</t>
  </si>
  <si>
    <t>Désignation de la dépense</t>
  </si>
  <si>
    <t>Montant</t>
  </si>
  <si>
    <t>Colonne1</t>
  </si>
  <si>
    <t>Mois</t>
  </si>
  <si>
    <t>Montant mensuel</t>
  </si>
  <si>
    <t>Reprend les case G5 des autres feuilles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</si>
</sst>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64" fontId="0" fillId="0" borderId="0" xfId="0" applyNumberFormat="1"/>
    <xf numFmtId="0" fontId="3" fillId="2" borderId="0" xfId="0" applyFon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164" fontId="0" fillId="3" borderId="0" xfId="0" applyNumberFormat="1" applyFill="1" applyAlignment="1">
      <alignment horizontal="center" vertical="center"/>
    </xf>
    <xf numFmtId="0" fontId="2" fillId="3" borderId="0" xfId="0" applyFont="1" applyFill="1" applyAlignment="1">
      <alignment horizontal="center" vertical="center" wrapText="1"/>
    </xf>
  </cellXfs>
  <cellStyles count="1">
    <cellStyle name="Normal" xfId="0" builtinId="0"/>
  </cellStyles>
  <dxfs count="25">
    <dxf>
      <numFmt numFmtId="164" formatCode="#,##0.00\ &quot;€&quot;"/>
    </dxf>
    <dxf>
      <numFmt numFmtId="164" formatCode="#,##0.0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</dxf>
    <dxf>
      <numFmt numFmtId="0" formatCode="General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746760</xdr:colOff>
      <xdr:row>17</xdr:row>
      <xdr:rowOff>114300</xdr:rowOff>
    </xdr:from>
    <xdr:to>
      <xdr:col>3</xdr:col>
      <xdr:colOff>754380</xdr:colOff>
      <xdr:row>22</xdr:row>
      <xdr:rowOff>45720</xdr:rowOff>
    </xdr:to>
    <xdr:cxnSp macro="">
      <xdr:nvCxnSpPr>
        <xdr:cNvPr id="5" name="Connecteur droit avec flèche 4"/>
        <xdr:cNvCxnSpPr/>
      </xdr:nvCxnSpPr>
      <xdr:spPr>
        <a:xfrm flipH="1" flipV="1">
          <a:off x="3733800" y="3223260"/>
          <a:ext cx="7620" cy="84582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4</xdr:col>
      <xdr:colOff>678180</xdr:colOff>
      <xdr:row>17</xdr:row>
      <xdr:rowOff>30480</xdr:rowOff>
    </xdr:from>
    <xdr:to>
      <xdr:col>4</xdr:col>
      <xdr:colOff>842786</xdr:colOff>
      <xdr:row>22</xdr:row>
      <xdr:rowOff>48849</xdr:rowOff>
    </xdr:to>
    <xdr:pic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67300" y="3139440"/>
          <a:ext cx="164606" cy="932769"/>
        </a:xfrm>
        <a:prstGeom prst="rect">
          <a:avLst/>
        </a:prstGeom>
      </xdr:spPr>
    </xdr:pic>
    <xdr:clientData/>
  </xdr:twoCellAnchor>
  <xdr:twoCellAnchor editAs="oneCell">
    <xdr:from>
      <xdr:col>5</xdr:col>
      <xdr:colOff>601980</xdr:colOff>
      <xdr:row>17</xdr:row>
      <xdr:rowOff>38100</xdr:rowOff>
    </xdr:from>
    <xdr:to>
      <xdr:col>5</xdr:col>
      <xdr:colOff>766586</xdr:colOff>
      <xdr:row>22</xdr:row>
      <xdr:rowOff>56469</xdr:rowOff>
    </xdr:to>
    <xdr:pic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93180" y="3147060"/>
          <a:ext cx="164606" cy="932769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leau1379" displayName="Tableau1379" ref="B4:D22" totalsRowShown="0" headerRowDxfId="24" dataDxfId="23">
  <autoFilter ref="B4:D22"/>
  <tableColumns count="3">
    <tableColumn id="1" name="Date" dataDxfId="22"/>
    <tableColumn id="2" name="Désignation de la dépense" dataDxfId="21"/>
    <tableColumn id="3" name="Montant" dataDxfId="2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9" name="Tableau5810" displayName="Tableau5810" ref="F4:G16" totalsRowShown="0">
  <autoFilter ref="F4:G16"/>
  <tableColumns count="2">
    <tableColumn id="1" name="Mois"/>
    <tableColumn id="2" name="Montant mensuel" dataDxfId="19">
      <calculatedColumnFormula>SUMPRODUCT((MONTH($B$5:$B$21)=ROW(1:1))*($D$5:$D$21))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6" name="Tableau137" displayName="Tableau137" ref="B4:D22" totalsRowShown="0" headerRowDxfId="18" dataDxfId="17">
  <autoFilter ref="B4:D22"/>
  <tableColumns count="3">
    <tableColumn id="1" name="Date" dataDxfId="16"/>
    <tableColumn id="2" name="Désignation de la dépense" dataDxfId="15"/>
    <tableColumn id="3" name="Montant" dataDxfId="14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7" name="Tableau58" displayName="Tableau58" ref="F4:H16" totalsRowShown="0">
  <autoFilter ref="F4:H16"/>
  <tableColumns count="3">
    <tableColumn id="1" name="Mois"/>
    <tableColumn id="2" name="Montant mensuel" dataDxfId="13">
      <calculatedColumnFormula>SUMPRODUCT((MONTH($B$5:$B$21)=ROW(1:1))*($D$5:$D$21))</calculatedColumnFormula>
    </tableColumn>
    <tableColumn id="3" name="Colonne1" dataDxfId="1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2" name="Tableau13" displayName="Tableau13" ref="B4:D22" totalsRowShown="0" headerRowDxfId="11" dataDxfId="10">
  <autoFilter ref="B4:D22"/>
  <tableColumns count="3">
    <tableColumn id="1" name="Date" dataDxfId="9"/>
    <tableColumn id="2" name="Désignation de la dépense" dataDxfId="2"/>
    <tableColumn id="3" name="Montant" dataDxfId="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5" name="Tableau5" displayName="Tableau5" ref="F4:G16" totalsRowShown="0">
  <autoFilter ref="F4:G16"/>
  <tableColumns count="2">
    <tableColumn id="1" name="Mois"/>
    <tableColumn id="2" name="Montant mensuel" dataDxfId="0">
      <calculatedColumnFormula>SUMPRODUCT((MONTH($B$5:$B$21)=ROW(1:1))*($D$5:$D$21))</calculatedColumnFormula>
    </tableColumn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4" name="Tableau4" displayName="Tableau4" ref="C5:F18" totalsRowCount="1">
  <autoFilter ref="C5:F17"/>
  <tableColumns count="4">
    <tableColumn id="1" name="Colonne1"/>
    <tableColumn id="2" name="Loisir" totalsRowFunction="custom" dataDxfId="8" totalsRowDxfId="7">
      <totalsRowFormula>SUM(Tableau4[Loisir])</totalsRowFormula>
    </tableColumn>
    <tableColumn id="3" name="carburant" totalsRowFunction="custom" dataDxfId="6" totalsRowDxfId="5">
      <calculatedColumnFormula>Carburant!G5</calculatedColumnFormula>
      <totalsRowFormula>SUM(Tableau4[carburant])</totalsRowFormula>
    </tableColumn>
    <tableColumn id="4" name="maison" totalsRowFunction="custom" dataDxfId="4" totalsRowDxfId="3">
      <calculatedColumnFormula>maison!G5</calculatedColumnFormula>
      <totalsRowFormula>SUM(Tableau4[maison])</totalsRow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table" Target="../tables/table5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12"/>
  <sheetViews>
    <sheetView tabSelected="1" topLeftCell="A6" workbookViewId="0">
      <selection activeCell="J6" sqref="J6"/>
    </sheetView>
  </sheetViews>
  <sheetFormatPr baseColWidth="10" defaultRowHeight="15" x14ac:dyDescent="0.25"/>
  <cols>
    <col min="2" max="2" width="12.7109375" customWidth="1"/>
    <col min="4" max="4" width="11.85546875" bestFit="1" customWidth="1"/>
  </cols>
  <sheetData>
    <row r="3" spans="2:8" ht="73.150000000000006" customHeight="1" x14ac:dyDescent="0.25">
      <c r="B3" s="1" t="s">
        <v>17</v>
      </c>
      <c r="D3" s="9">
        <f ca="1">(Tableau4[[#Totals],[Loisir]]-VLOOKUP(OFFSET(Tableau4[[#Headers],[Colonne1]],MONTH(TODAY()),0,),Tableau4[[#Headers],[#Data]],2,FALSE))/4</f>
        <v>68.75</v>
      </c>
      <c r="E3" s="6"/>
      <c r="F3" s="6"/>
      <c r="G3" s="6"/>
      <c r="H3" s="6"/>
    </row>
    <row r="4" spans="2:8" ht="16.149999999999999" customHeight="1" x14ac:dyDescent="0.25"/>
    <row r="5" spans="2:8" ht="16.149999999999999" customHeight="1" x14ac:dyDescent="0.25"/>
    <row r="6" spans="2:8" ht="61.9" customHeight="1" x14ac:dyDescent="0.25">
      <c r="B6" s="1" t="s">
        <v>18</v>
      </c>
      <c r="D6" s="10">
        <f ca="1">(Tableau4[[#Totals],[carburant]]-VLOOKUP(OFFSET(Tableau4[[#Headers],[Colonne1]],MONTH(TODAY()),0,),Tableau4[[#Headers],[#Data]],3,FALSE))/(MONTH(TODAY())-1)</f>
        <v>100</v>
      </c>
    </row>
    <row r="7" spans="2:8" ht="15" customHeight="1" x14ac:dyDescent="0.25"/>
    <row r="8" spans="2:8" ht="15" customHeight="1" x14ac:dyDescent="0.25"/>
    <row r="9" spans="2:8" ht="61.9" customHeight="1" x14ac:dyDescent="0.25">
      <c r="B9" s="1" t="s">
        <v>19</v>
      </c>
      <c r="D9" s="10">
        <f ca="1">(Tableau4[[#Totals],[maison]]-VLOOKUP(OFFSET(Tableau4[[#Headers],[Colonne1]],MONTH(TODAY()),0,),Tableau4[[#Headers],[#Data]],4,FALSE))/(MONTH(TODAY())-1)</f>
        <v>25</v>
      </c>
    </row>
    <row r="10" spans="2:8" ht="15.6" customHeight="1" x14ac:dyDescent="0.25"/>
    <row r="11" spans="2:8" ht="15.6" customHeight="1" x14ac:dyDescent="0.25"/>
    <row r="12" spans="2:8" ht="61.9" customHeight="1" x14ac:dyDescent="0.25">
      <c r="B12" s="1" t="s">
        <v>16</v>
      </c>
      <c r="D12" s="3"/>
      <c r="G12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16"/>
  <sheetViews>
    <sheetView workbookViewId="0">
      <selection activeCell="D6" sqref="D6"/>
    </sheetView>
  </sheetViews>
  <sheetFormatPr baseColWidth="10" defaultRowHeight="15" x14ac:dyDescent="0.25"/>
  <cols>
    <col min="2" max="2" width="11.5703125" style="2"/>
    <col min="3" max="3" width="27.28515625" style="2" customWidth="1"/>
    <col min="4" max="4" width="13.5703125" style="2" customWidth="1"/>
    <col min="7" max="7" width="17.85546875" customWidth="1"/>
  </cols>
  <sheetData>
    <row r="4" spans="2:7" x14ac:dyDescent="0.25">
      <c r="B4" s="2" t="s">
        <v>20</v>
      </c>
      <c r="C4" s="2" t="s">
        <v>21</v>
      </c>
      <c r="D4" s="2" t="s">
        <v>22</v>
      </c>
      <c r="F4" t="s">
        <v>24</v>
      </c>
      <c r="G4" t="s">
        <v>25</v>
      </c>
    </row>
    <row r="5" spans="2:7" x14ac:dyDescent="0.25">
      <c r="B5" s="7">
        <v>42827</v>
      </c>
      <c r="D5" s="2">
        <v>100</v>
      </c>
      <c r="F5" t="s">
        <v>0</v>
      </c>
      <c r="G5">
        <f>SUMPRODUCT((MONTH($B$5:$B$21)=ROW(1:1))*($D$5:$D$21))</f>
        <v>0</v>
      </c>
    </row>
    <row r="6" spans="2:7" x14ac:dyDescent="0.25">
      <c r="F6" t="s">
        <v>1</v>
      </c>
      <c r="G6">
        <f t="shared" ref="G6:G16" si="0">SUMPRODUCT((MONTH($B$5:$B$21)=ROW(2:2))*($D$5:$D$21))</f>
        <v>0</v>
      </c>
    </row>
    <row r="7" spans="2:7" x14ac:dyDescent="0.25">
      <c r="F7" t="s">
        <v>2</v>
      </c>
      <c r="G7">
        <f t="shared" si="0"/>
        <v>0</v>
      </c>
    </row>
    <row r="8" spans="2:7" x14ac:dyDescent="0.25">
      <c r="F8" t="s">
        <v>3</v>
      </c>
      <c r="G8">
        <f t="shared" si="0"/>
        <v>100</v>
      </c>
    </row>
    <row r="9" spans="2:7" x14ac:dyDescent="0.25">
      <c r="F9" t="s">
        <v>4</v>
      </c>
      <c r="G9">
        <f t="shared" si="0"/>
        <v>0</v>
      </c>
    </row>
    <row r="10" spans="2:7" x14ac:dyDescent="0.25">
      <c r="F10" t="s">
        <v>5</v>
      </c>
      <c r="G10">
        <f t="shared" si="0"/>
        <v>0</v>
      </c>
    </row>
    <row r="11" spans="2:7" x14ac:dyDescent="0.25">
      <c r="F11" t="s">
        <v>6</v>
      </c>
      <c r="G11">
        <f t="shared" si="0"/>
        <v>0</v>
      </c>
    </row>
    <row r="12" spans="2:7" x14ac:dyDescent="0.25">
      <c r="F12" t="s">
        <v>7</v>
      </c>
      <c r="G12">
        <f t="shared" si="0"/>
        <v>0</v>
      </c>
    </row>
    <row r="13" spans="2:7" x14ac:dyDescent="0.25">
      <c r="F13" t="s">
        <v>8</v>
      </c>
      <c r="G13">
        <f t="shared" si="0"/>
        <v>0</v>
      </c>
    </row>
    <row r="14" spans="2:7" x14ac:dyDescent="0.25">
      <c r="F14" t="s">
        <v>9</v>
      </c>
      <c r="G14">
        <f t="shared" si="0"/>
        <v>0</v>
      </c>
    </row>
    <row r="15" spans="2:7" x14ac:dyDescent="0.25">
      <c r="F15" t="s">
        <v>10</v>
      </c>
      <c r="G15">
        <f t="shared" si="0"/>
        <v>0</v>
      </c>
    </row>
    <row r="16" spans="2:7" x14ac:dyDescent="0.25">
      <c r="F16" t="s">
        <v>11</v>
      </c>
      <c r="G16">
        <f t="shared" si="0"/>
        <v>0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H16"/>
  <sheetViews>
    <sheetView workbookViewId="0">
      <selection activeCell="I8" sqref="I8"/>
    </sheetView>
  </sheetViews>
  <sheetFormatPr baseColWidth="10" defaultRowHeight="15" x14ac:dyDescent="0.25"/>
  <cols>
    <col min="2" max="2" width="11.5703125" style="2"/>
    <col min="3" max="3" width="27.28515625" style="2" customWidth="1"/>
    <col min="4" max="4" width="13.5703125" style="2" customWidth="1"/>
    <col min="7" max="7" width="17.85546875" customWidth="1"/>
  </cols>
  <sheetData>
    <row r="4" spans="2:8" x14ac:dyDescent="0.25">
      <c r="B4" s="2" t="s">
        <v>20</v>
      </c>
      <c r="C4" s="2" t="s">
        <v>21</v>
      </c>
      <c r="D4" s="2" t="s">
        <v>22</v>
      </c>
      <c r="F4" t="s">
        <v>24</v>
      </c>
      <c r="G4" t="s">
        <v>25</v>
      </c>
      <c r="H4" t="s">
        <v>23</v>
      </c>
    </row>
    <row r="5" spans="2:8" x14ac:dyDescent="0.25">
      <c r="B5" s="7">
        <v>42737</v>
      </c>
      <c r="F5" t="s">
        <v>0</v>
      </c>
      <c r="G5">
        <f>SUMPRODUCT((MONTH($B$5:$B$21)=ROW(1:1))*($D$5:$D$21))</f>
        <v>75</v>
      </c>
    </row>
    <row r="6" spans="2:8" x14ac:dyDescent="0.25">
      <c r="B6" s="7">
        <v>42805</v>
      </c>
      <c r="D6" s="2">
        <v>50</v>
      </c>
      <c r="F6" t="s">
        <v>1</v>
      </c>
      <c r="G6">
        <f t="shared" ref="G6:G16" si="0">SUMPRODUCT((MONTH($B$5:$B$21)=ROW(2:2))*($D$5:$D$21))</f>
        <v>150</v>
      </c>
    </row>
    <row r="7" spans="2:8" x14ac:dyDescent="0.25">
      <c r="B7" s="7">
        <v>42790</v>
      </c>
      <c r="D7" s="2">
        <v>150</v>
      </c>
      <c r="F7" t="s">
        <v>2</v>
      </c>
      <c r="G7">
        <f t="shared" si="0"/>
        <v>50</v>
      </c>
    </row>
    <row r="8" spans="2:8" x14ac:dyDescent="0.25">
      <c r="B8" s="7">
        <v>42746</v>
      </c>
      <c r="D8" s="2">
        <v>75</v>
      </c>
      <c r="F8" t="s">
        <v>3</v>
      </c>
      <c r="G8">
        <f t="shared" si="0"/>
        <v>0</v>
      </c>
    </row>
    <row r="9" spans="2:8" x14ac:dyDescent="0.25">
      <c r="B9" s="7">
        <v>42875</v>
      </c>
      <c r="D9" s="2">
        <v>200</v>
      </c>
      <c r="F9" t="s">
        <v>4</v>
      </c>
      <c r="G9">
        <f t="shared" si="0"/>
        <v>200</v>
      </c>
    </row>
    <row r="10" spans="2:8" x14ac:dyDescent="0.25">
      <c r="F10" t="s">
        <v>5</v>
      </c>
      <c r="G10">
        <f t="shared" si="0"/>
        <v>0</v>
      </c>
    </row>
    <row r="11" spans="2:8" x14ac:dyDescent="0.25">
      <c r="F11" t="s">
        <v>6</v>
      </c>
      <c r="G11">
        <f t="shared" si="0"/>
        <v>0</v>
      </c>
    </row>
    <row r="12" spans="2:8" x14ac:dyDescent="0.25">
      <c r="F12" t="s">
        <v>7</v>
      </c>
      <c r="G12">
        <f t="shared" si="0"/>
        <v>0</v>
      </c>
    </row>
    <row r="13" spans="2:8" x14ac:dyDescent="0.25">
      <c r="F13" t="s">
        <v>8</v>
      </c>
      <c r="G13">
        <f t="shared" si="0"/>
        <v>0</v>
      </c>
    </row>
    <row r="14" spans="2:8" x14ac:dyDescent="0.25">
      <c r="F14" t="s">
        <v>9</v>
      </c>
      <c r="G14">
        <f t="shared" si="0"/>
        <v>0</v>
      </c>
    </row>
    <row r="15" spans="2:8" x14ac:dyDescent="0.25">
      <c r="F15" t="s">
        <v>10</v>
      </c>
      <c r="G15">
        <f t="shared" si="0"/>
        <v>0</v>
      </c>
    </row>
    <row r="16" spans="2:8" x14ac:dyDescent="0.25">
      <c r="F16" t="s">
        <v>11</v>
      </c>
      <c r="G16">
        <f t="shared" si="0"/>
        <v>0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22"/>
  <sheetViews>
    <sheetView topLeftCell="A3" workbookViewId="0">
      <selection activeCell="J11" sqref="J11"/>
    </sheetView>
  </sheetViews>
  <sheetFormatPr baseColWidth="10" defaultRowHeight="15" x14ac:dyDescent="0.25"/>
  <cols>
    <col min="2" max="2" width="11.5703125" style="2"/>
    <col min="3" max="3" width="27.28515625" style="2" customWidth="1"/>
    <col min="4" max="4" width="13.5703125" style="2" customWidth="1"/>
    <col min="7" max="7" width="17.85546875" customWidth="1"/>
  </cols>
  <sheetData>
    <row r="4" spans="2:7" x14ac:dyDescent="0.25">
      <c r="B4" s="2" t="s">
        <v>20</v>
      </c>
      <c r="C4" s="2" t="s">
        <v>21</v>
      </c>
      <c r="D4" s="2" t="s">
        <v>22</v>
      </c>
      <c r="F4" t="s">
        <v>24</v>
      </c>
      <c r="G4" t="s">
        <v>25</v>
      </c>
    </row>
    <row r="5" spans="2:7" x14ac:dyDescent="0.25">
      <c r="B5" s="7">
        <v>42796</v>
      </c>
      <c r="D5" s="6">
        <v>400</v>
      </c>
      <c r="F5" t="s">
        <v>0</v>
      </c>
      <c r="G5" s="4">
        <f>SUMPRODUCT((MONTH($B$5:$B$21)=ROW(1:1))*($D$5:$D$21))</f>
        <v>0</v>
      </c>
    </row>
    <row r="6" spans="2:7" x14ac:dyDescent="0.25">
      <c r="D6" s="6"/>
      <c r="F6" t="s">
        <v>1</v>
      </c>
      <c r="G6" s="4">
        <f t="shared" ref="G6:G16" si="0">SUMPRODUCT((MONTH($B$5:$B$21)=ROW(2:2))*($D$5:$D$21))</f>
        <v>0</v>
      </c>
    </row>
    <row r="7" spans="2:7" x14ac:dyDescent="0.25">
      <c r="D7" s="6"/>
      <c r="F7" t="s">
        <v>2</v>
      </c>
      <c r="G7" s="4">
        <f t="shared" si="0"/>
        <v>400</v>
      </c>
    </row>
    <row r="8" spans="2:7" x14ac:dyDescent="0.25">
      <c r="D8" s="6"/>
      <c r="F8" t="s">
        <v>3</v>
      </c>
      <c r="G8" s="4">
        <f t="shared" si="0"/>
        <v>0</v>
      </c>
    </row>
    <row r="9" spans="2:7" x14ac:dyDescent="0.25">
      <c r="D9" s="6"/>
      <c r="F9" t="s">
        <v>4</v>
      </c>
      <c r="G9" s="4">
        <f t="shared" si="0"/>
        <v>0</v>
      </c>
    </row>
    <row r="10" spans="2:7" x14ac:dyDescent="0.25">
      <c r="D10" s="6"/>
      <c r="F10" t="s">
        <v>5</v>
      </c>
      <c r="G10" s="4">
        <f t="shared" si="0"/>
        <v>0</v>
      </c>
    </row>
    <row r="11" spans="2:7" x14ac:dyDescent="0.25">
      <c r="D11" s="6"/>
      <c r="F11" t="s">
        <v>6</v>
      </c>
      <c r="G11" s="4">
        <f t="shared" si="0"/>
        <v>0</v>
      </c>
    </row>
    <row r="12" spans="2:7" x14ac:dyDescent="0.25">
      <c r="D12" s="6"/>
      <c r="F12" t="s">
        <v>7</v>
      </c>
      <c r="G12" s="4">
        <f t="shared" si="0"/>
        <v>0</v>
      </c>
    </row>
    <row r="13" spans="2:7" x14ac:dyDescent="0.25">
      <c r="D13" s="6"/>
      <c r="F13" t="s">
        <v>8</v>
      </c>
      <c r="G13" s="4">
        <f t="shared" si="0"/>
        <v>0</v>
      </c>
    </row>
    <row r="14" spans="2:7" x14ac:dyDescent="0.25">
      <c r="D14" s="6"/>
      <c r="F14" t="s">
        <v>9</v>
      </c>
      <c r="G14" s="4">
        <f t="shared" si="0"/>
        <v>0</v>
      </c>
    </row>
    <row r="15" spans="2:7" x14ac:dyDescent="0.25">
      <c r="D15" s="6"/>
      <c r="F15" t="s">
        <v>10</v>
      </c>
      <c r="G15" s="4">
        <f t="shared" si="0"/>
        <v>0</v>
      </c>
    </row>
    <row r="16" spans="2:7" x14ac:dyDescent="0.25">
      <c r="D16" s="6"/>
      <c r="F16" t="s">
        <v>11</v>
      </c>
      <c r="G16" s="4">
        <f t="shared" si="0"/>
        <v>0</v>
      </c>
    </row>
    <row r="17" spans="4:4" x14ac:dyDescent="0.25">
      <c r="D17" s="6"/>
    </row>
    <row r="18" spans="4:4" x14ac:dyDescent="0.25">
      <c r="D18" s="6"/>
    </row>
    <row r="19" spans="4:4" x14ac:dyDescent="0.25">
      <c r="D19" s="6"/>
    </row>
    <row r="20" spans="4:4" x14ac:dyDescent="0.25">
      <c r="D20" s="6"/>
    </row>
    <row r="21" spans="4:4" x14ac:dyDescent="0.25">
      <c r="D21" s="6"/>
    </row>
    <row r="22" spans="4:4" x14ac:dyDescent="0.25">
      <c r="D22" s="6"/>
    </row>
  </sheetData>
  <pageMargins left="0.7" right="0.7" top="0.75" bottom="0.75" header="0.3" footer="0.3"/>
  <tableParts count="2">
    <tablePart r:id="rId1"/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H24"/>
  <sheetViews>
    <sheetView workbookViewId="0">
      <selection activeCell="H10" sqref="H10"/>
    </sheetView>
  </sheetViews>
  <sheetFormatPr baseColWidth="10" defaultRowHeight="15" x14ac:dyDescent="0.25"/>
  <cols>
    <col min="3" max="6" width="20.42578125" customWidth="1"/>
  </cols>
  <sheetData>
    <row r="2" spans="3:8" ht="18.75" x14ac:dyDescent="0.25">
      <c r="C2" s="5" t="s">
        <v>15</v>
      </c>
    </row>
    <row r="5" spans="3:8" x14ac:dyDescent="0.25">
      <c r="C5" t="s">
        <v>23</v>
      </c>
      <c r="D5" t="s">
        <v>12</v>
      </c>
      <c r="E5" t="s">
        <v>13</v>
      </c>
      <c r="F5" t="s">
        <v>14</v>
      </c>
    </row>
    <row r="6" spans="3:8" x14ac:dyDescent="0.25">
      <c r="C6" t="s">
        <v>0</v>
      </c>
      <c r="D6" s="4">
        <f>Loisirs!G5</f>
        <v>75</v>
      </c>
      <c r="E6" s="4">
        <f>Carburant!G5</f>
        <v>0</v>
      </c>
      <c r="F6" s="4">
        <f>maison!G5</f>
        <v>0</v>
      </c>
    </row>
    <row r="7" spans="3:8" x14ac:dyDescent="0.25">
      <c r="C7" t="s">
        <v>1</v>
      </c>
      <c r="D7" s="4">
        <f>Loisirs!G6</f>
        <v>150</v>
      </c>
      <c r="E7" s="4">
        <f>Carburant!G6</f>
        <v>0</v>
      </c>
      <c r="F7" s="4">
        <f>maison!G6</f>
        <v>0</v>
      </c>
    </row>
    <row r="8" spans="3:8" x14ac:dyDescent="0.25">
      <c r="C8" t="s">
        <v>2</v>
      </c>
      <c r="D8" s="4">
        <f>Loisirs!G7</f>
        <v>50</v>
      </c>
      <c r="E8" s="4">
        <f>Carburant!G7</f>
        <v>400</v>
      </c>
      <c r="F8" s="4">
        <f>maison!G7</f>
        <v>0</v>
      </c>
    </row>
    <row r="9" spans="3:8" x14ac:dyDescent="0.25">
      <c r="C9" t="s">
        <v>3</v>
      </c>
      <c r="D9" s="4">
        <f>Loisirs!G8</f>
        <v>0</v>
      </c>
      <c r="E9" s="4">
        <f>Carburant!G8</f>
        <v>0</v>
      </c>
      <c r="F9" s="4">
        <f>maison!G8</f>
        <v>100</v>
      </c>
    </row>
    <row r="10" spans="3:8" x14ac:dyDescent="0.25">
      <c r="C10" t="s">
        <v>4</v>
      </c>
      <c r="D10" s="4">
        <f>Loisirs!G9</f>
        <v>200</v>
      </c>
      <c r="E10" s="4">
        <f>Carburant!G9</f>
        <v>0</v>
      </c>
      <c r="F10" s="4">
        <f>maison!G9</f>
        <v>0</v>
      </c>
    </row>
    <row r="11" spans="3:8" x14ac:dyDescent="0.25">
      <c r="C11" t="s">
        <v>5</v>
      </c>
      <c r="D11" s="4">
        <f>Loisirs!G10</f>
        <v>0</v>
      </c>
      <c r="E11" s="4">
        <f>Carburant!G10</f>
        <v>0</v>
      </c>
      <c r="F11" s="4">
        <f>maison!G10</f>
        <v>0</v>
      </c>
    </row>
    <row r="12" spans="3:8" x14ac:dyDescent="0.25">
      <c r="C12" t="s">
        <v>6</v>
      </c>
      <c r="D12" s="4">
        <f>Loisirs!G11</f>
        <v>0</v>
      </c>
      <c r="E12" s="4">
        <f>Carburant!G11</f>
        <v>0</v>
      </c>
      <c r="F12" s="4">
        <f>maison!G11</f>
        <v>0</v>
      </c>
      <c r="H12" t="str">
        <f t="shared" ref="H12:H16" ca="1" si="0">IF(ROW(B11)-5&lt;MONTH(TODAY()),ROW(B11)-5,"")</f>
        <v/>
      </c>
    </row>
    <row r="13" spans="3:8" x14ac:dyDescent="0.25">
      <c r="C13" t="s">
        <v>7</v>
      </c>
      <c r="D13" s="4">
        <f>Loisirs!G12</f>
        <v>0</v>
      </c>
      <c r="E13" s="4">
        <f>Carburant!G12</f>
        <v>0</v>
      </c>
      <c r="F13" s="4">
        <f>maison!G12</f>
        <v>0</v>
      </c>
      <c r="H13" t="str">
        <f t="shared" ca="1" si="0"/>
        <v/>
      </c>
    </row>
    <row r="14" spans="3:8" x14ac:dyDescent="0.25">
      <c r="C14" t="s">
        <v>8</v>
      </c>
      <c r="D14" s="4">
        <f>Loisirs!G13</f>
        <v>0</v>
      </c>
      <c r="E14" s="4">
        <f>Carburant!G13</f>
        <v>0</v>
      </c>
      <c r="F14" s="4">
        <f>maison!G13</f>
        <v>0</v>
      </c>
      <c r="H14" t="str">
        <f t="shared" ca="1" si="0"/>
        <v/>
      </c>
    </row>
    <row r="15" spans="3:8" x14ac:dyDescent="0.25">
      <c r="C15" t="s">
        <v>9</v>
      </c>
      <c r="D15" s="4">
        <f>Loisirs!G14</f>
        <v>0</v>
      </c>
      <c r="E15" s="4">
        <f>Carburant!G14</f>
        <v>0</v>
      </c>
      <c r="F15" s="4">
        <f>maison!G14</f>
        <v>0</v>
      </c>
      <c r="H15" t="str">
        <f t="shared" ca="1" si="0"/>
        <v/>
      </c>
    </row>
    <row r="16" spans="3:8" x14ac:dyDescent="0.25">
      <c r="C16" t="s">
        <v>10</v>
      </c>
      <c r="D16" s="4">
        <f>Loisirs!G15</f>
        <v>0</v>
      </c>
      <c r="E16" s="4">
        <f>Carburant!G15</f>
        <v>0</v>
      </c>
      <c r="F16" s="4">
        <f>maison!G15</f>
        <v>0</v>
      </c>
      <c r="H16" t="str">
        <f t="shared" ca="1" si="0"/>
        <v/>
      </c>
    </row>
    <row r="17" spans="3:8" x14ac:dyDescent="0.25">
      <c r="C17" t="s">
        <v>11</v>
      </c>
      <c r="D17" s="4">
        <f>Loisirs!G16</f>
        <v>0</v>
      </c>
      <c r="E17" s="4">
        <f>Carburant!G16</f>
        <v>0</v>
      </c>
      <c r="F17" s="4">
        <f>maison!G16</f>
        <v>0</v>
      </c>
      <c r="H17" t="str">
        <f ca="1">IF(ROW(B16)-5&lt;MONTH(TODAY()),ROW(B16)-5,"")</f>
        <v/>
      </c>
    </row>
    <row r="18" spans="3:8" x14ac:dyDescent="0.25">
      <c r="D18" s="4">
        <f>SUM(Tableau4[Loisir])</f>
        <v>475</v>
      </c>
      <c r="E18" s="4">
        <f>SUM(Tableau4[carburant])</f>
        <v>400</v>
      </c>
      <c r="F18" s="4">
        <f>SUM(Tableau4[maison])</f>
        <v>100</v>
      </c>
    </row>
    <row r="24" spans="3:8" x14ac:dyDescent="0.25">
      <c r="D24" s="8" t="s">
        <v>26</v>
      </c>
      <c r="E24" s="8"/>
      <c r="F24" s="8"/>
    </row>
  </sheetData>
  <mergeCells count="1">
    <mergeCell ref="D24:F24"/>
  </mergeCell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sommaire</vt:lpstr>
      <vt:lpstr>maison</vt:lpstr>
      <vt:lpstr>Loisirs</vt:lpstr>
      <vt:lpstr>Carburant</vt:lpstr>
      <vt:lpstr>TOTAUX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olivier</cp:lastModifiedBy>
  <dcterms:created xsi:type="dcterms:W3CDTF">2017-05-12T14:45:19Z</dcterms:created>
  <dcterms:modified xsi:type="dcterms:W3CDTF">2017-05-21T04:18:23Z</dcterms:modified>
</cp:coreProperties>
</file>