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1482771123f83888/Documents/EXCEL/MACROS/EXERCICES MACRO/"/>
    </mc:Choice>
  </mc:AlternateContent>
  <xr:revisionPtr revIDLastSave="13" documentId="8_{6ABD2876-41CE-4B33-B6D0-5B9383B7CAE9}" xr6:coauthVersionLast="47" xr6:coauthVersionMax="47" xr10:uidLastSave="{531F651C-B2F3-4F27-A08A-A8346A32C4EC}"/>
  <bookViews>
    <workbookView xWindow="-120" yWindow="-120" windowWidth="20730" windowHeight="11160" activeTab="2" xr2:uid="{00000000-000D-0000-FFFF-FFFF00000000}"/>
  </bookViews>
  <sheets>
    <sheet name="Demande" sheetId="1" r:id="rId1"/>
    <sheet name="Resultat" sheetId="2" r:id="rId2"/>
    <sheet name="recap" sheetId="4" r:id="rId3"/>
    <sheet name="Doc" sheetId="3" r:id="rId4"/>
  </sheets>
  <definedNames>
    <definedName name="_xlnm.Print_Area" localSheetId="1">Resultat!$C$1:$L$49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4" i="1" l="1"/>
  <c r="B15" i="1"/>
  <c r="B16" i="1"/>
  <c r="B17" i="1"/>
  <c r="C10" i="1" s="1"/>
  <c r="B18" i="1"/>
  <c r="B8" i="1"/>
  <c r="B9" i="1"/>
  <c r="B10" i="1"/>
  <c r="B11" i="1"/>
  <c r="B12" i="1"/>
  <c r="B13" i="1"/>
  <c r="B3" i="1"/>
  <c r="B4" i="1"/>
  <c r="B5" i="1"/>
  <c r="B6" i="1"/>
  <c r="B7" i="1"/>
  <c r="B2" i="1"/>
  <c r="A3" i="1"/>
  <c r="A4" i="1"/>
  <c r="A5" i="1"/>
  <c r="A6" i="1"/>
  <c r="A7" i="1"/>
  <c r="A8" i="1"/>
  <c r="A9" i="1"/>
  <c r="A10" i="1"/>
  <c r="A11" i="1"/>
  <c r="A12" i="1"/>
  <c r="A13" i="1"/>
  <c r="A2" i="1"/>
  <c r="K4" i="4"/>
  <c r="L4" i="4"/>
  <c r="M4" i="4"/>
  <c r="K5" i="4"/>
  <c r="L5" i="4"/>
  <c r="M5" i="4"/>
  <c r="K6" i="4"/>
  <c r="L6" i="4"/>
  <c r="M6" i="4"/>
  <c r="K7" i="4"/>
  <c r="L7" i="4"/>
  <c r="M7" i="4"/>
  <c r="K8" i="4"/>
  <c r="L8" i="4"/>
  <c r="M8" i="4"/>
  <c r="K9" i="4"/>
  <c r="L9" i="4"/>
  <c r="M9" i="4"/>
  <c r="K10" i="4"/>
  <c r="L10" i="4"/>
  <c r="M10" i="4"/>
  <c r="K11" i="4"/>
  <c r="L11" i="4"/>
  <c r="M11" i="4"/>
  <c r="K12" i="4"/>
  <c r="L12" i="4"/>
  <c r="M12" i="4"/>
  <c r="K13" i="4"/>
  <c r="L13" i="4"/>
  <c r="M13" i="4"/>
  <c r="K14" i="4"/>
  <c r="L14" i="4"/>
  <c r="M14" i="4"/>
  <c r="K15" i="4"/>
  <c r="L15" i="4"/>
  <c r="M15" i="4"/>
  <c r="K16" i="4"/>
  <c r="L16" i="4"/>
  <c r="M16" i="4"/>
  <c r="K17" i="4"/>
  <c r="L17" i="4"/>
  <c r="M17" i="4"/>
  <c r="K18" i="4"/>
  <c r="L18" i="4"/>
  <c r="M18" i="4"/>
  <c r="K19" i="4"/>
  <c r="L19" i="4"/>
  <c r="M19" i="4"/>
  <c r="K20" i="4"/>
  <c r="L20" i="4"/>
  <c r="M20" i="4"/>
  <c r="K21" i="4"/>
  <c r="L21" i="4"/>
  <c r="M21" i="4"/>
  <c r="K22" i="4"/>
  <c r="L22" i="4"/>
  <c r="M22" i="4"/>
  <c r="K23" i="4"/>
  <c r="L23" i="4"/>
  <c r="M23" i="4"/>
  <c r="K24" i="4"/>
  <c r="L24" i="4"/>
  <c r="M24" i="4"/>
  <c r="K25" i="4"/>
  <c r="L25" i="4"/>
  <c r="M25" i="4"/>
  <c r="K26" i="4"/>
  <c r="L26" i="4"/>
  <c r="M26" i="4"/>
  <c r="K27" i="4"/>
  <c r="L27" i="4"/>
  <c r="M27" i="4"/>
  <c r="K28" i="4"/>
  <c r="L28" i="4"/>
  <c r="M28" i="4"/>
  <c r="K29" i="4"/>
  <c r="L29" i="4"/>
  <c r="M29" i="4"/>
  <c r="K30" i="4"/>
  <c r="L30" i="4"/>
  <c r="M30" i="4"/>
  <c r="K31" i="4"/>
  <c r="L31" i="4"/>
  <c r="M31" i="4"/>
  <c r="K32" i="4"/>
  <c r="L32" i="4"/>
  <c r="M32" i="4"/>
  <c r="K33" i="4"/>
  <c r="L33" i="4"/>
  <c r="M33" i="4"/>
  <c r="K34" i="4"/>
  <c r="L34" i="4"/>
  <c r="M34" i="4"/>
  <c r="K35" i="4"/>
  <c r="L35" i="4"/>
  <c r="M35" i="4"/>
  <c r="K36" i="4"/>
  <c r="L36" i="4"/>
  <c r="M36" i="4"/>
  <c r="K37" i="4"/>
  <c r="L37" i="4"/>
  <c r="M37" i="4"/>
  <c r="K38" i="4"/>
  <c r="L38" i="4"/>
  <c r="M38" i="4"/>
  <c r="K39" i="4"/>
  <c r="L39" i="4"/>
  <c r="M39" i="4"/>
  <c r="K40" i="4"/>
  <c r="L40" i="4"/>
  <c r="M40" i="4"/>
  <c r="K41" i="4"/>
  <c r="L41" i="4"/>
  <c r="M41" i="4"/>
  <c r="K42" i="4"/>
  <c r="L42" i="4"/>
  <c r="M42" i="4"/>
  <c r="K43" i="4"/>
  <c r="L43" i="4"/>
  <c r="M43" i="4"/>
  <c r="K44" i="4"/>
  <c r="L44" i="4"/>
  <c r="M44" i="4"/>
  <c r="K45" i="4"/>
  <c r="L45" i="4"/>
  <c r="M45" i="4"/>
  <c r="K46" i="4"/>
  <c r="L46" i="4"/>
  <c r="M46" i="4"/>
  <c r="K47" i="4"/>
  <c r="L47" i="4"/>
  <c r="M47" i="4"/>
  <c r="K48" i="4"/>
  <c r="L48" i="4"/>
  <c r="M48" i="4"/>
  <c r="K49" i="4"/>
  <c r="L49" i="4"/>
  <c r="M49" i="4"/>
  <c r="K50" i="4"/>
  <c r="L50" i="4"/>
  <c r="M50" i="4"/>
  <c r="K51" i="4"/>
  <c r="L51" i="4"/>
  <c r="M51" i="4"/>
  <c r="K52" i="4"/>
  <c r="L52" i="4"/>
  <c r="M52" i="4"/>
  <c r="K53" i="4"/>
  <c r="L53" i="4"/>
  <c r="M53" i="4"/>
  <c r="K54" i="4"/>
  <c r="L54" i="4"/>
  <c r="M54" i="4"/>
  <c r="K55" i="4"/>
  <c r="L55" i="4"/>
  <c r="M55" i="4"/>
  <c r="K56" i="4"/>
  <c r="L56" i="4"/>
  <c r="M56" i="4"/>
  <c r="K57" i="4"/>
  <c r="L57" i="4"/>
  <c r="M57" i="4"/>
  <c r="K58" i="4"/>
  <c r="L58" i="4"/>
  <c r="M58" i="4"/>
  <c r="K59" i="4"/>
  <c r="L59" i="4"/>
  <c r="M59" i="4"/>
  <c r="K60" i="4"/>
  <c r="L60" i="4"/>
  <c r="M60" i="4"/>
  <c r="K61" i="4"/>
  <c r="L61" i="4"/>
  <c r="M61" i="4"/>
  <c r="K62" i="4"/>
  <c r="L62" i="4"/>
  <c r="M62" i="4"/>
  <c r="K63" i="4"/>
  <c r="L63" i="4"/>
  <c r="M63" i="4"/>
  <c r="K64" i="4"/>
  <c r="L64" i="4"/>
  <c r="M64" i="4"/>
  <c r="K65" i="4"/>
  <c r="L65" i="4"/>
  <c r="M65" i="4"/>
  <c r="K66" i="4"/>
  <c r="L66" i="4"/>
  <c r="M66" i="4"/>
  <c r="K67" i="4"/>
  <c r="L67" i="4"/>
  <c r="M67" i="4"/>
  <c r="K68" i="4"/>
  <c r="L68" i="4"/>
  <c r="M68" i="4"/>
  <c r="K69" i="4"/>
  <c r="L69" i="4"/>
  <c r="M69" i="4"/>
  <c r="K70" i="4"/>
  <c r="L70" i="4"/>
  <c r="M70" i="4"/>
  <c r="K71" i="4"/>
  <c r="L71" i="4"/>
  <c r="M71" i="4"/>
  <c r="K72" i="4"/>
  <c r="L72" i="4"/>
  <c r="M72" i="4"/>
  <c r="K73" i="4"/>
  <c r="L73" i="4"/>
  <c r="M73" i="4"/>
  <c r="K74" i="4"/>
  <c r="L74" i="4"/>
  <c r="M74" i="4"/>
  <c r="K75" i="4"/>
  <c r="L75" i="4"/>
  <c r="M75" i="4"/>
  <c r="K76" i="4"/>
  <c r="L76" i="4"/>
  <c r="M76" i="4"/>
  <c r="K77" i="4"/>
  <c r="L77" i="4"/>
  <c r="M77" i="4"/>
  <c r="K78" i="4"/>
  <c r="L78" i="4"/>
  <c r="M78" i="4"/>
  <c r="K79" i="4"/>
  <c r="L79" i="4"/>
  <c r="M79" i="4"/>
  <c r="K80" i="4"/>
  <c r="L80" i="4"/>
  <c r="M80" i="4"/>
  <c r="K81" i="4"/>
  <c r="L81" i="4"/>
  <c r="M81" i="4"/>
  <c r="K82" i="4"/>
  <c r="L82" i="4"/>
  <c r="M82" i="4"/>
  <c r="K83" i="4"/>
  <c r="L83" i="4"/>
  <c r="M83" i="4"/>
  <c r="K84" i="4"/>
  <c r="L84" i="4"/>
  <c r="M84" i="4"/>
  <c r="K85" i="4"/>
  <c r="L85" i="4"/>
  <c r="M85" i="4"/>
  <c r="K86" i="4"/>
  <c r="L86" i="4"/>
  <c r="M86" i="4"/>
  <c r="K87" i="4"/>
  <c r="L87" i="4"/>
  <c r="M87" i="4"/>
  <c r="K88" i="4"/>
  <c r="L88" i="4"/>
  <c r="M88" i="4"/>
  <c r="K89" i="4"/>
  <c r="L89" i="4"/>
  <c r="M89" i="4"/>
  <c r="K90" i="4"/>
  <c r="L90" i="4"/>
  <c r="M90" i="4"/>
  <c r="K91" i="4"/>
  <c r="L91" i="4"/>
  <c r="M91" i="4"/>
  <c r="K92" i="4"/>
  <c r="L92" i="4"/>
  <c r="M92" i="4"/>
  <c r="K93" i="4"/>
  <c r="L93" i="4"/>
  <c r="M93" i="4"/>
  <c r="K94" i="4"/>
  <c r="L94" i="4"/>
  <c r="M94" i="4"/>
  <c r="K95" i="4"/>
  <c r="L95" i="4"/>
  <c r="M95" i="4"/>
  <c r="K96" i="4"/>
  <c r="L96" i="4"/>
  <c r="M96" i="4"/>
  <c r="K97" i="4"/>
  <c r="L97" i="4"/>
  <c r="M97" i="4"/>
  <c r="K98" i="4"/>
  <c r="L98" i="4"/>
  <c r="M98" i="4"/>
  <c r="K99" i="4"/>
  <c r="L99" i="4"/>
  <c r="M99" i="4"/>
  <c r="K100" i="4"/>
  <c r="L100" i="4"/>
  <c r="M100" i="4"/>
  <c r="K101" i="4"/>
  <c r="L101" i="4"/>
  <c r="M101" i="4"/>
  <c r="L3" i="4"/>
  <c r="M3" i="4"/>
  <c r="K3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4" i="4"/>
  <c r="J3" i="4"/>
  <c r="L3" i="2"/>
  <c r="L1" i="2"/>
  <c r="E11" i="3"/>
  <c r="A11" i="3"/>
  <c r="C111" i="3"/>
  <c r="D73" i="3"/>
  <c r="E10" i="3"/>
  <c r="E9" i="3"/>
  <c r="A10" i="3"/>
  <c r="A9" i="3"/>
  <c r="E8" i="3"/>
  <c r="E7" i="3"/>
  <c r="A8" i="3"/>
  <c r="A7" i="3"/>
  <c r="H1" i="1" l="1"/>
  <c r="G94" i="4"/>
  <c r="H94" i="4"/>
  <c r="I94" i="4"/>
  <c r="G78" i="4"/>
  <c r="H78" i="4"/>
  <c r="I78" i="4"/>
  <c r="H93" i="4"/>
  <c r="I93" i="4"/>
  <c r="G93" i="4"/>
  <c r="H81" i="4"/>
  <c r="I81" i="4"/>
  <c r="G81" i="4"/>
  <c r="H73" i="4"/>
  <c r="I73" i="4"/>
  <c r="G73" i="4"/>
  <c r="H61" i="4"/>
  <c r="I61" i="4"/>
  <c r="G61" i="4"/>
  <c r="H49" i="4"/>
  <c r="I49" i="4"/>
  <c r="G49" i="4"/>
  <c r="I100" i="4"/>
  <c r="G100" i="4"/>
  <c r="H100" i="4"/>
  <c r="I96" i="4"/>
  <c r="G96" i="4"/>
  <c r="H96" i="4"/>
  <c r="I92" i="4"/>
  <c r="G92" i="4"/>
  <c r="H92" i="4"/>
  <c r="I88" i="4"/>
  <c r="G88" i="4"/>
  <c r="H88" i="4"/>
  <c r="I84" i="4"/>
  <c r="G84" i="4"/>
  <c r="H84" i="4"/>
  <c r="I80" i="4"/>
  <c r="G80" i="4"/>
  <c r="H80" i="4"/>
  <c r="I76" i="4"/>
  <c r="G76" i="4"/>
  <c r="H76" i="4"/>
  <c r="I72" i="4"/>
  <c r="G72" i="4"/>
  <c r="H72" i="4"/>
  <c r="I68" i="4"/>
  <c r="G68" i="4"/>
  <c r="H68" i="4"/>
  <c r="I64" i="4"/>
  <c r="G64" i="4"/>
  <c r="H64" i="4"/>
  <c r="I60" i="4"/>
  <c r="G60" i="4"/>
  <c r="H60" i="4"/>
  <c r="I56" i="4"/>
  <c r="G56" i="4"/>
  <c r="H56" i="4"/>
  <c r="I52" i="4"/>
  <c r="G52" i="4"/>
  <c r="H52" i="4"/>
  <c r="I48" i="4"/>
  <c r="G48" i="4"/>
  <c r="H48" i="4"/>
  <c r="I44" i="4"/>
  <c r="G44" i="4"/>
  <c r="H44" i="4"/>
  <c r="I40" i="4"/>
  <c r="G40" i="4"/>
  <c r="H40" i="4"/>
  <c r="I36" i="4"/>
  <c r="G36" i="4"/>
  <c r="H36" i="4"/>
  <c r="I32" i="4"/>
  <c r="G32" i="4"/>
  <c r="H32" i="4"/>
  <c r="I28" i="4"/>
  <c r="G28" i="4"/>
  <c r="H28" i="4"/>
  <c r="I24" i="4"/>
  <c r="G24" i="4"/>
  <c r="H24" i="4"/>
  <c r="I20" i="4"/>
  <c r="G20" i="4"/>
  <c r="H20" i="4"/>
  <c r="I16" i="4"/>
  <c r="G16" i="4"/>
  <c r="H16" i="4"/>
  <c r="I12" i="4"/>
  <c r="G12" i="4"/>
  <c r="H12" i="4"/>
  <c r="I8" i="4"/>
  <c r="G8" i="4"/>
  <c r="H8" i="4"/>
  <c r="I4" i="4"/>
  <c r="G4" i="4"/>
  <c r="H4" i="4"/>
  <c r="G86" i="4"/>
  <c r="H86" i="4"/>
  <c r="I86" i="4"/>
  <c r="H101" i="4"/>
  <c r="I101" i="4"/>
  <c r="G101" i="4"/>
  <c r="H89" i="4"/>
  <c r="I89" i="4"/>
  <c r="G89" i="4"/>
  <c r="H77" i="4"/>
  <c r="I77" i="4"/>
  <c r="G77" i="4"/>
  <c r="H65" i="4"/>
  <c r="I65" i="4"/>
  <c r="G65" i="4"/>
  <c r="G3" i="4"/>
  <c r="H3" i="4"/>
  <c r="I3" i="4"/>
  <c r="G99" i="4"/>
  <c r="H99" i="4"/>
  <c r="I99" i="4"/>
  <c r="G95" i="4"/>
  <c r="H95" i="4"/>
  <c r="I95" i="4"/>
  <c r="G91" i="4"/>
  <c r="H91" i="4"/>
  <c r="I91" i="4"/>
  <c r="G87" i="4"/>
  <c r="H87" i="4"/>
  <c r="I87" i="4"/>
  <c r="G83" i="4"/>
  <c r="H83" i="4"/>
  <c r="I83" i="4"/>
  <c r="G79" i="4"/>
  <c r="H79" i="4"/>
  <c r="I79" i="4"/>
  <c r="G75" i="4"/>
  <c r="H75" i="4"/>
  <c r="I75" i="4"/>
  <c r="G71" i="4"/>
  <c r="H71" i="4"/>
  <c r="I71" i="4"/>
  <c r="G67" i="4"/>
  <c r="H67" i="4"/>
  <c r="I67" i="4"/>
  <c r="G63" i="4"/>
  <c r="H63" i="4"/>
  <c r="I63" i="4"/>
  <c r="G59" i="4"/>
  <c r="H59" i="4"/>
  <c r="I59" i="4"/>
  <c r="G55" i="4"/>
  <c r="H55" i="4"/>
  <c r="I55" i="4"/>
  <c r="G51" i="4"/>
  <c r="H51" i="4"/>
  <c r="I51" i="4"/>
  <c r="G47" i="4"/>
  <c r="H47" i="4"/>
  <c r="I47" i="4"/>
  <c r="G43" i="4"/>
  <c r="H43" i="4"/>
  <c r="I43" i="4"/>
  <c r="G39" i="4"/>
  <c r="H39" i="4"/>
  <c r="I39" i="4"/>
  <c r="G35" i="4"/>
  <c r="H35" i="4"/>
  <c r="I35" i="4"/>
  <c r="G31" i="4"/>
  <c r="H31" i="4"/>
  <c r="I31" i="4"/>
  <c r="G27" i="4"/>
  <c r="H27" i="4"/>
  <c r="I27" i="4"/>
  <c r="G23" i="4"/>
  <c r="H23" i="4"/>
  <c r="I23" i="4"/>
  <c r="G19" i="4"/>
  <c r="H19" i="4"/>
  <c r="I19" i="4"/>
  <c r="G15" i="4"/>
  <c r="H15" i="4"/>
  <c r="I15" i="4"/>
  <c r="G11" i="4"/>
  <c r="H11" i="4"/>
  <c r="I11" i="4"/>
  <c r="G7" i="4"/>
  <c r="H7" i="4"/>
  <c r="I7" i="4"/>
  <c r="G98" i="4"/>
  <c r="H98" i="4"/>
  <c r="I98" i="4"/>
  <c r="G82" i="4"/>
  <c r="H82" i="4"/>
  <c r="I82" i="4"/>
  <c r="G74" i="4"/>
  <c r="H74" i="4"/>
  <c r="I74" i="4"/>
  <c r="G70" i="4"/>
  <c r="H70" i="4"/>
  <c r="I70" i="4"/>
  <c r="G66" i="4"/>
  <c r="H66" i="4"/>
  <c r="I66" i="4"/>
  <c r="G62" i="4"/>
  <c r="H62" i="4"/>
  <c r="I62" i="4"/>
  <c r="G58" i="4"/>
  <c r="H58" i="4"/>
  <c r="I58" i="4"/>
  <c r="G54" i="4"/>
  <c r="H54" i="4"/>
  <c r="I54" i="4"/>
  <c r="G50" i="4"/>
  <c r="H50" i="4"/>
  <c r="I50" i="4"/>
  <c r="G46" i="4"/>
  <c r="H46" i="4"/>
  <c r="I46" i="4"/>
  <c r="G42" i="4"/>
  <c r="H42" i="4"/>
  <c r="I42" i="4"/>
  <c r="G38" i="4"/>
  <c r="H38" i="4"/>
  <c r="I38" i="4"/>
  <c r="G34" i="4"/>
  <c r="H34" i="4"/>
  <c r="I34" i="4"/>
  <c r="G30" i="4"/>
  <c r="H30" i="4"/>
  <c r="I30" i="4"/>
  <c r="G26" i="4"/>
  <c r="H26" i="4"/>
  <c r="I26" i="4"/>
  <c r="G22" i="4"/>
  <c r="H22" i="4"/>
  <c r="I22" i="4"/>
  <c r="G18" i="4"/>
  <c r="H18" i="4"/>
  <c r="I18" i="4"/>
  <c r="G14" i="4"/>
  <c r="H14" i="4"/>
  <c r="I14" i="4"/>
  <c r="G10" i="4"/>
  <c r="H10" i="4"/>
  <c r="I10" i="4"/>
  <c r="G6" i="4"/>
  <c r="H6" i="4"/>
  <c r="I6" i="4"/>
  <c r="G90" i="4"/>
  <c r="H90" i="4"/>
  <c r="I90" i="4"/>
  <c r="H97" i="4"/>
  <c r="I97" i="4"/>
  <c r="G97" i="4"/>
  <c r="H85" i="4"/>
  <c r="I85" i="4"/>
  <c r="G85" i="4"/>
  <c r="H69" i="4"/>
  <c r="I69" i="4"/>
  <c r="G69" i="4"/>
  <c r="H57" i="4"/>
  <c r="I57" i="4"/>
  <c r="G57" i="4"/>
  <c r="H53" i="4"/>
  <c r="I53" i="4"/>
  <c r="G53" i="4"/>
  <c r="H45" i="4"/>
  <c r="I45" i="4"/>
  <c r="G45" i="4"/>
  <c r="H41" i="4"/>
  <c r="I41" i="4"/>
  <c r="G41" i="4"/>
  <c r="H37" i="4"/>
  <c r="I37" i="4"/>
  <c r="G37" i="4"/>
  <c r="H33" i="4"/>
  <c r="I33" i="4"/>
  <c r="G33" i="4"/>
  <c r="H29" i="4"/>
  <c r="I29" i="4"/>
  <c r="G29" i="4"/>
  <c r="H25" i="4"/>
  <c r="I25" i="4"/>
  <c r="G25" i="4"/>
  <c r="H21" i="4"/>
  <c r="I21" i="4"/>
  <c r="G21" i="4"/>
  <c r="H17" i="4"/>
  <c r="I17" i="4"/>
  <c r="G17" i="4"/>
  <c r="H13" i="4"/>
  <c r="I13" i="4"/>
  <c r="G13" i="4"/>
  <c r="H9" i="4"/>
  <c r="I9" i="4"/>
  <c r="G9" i="4"/>
  <c r="H5" i="4"/>
  <c r="I5" i="4"/>
  <c r="G5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 DUPRAT</author>
  </authors>
  <commentList>
    <comment ref="B1" authorId="0" shapeId="0" xr:uid="{00000000-0006-0000-0000-000001000000}">
      <text>
        <r>
          <rPr>
            <sz val="8"/>
            <color indexed="81"/>
            <rFont val="Tahoma"/>
            <family val="2"/>
          </rPr>
          <t>Rien ou zéro sont pris comme 1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 DUPRAT</author>
  </authors>
  <commentList>
    <comment ref="I6" authorId="0" shapeId="0" xr:uid="{00000000-0006-0000-0100-000001000000}">
      <text>
        <r>
          <rPr>
            <sz val="8"/>
            <color indexed="81"/>
            <rFont val="Tahoma"/>
            <family val="2"/>
          </rPr>
          <t>Nom de feuille de la Demande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 DUPRAT</author>
  </authors>
  <commentList>
    <comment ref="E2" authorId="0" shapeId="0" xr:uid="{ACD1891C-3C79-4B8C-A250-2029B199B90A}">
      <text>
        <r>
          <rPr>
            <sz val="8"/>
            <color indexed="81"/>
            <rFont val="Tahoma"/>
            <family val="2"/>
          </rPr>
          <t>Rien ou zéro sont pris comme 1</t>
        </r>
      </text>
    </comment>
  </commentList>
</comments>
</file>

<file path=xl/sharedStrings.xml><?xml version="1.0" encoding="utf-8"?>
<sst xmlns="http://schemas.openxmlformats.org/spreadsheetml/2006/main" count="178" uniqueCount="155">
  <si>
    <t>Longueurs</t>
  </si>
  <si>
    <t>Longueur d'une barre</t>
  </si>
  <si>
    <t>Solution proposée par Jean DUPRAT</t>
  </si>
  <si>
    <t>Janvier 2002</t>
  </si>
  <si>
    <t>Jean.Duprat@wanadoo.fr</t>
  </si>
  <si>
    <t>Autrement dit, plus cette chute acceptable sera faible, plus il travaillera longtemps.</t>
  </si>
  <si>
    <t>Travail Terminé</t>
  </si>
  <si>
    <t>Chute acceptable</t>
  </si>
  <si>
    <t>La cellule A1 contient un  nombre</t>
  </si>
  <si>
    <t>La cellule A2 ne contient pas un  nombre</t>
  </si>
  <si>
    <t>La Chute acceptable est supérieure à la plus petite dimension</t>
  </si>
  <si>
    <t>La Chute acceptable est supérieure à la moitié de la longueur des barres</t>
  </si>
  <si>
    <t>Solutions améliorées</t>
  </si>
  <si>
    <t>Quantités</t>
  </si>
  <si>
    <t>Problème posé par René HORNARD</t>
  </si>
  <si>
    <t>hornard-rene@tiscalinet.be</t>
  </si>
  <si>
    <t>* occasionnellement je fabrique des portails, des balustrades ou autres.</t>
  </si>
  <si>
    <t>René dit:</t>
  </si>
  <si>
    <t>* On utilise plusieurs fers d'un même format</t>
  </si>
  <si>
    <t>* L'ordre de grandeur du nombre de fers à découper est de 50 à 70</t>
  </si>
  <si>
    <t>* Les nombres représentent des longueurs de fer à couper dans des barres de 600 cm.</t>
  </si>
  <si>
    <t>* La fréquence d'utilisation de ce programme est d'environ 5 fois par an.</t>
  </si>
  <si>
    <t>2°) La Méthode employée</t>
  </si>
  <si>
    <t>Le programme se propose de trouver une bonne solution, en minimisant les chutes de chaque barre</t>
  </si>
  <si>
    <t>Pour cela, il commence par trier les données par valeurs décroissantes</t>
  </si>
  <si>
    <t>de façon à retenir celle dont la chute est mimimale</t>
  </si>
  <si>
    <t>Puis il recommence, jusqu'à ce que tous les morceaux soient placés</t>
  </si>
  <si>
    <r>
      <t xml:space="preserve">En réalité, il n'essaie pas </t>
    </r>
    <r>
      <rPr>
        <b/>
        <sz val="10"/>
        <rFont val="Arial"/>
        <family val="2"/>
      </rPr>
      <t>toutes</t>
    </r>
    <r>
      <rPr>
        <sz val="10"/>
        <rFont val="Arial"/>
        <family val="2"/>
      </rPr>
      <t xml:space="preserve"> les combinaisons, car:</t>
    </r>
  </si>
  <si>
    <t>il s'arrête quand la chute est inférieure à la taille du plus petit morceau demandé</t>
  </si>
  <si>
    <t>Demande</t>
  </si>
  <si>
    <t>On y trouve:</t>
  </si>
  <si>
    <t>A)</t>
  </si>
  <si>
    <t>Les différents formats</t>
  </si>
  <si>
    <t>B)</t>
  </si>
  <si>
    <t>Le nombre de fois qu'un format est utile</t>
  </si>
  <si>
    <t>Rien est pris comme valant 1</t>
  </si>
  <si>
    <t>D)</t>
  </si>
  <si>
    <t>ligne 2</t>
  </si>
  <si>
    <t>ligne 3</t>
  </si>
  <si>
    <t>Travail</t>
  </si>
  <si>
    <t>Les différents morceaux demandés, triés par dimension</t>
  </si>
  <si>
    <t>Morceaux non encore placés</t>
  </si>
  <si>
    <t>3°) Les Contrôles</t>
  </si>
  <si>
    <t>E)</t>
  </si>
  <si>
    <t>F)</t>
  </si>
  <si>
    <t>C)</t>
  </si>
  <si>
    <t>Morceaux proposés pour chaque barre</t>
  </si>
  <si>
    <t>La longueur totale utilisée</t>
  </si>
  <si>
    <t>La chute</t>
  </si>
  <si>
    <t>La longueur de la barre</t>
  </si>
  <si>
    <t>= Résultats</t>
  </si>
  <si>
    <t>G)</t>
  </si>
  <si>
    <t>Nombre de solutions examinées</t>
  </si>
  <si>
    <t>H)</t>
  </si>
  <si>
    <t>Nombre de solutions retenues comme ayant une chute plus faible que la précédente</t>
  </si>
  <si>
    <t>Pour information - pas directement utile</t>
  </si>
  <si>
    <t>Un bouton permet de lancer la macro, lorsque la saisie est terminée</t>
  </si>
  <si>
    <t>C'est la feuille de saisie des données</t>
  </si>
  <si>
    <t>C'est la feuille de travail et de présentation des résultats de la macro</t>
  </si>
  <si>
    <t>Doc</t>
  </si>
  <si>
    <t>Cette feuille de documentation</t>
  </si>
  <si>
    <t>Site =</t>
  </si>
  <si>
    <t>http://perso.wanadoo.fr/jean.duprat</t>
  </si>
  <si>
    <t>1°) Le Problème posé</t>
  </si>
  <si>
    <t>4°) Le contenu des Feuilles</t>
  </si>
  <si>
    <t>La zone d'impression comprend les colonnes A à F</t>
  </si>
  <si>
    <t>Dimensions</t>
  </si>
  <si>
    <t>Ex:</t>
  </si>
  <si>
    <r>
      <t>1</t>
    </r>
    <r>
      <rPr>
        <sz val="10"/>
        <rFont val="Arial"/>
        <family val="2"/>
      </rPr>
      <t>---2---3---</t>
    </r>
    <r>
      <rPr>
        <sz val="10"/>
        <color indexed="10"/>
        <rFont val="Arial"/>
        <family val="2"/>
      </rPr>
      <t>4</t>
    </r>
    <r>
      <rPr>
        <sz val="10"/>
        <rFont val="Arial"/>
        <family val="2"/>
      </rPr>
      <t>---5---</t>
    </r>
    <r>
      <rPr>
        <sz val="10"/>
        <color indexed="10"/>
        <rFont val="Arial"/>
        <family val="2"/>
      </rPr>
      <t>6</t>
    </r>
    <r>
      <rPr>
        <sz val="10"/>
        <rFont val="Arial"/>
        <family val="2"/>
      </rPr>
      <t>---7---8---9</t>
    </r>
  </si>
  <si>
    <t>Existe-t-il une meilleure solution ?</t>
  </si>
  <si>
    <t>On va recommencer d'abord en remplaçant 6 par 7, en espérant que 7+ 8 sera meilleure</t>
  </si>
  <si>
    <t>Puis quand le 9 sera atteint, on essaiera de remplacer 4 par 5.</t>
  </si>
  <si>
    <t>Etc …</t>
  </si>
  <si>
    <t>Dans le schéma qui suit, on a mis les N° des lignes et non la dimension des morceaux</t>
  </si>
  <si>
    <t>si (5) = (4), il est inutile de faire ce travail</t>
  </si>
  <si>
    <t>La solution est composée des morceaux des lignes 1, 4  et 6</t>
  </si>
  <si>
    <t>Dans le langage de la macro, la solution est composée de 3 Nœuds, dont les valeurs sont 1, 4  et 6</t>
  </si>
  <si>
    <t>Puis il place dans une barre, le premier morceau et essaie toutes les combinaisons possibles</t>
  </si>
  <si>
    <t xml:space="preserve">On a trouvé une première combinaison </t>
  </si>
  <si>
    <t>Pour chaque barre, on s'arrête quand tous les nœuds sont au bout, sauf le 1er qui ne bouge pas.</t>
  </si>
  <si>
    <t>Pour éviter de recalculer le cumul des longueurs, on les mémorise à chaque noeud</t>
  </si>
  <si>
    <t>car elle considère qu'elle parcourt les branches d'une arborescence.</t>
  </si>
  <si>
    <t>Les calculs s'arrêtent dès que la chute est inférieure ou égale</t>
  </si>
  <si>
    <t>Le travail est refusé, si</t>
  </si>
  <si>
    <t>On pourrait y mettre la longueur d'une barre déjà entamée</t>
  </si>
  <si>
    <t>puis  prendre la combinaison avec la plus petite chute</t>
  </si>
  <si>
    <t xml:space="preserve">   normalement vide, en fin de traitement</t>
  </si>
  <si>
    <t>= colonne intermédiaire de travail du programme</t>
  </si>
  <si>
    <t>Lorsqu'une combinaison est retenue, ses dimensions sont supprimées de la colonne B</t>
  </si>
  <si>
    <t>et les recopie colonne B</t>
  </si>
  <si>
    <t>Il estime avoir une bonne solution lorsque la chute est inférieure ou égale à la chute acceptable</t>
  </si>
  <si>
    <t>Remarque</t>
  </si>
  <si>
    <t>Demande (x)</t>
  </si>
  <si>
    <t>Autres feuille de demande</t>
  </si>
  <si>
    <t>La macro est réglée de telle façon qu'elle puisse être lancée de n'importe quelle feuille</t>
  </si>
  <si>
    <r>
      <t xml:space="preserve">c'est le contenu de la feuille </t>
    </r>
    <r>
      <rPr>
        <b/>
        <sz val="10"/>
        <rFont val="Arial"/>
        <family val="2"/>
      </rPr>
      <t>Demande</t>
    </r>
    <r>
      <rPr>
        <sz val="10"/>
        <rFont val="Arial"/>
        <family val="2"/>
      </rPr>
      <t xml:space="preserve"> qui est exploité</t>
    </r>
  </si>
  <si>
    <t>Ceci permet de sauvegarder des demandes</t>
  </si>
  <si>
    <r>
      <t>Mais si le nom de la feuille de lancement ne commence pas par "</t>
    </r>
    <r>
      <rPr>
        <sz val="10"/>
        <color indexed="10"/>
        <rFont val="Arial"/>
        <family val="2"/>
      </rPr>
      <t>Demande</t>
    </r>
    <r>
      <rPr>
        <sz val="10"/>
        <rFont val="Arial"/>
        <family val="2"/>
      </rPr>
      <t xml:space="preserve">", (par ex. </t>
    </r>
    <r>
      <rPr>
        <b/>
        <sz val="10"/>
        <rFont val="Arial"/>
        <family val="2"/>
      </rPr>
      <t>Travail</t>
    </r>
    <r>
      <rPr>
        <sz val="10"/>
        <rFont val="Arial"/>
        <family val="2"/>
      </rPr>
      <t>)</t>
    </r>
  </si>
  <si>
    <t>Longueur utilisée</t>
  </si>
  <si>
    <t>Chute</t>
  </si>
  <si>
    <t>Barre</t>
  </si>
  <si>
    <t>Solutions étudiées</t>
  </si>
  <si>
    <t>Il s'agit d'un problème d'optimisation de découpe de morceaux dans des barres de fer</t>
  </si>
  <si>
    <t>Decouli = optimisation de Découpe linéaire</t>
  </si>
  <si>
    <t>V1.01</t>
  </si>
  <si>
    <t>Aucune feuille n'est protégée</t>
  </si>
  <si>
    <t>Vous pouvez donc apporter les aménagements que vous désirez</t>
  </si>
  <si>
    <t>A vos risques et périls !</t>
  </si>
  <si>
    <t>Remarques</t>
  </si>
  <si>
    <t>L'auteur ne répond pas des conséquences d'une erreur dans le logiciel</t>
  </si>
  <si>
    <t>Mais il répond à vos questions, suggestions.</t>
  </si>
  <si>
    <t>Il reste seul juge des aménagements à apporter au logiciel nominal, mais accepte de vous conseiller pour en faire chez vous</t>
  </si>
  <si>
    <t>Vous pouvez apporter les aménagements que vous voulez, mais soyez prudents !</t>
  </si>
  <si>
    <t>Voici quelques possibilités</t>
  </si>
  <si>
    <t>Faites d'abord, une copie-sauvegarde</t>
  </si>
  <si>
    <t>Comparez la version avec celle du site d'origine</t>
  </si>
  <si>
    <t>Notez vos modifs pour pouvoir les recopier en cas de changement de version du nominal</t>
  </si>
  <si>
    <t>5°) Personnalisation</t>
  </si>
  <si>
    <t>Feuille Demande</t>
  </si>
  <si>
    <t>Vous pouvez en ajouter autant que vous voulez, en les recopiant à partir de l'onglet</t>
  </si>
  <si>
    <r>
      <t xml:space="preserve">La seule contrainte est que le nom doit commencer par </t>
    </r>
    <r>
      <rPr>
        <b/>
        <sz val="10"/>
        <color indexed="48"/>
        <rFont val="Arial"/>
        <family val="2"/>
      </rPr>
      <t>Demande</t>
    </r>
    <r>
      <rPr>
        <sz val="10"/>
        <color indexed="48"/>
        <rFont val="Arial"/>
        <family val="2"/>
      </rPr>
      <t xml:space="preserve">. Ex </t>
    </r>
    <r>
      <rPr>
        <b/>
        <sz val="10"/>
        <color indexed="48"/>
        <rFont val="Arial"/>
        <family val="2"/>
      </rPr>
      <t>DemandeJean</t>
    </r>
  </si>
  <si>
    <t>Vous pouvez modifier le nom des sous-titres, en ligne 1</t>
  </si>
  <si>
    <t>voir § 3°)</t>
  </si>
  <si>
    <t>Feuille Travail</t>
  </si>
  <si>
    <t>La modif des colonnes A et B est un travail lourd à faire dans la macro</t>
  </si>
  <si>
    <t>Si vous désirez changer l'emplacement des résultats (colonnes C à J)</t>
  </si>
  <si>
    <t>Modifiez la valeur de KK dans Sub Découpe()</t>
  </si>
  <si>
    <t>Modifiez la valeur de KC, KD, KE et KK dans Sub Report(…)</t>
  </si>
  <si>
    <t>Si vous désirez changer l'emplacement des données (colonnes A à E)</t>
  </si>
  <si>
    <t>Modifiez la valeur de K1, K2, K3 dans Sub Découpe()</t>
  </si>
  <si>
    <t>Feuille Doc</t>
  </si>
  <si>
    <t>Ajouter plutôt une feuille complémentaire pour vos notes</t>
  </si>
  <si>
    <t>Il y a plus de 100 Morceaux</t>
  </si>
  <si>
    <t>Mais ça va faire gros !</t>
  </si>
  <si>
    <t>La limite de 100 morceaux:</t>
  </si>
  <si>
    <t>Il faut modifier la taille des Dim TVAL et TQ</t>
  </si>
  <si>
    <t>Il y a 2 cas</t>
  </si>
  <si>
    <t>En général, c'est une limite psychologique</t>
  </si>
  <si>
    <t>modifier l'instruction</t>
  </si>
  <si>
    <t>Si vous attendez 100 morceaux dans une barre</t>
  </si>
  <si>
    <t>modifier les Dim du § 1-6)</t>
  </si>
  <si>
    <t xml:space="preserve">  Je doute que le programme convienne en performances</t>
  </si>
  <si>
    <t>If LigneFin &gt; 100 … dans le § NIV12:</t>
  </si>
  <si>
    <t>Il est déconseillé d'y apporter des modifs.</t>
  </si>
  <si>
    <t>En mm</t>
  </si>
  <si>
    <t>LG TOTALE</t>
  </si>
  <si>
    <t>Découpes</t>
  </si>
  <si>
    <r>
      <t xml:space="preserve">Qté TOTALE MAXI AUTORISÉE = </t>
    </r>
    <r>
      <rPr>
        <b/>
        <sz val="12"/>
        <color indexed="10"/>
        <rFont val="Arial"/>
        <family val="2"/>
      </rPr>
      <t>1000</t>
    </r>
    <r>
      <rPr>
        <b/>
        <sz val="12"/>
        <color indexed="10"/>
        <rFont val="Arial"/>
        <family val="2"/>
      </rPr>
      <t xml:space="preserve"> longueurs</t>
    </r>
  </si>
  <si>
    <t>référence</t>
  </si>
  <si>
    <t>matière</t>
  </si>
  <si>
    <t>section</t>
  </si>
  <si>
    <t>S235</t>
  </si>
  <si>
    <t>100x50x2</t>
  </si>
  <si>
    <t>40x20x2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</si>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</sst>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</font>
    <font>
      <b/>
      <sz val="12"/>
      <color indexed="10"/>
      <name val="Arial"/>
      <family val="2"/>
    </font>
    <font>
      <u/>
      <sz val="10"/>
      <color indexed="12"/>
      <name val="Arial"/>
      <family val="2"/>
    </font>
    <font>
      <sz val="10"/>
      <color indexed="10"/>
      <name val="Arial"/>
      <family val="2"/>
    </font>
    <font>
      <sz val="10"/>
      <color indexed="48"/>
      <name val="Arial"/>
      <family val="2"/>
    </font>
    <font>
      <b/>
      <sz val="10"/>
      <name val="Arial"/>
      <family val="2"/>
    </font>
    <font>
      <sz val="8"/>
      <color indexed="81"/>
      <name val="Tahoma"/>
      <family val="2"/>
    </font>
    <font>
      <b/>
      <sz val="10"/>
      <color indexed="48"/>
      <name val="Arial"/>
      <family val="2"/>
    </font>
    <font>
      <i/>
      <sz val="10"/>
      <name val="Arial"/>
      <family val="2"/>
    </font>
    <font>
      <sz val="10"/>
      <color indexed="14"/>
      <name val="Arial"/>
      <family val="2"/>
    </font>
    <font>
      <i/>
      <sz val="10"/>
      <color indexed="48"/>
      <name val="Arial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b/>
      <sz val="8"/>
      <color indexed="9"/>
      <name val="Arial"/>
      <family val="2"/>
    </font>
    <font>
      <b/>
      <sz val="10"/>
      <color indexed="10"/>
      <name val="Arial"/>
      <family val="2"/>
    </font>
    <font>
      <b/>
      <sz val="14"/>
      <color indexed="10"/>
      <name val="Arial"/>
      <family val="2"/>
    </font>
    <font>
      <sz val="10"/>
      <name val="Arial"/>
      <family val="2"/>
    </font>
    <font>
      <b/>
      <sz val="26"/>
      <color rgb="FF00008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/>
    <xf numFmtId="0" fontId="0" fillId="0" borderId="0" xfId="0" quotePrefix="1"/>
    <xf numFmtId="0" fontId="2" fillId="0" borderId="0" xfId="1" applyAlignment="1" applyProtection="1"/>
    <xf numFmtId="0" fontId="5" fillId="0" borderId="0" xfId="0" applyFont="1"/>
    <xf numFmtId="0" fontId="3" fillId="0" borderId="0" xfId="0" applyFont="1" applyAlignment="1">
      <alignment horizontal="left"/>
    </xf>
    <xf numFmtId="0" fontId="7" fillId="0" borderId="0" xfId="0" applyFont="1"/>
    <xf numFmtId="0" fontId="8" fillId="0" borderId="0" xfId="0" applyFont="1"/>
    <xf numFmtId="0" fontId="8" fillId="0" borderId="0" xfId="0" quotePrefix="1" applyFont="1"/>
    <xf numFmtId="0" fontId="0" fillId="0" borderId="0" xfId="0" applyAlignment="1">
      <alignment horizontal="left"/>
    </xf>
    <xf numFmtId="0" fontId="9" fillId="0" borderId="0" xfId="0" applyFont="1"/>
    <xf numFmtId="0" fontId="3" fillId="0" borderId="0" xfId="0" quotePrefix="1" applyFont="1"/>
    <xf numFmtId="0" fontId="10" fillId="0" borderId="0" xfId="0" applyFont="1"/>
    <xf numFmtId="0" fontId="11" fillId="0" borderId="0" xfId="0" applyFont="1"/>
    <xf numFmtId="0" fontId="4" fillId="0" borderId="0" xfId="0" applyFont="1"/>
    <xf numFmtId="0" fontId="12" fillId="2" borderId="0" xfId="0" applyFont="1" applyFill="1" applyAlignment="1">
      <alignment horizontal="right" vertical="center"/>
    </xf>
    <xf numFmtId="0" fontId="13" fillId="2" borderId="0" xfId="0" applyFont="1" applyFill="1" applyAlignment="1">
      <alignment horizontal="right" wrapText="1"/>
    </xf>
    <xf numFmtId="0" fontId="0" fillId="0" borderId="0" xfId="0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0" fillId="3" borderId="0" xfId="0" applyFill="1" applyAlignment="1">
      <alignment horizontal="right"/>
    </xf>
    <xf numFmtId="0" fontId="14" fillId="3" borderId="0" xfId="0" applyFont="1" applyFill="1" applyAlignment="1">
      <alignment horizontal="center"/>
    </xf>
    <xf numFmtId="0" fontId="13" fillId="2" borderId="0" xfId="0" applyFont="1" applyFill="1" applyAlignment="1">
      <alignment horizontal="center" wrapText="1"/>
    </xf>
    <xf numFmtId="0" fontId="1" fillId="0" borderId="0" xfId="0" applyFont="1" applyAlignment="1">
      <alignment horizontal="center"/>
    </xf>
    <xf numFmtId="0" fontId="14" fillId="3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6" fillId="5" borderId="0" xfId="0" applyFont="1" applyFill="1" applyAlignment="1">
      <alignment horizontal="center" wrapText="1"/>
    </xf>
  </cellXfs>
  <cellStyles count="2">
    <cellStyle name="Lien hypertexte" xfId="1" builtinId="8"/>
    <cellStyle name="Normal" xfId="0" builtinId="0"/>
  </cellStyles>
  <dxfs count="2"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bottom style="thin">
          <color indexed="64"/>
        </bottom>
      </border>
    </dxf>
    <dxf>
      <font>
        <b val="0"/>
        <i val="0"/>
        <condense val="0"/>
        <extend val="0"/>
        <color auto="1"/>
      </font>
      <fill>
        <patternFill patternType="none">
          <bgColor indexed="65"/>
        </patternFill>
      </fill>
      <border>
        <bottom style="thin">
          <color indexed="64"/>
        </bottom>
      </border>
    </dxf>
  </dxfs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4</xdr:row>
      <xdr:rowOff>142875</xdr:rowOff>
    </xdr:from>
    <xdr:to>
      <xdr:col>2</xdr:col>
      <xdr:colOff>1038225</xdr:colOff>
      <xdr:row>9</xdr:row>
      <xdr:rowOff>66675</xdr:rowOff>
    </xdr:to>
    <xdr:sp macro="" textlink="">
      <xdr:nvSpPr>
        <xdr:cNvPr id="1097" name="Line 11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SpPr>
          <a:spLocks noChangeShapeType="1"/>
        </xdr:cNvSpPr>
      </xdr:nvSpPr>
      <xdr:spPr bwMode="auto">
        <a:xfrm flipH="1" flipV="1">
          <a:off x="1666875" y="876300"/>
          <a:ext cx="895350" cy="733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419100</xdr:colOff>
          <xdr:row>12</xdr:row>
          <xdr:rowOff>104775</xdr:rowOff>
        </xdr:from>
        <xdr:to>
          <xdr:col>6</xdr:col>
          <xdr:colOff>266700</xdr:colOff>
          <xdr:row>18</xdr:row>
          <xdr:rowOff>133350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CALCULER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142875</xdr:colOff>
          <xdr:row>12</xdr:row>
          <xdr:rowOff>114300</xdr:rowOff>
        </xdr:from>
        <xdr:to>
          <xdr:col>9</xdr:col>
          <xdr:colOff>752475</xdr:colOff>
          <xdr:row>18</xdr:row>
          <xdr:rowOff>142875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600" b="1" i="0" u="none" strike="noStrike" baseline="0">
                  <a:solidFill>
                    <a:srgbClr val="000080"/>
                  </a:solidFill>
                  <a:latin typeface="Arial"/>
                  <a:cs typeface="Arial"/>
                </a:rPr>
                <a:t>EFFACER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hornard-rene@tiscalinet.be" TargetMode="External"/><Relationship Id="rId2" Type="http://schemas.openxmlformats.org/officeDocument/2006/relationships/hyperlink" Target="http://perso.wanadoo.fr/jean.duprat" TargetMode="External"/><Relationship Id="rId1" Type="http://schemas.openxmlformats.org/officeDocument/2006/relationships/hyperlink" Target="mailto:Jean.Duprat@wanadoo.fr" TargetMode="External"/><Relationship Id="rId4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8"/>
  <sheetViews>
    <sheetView showGridLines="0" workbookViewId="0">
      <selection activeCell="A2" sqref="A2"/>
    </sheetView>
  </sheetViews>
  <sheetFormatPr baseColWidth="10" defaultRowHeight="12.75" x14ac:dyDescent="0.2"/>
  <cols>
    <col min="1" max="2" width="11.42578125" style="1"/>
    <col min="3" max="3" width="24.42578125" customWidth="1"/>
  </cols>
  <sheetData>
    <row r="1" spans="1:9" ht="20.100000000000001" customHeight="1" x14ac:dyDescent="0.2">
      <c r="A1" s="20" t="s">
        <v>0</v>
      </c>
      <c r="B1" s="20" t="s">
        <v>13</v>
      </c>
      <c r="D1" s="19" t="s">
        <v>144</v>
      </c>
      <c r="H1" s="26" t="e">
        <f>SUMPRODUCT(A2:A100*B2:B100)</f>
        <v>#VALUE!</v>
      </c>
      <c r="I1" s="27" t="s">
        <v>145</v>
      </c>
    </row>
    <row r="2" spans="1:9" x14ac:dyDescent="0.2">
      <c r="A2" s="30">
        <f>IF(recap!D3&lt;&gt;"",recap!D3,"")</f>
        <v>1150</v>
      </c>
      <c r="B2" s="30">
        <f>IF(recap!E3&lt;&gt;"",recap!E3,"")</f>
        <v>4</v>
      </c>
      <c r="C2" s="21" t="s">
        <v>1</v>
      </c>
      <c r="D2" s="22">
        <v>12000</v>
      </c>
    </row>
    <row r="3" spans="1:9" x14ac:dyDescent="0.2">
      <c r="A3" s="30">
        <f>IF(recap!D4&lt;&gt;"",recap!D4,"")</f>
        <v>783</v>
      </c>
      <c r="B3" s="30">
        <f>IF(recap!E4&lt;&gt;"",recap!E4,"")</f>
        <v>2</v>
      </c>
      <c r="C3" s="21" t="s">
        <v>7</v>
      </c>
      <c r="D3" s="22">
        <v>0</v>
      </c>
      <c r="F3" s="2"/>
    </row>
    <row r="4" spans="1:9" x14ac:dyDescent="0.2">
      <c r="A4" s="30">
        <f>IF(recap!D5&lt;&gt;"",recap!D5,"")</f>
        <v>475</v>
      </c>
      <c r="B4" s="30">
        <f>IF(recap!E5&lt;&gt;"",recap!E5,"")</f>
        <v>4</v>
      </c>
    </row>
    <row r="5" spans="1:9" x14ac:dyDescent="0.2">
      <c r="A5" s="30">
        <f>IF(recap!D6&lt;&gt;"",recap!D6,"")</f>
        <v>150</v>
      </c>
      <c r="B5" s="30">
        <f>IF(recap!E6&lt;&gt;"",recap!E6,"")</f>
        <v>7</v>
      </c>
    </row>
    <row r="6" spans="1:9" x14ac:dyDescent="0.2">
      <c r="A6" s="30">
        <f>IF(recap!D7&lt;&gt;"",recap!D7,"")</f>
        <v>2800</v>
      </c>
      <c r="B6" s="30">
        <f>IF(recap!E7&lt;&gt;"",recap!E7,"")</f>
        <v>2</v>
      </c>
    </row>
    <row r="7" spans="1:9" x14ac:dyDescent="0.2">
      <c r="A7" s="30">
        <f>IF(recap!D8&lt;&gt;"",recap!D8,"")</f>
        <v>723</v>
      </c>
      <c r="B7" s="30">
        <f>IF(recap!E8&lt;&gt;"",recap!E8,"")</f>
        <v>18</v>
      </c>
    </row>
    <row r="8" spans="1:9" x14ac:dyDescent="0.2">
      <c r="A8" s="30" t="str">
        <f>IF(recap!D9&lt;&gt;"",recap!D9,"")</f>
        <v/>
      </c>
      <c r="B8" s="30" t="str">
        <f>IF(recap!E9&lt;&gt;"",recap!E9,"")</f>
        <v/>
      </c>
    </row>
    <row r="9" spans="1:9" x14ac:dyDescent="0.2">
      <c r="A9" s="30" t="str">
        <f>IF(recap!D10&lt;&gt;"",recap!D10,"")</f>
        <v/>
      </c>
      <c r="B9" s="30" t="str">
        <f>IF(recap!E10&lt;&gt;"",recap!E10,"")</f>
        <v/>
      </c>
    </row>
    <row r="10" spans="1:9" ht="18" x14ac:dyDescent="0.25">
      <c r="A10" s="30" t="str">
        <f>IF(recap!D11&lt;&gt;"",recap!D11,"")</f>
        <v/>
      </c>
      <c r="B10" s="30" t="str">
        <f>IF(recap!E11&lt;&gt;"",recap!E11,"")</f>
        <v/>
      </c>
      <c r="C10" s="28" t="str">
        <f>SUM($B:$B) &amp; " longueurs"</f>
        <v>37 longueurs</v>
      </c>
      <c r="D10" s="29" t="s">
        <v>147</v>
      </c>
    </row>
    <row r="11" spans="1:9" x14ac:dyDescent="0.2">
      <c r="A11" s="30" t="str">
        <f>IF(recap!D12&lt;&gt;"",recap!D12,"")</f>
        <v/>
      </c>
      <c r="B11" s="30" t="str">
        <f>IF(recap!E12&lt;&gt;"",recap!E12,"")</f>
        <v/>
      </c>
    </row>
    <row r="12" spans="1:9" x14ac:dyDescent="0.2">
      <c r="A12" s="30" t="str">
        <f>IF(recap!D13&lt;&gt;"",recap!D13,"")</f>
        <v/>
      </c>
      <c r="B12" s="30" t="str">
        <f>IF(recap!E13&lt;&gt;"",recap!E13,"")</f>
        <v/>
      </c>
    </row>
    <row r="13" spans="1:9" x14ac:dyDescent="0.2">
      <c r="A13" s="30" t="str">
        <f>IF(recap!D14&lt;&gt;"",recap!D14,"")</f>
        <v/>
      </c>
      <c r="B13" s="30" t="str">
        <f>IF(recap!E14&lt;&gt;"",recap!E14,"")</f>
        <v/>
      </c>
    </row>
    <row r="14" spans="1:9" x14ac:dyDescent="0.2">
      <c r="B14" s="30" t="str">
        <f>IF(recap!E15&lt;&gt;"",recap!E15,"")</f>
        <v/>
      </c>
    </row>
    <row r="15" spans="1:9" x14ac:dyDescent="0.2">
      <c r="B15" s="30" t="str">
        <f>IF(recap!E16&lt;&gt;"",recap!E16,"")</f>
        <v/>
      </c>
    </row>
    <row r="16" spans="1:9" x14ac:dyDescent="0.2">
      <c r="B16" s="30" t="str">
        <f>IF(recap!E17&lt;&gt;"",recap!E17,"")</f>
        <v/>
      </c>
    </row>
    <row r="17" spans="2:2" x14ac:dyDescent="0.2">
      <c r="B17" s="30" t="str">
        <f>IF(recap!E18&lt;&gt;"",recap!E18,"")</f>
        <v/>
      </c>
    </row>
    <row r="18" spans="2:2" x14ac:dyDescent="0.2">
      <c r="B18" s="30" t="str">
        <f>IF(recap!E19&lt;&gt;"",recap!E19,"")</f>
        <v/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Découpe">
                <anchor moveWithCells="1">
                  <from>
                    <xdr:col>3</xdr:col>
                    <xdr:colOff>419100</xdr:colOff>
                    <xdr:row>12</xdr:row>
                    <xdr:rowOff>104775</xdr:rowOff>
                  </from>
                  <to>
                    <xdr:col>6</xdr:col>
                    <xdr:colOff>266700</xdr:colOff>
                    <xdr:row>18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5" name="Button 18">
              <controlPr defaultSize="0" print="0" autoFill="0" autoPict="0" macro="[0]!Efface">
                <anchor moveWithCells="1">
                  <from>
                    <xdr:col>7</xdr:col>
                    <xdr:colOff>142875</xdr:colOff>
                    <xdr:row>12</xdr:row>
                    <xdr:rowOff>114300</xdr:rowOff>
                  </from>
                  <to>
                    <xdr:col>9</xdr:col>
                    <xdr:colOff>752475</xdr:colOff>
                    <xdr:row>18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L38"/>
  <sheetViews>
    <sheetView showGridLines="0" topLeftCell="C1" workbookViewId="0">
      <selection activeCell="B2" sqref="B2"/>
    </sheetView>
  </sheetViews>
  <sheetFormatPr baseColWidth="10" defaultRowHeight="12.75" x14ac:dyDescent="0.2"/>
  <cols>
    <col min="1" max="2" width="14" style="1" hidden="1" customWidth="1"/>
    <col min="3" max="3" width="10.140625" style="1" customWidth="1"/>
    <col min="4" max="4" width="11.28515625" style="1" customWidth="1"/>
    <col min="5" max="5" width="8.42578125" style="1" customWidth="1"/>
    <col min="6" max="6" width="9.5703125" customWidth="1"/>
    <col min="7" max="7" width="10.7109375" customWidth="1"/>
    <col min="8" max="8" width="8.5703125" customWidth="1"/>
    <col min="9" max="9" width="5.28515625" customWidth="1"/>
    <col min="10" max="10" width="7.85546875" customWidth="1"/>
    <col min="11" max="11" width="0" hidden="1" customWidth="1"/>
  </cols>
  <sheetData>
    <row r="1" spans="1:12" ht="25.5" customHeight="1" x14ac:dyDescent="0.2">
      <c r="A1" s="17" t="s">
        <v>66</v>
      </c>
      <c r="B1" s="17"/>
      <c r="C1" s="20" t="s">
        <v>146</v>
      </c>
      <c r="D1" s="23" t="s">
        <v>98</v>
      </c>
      <c r="E1" s="20" t="s">
        <v>99</v>
      </c>
      <c r="F1" s="17" t="s">
        <v>100</v>
      </c>
      <c r="G1" s="18" t="s">
        <v>101</v>
      </c>
      <c r="H1" s="18" t="s">
        <v>12</v>
      </c>
      <c r="L1" s="25">
        <f>Demande!D2</f>
        <v>12000</v>
      </c>
    </row>
    <row r="2" spans="1:12" x14ac:dyDescent="0.2">
      <c r="A2" s="1">
        <v>2800</v>
      </c>
      <c r="C2" s="1">
        <v>2800</v>
      </c>
      <c r="I2">
        <v>37</v>
      </c>
    </row>
    <row r="3" spans="1:12" ht="15.75" x14ac:dyDescent="0.25">
      <c r="A3" s="1">
        <v>2800</v>
      </c>
      <c r="C3" s="1">
        <v>2800</v>
      </c>
      <c r="I3">
        <v>3</v>
      </c>
      <c r="L3" s="24" t="str">
        <f>COUNTIF(D2:D999,"&gt;1") &amp;IF(COUNTIF(D2:D999,"&gt;1")&gt;1,"  Barres","  Barre")</f>
        <v>3  Barres</v>
      </c>
    </row>
    <row r="4" spans="1:12" x14ac:dyDescent="0.2">
      <c r="A4" s="1">
        <v>1150</v>
      </c>
      <c r="C4" s="1">
        <v>1150</v>
      </c>
      <c r="J4" s="7" t="s">
        <v>6</v>
      </c>
    </row>
    <row r="5" spans="1:12" x14ac:dyDescent="0.2">
      <c r="A5" s="1">
        <v>1150</v>
      </c>
      <c r="C5" s="1">
        <v>1150</v>
      </c>
      <c r="I5">
        <v>117</v>
      </c>
    </row>
    <row r="6" spans="1:12" x14ac:dyDescent="0.2">
      <c r="A6" s="1">
        <v>1150</v>
      </c>
      <c r="C6" s="1">
        <v>1150</v>
      </c>
      <c r="I6" t="s">
        <v>29</v>
      </c>
    </row>
    <row r="7" spans="1:12" x14ac:dyDescent="0.2">
      <c r="A7" s="1">
        <v>1150</v>
      </c>
      <c r="C7" s="1">
        <v>1150</v>
      </c>
    </row>
    <row r="8" spans="1:12" x14ac:dyDescent="0.2">
      <c r="A8" s="1">
        <v>783</v>
      </c>
      <c r="C8" s="1">
        <v>723</v>
      </c>
    </row>
    <row r="9" spans="1:12" x14ac:dyDescent="0.2">
      <c r="A9" s="1">
        <v>783</v>
      </c>
      <c r="C9" s="1">
        <v>475</v>
      </c>
    </row>
    <row r="10" spans="1:12" x14ac:dyDescent="0.2">
      <c r="A10" s="1">
        <v>723</v>
      </c>
      <c r="C10" s="1">
        <v>150</v>
      </c>
    </row>
    <row r="11" spans="1:12" x14ac:dyDescent="0.2">
      <c r="A11" s="1">
        <v>723</v>
      </c>
      <c r="C11" s="1">
        <v>150</v>
      </c>
    </row>
    <row r="12" spans="1:12" x14ac:dyDescent="0.2">
      <c r="A12" s="1">
        <v>723</v>
      </c>
      <c r="C12" s="1">
        <v>150</v>
      </c>
    </row>
    <row r="13" spans="1:12" x14ac:dyDescent="0.2">
      <c r="A13" s="1">
        <v>723</v>
      </c>
      <c r="C13" s="1">
        <v>150</v>
      </c>
      <c r="D13" s="1">
        <v>11998</v>
      </c>
      <c r="E13" s="1">
        <v>2</v>
      </c>
      <c r="F13">
        <v>12000</v>
      </c>
      <c r="G13">
        <v>119</v>
      </c>
      <c r="H13">
        <v>3</v>
      </c>
    </row>
    <row r="14" spans="1:12" x14ac:dyDescent="0.2">
      <c r="A14" s="1">
        <v>723</v>
      </c>
      <c r="C14" s="1">
        <v>783</v>
      </c>
    </row>
    <row r="15" spans="1:12" x14ac:dyDescent="0.2">
      <c r="A15" s="1">
        <v>723</v>
      </c>
      <c r="C15" s="1">
        <v>783</v>
      </c>
    </row>
    <row r="16" spans="1:12" x14ac:dyDescent="0.2">
      <c r="A16" s="1">
        <v>723</v>
      </c>
      <c r="C16" s="1">
        <v>723</v>
      </c>
    </row>
    <row r="17" spans="1:7" x14ac:dyDescent="0.2">
      <c r="A17" s="1">
        <v>723</v>
      </c>
      <c r="C17" s="1">
        <v>723</v>
      </c>
    </row>
    <row r="18" spans="1:7" x14ac:dyDescent="0.2">
      <c r="A18" s="1">
        <v>723</v>
      </c>
      <c r="C18" s="1">
        <v>723</v>
      </c>
    </row>
    <row r="19" spans="1:7" x14ac:dyDescent="0.2">
      <c r="A19" s="1">
        <v>723</v>
      </c>
      <c r="C19" s="1">
        <v>723</v>
      </c>
    </row>
    <row r="20" spans="1:7" x14ac:dyDescent="0.2">
      <c r="A20" s="1">
        <v>723</v>
      </c>
      <c r="C20" s="1">
        <v>723</v>
      </c>
    </row>
    <row r="21" spans="1:7" x14ac:dyDescent="0.2">
      <c r="A21" s="1">
        <v>723</v>
      </c>
      <c r="C21" s="1">
        <v>723</v>
      </c>
    </row>
    <row r="22" spans="1:7" x14ac:dyDescent="0.2">
      <c r="A22" s="1">
        <v>723</v>
      </c>
      <c r="C22" s="1">
        <v>723</v>
      </c>
    </row>
    <row r="23" spans="1:7" x14ac:dyDescent="0.2">
      <c r="A23" s="1">
        <v>723</v>
      </c>
      <c r="C23" s="1">
        <v>723</v>
      </c>
    </row>
    <row r="24" spans="1:7" x14ac:dyDescent="0.2">
      <c r="A24" s="1">
        <v>723</v>
      </c>
      <c r="C24" s="1">
        <v>723</v>
      </c>
    </row>
    <row r="25" spans="1:7" x14ac:dyDescent="0.2">
      <c r="A25" s="1">
        <v>723</v>
      </c>
      <c r="C25" s="1">
        <v>723</v>
      </c>
    </row>
    <row r="26" spans="1:7" x14ac:dyDescent="0.2">
      <c r="A26" s="1">
        <v>723</v>
      </c>
      <c r="C26" s="1">
        <v>723</v>
      </c>
    </row>
    <row r="27" spans="1:7" x14ac:dyDescent="0.2">
      <c r="A27" s="1">
        <v>723</v>
      </c>
      <c r="C27" s="1">
        <v>723</v>
      </c>
    </row>
    <row r="28" spans="1:7" x14ac:dyDescent="0.2">
      <c r="A28" s="1">
        <v>475</v>
      </c>
      <c r="C28" s="1">
        <v>723</v>
      </c>
    </row>
    <row r="29" spans="1:7" x14ac:dyDescent="0.2">
      <c r="A29" s="1">
        <v>475</v>
      </c>
      <c r="C29" s="1">
        <v>723</v>
      </c>
    </row>
    <row r="30" spans="1:7" x14ac:dyDescent="0.2">
      <c r="A30" s="1">
        <v>475</v>
      </c>
      <c r="C30" s="1">
        <v>150</v>
      </c>
    </row>
    <row r="31" spans="1:7" x14ac:dyDescent="0.2">
      <c r="A31" s="1">
        <v>475</v>
      </c>
      <c r="C31" s="1">
        <v>150</v>
      </c>
      <c r="D31" s="1">
        <v>11988</v>
      </c>
      <c r="E31" s="1">
        <v>12</v>
      </c>
      <c r="F31">
        <v>12000</v>
      </c>
      <c r="G31">
        <v>-3</v>
      </c>
    </row>
    <row r="32" spans="1:7" x14ac:dyDescent="0.2">
      <c r="A32" s="1">
        <v>150</v>
      </c>
      <c r="C32" s="1">
        <v>723</v>
      </c>
    </row>
    <row r="33" spans="1:7" x14ac:dyDescent="0.2">
      <c r="A33" s="1">
        <v>150</v>
      </c>
      <c r="C33" s="1">
        <v>723</v>
      </c>
    </row>
    <row r="34" spans="1:7" x14ac:dyDescent="0.2">
      <c r="A34" s="1">
        <v>150</v>
      </c>
      <c r="C34" s="1">
        <v>723</v>
      </c>
    </row>
    <row r="35" spans="1:7" x14ac:dyDescent="0.2">
      <c r="A35" s="1">
        <v>150</v>
      </c>
      <c r="C35" s="1">
        <v>475</v>
      </c>
    </row>
    <row r="36" spans="1:7" x14ac:dyDescent="0.2">
      <c r="A36" s="1">
        <v>150</v>
      </c>
      <c r="C36" s="1">
        <v>475</v>
      </c>
    </row>
    <row r="37" spans="1:7" x14ac:dyDescent="0.2">
      <c r="A37" s="1">
        <v>150</v>
      </c>
      <c r="C37" s="1">
        <v>475</v>
      </c>
    </row>
    <row r="38" spans="1:7" x14ac:dyDescent="0.2">
      <c r="A38" s="1">
        <v>150</v>
      </c>
      <c r="C38" s="1">
        <v>150</v>
      </c>
      <c r="D38" s="1">
        <v>3744</v>
      </c>
      <c r="E38" s="1">
        <v>8256</v>
      </c>
      <c r="F38">
        <v>12000</v>
      </c>
      <c r="G38">
        <v>1</v>
      </c>
    </row>
  </sheetData>
  <sortState xmlns:xlrd2="http://schemas.microsoft.com/office/spreadsheetml/2017/richdata2" ref="A1:A38">
    <sortCondition descending="1" ref="A1"/>
  </sortState>
  <phoneticPr fontId="0" type="noConversion"/>
  <conditionalFormatting sqref="A2:F2 C3:F40 A3:A40">
    <cfRule type="expression" dxfId="1" priority="78" stopIfTrue="1">
      <formula>$F2=$L$1</formula>
    </cfRule>
  </conditionalFormatting>
  <conditionalFormatting sqref="B2:B3">
    <cfRule type="expression" dxfId="0" priority="97" stopIfTrue="1">
      <formula>$F39=$L$1</formula>
    </cfRule>
  </conditionalFormatting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C066C-27ED-410E-99AB-1D60DF2932C4}">
  <sheetPr codeName="Feuil4"/>
  <dimension ref="A1:M101"/>
  <sheetViews>
    <sheetView showGridLines="0" tabSelected="1" workbookViewId="0">
      <pane ySplit="2" topLeftCell="A3" activePane="bottomLeft" state="frozen"/>
      <selection pane="bottomLeft" activeCell="E13" sqref="E13"/>
    </sheetView>
  </sheetViews>
  <sheetFormatPr baseColWidth="10" defaultRowHeight="12.75" x14ac:dyDescent="0.2"/>
  <cols>
    <col min="6" max="6" width="3.28515625" customWidth="1"/>
    <col min="7" max="9" width="12.85546875" style="1" customWidth="1"/>
    <col min="10" max="10" width="11.42578125" style="1"/>
    <col min="12" max="13" width="11.42578125" style="1"/>
  </cols>
  <sheetData>
    <row r="1" spans="1:13" x14ac:dyDescent="0.2">
      <c r="A1" s="31" t="s">
        <v>29</v>
      </c>
      <c r="B1" s="32"/>
      <c r="C1" s="32"/>
      <c r="D1" s="32"/>
      <c r="E1" s="32"/>
      <c r="G1" s="31" t="s">
        <v>154</v>
      </c>
      <c r="H1" s="32"/>
      <c r="I1" s="32"/>
      <c r="J1" s="32"/>
      <c r="K1" s="32"/>
      <c r="L1" s="32"/>
      <c r="M1" s="32"/>
    </row>
    <row r="2" spans="1:13" ht="22.5" x14ac:dyDescent="0.2">
      <c r="A2" s="20" t="s">
        <v>148</v>
      </c>
      <c r="B2" s="20" t="s">
        <v>149</v>
      </c>
      <c r="C2" s="20" t="s">
        <v>150</v>
      </c>
      <c r="D2" s="20" t="s">
        <v>0</v>
      </c>
      <c r="E2" s="20" t="s">
        <v>13</v>
      </c>
      <c r="G2" s="20" t="s">
        <v>148</v>
      </c>
      <c r="H2" s="20" t="s">
        <v>149</v>
      </c>
      <c r="I2" s="20" t="s">
        <v>150</v>
      </c>
      <c r="J2" s="20" t="s">
        <v>146</v>
      </c>
      <c r="K2" s="23" t="s">
        <v>98</v>
      </c>
      <c r="L2" s="20" t="s">
        <v>99</v>
      </c>
      <c r="M2" s="20" t="s">
        <v>100</v>
      </c>
    </row>
    <row r="3" spans="1:13" x14ac:dyDescent="0.2">
      <c r="A3" s="33">
        <v>123</v>
      </c>
      <c r="B3" s="33" t="s">
        <v>151</v>
      </c>
      <c r="C3" s="33" t="s">
        <v>152</v>
      </c>
      <c r="D3" s="33">
        <v>1150</v>
      </c>
      <c r="E3" s="33">
        <v>4</v>
      </c>
      <c r="G3" s="1">
        <f>IF(J3="","",INDEX($A$3:$A$1001,MATCH(J3,$D$3:$D$1001,0)))</f>
        <v>212</v>
      </c>
      <c r="H3" s="1">
        <f>IF(J3="","",INDEX($B$3:$B$1001,MATCH(J3,$D$3:$D$1001,0)))</f>
        <v>304</v>
      </c>
      <c r="I3" s="1" t="str">
        <f>IF(J3="","",INDEX($C$3:$C$1001,MATCH(J3,$D$3:$D$1001,0)))</f>
        <v>40x20x2</v>
      </c>
      <c r="J3" s="1">
        <f>IF(Resultat!C2&lt;&gt;"",Resultat!C2,"")</f>
        <v>2800</v>
      </c>
      <c r="K3" t="str">
        <f>IF(Resultat!D2&lt;&gt;"",Resultat!D2,"")</f>
        <v/>
      </c>
      <c r="L3" s="1" t="str">
        <f>IF(Resultat!E2&lt;&gt;"",Resultat!E2,"")</f>
        <v/>
      </c>
      <c r="M3" s="1" t="str">
        <f>IF(Resultat!F2&lt;&gt;"",Resultat!F2,"")</f>
        <v/>
      </c>
    </row>
    <row r="4" spans="1:13" x14ac:dyDescent="0.2">
      <c r="A4" s="33">
        <v>124</v>
      </c>
      <c r="B4" s="33" t="s">
        <v>151</v>
      </c>
      <c r="C4" s="33" t="s">
        <v>152</v>
      </c>
      <c r="D4" s="33">
        <v>783</v>
      </c>
      <c r="E4" s="33">
        <v>2</v>
      </c>
      <c r="G4" s="1">
        <f t="shared" ref="G4:G67" si="0">IF(J4="","",INDEX($A$3:$A$1001,MATCH(J4,$D$3:$D$1001,0)))</f>
        <v>212</v>
      </c>
      <c r="H4" s="1">
        <f t="shared" ref="H4:H67" si="1">IF(J4="","",INDEX($B$3:$B$1001,MATCH(J4,$D$3:$D$1001,0)))</f>
        <v>304</v>
      </c>
      <c r="I4" s="1" t="str">
        <f t="shared" ref="I4:I67" si="2">IF(J4="","",INDEX($C$3:$C$1001,MATCH(J4,$D$3:$D$1001,0)))</f>
        <v>40x20x2</v>
      </c>
      <c r="J4" s="1">
        <f>IF(Resultat!C3&lt;&gt;"",Resultat!C3,"")</f>
        <v>2800</v>
      </c>
      <c r="K4" t="str">
        <f>IF(Resultat!D3&lt;&gt;"",Resultat!D3,"")</f>
        <v/>
      </c>
      <c r="L4" s="1" t="str">
        <f>IF(Resultat!E3&lt;&gt;"",Resultat!E3,"")</f>
        <v/>
      </c>
      <c r="M4" s="1" t="str">
        <f>IF(Resultat!F3&lt;&gt;"",Resultat!F3,"")</f>
        <v/>
      </c>
    </row>
    <row r="5" spans="1:13" x14ac:dyDescent="0.2">
      <c r="A5" s="33">
        <v>125</v>
      </c>
      <c r="B5" s="33" t="s">
        <v>151</v>
      </c>
      <c r="C5" s="33" t="s">
        <v>152</v>
      </c>
      <c r="D5" s="33">
        <v>475</v>
      </c>
      <c r="E5" s="33">
        <v>4</v>
      </c>
      <c r="G5" s="1">
        <f t="shared" si="0"/>
        <v>123</v>
      </c>
      <c r="H5" s="1" t="str">
        <f t="shared" si="1"/>
        <v>S235</v>
      </c>
      <c r="I5" s="1" t="str">
        <f t="shared" si="2"/>
        <v>100x50x2</v>
      </c>
      <c r="J5" s="1">
        <f>IF(Resultat!C4&lt;&gt;"",Resultat!C4,"")</f>
        <v>1150</v>
      </c>
      <c r="K5" t="str">
        <f>IF(Resultat!D4&lt;&gt;"",Resultat!D4,"")</f>
        <v/>
      </c>
      <c r="L5" s="1" t="str">
        <f>IF(Resultat!E4&lt;&gt;"",Resultat!E4,"")</f>
        <v/>
      </c>
      <c r="M5" s="1" t="str">
        <f>IF(Resultat!F4&lt;&gt;"",Resultat!F4,"")</f>
        <v/>
      </c>
    </row>
    <row r="6" spans="1:13" x14ac:dyDescent="0.2">
      <c r="A6" s="33">
        <v>211</v>
      </c>
      <c r="B6" s="33">
        <v>304</v>
      </c>
      <c r="C6" s="33" t="s">
        <v>153</v>
      </c>
      <c r="D6" s="33">
        <v>150</v>
      </c>
      <c r="E6" s="33">
        <v>7</v>
      </c>
      <c r="G6" s="1">
        <f t="shared" si="0"/>
        <v>123</v>
      </c>
      <c r="H6" s="1" t="str">
        <f t="shared" si="1"/>
        <v>S235</v>
      </c>
      <c r="I6" s="1" t="str">
        <f t="shared" si="2"/>
        <v>100x50x2</v>
      </c>
      <c r="J6" s="1">
        <f>IF(Resultat!C5&lt;&gt;"",Resultat!C5,"")</f>
        <v>1150</v>
      </c>
      <c r="K6" t="str">
        <f>IF(Resultat!D5&lt;&gt;"",Resultat!D5,"")</f>
        <v/>
      </c>
      <c r="L6" s="1" t="str">
        <f>IF(Resultat!E5&lt;&gt;"",Resultat!E5,"")</f>
        <v/>
      </c>
      <c r="M6" s="1" t="str">
        <f>IF(Resultat!F5&lt;&gt;"",Resultat!F5,"")</f>
        <v/>
      </c>
    </row>
    <row r="7" spans="1:13" x14ac:dyDescent="0.2">
      <c r="A7" s="33">
        <v>212</v>
      </c>
      <c r="B7" s="33">
        <v>304</v>
      </c>
      <c r="C7" s="33" t="s">
        <v>153</v>
      </c>
      <c r="D7" s="33">
        <v>2800</v>
      </c>
      <c r="E7" s="33">
        <v>2</v>
      </c>
      <c r="G7" s="1">
        <f t="shared" si="0"/>
        <v>123</v>
      </c>
      <c r="H7" s="1" t="str">
        <f t="shared" si="1"/>
        <v>S235</v>
      </c>
      <c r="I7" s="1" t="str">
        <f t="shared" si="2"/>
        <v>100x50x2</v>
      </c>
      <c r="J7" s="1">
        <f>IF(Resultat!C6&lt;&gt;"",Resultat!C6,"")</f>
        <v>1150</v>
      </c>
      <c r="K7" t="str">
        <f>IF(Resultat!D6&lt;&gt;"",Resultat!D6,"")</f>
        <v/>
      </c>
      <c r="L7" s="1" t="str">
        <f>IF(Resultat!E6&lt;&gt;"",Resultat!E6,"")</f>
        <v/>
      </c>
      <c r="M7" s="1" t="str">
        <f>IF(Resultat!F6&lt;&gt;"",Resultat!F6,"")</f>
        <v/>
      </c>
    </row>
    <row r="8" spans="1:13" x14ac:dyDescent="0.2">
      <c r="A8" s="33">
        <v>213</v>
      </c>
      <c r="B8" s="33">
        <v>304</v>
      </c>
      <c r="C8" s="33" t="s">
        <v>153</v>
      </c>
      <c r="D8" s="33">
        <v>723</v>
      </c>
      <c r="E8" s="33">
        <v>18</v>
      </c>
      <c r="G8" s="1">
        <f t="shared" si="0"/>
        <v>123</v>
      </c>
      <c r="H8" s="1" t="str">
        <f t="shared" si="1"/>
        <v>S235</v>
      </c>
      <c r="I8" s="1" t="str">
        <f t="shared" si="2"/>
        <v>100x50x2</v>
      </c>
      <c r="J8" s="1">
        <f>IF(Resultat!C7&lt;&gt;"",Resultat!C7,"")</f>
        <v>1150</v>
      </c>
      <c r="K8" t="str">
        <f>IF(Resultat!D7&lt;&gt;"",Resultat!D7,"")</f>
        <v/>
      </c>
      <c r="L8" s="1" t="str">
        <f>IF(Resultat!E7&lt;&gt;"",Resultat!E7,"")</f>
        <v/>
      </c>
      <c r="M8" s="1" t="str">
        <f>IF(Resultat!F7&lt;&gt;"",Resultat!F7,"")</f>
        <v/>
      </c>
    </row>
    <row r="9" spans="1:13" x14ac:dyDescent="0.2">
      <c r="G9" s="1">
        <f t="shared" si="0"/>
        <v>213</v>
      </c>
      <c r="H9" s="1">
        <f t="shared" si="1"/>
        <v>304</v>
      </c>
      <c r="I9" s="1" t="str">
        <f t="shared" si="2"/>
        <v>40x20x2</v>
      </c>
      <c r="J9" s="1">
        <f>IF(Resultat!C8&lt;&gt;"",Resultat!C8,"")</f>
        <v>723</v>
      </c>
      <c r="K9" t="str">
        <f>IF(Resultat!D8&lt;&gt;"",Resultat!D8,"")</f>
        <v/>
      </c>
      <c r="L9" s="1" t="str">
        <f>IF(Resultat!E8&lt;&gt;"",Resultat!E8,"")</f>
        <v/>
      </c>
      <c r="M9" s="1" t="str">
        <f>IF(Resultat!F8&lt;&gt;"",Resultat!F8,"")</f>
        <v/>
      </c>
    </row>
    <row r="10" spans="1:13" x14ac:dyDescent="0.2">
      <c r="G10" s="1">
        <f t="shared" si="0"/>
        <v>125</v>
      </c>
      <c r="H10" s="1" t="str">
        <f t="shared" si="1"/>
        <v>S235</v>
      </c>
      <c r="I10" s="1" t="str">
        <f t="shared" si="2"/>
        <v>100x50x2</v>
      </c>
      <c r="J10" s="1">
        <f>IF(Resultat!C9&lt;&gt;"",Resultat!C9,"")</f>
        <v>475</v>
      </c>
      <c r="K10" t="str">
        <f>IF(Resultat!D9&lt;&gt;"",Resultat!D9,"")</f>
        <v/>
      </c>
      <c r="L10" s="1" t="str">
        <f>IF(Resultat!E9&lt;&gt;"",Resultat!E9,"")</f>
        <v/>
      </c>
      <c r="M10" s="1" t="str">
        <f>IF(Resultat!F9&lt;&gt;"",Resultat!F9,"")</f>
        <v/>
      </c>
    </row>
    <row r="11" spans="1:13" x14ac:dyDescent="0.2">
      <c r="G11" s="1">
        <f t="shared" si="0"/>
        <v>211</v>
      </c>
      <c r="H11" s="1">
        <f t="shared" si="1"/>
        <v>304</v>
      </c>
      <c r="I11" s="1" t="str">
        <f t="shared" si="2"/>
        <v>40x20x2</v>
      </c>
      <c r="J11" s="1">
        <f>IF(Resultat!C10&lt;&gt;"",Resultat!C10,"")</f>
        <v>150</v>
      </c>
      <c r="K11" t="str">
        <f>IF(Resultat!D10&lt;&gt;"",Resultat!D10,"")</f>
        <v/>
      </c>
      <c r="L11" s="1" t="str">
        <f>IF(Resultat!E10&lt;&gt;"",Resultat!E10,"")</f>
        <v/>
      </c>
      <c r="M11" s="1" t="str">
        <f>IF(Resultat!F10&lt;&gt;"",Resultat!F10,"")</f>
        <v/>
      </c>
    </row>
    <row r="12" spans="1:13" x14ac:dyDescent="0.2">
      <c r="G12" s="1">
        <f t="shared" si="0"/>
        <v>211</v>
      </c>
      <c r="H12" s="1">
        <f t="shared" si="1"/>
        <v>304</v>
      </c>
      <c r="I12" s="1" t="str">
        <f t="shared" si="2"/>
        <v>40x20x2</v>
      </c>
      <c r="J12" s="1">
        <f>IF(Resultat!C11&lt;&gt;"",Resultat!C11,"")</f>
        <v>150</v>
      </c>
      <c r="K12" t="str">
        <f>IF(Resultat!D11&lt;&gt;"",Resultat!D11,"")</f>
        <v/>
      </c>
      <c r="L12" s="1" t="str">
        <f>IF(Resultat!E11&lt;&gt;"",Resultat!E11,"")</f>
        <v/>
      </c>
      <c r="M12" s="1" t="str">
        <f>IF(Resultat!F11&lt;&gt;"",Resultat!F11,"")</f>
        <v/>
      </c>
    </row>
    <row r="13" spans="1:13" x14ac:dyDescent="0.2">
      <c r="G13" s="1">
        <f t="shared" si="0"/>
        <v>211</v>
      </c>
      <c r="H13" s="1">
        <f t="shared" si="1"/>
        <v>304</v>
      </c>
      <c r="I13" s="1" t="str">
        <f t="shared" si="2"/>
        <v>40x20x2</v>
      </c>
      <c r="J13" s="1">
        <f>IF(Resultat!C12&lt;&gt;"",Resultat!C12,"")</f>
        <v>150</v>
      </c>
      <c r="K13" t="str">
        <f>IF(Resultat!D12&lt;&gt;"",Resultat!D12,"")</f>
        <v/>
      </c>
      <c r="L13" s="1" t="str">
        <f>IF(Resultat!E12&lt;&gt;"",Resultat!E12,"")</f>
        <v/>
      </c>
      <c r="M13" s="1" t="str">
        <f>IF(Resultat!F12&lt;&gt;"",Resultat!F12,"")</f>
        <v/>
      </c>
    </row>
    <row r="14" spans="1:13" x14ac:dyDescent="0.2">
      <c r="G14" s="1">
        <f t="shared" si="0"/>
        <v>211</v>
      </c>
      <c r="H14" s="1">
        <f t="shared" si="1"/>
        <v>304</v>
      </c>
      <c r="I14" s="1" t="str">
        <f t="shared" si="2"/>
        <v>40x20x2</v>
      </c>
      <c r="J14" s="1">
        <f>IF(Resultat!C13&lt;&gt;"",Resultat!C13,"")</f>
        <v>150</v>
      </c>
      <c r="K14">
        <f>IF(Resultat!D13&lt;&gt;"",Resultat!D13,"")</f>
        <v>11998</v>
      </c>
      <c r="L14" s="1">
        <f>IF(Resultat!E13&lt;&gt;"",Resultat!E13,"")</f>
        <v>2</v>
      </c>
      <c r="M14" s="1">
        <f>IF(Resultat!F13&lt;&gt;"",Resultat!F13,"")</f>
        <v>12000</v>
      </c>
    </row>
    <row r="15" spans="1:13" x14ac:dyDescent="0.2">
      <c r="G15" s="1">
        <f t="shared" si="0"/>
        <v>124</v>
      </c>
      <c r="H15" s="1" t="str">
        <f t="shared" si="1"/>
        <v>S235</v>
      </c>
      <c r="I15" s="1" t="str">
        <f t="shared" si="2"/>
        <v>100x50x2</v>
      </c>
      <c r="J15" s="1">
        <f>IF(Resultat!C14&lt;&gt;"",Resultat!C14,"")</f>
        <v>783</v>
      </c>
      <c r="K15" t="str">
        <f>IF(Resultat!D14&lt;&gt;"",Resultat!D14,"")</f>
        <v/>
      </c>
      <c r="L15" s="1" t="str">
        <f>IF(Resultat!E14&lt;&gt;"",Resultat!E14,"")</f>
        <v/>
      </c>
      <c r="M15" s="1" t="str">
        <f>IF(Resultat!F14&lt;&gt;"",Resultat!F14,"")</f>
        <v/>
      </c>
    </row>
    <row r="16" spans="1:13" x14ac:dyDescent="0.2">
      <c r="G16" s="1">
        <f t="shared" si="0"/>
        <v>124</v>
      </c>
      <c r="H16" s="1" t="str">
        <f t="shared" si="1"/>
        <v>S235</v>
      </c>
      <c r="I16" s="1" t="str">
        <f t="shared" si="2"/>
        <v>100x50x2</v>
      </c>
      <c r="J16" s="1">
        <f>IF(Resultat!C15&lt;&gt;"",Resultat!C15,"")</f>
        <v>783</v>
      </c>
      <c r="K16" t="str">
        <f>IF(Resultat!D15&lt;&gt;"",Resultat!D15,"")</f>
        <v/>
      </c>
      <c r="L16" s="1" t="str">
        <f>IF(Resultat!E15&lt;&gt;"",Resultat!E15,"")</f>
        <v/>
      </c>
      <c r="M16" s="1" t="str">
        <f>IF(Resultat!F15&lt;&gt;"",Resultat!F15,"")</f>
        <v/>
      </c>
    </row>
    <row r="17" spans="7:13" x14ac:dyDescent="0.2">
      <c r="G17" s="1">
        <f t="shared" si="0"/>
        <v>213</v>
      </c>
      <c r="H17" s="1">
        <f t="shared" si="1"/>
        <v>304</v>
      </c>
      <c r="I17" s="1" t="str">
        <f t="shared" si="2"/>
        <v>40x20x2</v>
      </c>
      <c r="J17" s="1">
        <f>IF(Resultat!C16&lt;&gt;"",Resultat!C16,"")</f>
        <v>723</v>
      </c>
      <c r="K17" t="str">
        <f>IF(Resultat!D16&lt;&gt;"",Resultat!D16,"")</f>
        <v/>
      </c>
      <c r="L17" s="1" t="str">
        <f>IF(Resultat!E16&lt;&gt;"",Resultat!E16,"")</f>
        <v/>
      </c>
      <c r="M17" s="1" t="str">
        <f>IF(Resultat!F16&lt;&gt;"",Resultat!F16,"")</f>
        <v/>
      </c>
    </row>
    <row r="18" spans="7:13" x14ac:dyDescent="0.2">
      <c r="G18" s="1">
        <f t="shared" si="0"/>
        <v>213</v>
      </c>
      <c r="H18" s="1">
        <f t="shared" si="1"/>
        <v>304</v>
      </c>
      <c r="I18" s="1" t="str">
        <f t="shared" si="2"/>
        <v>40x20x2</v>
      </c>
      <c r="J18" s="1">
        <f>IF(Resultat!C17&lt;&gt;"",Resultat!C17,"")</f>
        <v>723</v>
      </c>
      <c r="K18" t="str">
        <f>IF(Resultat!D17&lt;&gt;"",Resultat!D17,"")</f>
        <v/>
      </c>
      <c r="L18" s="1" t="str">
        <f>IF(Resultat!E17&lt;&gt;"",Resultat!E17,"")</f>
        <v/>
      </c>
      <c r="M18" s="1" t="str">
        <f>IF(Resultat!F17&lt;&gt;"",Resultat!F17,"")</f>
        <v/>
      </c>
    </row>
    <row r="19" spans="7:13" x14ac:dyDescent="0.2">
      <c r="G19" s="1">
        <f t="shared" si="0"/>
        <v>213</v>
      </c>
      <c r="H19" s="1">
        <f t="shared" si="1"/>
        <v>304</v>
      </c>
      <c r="I19" s="1" t="str">
        <f t="shared" si="2"/>
        <v>40x20x2</v>
      </c>
      <c r="J19" s="1">
        <f>IF(Resultat!C18&lt;&gt;"",Resultat!C18,"")</f>
        <v>723</v>
      </c>
      <c r="K19" t="str">
        <f>IF(Resultat!D18&lt;&gt;"",Resultat!D18,"")</f>
        <v/>
      </c>
      <c r="L19" s="1" t="str">
        <f>IF(Resultat!E18&lt;&gt;"",Resultat!E18,"")</f>
        <v/>
      </c>
      <c r="M19" s="1" t="str">
        <f>IF(Resultat!F18&lt;&gt;"",Resultat!F18,"")</f>
        <v/>
      </c>
    </row>
    <row r="20" spans="7:13" x14ac:dyDescent="0.2">
      <c r="G20" s="1">
        <f t="shared" si="0"/>
        <v>213</v>
      </c>
      <c r="H20" s="1">
        <f t="shared" si="1"/>
        <v>304</v>
      </c>
      <c r="I20" s="1" t="str">
        <f t="shared" si="2"/>
        <v>40x20x2</v>
      </c>
      <c r="J20" s="1">
        <f>IF(Resultat!C19&lt;&gt;"",Resultat!C19,"")</f>
        <v>723</v>
      </c>
      <c r="K20" t="str">
        <f>IF(Resultat!D19&lt;&gt;"",Resultat!D19,"")</f>
        <v/>
      </c>
      <c r="L20" s="1" t="str">
        <f>IF(Resultat!E19&lt;&gt;"",Resultat!E19,"")</f>
        <v/>
      </c>
      <c r="M20" s="1" t="str">
        <f>IF(Resultat!F19&lt;&gt;"",Resultat!F19,"")</f>
        <v/>
      </c>
    </row>
    <row r="21" spans="7:13" x14ac:dyDescent="0.2">
      <c r="G21" s="1">
        <f t="shared" si="0"/>
        <v>213</v>
      </c>
      <c r="H21" s="1">
        <f t="shared" si="1"/>
        <v>304</v>
      </c>
      <c r="I21" s="1" t="str">
        <f t="shared" si="2"/>
        <v>40x20x2</v>
      </c>
      <c r="J21" s="1">
        <f>IF(Resultat!C20&lt;&gt;"",Resultat!C20,"")</f>
        <v>723</v>
      </c>
      <c r="K21" t="str">
        <f>IF(Resultat!D20&lt;&gt;"",Resultat!D20,"")</f>
        <v/>
      </c>
      <c r="L21" s="1" t="str">
        <f>IF(Resultat!E20&lt;&gt;"",Resultat!E20,"")</f>
        <v/>
      </c>
      <c r="M21" s="1" t="str">
        <f>IF(Resultat!F20&lt;&gt;"",Resultat!F20,"")</f>
        <v/>
      </c>
    </row>
    <row r="22" spans="7:13" x14ac:dyDescent="0.2">
      <c r="G22" s="1">
        <f t="shared" si="0"/>
        <v>213</v>
      </c>
      <c r="H22" s="1">
        <f t="shared" si="1"/>
        <v>304</v>
      </c>
      <c r="I22" s="1" t="str">
        <f t="shared" si="2"/>
        <v>40x20x2</v>
      </c>
      <c r="J22" s="1">
        <f>IF(Resultat!C21&lt;&gt;"",Resultat!C21,"")</f>
        <v>723</v>
      </c>
      <c r="K22" t="str">
        <f>IF(Resultat!D21&lt;&gt;"",Resultat!D21,"")</f>
        <v/>
      </c>
      <c r="L22" s="1" t="str">
        <f>IF(Resultat!E21&lt;&gt;"",Resultat!E21,"")</f>
        <v/>
      </c>
      <c r="M22" s="1" t="str">
        <f>IF(Resultat!F21&lt;&gt;"",Resultat!F21,"")</f>
        <v/>
      </c>
    </row>
    <row r="23" spans="7:13" x14ac:dyDescent="0.2">
      <c r="G23" s="1">
        <f t="shared" si="0"/>
        <v>213</v>
      </c>
      <c r="H23" s="1">
        <f t="shared" si="1"/>
        <v>304</v>
      </c>
      <c r="I23" s="1" t="str">
        <f t="shared" si="2"/>
        <v>40x20x2</v>
      </c>
      <c r="J23" s="1">
        <f>IF(Resultat!C22&lt;&gt;"",Resultat!C22,"")</f>
        <v>723</v>
      </c>
      <c r="K23" t="str">
        <f>IF(Resultat!D22&lt;&gt;"",Resultat!D22,"")</f>
        <v/>
      </c>
      <c r="L23" s="1" t="str">
        <f>IF(Resultat!E22&lt;&gt;"",Resultat!E22,"")</f>
        <v/>
      </c>
      <c r="M23" s="1" t="str">
        <f>IF(Resultat!F22&lt;&gt;"",Resultat!F22,"")</f>
        <v/>
      </c>
    </row>
    <row r="24" spans="7:13" x14ac:dyDescent="0.2">
      <c r="G24" s="1">
        <f t="shared" si="0"/>
        <v>213</v>
      </c>
      <c r="H24" s="1">
        <f t="shared" si="1"/>
        <v>304</v>
      </c>
      <c r="I24" s="1" t="str">
        <f t="shared" si="2"/>
        <v>40x20x2</v>
      </c>
      <c r="J24" s="1">
        <f>IF(Resultat!C23&lt;&gt;"",Resultat!C23,"")</f>
        <v>723</v>
      </c>
      <c r="K24" t="str">
        <f>IF(Resultat!D23&lt;&gt;"",Resultat!D23,"")</f>
        <v/>
      </c>
      <c r="L24" s="1" t="str">
        <f>IF(Resultat!E23&lt;&gt;"",Resultat!E23,"")</f>
        <v/>
      </c>
      <c r="M24" s="1" t="str">
        <f>IF(Resultat!F23&lt;&gt;"",Resultat!F23,"")</f>
        <v/>
      </c>
    </row>
    <row r="25" spans="7:13" x14ac:dyDescent="0.2">
      <c r="G25" s="1">
        <f t="shared" si="0"/>
        <v>213</v>
      </c>
      <c r="H25" s="1">
        <f t="shared" si="1"/>
        <v>304</v>
      </c>
      <c r="I25" s="1" t="str">
        <f t="shared" si="2"/>
        <v>40x20x2</v>
      </c>
      <c r="J25" s="1">
        <f>IF(Resultat!C24&lt;&gt;"",Resultat!C24,"")</f>
        <v>723</v>
      </c>
      <c r="K25" t="str">
        <f>IF(Resultat!D24&lt;&gt;"",Resultat!D24,"")</f>
        <v/>
      </c>
      <c r="L25" s="1" t="str">
        <f>IF(Resultat!E24&lt;&gt;"",Resultat!E24,"")</f>
        <v/>
      </c>
      <c r="M25" s="1" t="str">
        <f>IF(Resultat!F24&lt;&gt;"",Resultat!F24,"")</f>
        <v/>
      </c>
    </row>
    <row r="26" spans="7:13" x14ac:dyDescent="0.2">
      <c r="G26" s="1">
        <f t="shared" si="0"/>
        <v>213</v>
      </c>
      <c r="H26" s="1">
        <f t="shared" si="1"/>
        <v>304</v>
      </c>
      <c r="I26" s="1" t="str">
        <f t="shared" si="2"/>
        <v>40x20x2</v>
      </c>
      <c r="J26" s="1">
        <f>IF(Resultat!C25&lt;&gt;"",Resultat!C25,"")</f>
        <v>723</v>
      </c>
      <c r="K26" t="str">
        <f>IF(Resultat!D25&lt;&gt;"",Resultat!D25,"")</f>
        <v/>
      </c>
      <c r="L26" s="1" t="str">
        <f>IF(Resultat!E25&lt;&gt;"",Resultat!E25,"")</f>
        <v/>
      </c>
      <c r="M26" s="1" t="str">
        <f>IF(Resultat!F25&lt;&gt;"",Resultat!F25,"")</f>
        <v/>
      </c>
    </row>
    <row r="27" spans="7:13" x14ac:dyDescent="0.2">
      <c r="G27" s="1">
        <f t="shared" si="0"/>
        <v>213</v>
      </c>
      <c r="H27" s="1">
        <f t="shared" si="1"/>
        <v>304</v>
      </c>
      <c r="I27" s="1" t="str">
        <f t="shared" si="2"/>
        <v>40x20x2</v>
      </c>
      <c r="J27" s="1">
        <f>IF(Resultat!C26&lt;&gt;"",Resultat!C26,"")</f>
        <v>723</v>
      </c>
      <c r="K27" t="str">
        <f>IF(Resultat!D26&lt;&gt;"",Resultat!D26,"")</f>
        <v/>
      </c>
      <c r="L27" s="1" t="str">
        <f>IF(Resultat!E26&lt;&gt;"",Resultat!E26,"")</f>
        <v/>
      </c>
      <c r="M27" s="1" t="str">
        <f>IF(Resultat!F26&lt;&gt;"",Resultat!F26,"")</f>
        <v/>
      </c>
    </row>
    <row r="28" spans="7:13" x14ac:dyDescent="0.2">
      <c r="G28" s="1">
        <f t="shared" si="0"/>
        <v>213</v>
      </c>
      <c r="H28" s="1">
        <f t="shared" si="1"/>
        <v>304</v>
      </c>
      <c r="I28" s="1" t="str">
        <f t="shared" si="2"/>
        <v>40x20x2</v>
      </c>
      <c r="J28" s="1">
        <f>IF(Resultat!C27&lt;&gt;"",Resultat!C27,"")</f>
        <v>723</v>
      </c>
      <c r="K28" t="str">
        <f>IF(Resultat!D27&lt;&gt;"",Resultat!D27,"")</f>
        <v/>
      </c>
      <c r="L28" s="1" t="str">
        <f>IF(Resultat!E27&lt;&gt;"",Resultat!E27,"")</f>
        <v/>
      </c>
      <c r="M28" s="1" t="str">
        <f>IF(Resultat!F27&lt;&gt;"",Resultat!F27,"")</f>
        <v/>
      </c>
    </row>
    <row r="29" spans="7:13" x14ac:dyDescent="0.2">
      <c r="G29" s="1">
        <f t="shared" si="0"/>
        <v>213</v>
      </c>
      <c r="H29" s="1">
        <f t="shared" si="1"/>
        <v>304</v>
      </c>
      <c r="I29" s="1" t="str">
        <f t="shared" si="2"/>
        <v>40x20x2</v>
      </c>
      <c r="J29" s="1">
        <f>IF(Resultat!C28&lt;&gt;"",Resultat!C28,"")</f>
        <v>723</v>
      </c>
      <c r="K29" t="str">
        <f>IF(Resultat!D28&lt;&gt;"",Resultat!D28,"")</f>
        <v/>
      </c>
      <c r="L29" s="1" t="str">
        <f>IF(Resultat!E28&lt;&gt;"",Resultat!E28,"")</f>
        <v/>
      </c>
      <c r="M29" s="1" t="str">
        <f>IF(Resultat!F28&lt;&gt;"",Resultat!F28,"")</f>
        <v/>
      </c>
    </row>
    <row r="30" spans="7:13" x14ac:dyDescent="0.2">
      <c r="G30" s="1">
        <f t="shared" si="0"/>
        <v>213</v>
      </c>
      <c r="H30" s="1">
        <f t="shared" si="1"/>
        <v>304</v>
      </c>
      <c r="I30" s="1" t="str">
        <f t="shared" si="2"/>
        <v>40x20x2</v>
      </c>
      <c r="J30" s="1">
        <f>IF(Resultat!C29&lt;&gt;"",Resultat!C29,"")</f>
        <v>723</v>
      </c>
      <c r="K30" t="str">
        <f>IF(Resultat!D29&lt;&gt;"",Resultat!D29,"")</f>
        <v/>
      </c>
      <c r="L30" s="1" t="str">
        <f>IF(Resultat!E29&lt;&gt;"",Resultat!E29,"")</f>
        <v/>
      </c>
      <c r="M30" s="1" t="str">
        <f>IF(Resultat!F29&lt;&gt;"",Resultat!F29,"")</f>
        <v/>
      </c>
    </row>
    <row r="31" spans="7:13" x14ac:dyDescent="0.2">
      <c r="G31" s="1">
        <f t="shared" si="0"/>
        <v>211</v>
      </c>
      <c r="H31" s="1">
        <f t="shared" si="1"/>
        <v>304</v>
      </c>
      <c r="I31" s="1" t="str">
        <f t="shared" si="2"/>
        <v>40x20x2</v>
      </c>
      <c r="J31" s="1">
        <f>IF(Resultat!C30&lt;&gt;"",Resultat!C30,"")</f>
        <v>150</v>
      </c>
      <c r="K31" t="str">
        <f>IF(Resultat!D30&lt;&gt;"",Resultat!D30,"")</f>
        <v/>
      </c>
      <c r="L31" s="1" t="str">
        <f>IF(Resultat!E30&lt;&gt;"",Resultat!E30,"")</f>
        <v/>
      </c>
      <c r="M31" s="1" t="str">
        <f>IF(Resultat!F30&lt;&gt;"",Resultat!F30,"")</f>
        <v/>
      </c>
    </row>
    <row r="32" spans="7:13" x14ac:dyDescent="0.2">
      <c r="G32" s="1">
        <f t="shared" si="0"/>
        <v>211</v>
      </c>
      <c r="H32" s="1">
        <f t="shared" si="1"/>
        <v>304</v>
      </c>
      <c r="I32" s="1" t="str">
        <f t="shared" si="2"/>
        <v>40x20x2</v>
      </c>
      <c r="J32" s="1">
        <f>IF(Resultat!C31&lt;&gt;"",Resultat!C31,"")</f>
        <v>150</v>
      </c>
      <c r="K32">
        <f>IF(Resultat!D31&lt;&gt;"",Resultat!D31,"")</f>
        <v>11988</v>
      </c>
      <c r="L32" s="1">
        <f>IF(Resultat!E31&lt;&gt;"",Resultat!E31,"")</f>
        <v>12</v>
      </c>
      <c r="M32" s="1">
        <f>IF(Resultat!F31&lt;&gt;"",Resultat!F31,"")</f>
        <v>12000</v>
      </c>
    </row>
    <row r="33" spans="7:13" x14ac:dyDescent="0.2">
      <c r="G33" s="1">
        <f t="shared" si="0"/>
        <v>213</v>
      </c>
      <c r="H33" s="1">
        <f t="shared" si="1"/>
        <v>304</v>
      </c>
      <c r="I33" s="1" t="str">
        <f t="shared" si="2"/>
        <v>40x20x2</v>
      </c>
      <c r="J33" s="1">
        <f>IF(Resultat!C32&lt;&gt;"",Resultat!C32,"")</f>
        <v>723</v>
      </c>
      <c r="K33" t="str">
        <f>IF(Resultat!D32&lt;&gt;"",Resultat!D32,"")</f>
        <v/>
      </c>
      <c r="L33" s="1" t="str">
        <f>IF(Resultat!E32&lt;&gt;"",Resultat!E32,"")</f>
        <v/>
      </c>
      <c r="M33" s="1" t="str">
        <f>IF(Resultat!F32&lt;&gt;"",Resultat!F32,"")</f>
        <v/>
      </c>
    </row>
    <row r="34" spans="7:13" x14ac:dyDescent="0.2">
      <c r="G34" s="1">
        <f t="shared" si="0"/>
        <v>213</v>
      </c>
      <c r="H34" s="1">
        <f t="shared" si="1"/>
        <v>304</v>
      </c>
      <c r="I34" s="1" t="str">
        <f t="shared" si="2"/>
        <v>40x20x2</v>
      </c>
      <c r="J34" s="1">
        <f>IF(Resultat!C33&lt;&gt;"",Resultat!C33,"")</f>
        <v>723</v>
      </c>
      <c r="K34" t="str">
        <f>IF(Resultat!D33&lt;&gt;"",Resultat!D33,"")</f>
        <v/>
      </c>
      <c r="L34" s="1" t="str">
        <f>IF(Resultat!E33&lt;&gt;"",Resultat!E33,"")</f>
        <v/>
      </c>
      <c r="M34" s="1" t="str">
        <f>IF(Resultat!F33&lt;&gt;"",Resultat!F33,"")</f>
        <v/>
      </c>
    </row>
    <row r="35" spans="7:13" x14ac:dyDescent="0.2">
      <c r="G35" s="1">
        <f t="shared" si="0"/>
        <v>213</v>
      </c>
      <c r="H35" s="1">
        <f t="shared" si="1"/>
        <v>304</v>
      </c>
      <c r="I35" s="1" t="str">
        <f t="shared" si="2"/>
        <v>40x20x2</v>
      </c>
      <c r="J35" s="1">
        <f>IF(Resultat!C34&lt;&gt;"",Resultat!C34,"")</f>
        <v>723</v>
      </c>
      <c r="K35" t="str">
        <f>IF(Resultat!D34&lt;&gt;"",Resultat!D34,"")</f>
        <v/>
      </c>
      <c r="L35" s="1" t="str">
        <f>IF(Resultat!E34&lt;&gt;"",Resultat!E34,"")</f>
        <v/>
      </c>
      <c r="M35" s="1" t="str">
        <f>IF(Resultat!F34&lt;&gt;"",Resultat!F34,"")</f>
        <v/>
      </c>
    </row>
    <row r="36" spans="7:13" x14ac:dyDescent="0.2">
      <c r="G36" s="1">
        <f t="shared" si="0"/>
        <v>125</v>
      </c>
      <c r="H36" s="1" t="str">
        <f t="shared" si="1"/>
        <v>S235</v>
      </c>
      <c r="I36" s="1" t="str">
        <f t="shared" si="2"/>
        <v>100x50x2</v>
      </c>
      <c r="J36" s="1">
        <f>IF(Resultat!C35&lt;&gt;"",Resultat!C35,"")</f>
        <v>475</v>
      </c>
      <c r="K36" t="str">
        <f>IF(Resultat!D35&lt;&gt;"",Resultat!D35,"")</f>
        <v/>
      </c>
      <c r="L36" s="1" t="str">
        <f>IF(Resultat!E35&lt;&gt;"",Resultat!E35,"")</f>
        <v/>
      </c>
      <c r="M36" s="1" t="str">
        <f>IF(Resultat!F35&lt;&gt;"",Resultat!F35,"")</f>
        <v/>
      </c>
    </row>
    <row r="37" spans="7:13" x14ac:dyDescent="0.2">
      <c r="G37" s="1">
        <f t="shared" si="0"/>
        <v>125</v>
      </c>
      <c r="H37" s="1" t="str">
        <f t="shared" si="1"/>
        <v>S235</v>
      </c>
      <c r="I37" s="1" t="str">
        <f t="shared" si="2"/>
        <v>100x50x2</v>
      </c>
      <c r="J37" s="1">
        <f>IF(Resultat!C36&lt;&gt;"",Resultat!C36,"")</f>
        <v>475</v>
      </c>
      <c r="K37" t="str">
        <f>IF(Resultat!D36&lt;&gt;"",Resultat!D36,"")</f>
        <v/>
      </c>
      <c r="L37" s="1" t="str">
        <f>IF(Resultat!E36&lt;&gt;"",Resultat!E36,"")</f>
        <v/>
      </c>
      <c r="M37" s="1" t="str">
        <f>IF(Resultat!F36&lt;&gt;"",Resultat!F36,"")</f>
        <v/>
      </c>
    </row>
    <row r="38" spans="7:13" x14ac:dyDescent="0.2">
      <c r="G38" s="1">
        <f t="shared" si="0"/>
        <v>125</v>
      </c>
      <c r="H38" s="1" t="str">
        <f t="shared" si="1"/>
        <v>S235</v>
      </c>
      <c r="I38" s="1" t="str">
        <f t="shared" si="2"/>
        <v>100x50x2</v>
      </c>
      <c r="J38" s="1">
        <f>IF(Resultat!C37&lt;&gt;"",Resultat!C37,"")</f>
        <v>475</v>
      </c>
      <c r="K38" t="str">
        <f>IF(Resultat!D37&lt;&gt;"",Resultat!D37,"")</f>
        <v/>
      </c>
      <c r="L38" s="1" t="str">
        <f>IF(Resultat!E37&lt;&gt;"",Resultat!E37,"")</f>
        <v/>
      </c>
      <c r="M38" s="1" t="str">
        <f>IF(Resultat!F37&lt;&gt;"",Resultat!F37,"")</f>
        <v/>
      </c>
    </row>
    <row r="39" spans="7:13" x14ac:dyDescent="0.2">
      <c r="G39" s="1">
        <f t="shared" si="0"/>
        <v>211</v>
      </c>
      <c r="H39" s="1">
        <f t="shared" si="1"/>
        <v>304</v>
      </c>
      <c r="I39" s="1" t="str">
        <f t="shared" si="2"/>
        <v>40x20x2</v>
      </c>
      <c r="J39" s="1">
        <f>IF(Resultat!C38&lt;&gt;"",Resultat!C38,"")</f>
        <v>150</v>
      </c>
      <c r="K39">
        <f>IF(Resultat!D38&lt;&gt;"",Resultat!D38,"")</f>
        <v>3744</v>
      </c>
      <c r="L39" s="1">
        <f>IF(Resultat!E38&lt;&gt;"",Resultat!E38,"")</f>
        <v>8256</v>
      </c>
      <c r="M39" s="1">
        <f>IF(Resultat!F38&lt;&gt;"",Resultat!F38,"")</f>
        <v>12000</v>
      </c>
    </row>
    <row r="40" spans="7:13" x14ac:dyDescent="0.2">
      <c r="G40" s="1" t="str">
        <f t="shared" si="0"/>
        <v/>
      </c>
      <c r="H40" s="1" t="str">
        <f t="shared" si="1"/>
        <v/>
      </c>
      <c r="I40" s="1" t="str">
        <f t="shared" si="2"/>
        <v/>
      </c>
      <c r="J40" s="1" t="str">
        <f>IF(Resultat!C39&lt;&gt;"",Resultat!C39,"")</f>
        <v/>
      </c>
      <c r="K40" t="str">
        <f>IF(Resultat!D39&lt;&gt;"",Resultat!D39,"")</f>
        <v/>
      </c>
      <c r="L40" s="1" t="str">
        <f>IF(Resultat!E39&lt;&gt;"",Resultat!E39,"")</f>
        <v/>
      </c>
      <c r="M40" s="1" t="str">
        <f>IF(Resultat!F39&lt;&gt;"",Resultat!F39,"")</f>
        <v/>
      </c>
    </row>
    <row r="41" spans="7:13" x14ac:dyDescent="0.2">
      <c r="G41" s="1" t="str">
        <f t="shared" si="0"/>
        <v/>
      </c>
      <c r="H41" s="1" t="str">
        <f t="shared" si="1"/>
        <v/>
      </c>
      <c r="I41" s="1" t="str">
        <f t="shared" si="2"/>
        <v/>
      </c>
      <c r="J41" s="1" t="str">
        <f>IF(Resultat!C40&lt;&gt;"",Resultat!C40,"")</f>
        <v/>
      </c>
      <c r="K41" t="str">
        <f>IF(Resultat!D40&lt;&gt;"",Resultat!D40,"")</f>
        <v/>
      </c>
      <c r="L41" s="1" t="str">
        <f>IF(Resultat!E40&lt;&gt;"",Resultat!E40,"")</f>
        <v/>
      </c>
      <c r="M41" s="1" t="str">
        <f>IF(Resultat!F40&lt;&gt;"",Resultat!F40,"")</f>
        <v/>
      </c>
    </row>
    <row r="42" spans="7:13" x14ac:dyDescent="0.2">
      <c r="G42" s="1" t="str">
        <f t="shared" si="0"/>
        <v/>
      </c>
      <c r="H42" s="1" t="str">
        <f t="shared" si="1"/>
        <v/>
      </c>
      <c r="I42" s="1" t="str">
        <f t="shared" si="2"/>
        <v/>
      </c>
      <c r="J42" s="1" t="str">
        <f>IF(Resultat!C41&lt;&gt;"",Resultat!C41,"")</f>
        <v/>
      </c>
      <c r="K42" t="str">
        <f>IF(Resultat!D41&lt;&gt;"",Resultat!D41,"")</f>
        <v/>
      </c>
      <c r="L42" s="1" t="str">
        <f>IF(Resultat!E41&lt;&gt;"",Resultat!E41,"")</f>
        <v/>
      </c>
      <c r="M42" s="1" t="str">
        <f>IF(Resultat!F41&lt;&gt;"",Resultat!F41,"")</f>
        <v/>
      </c>
    </row>
    <row r="43" spans="7:13" x14ac:dyDescent="0.2">
      <c r="G43" s="1" t="str">
        <f t="shared" si="0"/>
        <v/>
      </c>
      <c r="H43" s="1" t="str">
        <f t="shared" si="1"/>
        <v/>
      </c>
      <c r="I43" s="1" t="str">
        <f t="shared" si="2"/>
        <v/>
      </c>
      <c r="J43" s="1" t="str">
        <f>IF(Resultat!C42&lt;&gt;"",Resultat!C42,"")</f>
        <v/>
      </c>
      <c r="K43" t="str">
        <f>IF(Resultat!D42&lt;&gt;"",Resultat!D42,"")</f>
        <v/>
      </c>
      <c r="L43" s="1" t="str">
        <f>IF(Resultat!E42&lt;&gt;"",Resultat!E42,"")</f>
        <v/>
      </c>
      <c r="M43" s="1" t="str">
        <f>IF(Resultat!F42&lt;&gt;"",Resultat!F42,"")</f>
        <v/>
      </c>
    </row>
    <row r="44" spans="7:13" x14ac:dyDescent="0.2">
      <c r="G44" s="1" t="str">
        <f t="shared" si="0"/>
        <v/>
      </c>
      <c r="H44" s="1" t="str">
        <f t="shared" si="1"/>
        <v/>
      </c>
      <c r="I44" s="1" t="str">
        <f t="shared" si="2"/>
        <v/>
      </c>
      <c r="J44" s="1" t="str">
        <f>IF(Resultat!C43&lt;&gt;"",Resultat!C43,"")</f>
        <v/>
      </c>
      <c r="K44" t="str">
        <f>IF(Resultat!D43&lt;&gt;"",Resultat!D43,"")</f>
        <v/>
      </c>
      <c r="L44" s="1" t="str">
        <f>IF(Resultat!E43&lt;&gt;"",Resultat!E43,"")</f>
        <v/>
      </c>
      <c r="M44" s="1" t="str">
        <f>IF(Resultat!F43&lt;&gt;"",Resultat!F43,"")</f>
        <v/>
      </c>
    </row>
    <row r="45" spans="7:13" x14ac:dyDescent="0.2">
      <c r="G45" s="1" t="str">
        <f t="shared" si="0"/>
        <v/>
      </c>
      <c r="H45" s="1" t="str">
        <f t="shared" si="1"/>
        <v/>
      </c>
      <c r="I45" s="1" t="str">
        <f t="shared" si="2"/>
        <v/>
      </c>
      <c r="J45" s="1" t="str">
        <f>IF(Resultat!C44&lt;&gt;"",Resultat!C44,"")</f>
        <v/>
      </c>
      <c r="K45" t="str">
        <f>IF(Resultat!D44&lt;&gt;"",Resultat!D44,"")</f>
        <v/>
      </c>
      <c r="L45" s="1" t="str">
        <f>IF(Resultat!E44&lt;&gt;"",Resultat!E44,"")</f>
        <v/>
      </c>
      <c r="M45" s="1" t="str">
        <f>IF(Resultat!F44&lt;&gt;"",Resultat!F44,"")</f>
        <v/>
      </c>
    </row>
    <row r="46" spans="7:13" x14ac:dyDescent="0.2">
      <c r="G46" s="1" t="str">
        <f t="shared" si="0"/>
        <v/>
      </c>
      <c r="H46" s="1" t="str">
        <f t="shared" si="1"/>
        <v/>
      </c>
      <c r="I46" s="1" t="str">
        <f t="shared" si="2"/>
        <v/>
      </c>
      <c r="J46" s="1" t="str">
        <f>IF(Resultat!C45&lt;&gt;"",Resultat!C45,"")</f>
        <v/>
      </c>
      <c r="K46" t="str">
        <f>IF(Resultat!D45&lt;&gt;"",Resultat!D45,"")</f>
        <v/>
      </c>
      <c r="L46" s="1" t="str">
        <f>IF(Resultat!E45&lt;&gt;"",Resultat!E45,"")</f>
        <v/>
      </c>
      <c r="M46" s="1" t="str">
        <f>IF(Resultat!F45&lt;&gt;"",Resultat!F45,"")</f>
        <v/>
      </c>
    </row>
    <row r="47" spans="7:13" x14ac:dyDescent="0.2">
      <c r="G47" s="1" t="str">
        <f t="shared" si="0"/>
        <v/>
      </c>
      <c r="H47" s="1" t="str">
        <f t="shared" si="1"/>
        <v/>
      </c>
      <c r="I47" s="1" t="str">
        <f t="shared" si="2"/>
        <v/>
      </c>
      <c r="J47" s="1" t="str">
        <f>IF(Resultat!C46&lt;&gt;"",Resultat!C46,"")</f>
        <v/>
      </c>
      <c r="K47" t="str">
        <f>IF(Resultat!D46&lt;&gt;"",Resultat!D46,"")</f>
        <v/>
      </c>
      <c r="L47" s="1" t="str">
        <f>IF(Resultat!E46&lt;&gt;"",Resultat!E46,"")</f>
        <v/>
      </c>
      <c r="M47" s="1" t="str">
        <f>IF(Resultat!F46&lt;&gt;"",Resultat!F46,"")</f>
        <v/>
      </c>
    </row>
    <row r="48" spans="7:13" x14ac:dyDescent="0.2">
      <c r="G48" s="1" t="str">
        <f t="shared" si="0"/>
        <v/>
      </c>
      <c r="H48" s="1" t="str">
        <f t="shared" si="1"/>
        <v/>
      </c>
      <c r="I48" s="1" t="str">
        <f t="shared" si="2"/>
        <v/>
      </c>
      <c r="J48" s="1" t="str">
        <f>IF(Resultat!C47&lt;&gt;"",Resultat!C47,"")</f>
        <v/>
      </c>
      <c r="K48" t="str">
        <f>IF(Resultat!D47&lt;&gt;"",Resultat!D47,"")</f>
        <v/>
      </c>
      <c r="L48" s="1" t="str">
        <f>IF(Resultat!E47&lt;&gt;"",Resultat!E47,"")</f>
        <v/>
      </c>
      <c r="M48" s="1" t="str">
        <f>IF(Resultat!F47&lt;&gt;"",Resultat!F47,"")</f>
        <v/>
      </c>
    </row>
    <row r="49" spans="7:13" x14ac:dyDescent="0.2">
      <c r="G49" s="1" t="str">
        <f t="shared" si="0"/>
        <v/>
      </c>
      <c r="H49" s="1" t="str">
        <f t="shared" si="1"/>
        <v/>
      </c>
      <c r="I49" s="1" t="str">
        <f t="shared" si="2"/>
        <v/>
      </c>
      <c r="J49" s="1" t="str">
        <f>IF(Resultat!C48&lt;&gt;"",Resultat!C48,"")</f>
        <v/>
      </c>
      <c r="K49" t="str">
        <f>IF(Resultat!D48&lt;&gt;"",Resultat!D48,"")</f>
        <v/>
      </c>
      <c r="L49" s="1" t="str">
        <f>IF(Resultat!E48&lt;&gt;"",Resultat!E48,"")</f>
        <v/>
      </c>
      <c r="M49" s="1" t="str">
        <f>IF(Resultat!F48&lt;&gt;"",Resultat!F48,"")</f>
        <v/>
      </c>
    </row>
    <row r="50" spans="7:13" x14ac:dyDescent="0.2">
      <c r="G50" s="1" t="str">
        <f t="shared" si="0"/>
        <v/>
      </c>
      <c r="H50" s="1" t="str">
        <f t="shared" si="1"/>
        <v/>
      </c>
      <c r="I50" s="1" t="str">
        <f t="shared" si="2"/>
        <v/>
      </c>
      <c r="J50" s="1" t="str">
        <f>IF(Resultat!C49&lt;&gt;"",Resultat!C49,"")</f>
        <v/>
      </c>
      <c r="K50" t="str">
        <f>IF(Resultat!D49&lt;&gt;"",Resultat!D49,"")</f>
        <v/>
      </c>
      <c r="L50" s="1" t="str">
        <f>IF(Resultat!E49&lt;&gt;"",Resultat!E49,"")</f>
        <v/>
      </c>
      <c r="M50" s="1" t="str">
        <f>IF(Resultat!F49&lt;&gt;"",Resultat!F49,"")</f>
        <v/>
      </c>
    </row>
    <row r="51" spans="7:13" x14ac:dyDescent="0.2">
      <c r="G51" s="1" t="str">
        <f t="shared" si="0"/>
        <v/>
      </c>
      <c r="H51" s="1" t="str">
        <f t="shared" si="1"/>
        <v/>
      </c>
      <c r="I51" s="1" t="str">
        <f t="shared" si="2"/>
        <v/>
      </c>
      <c r="J51" s="1" t="str">
        <f>IF(Resultat!C50&lt;&gt;"",Resultat!C50,"")</f>
        <v/>
      </c>
      <c r="K51" t="str">
        <f>IF(Resultat!D50&lt;&gt;"",Resultat!D50,"")</f>
        <v/>
      </c>
      <c r="L51" s="1" t="str">
        <f>IF(Resultat!E50&lt;&gt;"",Resultat!E50,"")</f>
        <v/>
      </c>
      <c r="M51" s="1" t="str">
        <f>IF(Resultat!F50&lt;&gt;"",Resultat!F50,"")</f>
        <v/>
      </c>
    </row>
    <row r="52" spans="7:13" x14ac:dyDescent="0.2">
      <c r="G52" s="1" t="str">
        <f t="shared" si="0"/>
        <v/>
      </c>
      <c r="H52" s="1" t="str">
        <f t="shared" si="1"/>
        <v/>
      </c>
      <c r="I52" s="1" t="str">
        <f t="shared" si="2"/>
        <v/>
      </c>
      <c r="J52" s="1" t="str">
        <f>IF(Resultat!C51&lt;&gt;"",Resultat!C51,"")</f>
        <v/>
      </c>
      <c r="K52" t="str">
        <f>IF(Resultat!D51&lt;&gt;"",Resultat!D51,"")</f>
        <v/>
      </c>
      <c r="L52" s="1" t="str">
        <f>IF(Resultat!E51&lt;&gt;"",Resultat!E51,"")</f>
        <v/>
      </c>
      <c r="M52" s="1" t="str">
        <f>IF(Resultat!F51&lt;&gt;"",Resultat!F51,"")</f>
        <v/>
      </c>
    </row>
    <row r="53" spans="7:13" x14ac:dyDescent="0.2">
      <c r="G53" s="1" t="str">
        <f t="shared" si="0"/>
        <v/>
      </c>
      <c r="H53" s="1" t="str">
        <f t="shared" si="1"/>
        <v/>
      </c>
      <c r="I53" s="1" t="str">
        <f t="shared" si="2"/>
        <v/>
      </c>
      <c r="J53" s="1" t="str">
        <f>IF(Resultat!C52&lt;&gt;"",Resultat!C52,"")</f>
        <v/>
      </c>
      <c r="K53" t="str">
        <f>IF(Resultat!D52&lt;&gt;"",Resultat!D52,"")</f>
        <v/>
      </c>
      <c r="L53" s="1" t="str">
        <f>IF(Resultat!E52&lt;&gt;"",Resultat!E52,"")</f>
        <v/>
      </c>
      <c r="M53" s="1" t="str">
        <f>IF(Resultat!F52&lt;&gt;"",Resultat!F52,"")</f>
        <v/>
      </c>
    </row>
    <row r="54" spans="7:13" x14ac:dyDescent="0.2">
      <c r="G54" s="1" t="str">
        <f t="shared" si="0"/>
        <v/>
      </c>
      <c r="H54" s="1" t="str">
        <f t="shared" si="1"/>
        <v/>
      </c>
      <c r="I54" s="1" t="str">
        <f t="shared" si="2"/>
        <v/>
      </c>
      <c r="J54" s="1" t="str">
        <f>IF(Resultat!C53&lt;&gt;"",Resultat!C53,"")</f>
        <v/>
      </c>
      <c r="K54" t="str">
        <f>IF(Resultat!D53&lt;&gt;"",Resultat!D53,"")</f>
        <v/>
      </c>
      <c r="L54" s="1" t="str">
        <f>IF(Resultat!E53&lt;&gt;"",Resultat!E53,"")</f>
        <v/>
      </c>
      <c r="M54" s="1" t="str">
        <f>IF(Resultat!F53&lt;&gt;"",Resultat!F53,"")</f>
        <v/>
      </c>
    </row>
    <row r="55" spans="7:13" x14ac:dyDescent="0.2">
      <c r="G55" s="1" t="str">
        <f t="shared" si="0"/>
        <v/>
      </c>
      <c r="H55" s="1" t="str">
        <f t="shared" si="1"/>
        <v/>
      </c>
      <c r="I55" s="1" t="str">
        <f t="shared" si="2"/>
        <v/>
      </c>
      <c r="J55" s="1" t="str">
        <f>IF(Resultat!C54&lt;&gt;"",Resultat!C54,"")</f>
        <v/>
      </c>
      <c r="K55" t="str">
        <f>IF(Resultat!D54&lt;&gt;"",Resultat!D54,"")</f>
        <v/>
      </c>
      <c r="L55" s="1" t="str">
        <f>IF(Resultat!E54&lt;&gt;"",Resultat!E54,"")</f>
        <v/>
      </c>
      <c r="M55" s="1" t="str">
        <f>IF(Resultat!F54&lt;&gt;"",Resultat!F54,"")</f>
        <v/>
      </c>
    </row>
    <row r="56" spans="7:13" x14ac:dyDescent="0.2">
      <c r="G56" s="1" t="str">
        <f t="shared" si="0"/>
        <v/>
      </c>
      <c r="H56" s="1" t="str">
        <f t="shared" si="1"/>
        <v/>
      </c>
      <c r="I56" s="1" t="str">
        <f t="shared" si="2"/>
        <v/>
      </c>
      <c r="J56" s="1" t="str">
        <f>IF(Resultat!C55&lt;&gt;"",Resultat!C55,"")</f>
        <v/>
      </c>
      <c r="K56" t="str">
        <f>IF(Resultat!D55&lt;&gt;"",Resultat!D55,"")</f>
        <v/>
      </c>
      <c r="L56" s="1" t="str">
        <f>IF(Resultat!E55&lt;&gt;"",Resultat!E55,"")</f>
        <v/>
      </c>
      <c r="M56" s="1" t="str">
        <f>IF(Resultat!F55&lt;&gt;"",Resultat!F55,"")</f>
        <v/>
      </c>
    </row>
    <row r="57" spans="7:13" x14ac:dyDescent="0.2">
      <c r="G57" s="1" t="str">
        <f t="shared" si="0"/>
        <v/>
      </c>
      <c r="H57" s="1" t="str">
        <f t="shared" si="1"/>
        <v/>
      </c>
      <c r="I57" s="1" t="str">
        <f t="shared" si="2"/>
        <v/>
      </c>
      <c r="J57" s="1" t="str">
        <f>IF(Resultat!C56&lt;&gt;"",Resultat!C56,"")</f>
        <v/>
      </c>
      <c r="K57" t="str">
        <f>IF(Resultat!D56&lt;&gt;"",Resultat!D56,"")</f>
        <v/>
      </c>
      <c r="L57" s="1" t="str">
        <f>IF(Resultat!E56&lt;&gt;"",Resultat!E56,"")</f>
        <v/>
      </c>
      <c r="M57" s="1" t="str">
        <f>IF(Resultat!F56&lt;&gt;"",Resultat!F56,"")</f>
        <v/>
      </c>
    </row>
    <row r="58" spans="7:13" x14ac:dyDescent="0.2">
      <c r="G58" s="1" t="str">
        <f t="shared" si="0"/>
        <v/>
      </c>
      <c r="H58" s="1" t="str">
        <f t="shared" si="1"/>
        <v/>
      </c>
      <c r="I58" s="1" t="str">
        <f t="shared" si="2"/>
        <v/>
      </c>
      <c r="J58" s="1" t="str">
        <f>IF(Resultat!C57&lt;&gt;"",Resultat!C57,"")</f>
        <v/>
      </c>
      <c r="K58" t="str">
        <f>IF(Resultat!D57&lt;&gt;"",Resultat!D57,"")</f>
        <v/>
      </c>
      <c r="L58" s="1" t="str">
        <f>IF(Resultat!E57&lt;&gt;"",Resultat!E57,"")</f>
        <v/>
      </c>
      <c r="M58" s="1" t="str">
        <f>IF(Resultat!F57&lt;&gt;"",Resultat!F57,"")</f>
        <v/>
      </c>
    </row>
    <row r="59" spans="7:13" x14ac:dyDescent="0.2">
      <c r="G59" s="1" t="str">
        <f t="shared" si="0"/>
        <v/>
      </c>
      <c r="H59" s="1" t="str">
        <f t="shared" si="1"/>
        <v/>
      </c>
      <c r="I59" s="1" t="str">
        <f t="shared" si="2"/>
        <v/>
      </c>
      <c r="J59" s="1" t="str">
        <f>IF(Resultat!C58&lt;&gt;"",Resultat!C58,"")</f>
        <v/>
      </c>
      <c r="K59" t="str">
        <f>IF(Resultat!D58&lt;&gt;"",Resultat!D58,"")</f>
        <v/>
      </c>
      <c r="L59" s="1" t="str">
        <f>IF(Resultat!E58&lt;&gt;"",Resultat!E58,"")</f>
        <v/>
      </c>
      <c r="M59" s="1" t="str">
        <f>IF(Resultat!F58&lt;&gt;"",Resultat!F58,"")</f>
        <v/>
      </c>
    </row>
    <row r="60" spans="7:13" x14ac:dyDescent="0.2">
      <c r="G60" s="1" t="str">
        <f t="shared" si="0"/>
        <v/>
      </c>
      <c r="H60" s="1" t="str">
        <f t="shared" si="1"/>
        <v/>
      </c>
      <c r="I60" s="1" t="str">
        <f t="shared" si="2"/>
        <v/>
      </c>
      <c r="J60" s="1" t="str">
        <f>IF(Resultat!C59&lt;&gt;"",Resultat!C59,"")</f>
        <v/>
      </c>
      <c r="K60" t="str">
        <f>IF(Resultat!D59&lt;&gt;"",Resultat!D59,"")</f>
        <v/>
      </c>
      <c r="L60" s="1" t="str">
        <f>IF(Resultat!E59&lt;&gt;"",Resultat!E59,"")</f>
        <v/>
      </c>
      <c r="M60" s="1" t="str">
        <f>IF(Resultat!F59&lt;&gt;"",Resultat!F59,"")</f>
        <v/>
      </c>
    </row>
    <row r="61" spans="7:13" x14ac:dyDescent="0.2">
      <c r="G61" s="1" t="str">
        <f t="shared" si="0"/>
        <v/>
      </c>
      <c r="H61" s="1" t="str">
        <f t="shared" si="1"/>
        <v/>
      </c>
      <c r="I61" s="1" t="str">
        <f t="shared" si="2"/>
        <v/>
      </c>
      <c r="J61" s="1" t="str">
        <f>IF(Resultat!C60&lt;&gt;"",Resultat!C60,"")</f>
        <v/>
      </c>
      <c r="K61" t="str">
        <f>IF(Resultat!D60&lt;&gt;"",Resultat!D60,"")</f>
        <v/>
      </c>
      <c r="L61" s="1" t="str">
        <f>IF(Resultat!E60&lt;&gt;"",Resultat!E60,"")</f>
        <v/>
      </c>
      <c r="M61" s="1" t="str">
        <f>IF(Resultat!F60&lt;&gt;"",Resultat!F60,"")</f>
        <v/>
      </c>
    </row>
    <row r="62" spans="7:13" x14ac:dyDescent="0.2">
      <c r="G62" s="1" t="str">
        <f t="shared" si="0"/>
        <v/>
      </c>
      <c r="H62" s="1" t="str">
        <f t="shared" si="1"/>
        <v/>
      </c>
      <c r="I62" s="1" t="str">
        <f t="shared" si="2"/>
        <v/>
      </c>
      <c r="J62" s="1" t="str">
        <f>IF(Resultat!C61&lt;&gt;"",Resultat!C61,"")</f>
        <v/>
      </c>
      <c r="K62" t="str">
        <f>IF(Resultat!D61&lt;&gt;"",Resultat!D61,"")</f>
        <v/>
      </c>
      <c r="L62" s="1" t="str">
        <f>IF(Resultat!E61&lt;&gt;"",Resultat!E61,"")</f>
        <v/>
      </c>
      <c r="M62" s="1" t="str">
        <f>IF(Resultat!F61&lt;&gt;"",Resultat!F61,"")</f>
        <v/>
      </c>
    </row>
    <row r="63" spans="7:13" x14ac:dyDescent="0.2">
      <c r="G63" s="1" t="str">
        <f t="shared" si="0"/>
        <v/>
      </c>
      <c r="H63" s="1" t="str">
        <f t="shared" si="1"/>
        <v/>
      </c>
      <c r="I63" s="1" t="str">
        <f t="shared" si="2"/>
        <v/>
      </c>
      <c r="J63" s="1" t="str">
        <f>IF(Resultat!C62&lt;&gt;"",Resultat!C62,"")</f>
        <v/>
      </c>
      <c r="K63" t="str">
        <f>IF(Resultat!D62&lt;&gt;"",Resultat!D62,"")</f>
        <v/>
      </c>
      <c r="L63" s="1" t="str">
        <f>IF(Resultat!E62&lt;&gt;"",Resultat!E62,"")</f>
        <v/>
      </c>
      <c r="M63" s="1" t="str">
        <f>IF(Resultat!F62&lt;&gt;"",Resultat!F62,"")</f>
        <v/>
      </c>
    </row>
    <row r="64" spans="7:13" x14ac:dyDescent="0.2">
      <c r="G64" s="1" t="str">
        <f t="shared" si="0"/>
        <v/>
      </c>
      <c r="H64" s="1" t="str">
        <f t="shared" si="1"/>
        <v/>
      </c>
      <c r="I64" s="1" t="str">
        <f t="shared" si="2"/>
        <v/>
      </c>
      <c r="J64" s="1" t="str">
        <f>IF(Resultat!C63&lt;&gt;"",Resultat!C63,"")</f>
        <v/>
      </c>
      <c r="K64" t="str">
        <f>IF(Resultat!D63&lt;&gt;"",Resultat!D63,"")</f>
        <v/>
      </c>
      <c r="L64" s="1" t="str">
        <f>IF(Resultat!E63&lt;&gt;"",Resultat!E63,"")</f>
        <v/>
      </c>
      <c r="M64" s="1" t="str">
        <f>IF(Resultat!F63&lt;&gt;"",Resultat!F63,"")</f>
        <v/>
      </c>
    </row>
    <row r="65" spans="7:13" x14ac:dyDescent="0.2">
      <c r="G65" s="1" t="str">
        <f t="shared" si="0"/>
        <v/>
      </c>
      <c r="H65" s="1" t="str">
        <f t="shared" si="1"/>
        <v/>
      </c>
      <c r="I65" s="1" t="str">
        <f t="shared" si="2"/>
        <v/>
      </c>
      <c r="J65" s="1" t="str">
        <f>IF(Resultat!C64&lt;&gt;"",Resultat!C64,"")</f>
        <v/>
      </c>
      <c r="K65" t="str">
        <f>IF(Resultat!D64&lt;&gt;"",Resultat!D64,"")</f>
        <v/>
      </c>
      <c r="L65" s="1" t="str">
        <f>IF(Resultat!E64&lt;&gt;"",Resultat!E64,"")</f>
        <v/>
      </c>
      <c r="M65" s="1" t="str">
        <f>IF(Resultat!F64&lt;&gt;"",Resultat!F64,"")</f>
        <v/>
      </c>
    </row>
    <row r="66" spans="7:13" x14ac:dyDescent="0.2">
      <c r="G66" s="1" t="str">
        <f t="shared" si="0"/>
        <v/>
      </c>
      <c r="H66" s="1" t="str">
        <f t="shared" si="1"/>
        <v/>
      </c>
      <c r="I66" s="1" t="str">
        <f t="shared" si="2"/>
        <v/>
      </c>
      <c r="J66" s="1" t="str">
        <f>IF(Resultat!C65&lt;&gt;"",Resultat!C65,"")</f>
        <v/>
      </c>
      <c r="K66" t="str">
        <f>IF(Resultat!D65&lt;&gt;"",Resultat!D65,"")</f>
        <v/>
      </c>
      <c r="L66" s="1" t="str">
        <f>IF(Resultat!E65&lt;&gt;"",Resultat!E65,"")</f>
        <v/>
      </c>
      <c r="M66" s="1" t="str">
        <f>IF(Resultat!F65&lt;&gt;"",Resultat!F65,"")</f>
        <v/>
      </c>
    </row>
    <row r="67" spans="7:13" x14ac:dyDescent="0.2">
      <c r="G67" s="1" t="str">
        <f t="shared" si="0"/>
        <v/>
      </c>
      <c r="H67" s="1" t="str">
        <f t="shared" si="1"/>
        <v/>
      </c>
      <c r="I67" s="1" t="str">
        <f t="shared" si="2"/>
        <v/>
      </c>
      <c r="J67" s="1" t="str">
        <f>IF(Resultat!C66&lt;&gt;"",Resultat!C66,"")</f>
        <v/>
      </c>
      <c r="K67" t="str">
        <f>IF(Resultat!D66&lt;&gt;"",Resultat!D66,"")</f>
        <v/>
      </c>
      <c r="L67" s="1" t="str">
        <f>IF(Resultat!E66&lt;&gt;"",Resultat!E66,"")</f>
        <v/>
      </c>
      <c r="M67" s="1" t="str">
        <f>IF(Resultat!F66&lt;&gt;"",Resultat!F66,"")</f>
        <v/>
      </c>
    </row>
    <row r="68" spans="7:13" x14ac:dyDescent="0.2">
      <c r="G68" s="1" t="str">
        <f t="shared" ref="G68:G101" si="3">IF(J68="","",INDEX($A$3:$A$1001,MATCH(J68,$D$3:$D$1001,0)))</f>
        <v/>
      </c>
      <c r="H68" s="1" t="str">
        <f t="shared" ref="H68:H101" si="4">IF(J68="","",INDEX($B$3:$B$1001,MATCH(J68,$D$3:$D$1001,0)))</f>
        <v/>
      </c>
      <c r="I68" s="1" t="str">
        <f t="shared" ref="I68:I101" si="5">IF(J68="","",INDEX($C$3:$C$1001,MATCH(J68,$D$3:$D$1001,0)))</f>
        <v/>
      </c>
      <c r="J68" s="1" t="str">
        <f>IF(Resultat!C67&lt;&gt;"",Resultat!C67,"")</f>
        <v/>
      </c>
      <c r="K68" t="str">
        <f>IF(Resultat!D67&lt;&gt;"",Resultat!D67,"")</f>
        <v/>
      </c>
      <c r="L68" s="1" t="str">
        <f>IF(Resultat!E67&lt;&gt;"",Resultat!E67,"")</f>
        <v/>
      </c>
      <c r="M68" s="1" t="str">
        <f>IF(Resultat!F67&lt;&gt;"",Resultat!F67,"")</f>
        <v/>
      </c>
    </row>
    <row r="69" spans="7:13" x14ac:dyDescent="0.2">
      <c r="G69" s="1" t="str">
        <f t="shared" si="3"/>
        <v/>
      </c>
      <c r="H69" s="1" t="str">
        <f t="shared" si="4"/>
        <v/>
      </c>
      <c r="I69" s="1" t="str">
        <f t="shared" si="5"/>
        <v/>
      </c>
      <c r="J69" s="1" t="str">
        <f>IF(Resultat!C68&lt;&gt;"",Resultat!C68,"")</f>
        <v/>
      </c>
      <c r="K69" t="str">
        <f>IF(Resultat!D68&lt;&gt;"",Resultat!D68,"")</f>
        <v/>
      </c>
      <c r="L69" s="1" t="str">
        <f>IF(Resultat!E68&lt;&gt;"",Resultat!E68,"")</f>
        <v/>
      </c>
      <c r="M69" s="1" t="str">
        <f>IF(Resultat!F68&lt;&gt;"",Resultat!F68,"")</f>
        <v/>
      </c>
    </row>
    <row r="70" spans="7:13" x14ac:dyDescent="0.2">
      <c r="G70" s="1" t="str">
        <f t="shared" si="3"/>
        <v/>
      </c>
      <c r="H70" s="1" t="str">
        <f t="shared" si="4"/>
        <v/>
      </c>
      <c r="I70" s="1" t="str">
        <f t="shared" si="5"/>
        <v/>
      </c>
      <c r="J70" s="1" t="str">
        <f>IF(Resultat!C69&lt;&gt;"",Resultat!C69,"")</f>
        <v/>
      </c>
      <c r="K70" t="str">
        <f>IF(Resultat!D69&lt;&gt;"",Resultat!D69,"")</f>
        <v/>
      </c>
      <c r="L70" s="1" t="str">
        <f>IF(Resultat!E69&lt;&gt;"",Resultat!E69,"")</f>
        <v/>
      </c>
      <c r="M70" s="1" t="str">
        <f>IF(Resultat!F69&lt;&gt;"",Resultat!F69,"")</f>
        <v/>
      </c>
    </row>
    <row r="71" spans="7:13" x14ac:dyDescent="0.2">
      <c r="G71" s="1" t="str">
        <f t="shared" si="3"/>
        <v/>
      </c>
      <c r="H71" s="1" t="str">
        <f t="shared" si="4"/>
        <v/>
      </c>
      <c r="I71" s="1" t="str">
        <f t="shared" si="5"/>
        <v/>
      </c>
      <c r="J71" s="1" t="str">
        <f>IF(Resultat!C70&lt;&gt;"",Resultat!C70,"")</f>
        <v/>
      </c>
      <c r="K71" t="str">
        <f>IF(Resultat!D70&lt;&gt;"",Resultat!D70,"")</f>
        <v/>
      </c>
      <c r="L71" s="1" t="str">
        <f>IF(Resultat!E70&lt;&gt;"",Resultat!E70,"")</f>
        <v/>
      </c>
      <c r="M71" s="1" t="str">
        <f>IF(Resultat!F70&lt;&gt;"",Resultat!F70,"")</f>
        <v/>
      </c>
    </row>
    <row r="72" spans="7:13" x14ac:dyDescent="0.2">
      <c r="G72" s="1" t="str">
        <f t="shared" si="3"/>
        <v/>
      </c>
      <c r="H72" s="1" t="str">
        <f t="shared" si="4"/>
        <v/>
      </c>
      <c r="I72" s="1" t="str">
        <f t="shared" si="5"/>
        <v/>
      </c>
      <c r="J72" s="1" t="str">
        <f>IF(Resultat!C71&lt;&gt;"",Resultat!C71,"")</f>
        <v/>
      </c>
      <c r="K72" t="str">
        <f>IF(Resultat!D71&lt;&gt;"",Resultat!D71,"")</f>
        <v/>
      </c>
      <c r="L72" s="1" t="str">
        <f>IF(Resultat!E71&lt;&gt;"",Resultat!E71,"")</f>
        <v/>
      </c>
      <c r="M72" s="1" t="str">
        <f>IF(Resultat!F71&lt;&gt;"",Resultat!F71,"")</f>
        <v/>
      </c>
    </row>
    <row r="73" spans="7:13" x14ac:dyDescent="0.2">
      <c r="G73" s="1" t="str">
        <f t="shared" si="3"/>
        <v/>
      </c>
      <c r="H73" s="1" t="str">
        <f t="shared" si="4"/>
        <v/>
      </c>
      <c r="I73" s="1" t="str">
        <f t="shared" si="5"/>
        <v/>
      </c>
      <c r="J73" s="1" t="str">
        <f>IF(Resultat!C72&lt;&gt;"",Resultat!C72,"")</f>
        <v/>
      </c>
      <c r="K73" t="str">
        <f>IF(Resultat!D72&lt;&gt;"",Resultat!D72,"")</f>
        <v/>
      </c>
      <c r="L73" s="1" t="str">
        <f>IF(Resultat!E72&lt;&gt;"",Resultat!E72,"")</f>
        <v/>
      </c>
      <c r="M73" s="1" t="str">
        <f>IF(Resultat!F72&lt;&gt;"",Resultat!F72,"")</f>
        <v/>
      </c>
    </row>
    <row r="74" spans="7:13" x14ac:dyDescent="0.2">
      <c r="G74" s="1" t="str">
        <f t="shared" si="3"/>
        <v/>
      </c>
      <c r="H74" s="1" t="str">
        <f t="shared" si="4"/>
        <v/>
      </c>
      <c r="I74" s="1" t="str">
        <f t="shared" si="5"/>
        <v/>
      </c>
      <c r="J74" s="1" t="str">
        <f>IF(Resultat!C73&lt;&gt;"",Resultat!C73,"")</f>
        <v/>
      </c>
      <c r="K74" t="str">
        <f>IF(Resultat!D73&lt;&gt;"",Resultat!D73,"")</f>
        <v/>
      </c>
      <c r="L74" s="1" t="str">
        <f>IF(Resultat!E73&lt;&gt;"",Resultat!E73,"")</f>
        <v/>
      </c>
      <c r="M74" s="1" t="str">
        <f>IF(Resultat!F73&lt;&gt;"",Resultat!F73,"")</f>
        <v/>
      </c>
    </row>
    <row r="75" spans="7:13" x14ac:dyDescent="0.2">
      <c r="G75" s="1" t="str">
        <f t="shared" si="3"/>
        <v/>
      </c>
      <c r="H75" s="1" t="str">
        <f t="shared" si="4"/>
        <v/>
      </c>
      <c r="I75" s="1" t="str">
        <f t="shared" si="5"/>
        <v/>
      </c>
      <c r="J75" s="1" t="str">
        <f>IF(Resultat!C74&lt;&gt;"",Resultat!C74,"")</f>
        <v/>
      </c>
      <c r="K75" t="str">
        <f>IF(Resultat!D74&lt;&gt;"",Resultat!D74,"")</f>
        <v/>
      </c>
      <c r="L75" s="1" t="str">
        <f>IF(Resultat!E74&lt;&gt;"",Resultat!E74,"")</f>
        <v/>
      </c>
      <c r="M75" s="1" t="str">
        <f>IF(Resultat!F74&lt;&gt;"",Resultat!F74,"")</f>
        <v/>
      </c>
    </row>
    <row r="76" spans="7:13" x14ac:dyDescent="0.2">
      <c r="G76" s="1" t="str">
        <f t="shared" si="3"/>
        <v/>
      </c>
      <c r="H76" s="1" t="str">
        <f t="shared" si="4"/>
        <v/>
      </c>
      <c r="I76" s="1" t="str">
        <f t="shared" si="5"/>
        <v/>
      </c>
      <c r="J76" s="1" t="str">
        <f>IF(Resultat!C75&lt;&gt;"",Resultat!C75,"")</f>
        <v/>
      </c>
      <c r="K76" t="str">
        <f>IF(Resultat!D75&lt;&gt;"",Resultat!D75,"")</f>
        <v/>
      </c>
      <c r="L76" s="1" t="str">
        <f>IF(Resultat!E75&lt;&gt;"",Resultat!E75,"")</f>
        <v/>
      </c>
      <c r="M76" s="1" t="str">
        <f>IF(Resultat!F75&lt;&gt;"",Resultat!F75,"")</f>
        <v/>
      </c>
    </row>
    <row r="77" spans="7:13" x14ac:dyDescent="0.2">
      <c r="G77" s="1" t="str">
        <f t="shared" si="3"/>
        <v/>
      </c>
      <c r="H77" s="1" t="str">
        <f t="shared" si="4"/>
        <v/>
      </c>
      <c r="I77" s="1" t="str">
        <f t="shared" si="5"/>
        <v/>
      </c>
      <c r="J77" s="1" t="str">
        <f>IF(Resultat!C76&lt;&gt;"",Resultat!C76,"")</f>
        <v/>
      </c>
      <c r="K77" t="str">
        <f>IF(Resultat!D76&lt;&gt;"",Resultat!D76,"")</f>
        <v/>
      </c>
      <c r="L77" s="1" t="str">
        <f>IF(Resultat!E76&lt;&gt;"",Resultat!E76,"")</f>
        <v/>
      </c>
      <c r="M77" s="1" t="str">
        <f>IF(Resultat!F76&lt;&gt;"",Resultat!F76,"")</f>
        <v/>
      </c>
    </row>
    <row r="78" spans="7:13" x14ac:dyDescent="0.2">
      <c r="G78" s="1" t="str">
        <f t="shared" si="3"/>
        <v/>
      </c>
      <c r="H78" s="1" t="str">
        <f t="shared" si="4"/>
        <v/>
      </c>
      <c r="I78" s="1" t="str">
        <f t="shared" si="5"/>
        <v/>
      </c>
      <c r="J78" s="1" t="str">
        <f>IF(Resultat!C77&lt;&gt;"",Resultat!C77,"")</f>
        <v/>
      </c>
      <c r="K78" t="str">
        <f>IF(Resultat!D77&lt;&gt;"",Resultat!D77,"")</f>
        <v/>
      </c>
      <c r="L78" s="1" t="str">
        <f>IF(Resultat!E77&lt;&gt;"",Resultat!E77,"")</f>
        <v/>
      </c>
      <c r="M78" s="1" t="str">
        <f>IF(Resultat!F77&lt;&gt;"",Resultat!F77,"")</f>
        <v/>
      </c>
    </row>
    <row r="79" spans="7:13" x14ac:dyDescent="0.2">
      <c r="G79" s="1" t="str">
        <f t="shared" si="3"/>
        <v/>
      </c>
      <c r="H79" s="1" t="str">
        <f t="shared" si="4"/>
        <v/>
      </c>
      <c r="I79" s="1" t="str">
        <f t="shared" si="5"/>
        <v/>
      </c>
      <c r="J79" s="1" t="str">
        <f>IF(Resultat!C78&lt;&gt;"",Resultat!C78,"")</f>
        <v/>
      </c>
      <c r="K79" t="str">
        <f>IF(Resultat!D78&lt;&gt;"",Resultat!D78,"")</f>
        <v/>
      </c>
      <c r="L79" s="1" t="str">
        <f>IF(Resultat!E78&lt;&gt;"",Resultat!E78,"")</f>
        <v/>
      </c>
      <c r="M79" s="1" t="str">
        <f>IF(Resultat!F78&lt;&gt;"",Resultat!F78,"")</f>
        <v/>
      </c>
    </row>
    <row r="80" spans="7:13" x14ac:dyDescent="0.2">
      <c r="G80" s="1" t="str">
        <f t="shared" si="3"/>
        <v/>
      </c>
      <c r="H80" s="1" t="str">
        <f t="shared" si="4"/>
        <v/>
      </c>
      <c r="I80" s="1" t="str">
        <f t="shared" si="5"/>
        <v/>
      </c>
      <c r="J80" s="1" t="str">
        <f>IF(Resultat!C79&lt;&gt;"",Resultat!C79,"")</f>
        <v/>
      </c>
      <c r="K80" t="str">
        <f>IF(Resultat!D79&lt;&gt;"",Resultat!D79,"")</f>
        <v/>
      </c>
      <c r="L80" s="1" t="str">
        <f>IF(Resultat!E79&lt;&gt;"",Resultat!E79,"")</f>
        <v/>
      </c>
      <c r="M80" s="1" t="str">
        <f>IF(Resultat!F79&lt;&gt;"",Resultat!F79,"")</f>
        <v/>
      </c>
    </row>
    <row r="81" spans="7:13" x14ac:dyDescent="0.2">
      <c r="G81" s="1" t="str">
        <f t="shared" si="3"/>
        <v/>
      </c>
      <c r="H81" s="1" t="str">
        <f t="shared" si="4"/>
        <v/>
      </c>
      <c r="I81" s="1" t="str">
        <f t="shared" si="5"/>
        <v/>
      </c>
      <c r="J81" s="1" t="str">
        <f>IF(Resultat!C80&lt;&gt;"",Resultat!C80,"")</f>
        <v/>
      </c>
      <c r="K81" t="str">
        <f>IF(Resultat!D80&lt;&gt;"",Resultat!D80,"")</f>
        <v/>
      </c>
      <c r="L81" s="1" t="str">
        <f>IF(Resultat!E80&lt;&gt;"",Resultat!E80,"")</f>
        <v/>
      </c>
      <c r="M81" s="1" t="str">
        <f>IF(Resultat!F80&lt;&gt;"",Resultat!F80,"")</f>
        <v/>
      </c>
    </row>
    <row r="82" spans="7:13" x14ac:dyDescent="0.2">
      <c r="G82" s="1" t="str">
        <f t="shared" si="3"/>
        <v/>
      </c>
      <c r="H82" s="1" t="str">
        <f t="shared" si="4"/>
        <v/>
      </c>
      <c r="I82" s="1" t="str">
        <f t="shared" si="5"/>
        <v/>
      </c>
      <c r="J82" s="1" t="str">
        <f>IF(Resultat!C81&lt;&gt;"",Resultat!C81,"")</f>
        <v/>
      </c>
      <c r="K82" t="str">
        <f>IF(Resultat!D81&lt;&gt;"",Resultat!D81,"")</f>
        <v/>
      </c>
      <c r="L82" s="1" t="str">
        <f>IF(Resultat!E81&lt;&gt;"",Resultat!E81,"")</f>
        <v/>
      </c>
      <c r="M82" s="1" t="str">
        <f>IF(Resultat!F81&lt;&gt;"",Resultat!F81,"")</f>
        <v/>
      </c>
    </row>
    <row r="83" spans="7:13" x14ac:dyDescent="0.2">
      <c r="G83" s="1" t="str">
        <f t="shared" si="3"/>
        <v/>
      </c>
      <c r="H83" s="1" t="str">
        <f t="shared" si="4"/>
        <v/>
      </c>
      <c r="I83" s="1" t="str">
        <f t="shared" si="5"/>
        <v/>
      </c>
      <c r="J83" s="1" t="str">
        <f>IF(Resultat!C82&lt;&gt;"",Resultat!C82,"")</f>
        <v/>
      </c>
      <c r="K83" t="str">
        <f>IF(Resultat!D82&lt;&gt;"",Resultat!D82,"")</f>
        <v/>
      </c>
      <c r="L83" s="1" t="str">
        <f>IF(Resultat!E82&lt;&gt;"",Resultat!E82,"")</f>
        <v/>
      </c>
      <c r="M83" s="1" t="str">
        <f>IF(Resultat!F82&lt;&gt;"",Resultat!F82,"")</f>
        <v/>
      </c>
    </row>
    <row r="84" spans="7:13" x14ac:dyDescent="0.2">
      <c r="G84" s="1" t="str">
        <f t="shared" si="3"/>
        <v/>
      </c>
      <c r="H84" s="1" t="str">
        <f t="shared" si="4"/>
        <v/>
      </c>
      <c r="I84" s="1" t="str">
        <f t="shared" si="5"/>
        <v/>
      </c>
      <c r="J84" s="1" t="str">
        <f>IF(Resultat!C83&lt;&gt;"",Resultat!C83,"")</f>
        <v/>
      </c>
      <c r="K84" t="str">
        <f>IF(Resultat!D83&lt;&gt;"",Resultat!D83,"")</f>
        <v/>
      </c>
      <c r="L84" s="1" t="str">
        <f>IF(Resultat!E83&lt;&gt;"",Resultat!E83,"")</f>
        <v/>
      </c>
      <c r="M84" s="1" t="str">
        <f>IF(Resultat!F83&lt;&gt;"",Resultat!F83,"")</f>
        <v/>
      </c>
    </row>
    <row r="85" spans="7:13" x14ac:dyDescent="0.2">
      <c r="G85" s="1" t="str">
        <f t="shared" si="3"/>
        <v/>
      </c>
      <c r="H85" s="1" t="str">
        <f t="shared" si="4"/>
        <v/>
      </c>
      <c r="I85" s="1" t="str">
        <f t="shared" si="5"/>
        <v/>
      </c>
      <c r="J85" s="1" t="str">
        <f>IF(Resultat!C84&lt;&gt;"",Resultat!C84,"")</f>
        <v/>
      </c>
      <c r="K85" t="str">
        <f>IF(Resultat!D84&lt;&gt;"",Resultat!D84,"")</f>
        <v/>
      </c>
      <c r="L85" s="1" t="str">
        <f>IF(Resultat!E84&lt;&gt;"",Resultat!E84,"")</f>
        <v/>
      </c>
      <c r="M85" s="1" t="str">
        <f>IF(Resultat!F84&lt;&gt;"",Resultat!F84,"")</f>
        <v/>
      </c>
    </row>
    <row r="86" spans="7:13" x14ac:dyDescent="0.2">
      <c r="G86" s="1" t="str">
        <f t="shared" si="3"/>
        <v/>
      </c>
      <c r="H86" s="1" t="str">
        <f t="shared" si="4"/>
        <v/>
      </c>
      <c r="I86" s="1" t="str">
        <f t="shared" si="5"/>
        <v/>
      </c>
      <c r="J86" s="1" t="str">
        <f>IF(Resultat!C85&lt;&gt;"",Resultat!C85,"")</f>
        <v/>
      </c>
      <c r="K86" t="str">
        <f>IF(Resultat!D85&lt;&gt;"",Resultat!D85,"")</f>
        <v/>
      </c>
      <c r="L86" s="1" t="str">
        <f>IF(Resultat!E85&lt;&gt;"",Resultat!E85,"")</f>
        <v/>
      </c>
      <c r="M86" s="1" t="str">
        <f>IF(Resultat!F85&lt;&gt;"",Resultat!F85,"")</f>
        <v/>
      </c>
    </row>
    <row r="87" spans="7:13" x14ac:dyDescent="0.2">
      <c r="G87" s="1" t="str">
        <f t="shared" si="3"/>
        <v/>
      </c>
      <c r="H87" s="1" t="str">
        <f t="shared" si="4"/>
        <v/>
      </c>
      <c r="I87" s="1" t="str">
        <f t="shared" si="5"/>
        <v/>
      </c>
      <c r="J87" s="1" t="str">
        <f>IF(Resultat!C86&lt;&gt;"",Resultat!C86,"")</f>
        <v/>
      </c>
      <c r="K87" t="str">
        <f>IF(Resultat!D86&lt;&gt;"",Resultat!D86,"")</f>
        <v/>
      </c>
      <c r="L87" s="1" t="str">
        <f>IF(Resultat!E86&lt;&gt;"",Resultat!E86,"")</f>
        <v/>
      </c>
      <c r="M87" s="1" t="str">
        <f>IF(Resultat!F86&lt;&gt;"",Resultat!F86,"")</f>
        <v/>
      </c>
    </row>
    <row r="88" spans="7:13" x14ac:dyDescent="0.2">
      <c r="G88" s="1" t="str">
        <f t="shared" si="3"/>
        <v/>
      </c>
      <c r="H88" s="1" t="str">
        <f t="shared" si="4"/>
        <v/>
      </c>
      <c r="I88" s="1" t="str">
        <f t="shared" si="5"/>
        <v/>
      </c>
      <c r="J88" s="1" t="str">
        <f>IF(Resultat!C87&lt;&gt;"",Resultat!C87,"")</f>
        <v/>
      </c>
      <c r="K88" t="str">
        <f>IF(Resultat!D87&lt;&gt;"",Resultat!D87,"")</f>
        <v/>
      </c>
      <c r="L88" s="1" t="str">
        <f>IF(Resultat!E87&lt;&gt;"",Resultat!E87,"")</f>
        <v/>
      </c>
      <c r="M88" s="1" t="str">
        <f>IF(Resultat!F87&lt;&gt;"",Resultat!F87,"")</f>
        <v/>
      </c>
    </row>
    <row r="89" spans="7:13" x14ac:dyDescent="0.2">
      <c r="G89" s="1" t="str">
        <f t="shared" si="3"/>
        <v/>
      </c>
      <c r="H89" s="1" t="str">
        <f t="shared" si="4"/>
        <v/>
      </c>
      <c r="I89" s="1" t="str">
        <f t="shared" si="5"/>
        <v/>
      </c>
      <c r="J89" s="1" t="str">
        <f>IF(Resultat!C88&lt;&gt;"",Resultat!C88,"")</f>
        <v/>
      </c>
      <c r="K89" t="str">
        <f>IF(Resultat!D88&lt;&gt;"",Resultat!D88,"")</f>
        <v/>
      </c>
      <c r="L89" s="1" t="str">
        <f>IF(Resultat!E88&lt;&gt;"",Resultat!E88,"")</f>
        <v/>
      </c>
      <c r="M89" s="1" t="str">
        <f>IF(Resultat!F88&lt;&gt;"",Resultat!F88,"")</f>
        <v/>
      </c>
    </row>
    <row r="90" spans="7:13" x14ac:dyDescent="0.2">
      <c r="G90" s="1" t="str">
        <f t="shared" si="3"/>
        <v/>
      </c>
      <c r="H90" s="1" t="str">
        <f t="shared" si="4"/>
        <v/>
      </c>
      <c r="I90" s="1" t="str">
        <f t="shared" si="5"/>
        <v/>
      </c>
      <c r="J90" s="1" t="str">
        <f>IF(Resultat!C89&lt;&gt;"",Resultat!C89,"")</f>
        <v/>
      </c>
      <c r="K90" t="str">
        <f>IF(Resultat!D89&lt;&gt;"",Resultat!D89,"")</f>
        <v/>
      </c>
      <c r="L90" s="1" t="str">
        <f>IF(Resultat!E89&lt;&gt;"",Resultat!E89,"")</f>
        <v/>
      </c>
      <c r="M90" s="1" t="str">
        <f>IF(Resultat!F89&lt;&gt;"",Resultat!F89,"")</f>
        <v/>
      </c>
    </row>
    <row r="91" spans="7:13" x14ac:dyDescent="0.2">
      <c r="G91" s="1" t="str">
        <f t="shared" si="3"/>
        <v/>
      </c>
      <c r="H91" s="1" t="str">
        <f t="shared" si="4"/>
        <v/>
      </c>
      <c r="I91" s="1" t="str">
        <f t="shared" si="5"/>
        <v/>
      </c>
      <c r="J91" s="1" t="str">
        <f>IF(Resultat!C90&lt;&gt;"",Resultat!C90,"")</f>
        <v/>
      </c>
      <c r="K91" t="str">
        <f>IF(Resultat!D90&lt;&gt;"",Resultat!D90,"")</f>
        <v/>
      </c>
      <c r="L91" s="1" t="str">
        <f>IF(Resultat!E90&lt;&gt;"",Resultat!E90,"")</f>
        <v/>
      </c>
      <c r="M91" s="1" t="str">
        <f>IF(Resultat!F90&lt;&gt;"",Resultat!F90,"")</f>
        <v/>
      </c>
    </row>
    <row r="92" spans="7:13" x14ac:dyDescent="0.2">
      <c r="G92" s="1" t="str">
        <f t="shared" si="3"/>
        <v/>
      </c>
      <c r="H92" s="1" t="str">
        <f t="shared" si="4"/>
        <v/>
      </c>
      <c r="I92" s="1" t="str">
        <f t="shared" si="5"/>
        <v/>
      </c>
      <c r="J92" s="1" t="str">
        <f>IF(Resultat!C91&lt;&gt;"",Resultat!C91,"")</f>
        <v/>
      </c>
      <c r="K92" t="str">
        <f>IF(Resultat!D91&lt;&gt;"",Resultat!D91,"")</f>
        <v/>
      </c>
      <c r="L92" s="1" t="str">
        <f>IF(Resultat!E91&lt;&gt;"",Resultat!E91,"")</f>
        <v/>
      </c>
      <c r="M92" s="1" t="str">
        <f>IF(Resultat!F91&lt;&gt;"",Resultat!F91,"")</f>
        <v/>
      </c>
    </row>
    <row r="93" spans="7:13" x14ac:dyDescent="0.2">
      <c r="G93" s="1" t="str">
        <f t="shared" si="3"/>
        <v/>
      </c>
      <c r="H93" s="1" t="str">
        <f t="shared" si="4"/>
        <v/>
      </c>
      <c r="I93" s="1" t="str">
        <f t="shared" si="5"/>
        <v/>
      </c>
      <c r="J93" s="1" t="str">
        <f>IF(Resultat!C92&lt;&gt;"",Resultat!C92,"")</f>
        <v/>
      </c>
      <c r="K93" t="str">
        <f>IF(Resultat!D92&lt;&gt;"",Resultat!D92,"")</f>
        <v/>
      </c>
      <c r="L93" s="1" t="str">
        <f>IF(Resultat!E92&lt;&gt;"",Resultat!E92,"")</f>
        <v/>
      </c>
      <c r="M93" s="1" t="str">
        <f>IF(Resultat!F92&lt;&gt;"",Resultat!F92,"")</f>
        <v/>
      </c>
    </row>
    <row r="94" spans="7:13" x14ac:dyDescent="0.2">
      <c r="G94" s="1" t="str">
        <f t="shared" si="3"/>
        <v/>
      </c>
      <c r="H94" s="1" t="str">
        <f t="shared" si="4"/>
        <v/>
      </c>
      <c r="I94" s="1" t="str">
        <f t="shared" si="5"/>
        <v/>
      </c>
      <c r="J94" s="1" t="str">
        <f>IF(Resultat!C93&lt;&gt;"",Resultat!C93,"")</f>
        <v/>
      </c>
      <c r="K94" t="str">
        <f>IF(Resultat!D93&lt;&gt;"",Resultat!D93,"")</f>
        <v/>
      </c>
      <c r="L94" s="1" t="str">
        <f>IF(Resultat!E93&lt;&gt;"",Resultat!E93,"")</f>
        <v/>
      </c>
      <c r="M94" s="1" t="str">
        <f>IF(Resultat!F93&lt;&gt;"",Resultat!F93,"")</f>
        <v/>
      </c>
    </row>
    <row r="95" spans="7:13" x14ac:dyDescent="0.2">
      <c r="G95" s="1" t="str">
        <f t="shared" si="3"/>
        <v/>
      </c>
      <c r="H95" s="1" t="str">
        <f t="shared" si="4"/>
        <v/>
      </c>
      <c r="I95" s="1" t="str">
        <f t="shared" si="5"/>
        <v/>
      </c>
      <c r="J95" s="1" t="str">
        <f>IF(Resultat!C94&lt;&gt;"",Resultat!C94,"")</f>
        <v/>
      </c>
      <c r="K95" t="str">
        <f>IF(Resultat!D94&lt;&gt;"",Resultat!D94,"")</f>
        <v/>
      </c>
      <c r="L95" s="1" t="str">
        <f>IF(Resultat!E94&lt;&gt;"",Resultat!E94,"")</f>
        <v/>
      </c>
      <c r="M95" s="1" t="str">
        <f>IF(Resultat!F94&lt;&gt;"",Resultat!F94,"")</f>
        <v/>
      </c>
    </row>
    <row r="96" spans="7:13" x14ac:dyDescent="0.2">
      <c r="G96" s="1" t="str">
        <f t="shared" si="3"/>
        <v/>
      </c>
      <c r="H96" s="1" t="str">
        <f t="shared" si="4"/>
        <v/>
      </c>
      <c r="I96" s="1" t="str">
        <f t="shared" si="5"/>
        <v/>
      </c>
      <c r="J96" s="1" t="str">
        <f>IF(Resultat!C95&lt;&gt;"",Resultat!C95,"")</f>
        <v/>
      </c>
      <c r="K96" t="str">
        <f>IF(Resultat!D95&lt;&gt;"",Resultat!D95,"")</f>
        <v/>
      </c>
      <c r="L96" s="1" t="str">
        <f>IF(Resultat!E95&lt;&gt;"",Resultat!E95,"")</f>
        <v/>
      </c>
      <c r="M96" s="1" t="str">
        <f>IF(Resultat!F95&lt;&gt;"",Resultat!F95,"")</f>
        <v/>
      </c>
    </row>
    <row r="97" spans="7:13" x14ac:dyDescent="0.2">
      <c r="G97" s="1" t="str">
        <f t="shared" si="3"/>
        <v/>
      </c>
      <c r="H97" s="1" t="str">
        <f t="shared" si="4"/>
        <v/>
      </c>
      <c r="I97" s="1" t="str">
        <f t="shared" si="5"/>
        <v/>
      </c>
      <c r="J97" s="1" t="str">
        <f>IF(Resultat!C96&lt;&gt;"",Resultat!C96,"")</f>
        <v/>
      </c>
      <c r="K97" t="str">
        <f>IF(Resultat!D96&lt;&gt;"",Resultat!D96,"")</f>
        <v/>
      </c>
      <c r="L97" s="1" t="str">
        <f>IF(Resultat!E96&lt;&gt;"",Resultat!E96,"")</f>
        <v/>
      </c>
      <c r="M97" s="1" t="str">
        <f>IF(Resultat!F96&lt;&gt;"",Resultat!F96,"")</f>
        <v/>
      </c>
    </row>
    <row r="98" spans="7:13" x14ac:dyDescent="0.2">
      <c r="G98" s="1" t="str">
        <f t="shared" si="3"/>
        <v/>
      </c>
      <c r="H98" s="1" t="str">
        <f t="shared" si="4"/>
        <v/>
      </c>
      <c r="I98" s="1" t="str">
        <f t="shared" si="5"/>
        <v/>
      </c>
      <c r="J98" s="1" t="str">
        <f>IF(Resultat!C97&lt;&gt;"",Resultat!C97,"")</f>
        <v/>
      </c>
      <c r="K98" t="str">
        <f>IF(Resultat!D97&lt;&gt;"",Resultat!D97,"")</f>
        <v/>
      </c>
      <c r="L98" s="1" t="str">
        <f>IF(Resultat!E97&lt;&gt;"",Resultat!E97,"")</f>
        <v/>
      </c>
      <c r="M98" s="1" t="str">
        <f>IF(Resultat!F97&lt;&gt;"",Resultat!F97,"")</f>
        <v/>
      </c>
    </row>
    <row r="99" spans="7:13" x14ac:dyDescent="0.2">
      <c r="G99" s="1" t="str">
        <f t="shared" si="3"/>
        <v/>
      </c>
      <c r="H99" s="1" t="str">
        <f t="shared" si="4"/>
        <v/>
      </c>
      <c r="I99" s="1" t="str">
        <f t="shared" si="5"/>
        <v/>
      </c>
      <c r="J99" s="1" t="str">
        <f>IF(Resultat!C98&lt;&gt;"",Resultat!C98,"")</f>
        <v/>
      </c>
      <c r="K99" t="str">
        <f>IF(Resultat!D98&lt;&gt;"",Resultat!D98,"")</f>
        <v/>
      </c>
      <c r="L99" s="1" t="str">
        <f>IF(Resultat!E98&lt;&gt;"",Resultat!E98,"")</f>
        <v/>
      </c>
      <c r="M99" s="1" t="str">
        <f>IF(Resultat!F98&lt;&gt;"",Resultat!F98,"")</f>
        <v/>
      </c>
    </row>
    <row r="100" spans="7:13" x14ac:dyDescent="0.2">
      <c r="G100" s="1" t="str">
        <f t="shared" si="3"/>
        <v/>
      </c>
      <c r="H100" s="1" t="str">
        <f t="shared" si="4"/>
        <v/>
      </c>
      <c r="I100" s="1" t="str">
        <f t="shared" si="5"/>
        <v/>
      </c>
      <c r="J100" s="1" t="str">
        <f>IF(Resultat!C99&lt;&gt;"",Resultat!C99,"")</f>
        <v/>
      </c>
      <c r="K100" t="str">
        <f>IF(Resultat!D99&lt;&gt;"",Resultat!D99,"")</f>
        <v/>
      </c>
      <c r="L100" s="1" t="str">
        <f>IF(Resultat!E99&lt;&gt;"",Resultat!E99,"")</f>
        <v/>
      </c>
      <c r="M100" s="1" t="str">
        <f>IF(Resultat!F99&lt;&gt;"",Resultat!F99,"")</f>
        <v/>
      </c>
    </row>
    <row r="101" spans="7:13" x14ac:dyDescent="0.2">
      <c r="G101" s="1" t="str">
        <f t="shared" si="3"/>
        <v/>
      </c>
      <c r="H101" s="1" t="str">
        <f t="shared" si="4"/>
        <v/>
      </c>
      <c r="I101" s="1" t="str">
        <f t="shared" si="5"/>
        <v/>
      </c>
      <c r="J101" s="1" t="str">
        <f>IF(Resultat!C100&lt;&gt;"",Resultat!C100,"")</f>
        <v/>
      </c>
      <c r="K101" t="str">
        <f>IF(Resultat!D100&lt;&gt;"",Resultat!D100,"")</f>
        <v/>
      </c>
      <c r="L101" s="1" t="str">
        <f>IF(Resultat!E100&lt;&gt;"",Resultat!E100,"")</f>
        <v/>
      </c>
      <c r="M101" s="1" t="str">
        <f>IF(Resultat!F100&lt;&gt;"",Resultat!F100,"")</f>
        <v/>
      </c>
    </row>
  </sheetData>
  <mergeCells count="2">
    <mergeCell ref="A1:E1"/>
    <mergeCell ref="G1:M1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125"/>
  <sheetViews>
    <sheetView topLeftCell="A94" workbookViewId="0">
      <selection activeCell="C125" sqref="C125"/>
    </sheetView>
  </sheetViews>
  <sheetFormatPr baseColWidth="10" defaultRowHeight="12.75" x14ac:dyDescent="0.2"/>
  <cols>
    <col min="1" max="1" width="3.85546875" customWidth="1"/>
    <col min="2" max="2" width="7.28515625" customWidth="1"/>
    <col min="3" max="3" width="7.5703125" customWidth="1"/>
    <col min="6" max="6" width="10.28515625" customWidth="1"/>
  </cols>
  <sheetData>
    <row r="1" spans="1:10" ht="15.75" x14ac:dyDescent="0.25">
      <c r="A1" s="3" t="s">
        <v>103</v>
      </c>
      <c r="J1" s="4" t="s">
        <v>3</v>
      </c>
    </row>
    <row r="2" spans="1:10" x14ac:dyDescent="0.2">
      <c r="J2" t="s">
        <v>104</v>
      </c>
    </row>
    <row r="3" spans="1:10" x14ac:dyDescent="0.2">
      <c r="B3" t="s">
        <v>14</v>
      </c>
      <c r="G3" t="s">
        <v>2</v>
      </c>
    </row>
    <row r="4" spans="1:10" x14ac:dyDescent="0.2">
      <c r="B4" s="5" t="s">
        <v>15</v>
      </c>
      <c r="G4" s="5" t="s">
        <v>4</v>
      </c>
    </row>
    <row r="5" spans="1:10" x14ac:dyDescent="0.2">
      <c r="F5" s="2" t="s">
        <v>61</v>
      </c>
      <c r="G5" s="5" t="s">
        <v>62</v>
      </c>
    </row>
    <row r="7" spans="1:10" x14ac:dyDescent="0.2">
      <c r="A7" s="6" t="str">
        <f>A20</f>
        <v>1°) Le Problème posé</v>
      </c>
      <c r="E7" s="9" t="str">
        <f>"Ligne "&amp;ROW(A20)</f>
        <v>Ligne 20</v>
      </c>
    </row>
    <row r="8" spans="1:10" x14ac:dyDescent="0.2">
      <c r="A8" s="6" t="str">
        <f>A29</f>
        <v>2°) La Méthode employée</v>
      </c>
      <c r="E8" s="9" t="str">
        <f>"Ligne "&amp;ROW(A29)</f>
        <v>Ligne 29</v>
      </c>
    </row>
    <row r="9" spans="1:10" x14ac:dyDescent="0.2">
      <c r="A9" s="6" t="str">
        <f>A53</f>
        <v>3°) Les Contrôles</v>
      </c>
      <c r="E9" s="9" t="str">
        <f>"Ligne "&amp;ROW(A53)</f>
        <v>Ligne 53</v>
      </c>
    </row>
    <row r="10" spans="1:10" x14ac:dyDescent="0.2">
      <c r="A10" s="6" t="str">
        <f>A61</f>
        <v>4°) Le contenu des Feuilles</v>
      </c>
      <c r="E10" s="9" t="str">
        <f>"Ligne "&amp;ROW(A61)</f>
        <v>Ligne 61</v>
      </c>
    </row>
    <row r="11" spans="1:10" x14ac:dyDescent="0.2">
      <c r="A11" s="6" t="str">
        <f>A95</f>
        <v>5°) Personnalisation</v>
      </c>
      <c r="E11" s="9" t="str">
        <f>"Ligne "&amp;ROW(A95)</f>
        <v>Ligne 95</v>
      </c>
    </row>
    <row r="13" spans="1:10" x14ac:dyDescent="0.2">
      <c r="A13" s="12" t="s">
        <v>108</v>
      </c>
    </row>
    <row r="14" spans="1:10" x14ac:dyDescent="0.2">
      <c r="B14" s="15" t="s">
        <v>105</v>
      </c>
    </row>
    <row r="15" spans="1:10" x14ac:dyDescent="0.2">
      <c r="B15" s="15" t="s">
        <v>106</v>
      </c>
      <c r="G15" t="s">
        <v>107</v>
      </c>
    </row>
    <row r="16" spans="1:10" x14ac:dyDescent="0.2">
      <c r="B16" s="15" t="s">
        <v>109</v>
      </c>
    </row>
    <row r="17" spans="1:8" x14ac:dyDescent="0.2">
      <c r="B17" s="15" t="s">
        <v>110</v>
      </c>
    </row>
    <row r="18" spans="1:8" x14ac:dyDescent="0.2">
      <c r="B18" s="15" t="s">
        <v>111</v>
      </c>
    </row>
    <row r="20" spans="1:8" x14ac:dyDescent="0.2">
      <c r="A20" s="8" t="s">
        <v>63</v>
      </c>
    </row>
    <row r="21" spans="1:8" x14ac:dyDescent="0.2">
      <c r="B21" t="s">
        <v>102</v>
      </c>
    </row>
    <row r="22" spans="1:8" x14ac:dyDescent="0.2">
      <c r="B22" t="s">
        <v>17</v>
      </c>
    </row>
    <row r="23" spans="1:8" x14ac:dyDescent="0.2">
      <c r="B23" s="4" t="s">
        <v>20</v>
      </c>
    </row>
    <row r="24" spans="1:8" x14ac:dyDescent="0.2">
      <c r="B24" s="4" t="s">
        <v>16</v>
      </c>
    </row>
    <row r="25" spans="1:8" x14ac:dyDescent="0.2">
      <c r="B25" s="4" t="s">
        <v>21</v>
      </c>
    </row>
    <row r="26" spans="1:8" x14ac:dyDescent="0.2">
      <c r="B26" t="s">
        <v>18</v>
      </c>
    </row>
    <row r="27" spans="1:8" x14ac:dyDescent="0.2">
      <c r="B27" t="s">
        <v>19</v>
      </c>
    </row>
    <row r="29" spans="1:8" x14ac:dyDescent="0.2">
      <c r="A29" s="8" t="s">
        <v>22</v>
      </c>
    </row>
    <row r="30" spans="1:8" x14ac:dyDescent="0.2">
      <c r="B30" t="s">
        <v>23</v>
      </c>
    </row>
    <row r="31" spans="1:8" x14ac:dyDescent="0.2">
      <c r="B31" t="s">
        <v>24</v>
      </c>
      <c r="H31" t="s">
        <v>89</v>
      </c>
    </row>
    <row r="32" spans="1:8" x14ac:dyDescent="0.2">
      <c r="B32" t="s">
        <v>77</v>
      </c>
    </row>
    <row r="33" spans="2:10" x14ac:dyDescent="0.2">
      <c r="C33" t="s">
        <v>25</v>
      </c>
    </row>
    <row r="34" spans="2:10" x14ac:dyDescent="0.2">
      <c r="C34" t="s">
        <v>27</v>
      </c>
    </row>
    <row r="35" spans="2:10" x14ac:dyDescent="0.2">
      <c r="D35" t="s">
        <v>28</v>
      </c>
    </row>
    <row r="36" spans="2:10" x14ac:dyDescent="0.2">
      <c r="D36" t="s">
        <v>90</v>
      </c>
    </row>
    <row r="37" spans="2:10" x14ac:dyDescent="0.2">
      <c r="D37" s="14" t="s">
        <v>5</v>
      </c>
    </row>
    <row r="38" spans="2:10" x14ac:dyDescent="0.2">
      <c r="B38" t="s">
        <v>88</v>
      </c>
    </row>
    <row r="39" spans="2:10" x14ac:dyDescent="0.2">
      <c r="B39" t="s">
        <v>26</v>
      </c>
    </row>
    <row r="41" spans="2:10" x14ac:dyDescent="0.2">
      <c r="B41" t="s">
        <v>67</v>
      </c>
      <c r="C41" t="s">
        <v>78</v>
      </c>
    </row>
    <row r="42" spans="2:10" x14ac:dyDescent="0.2">
      <c r="C42" s="14" t="s">
        <v>73</v>
      </c>
    </row>
    <row r="43" spans="2:10" x14ac:dyDescent="0.2">
      <c r="C43" s="13" t="s">
        <v>68</v>
      </c>
      <c r="F43" t="s">
        <v>75</v>
      </c>
    </row>
    <row r="44" spans="2:10" x14ac:dyDescent="0.2">
      <c r="C44" s="14" t="s">
        <v>76</v>
      </c>
    </row>
    <row r="45" spans="2:10" x14ac:dyDescent="0.2">
      <c r="D45" s="14" t="s">
        <v>81</v>
      </c>
    </row>
    <row r="46" spans="2:10" x14ac:dyDescent="0.2">
      <c r="C46" t="s">
        <v>69</v>
      </c>
    </row>
    <row r="47" spans="2:10" x14ac:dyDescent="0.2">
      <c r="C47" t="s">
        <v>70</v>
      </c>
      <c r="J47" t="s">
        <v>72</v>
      </c>
    </row>
    <row r="48" spans="2:10" x14ac:dyDescent="0.2">
      <c r="C48" t="s">
        <v>71</v>
      </c>
    </row>
    <row r="49" spans="1:5" x14ac:dyDescent="0.2">
      <c r="D49" t="s">
        <v>91</v>
      </c>
      <c r="E49" s="9" t="s">
        <v>74</v>
      </c>
    </row>
    <row r="50" spans="1:5" x14ac:dyDescent="0.2">
      <c r="C50" t="s">
        <v>79</v>
      </c>
    </row>
    <row r="51" spans="1:5" x14ac:dyDescent="0.2">
      <c r="C51" s="14" t="s">
        <v>80</v>
      </c>
    </row>
    <row r="53" spans="1:5" x14ac:dyDescent="0.2">
      <c r="A53" s="8" t="s">
        <v>42</v>
      </c>
    </row>
    <row r="54" spans="1:5" x14ac:dyDescent="0.2">
      <c r="B54" t="s">
        <v>83</v>
      </c>
    </row>
    <row r="55" spans="1:5" x14ac:dyDescent="0.2">
      <c r="C55" t="s">
        <v>8</v>
      </c>
    </row>
    <row r="56" spans="1:5" x14ac:dyDescent="0.2">
      <c r="C56" t="s">
        <v>9</v>
      </c>
    </row>
    <row r="57" spans="1:5" x14ac:dyDescent="0.2">
      <c r="C57" t="s">
        <v>10</v>
      </c>
    </row>
    <row r="58" spans="1:5" x14ac:dyDescent="0.2">
      <c r="C58" t="s">
        <v>11</v>
      </c>
    </row>
    <row r="59" spans="1:5" x14ac:dyDescent="0.2">
      <c r="C59" t="s">
        <v>132</v>
      </c>
    </row>
    <row r="61" spans="1:5" x14ac:dyDescent="0.2">
      <c r="A61" s="8" t="s">
        <v>64</v>
      </c>
    </row>
    <row r="62" spans="1:5" x14ac:dyDescent="0.2">
      <c r="B62" s="6" t="s">
        <v>29</v>
      </c>
      <c r="D62" s="12" t="s">
        <v>57</v>
      </c>
    </row>
    <row r="63" spans="1:5" x14ac:dyDescent="0.2">
      <c r="B63" s="6"/>
      <c r="D63" t="s">
        <v>30</v>
      </c>
    </row>
    <row r="64" spans="1:5" x14ac:dyDescent="0.2">
      <c r="C64" s="2" t="s">
        <v>31</v>
      </c>
      <c r="D64" t="s">
        <v>32</v>
      </c>
    </row>
    <row r="65" spans="2:7" x14ac:dyDescent="0.2">
      <c r="C65" s="2" t="s">
        <v>33</v>
      </c>
      <c r="D65" t="s">
        <v>34</v>
      </c>
      <c r="G65" s="9" t="s">
        <v>35</v>
      </c>
    </row>
    <row r="66" spans="2:7" x14ac:dyDescent="0.2">
      <c r="C66" s="2" t="s">
        <v>36</v>
      </c>
      <c r="D66" t="s">
        <v>37</v>
      </c>
      <c r="E66" t="s">
        <v>1</v>
      </c>
      <c r="G66" s="9" t="s">
        <v>84</v>
      </c>
    </row>
    <row r="67" spans="2:7" x14ac:dyDescent="0.2">
      <c r="G67" s="9" t="s">
        <v>85</v>
      </c>
    </row>
    <row r="68" spans="2:7" x14ac:dyDescent="0.2">
      <c r="D68" t="s">
        <v>38</v>
      </c>
      <c r="E68" t="s">
        <v>7</v>
      </c>
      <c r="G68" s="9" t="s">
        <v>82</v>
      </c>
    </row>
    <row r="70" spans="2:7" x14ac:dyDescent="0.2">
      <c r="C70" t="s">
        <v>56</v>
      </c>
    </row>
    <row r="72" spans="2:7" x14ac:dyDescent="0.2">
      <c r="B72" s="6" t="s">
        <v>39</v>
      </c>
      <c r="D72" s="12" t="s">
        <v>58</v>
      </c>
    </row>
    <row r="73" spans="2:7" x14ac:dyDescent="0.2">
      <c r="B73" s="6"/>
      <c r="D73" t="str">
        <f>D63</f>
        <v>On y trouve:</v>
      </c>
    </row>
    <row r="74" spans="2:7" x14ac:dyDescent="0.2">
      <c r="C74" s="2" t="s">
        <v>31</v>
      </c>
      <c r="D74" t="s">
        <v>40</v>
      </c>
    </row>
    <row r="75" spans="2:7" x14ac:dyDescent="0.2">
      <c r="C75" s="2" t="s">
        <v>33</v>
      </c>
      <c r="D75" t="s">
        <v>41</v>
      </c>
      <c r="G75" s="10" t="s">
        <v>87</v>
      </c>
    </row>
    <row r="76" spans="2:7" x14ac:dyDescent="0.2">
      <c r="C76" s="2"/>
      <c r="G76" s="9" t="s">
        <v>86</v>
      </c>
    </row>
    <row r="77" spans="2:7" x14ac:dyDescent="0.2">
      <c r="C77" s="2" t="s">
        <v>45</v>
      </c>
      <c r="D77" t="s">
        <v>46</v>
      </c>
      <c r="G77" s="10" t="s">
        <v>50</v>
      </c>
    </row>
    <row r="78" spans="2:7" x14ac:dyDescent="0.2">
      <c r="C78" s="2" t="s">
        <v>36</v>
      </c>
      <c r="D78" t="s">
        <v>47</v>
      </c>
    </row>
    <row r="79" spans="2:7" x14ac:dyDescent="0.2">
      <c r="C79" s="2" t="s">
        <v>43</v>
      </c>
      <c r="D79" t="s">
        <v>48</v>
      </c>
    </row>
    <row r="80" spans="2:7" x14ac:dyDescent="0.2">
      <c r="C80" s="2" t="s">
        <v>44</v>
      </c>
      <c r="D80" t="s">
        <v>49</v>
      </c>
    </row>
    <row r="82" spans="1:7" x14ac:dyDescent="0.2">
      <c r="C82" s="2" t="s">
        <v>51</v>
      </c>
      <c r="D82" t="s">
        <v>52</v>
      </c>
      <c r="G82" s="9" t="s">
        <v>55</v>
      </c>
    </row>
    <row r="83" spans="1:7" x14ac:dyDescent="0.2">
      <c r="C83" s="2" t="s">
        <v>53</v>
      </c>
      <c r="D83" t="s">
        <v>54</v>
      </c>
    </row>
    <row r="85" spans="1:7" x14ac:dyDescent="0.2">
      <c r="C85" s="11" t="s">
        <v>65</v>
      </c>
    </row>
    <row r="87" spans="1:7" x14ac:dyDescent="0.2">
      <c r="B87" s="6" t="s">
        <v>59</v>
      </c>
      <c r="D87" s="12" t="s">
        <v>60</v>
      </c>
    </row>
    <row r="89" spans="1:7" x14ac:dyDescent="0.2">
      <c r="B89" s="6" t="s">
        <v>92</v>
      </c>
      <c r="D89" s="12" t="s">
        <v>93</v>
      </c>
    </row>
    <row r="90" spans="1:7" x14ac:dyDescent="0.2">
      <c r="C90" t="s">
        <v>94</v>
      </c>
    </row>
    <row r="91" spans="1:7" x14ac:dyDescent="0.2">
      <c r="C91" t="s">
        <v>97</v>
      </c>
    </row>
    <row r="92" spans="1:7" x14ac:dyDescent="0.2">
      <c r="D92" t="s">
        <v>95</v>
      </c>
    </row>
    <row r="93" spans="1:7" x14ac:dyDescent="0.2">
      <c r="C93" t="s">
        <v>96</v>
      </c>
    </row>
    <row r="95" spans="1:7" x14ac:dyDescent="0.2">
      <c r="A95" s="8" t="s">
        <v>117</v>
      </c>
    </row>
    <row r="96" spans="1:7" x14ac:dyDescent="0.2">
      <c r="B96" t="s">
        <v>112</v>
      </c>
    </row>
    <row r="97" spans="2:9" s="14" customFormat="1" x14ac:dyDescent="0.2">
      <c r="C97" s="14" t="s">
        <v>114</v>
      </c>
      <c r="G97" s="14" t="s">
        <v>115</v>
      </c>
    </row>
    <row r="98" spans="2:9" x14ac:dyDescent="0.2">
      <c r="C98" s="14" t="s">
        <v>116</v>
      </c>
    </row>
    <row r="100" spans="2:9" x14ac:dyDescent="0.2">
      <c r="B100" t="s">
        <v>113</v>
      </c>
    </row>
    <row r="101" spans="2:9" x14ac:dyDescent="0.2">
      <c r="B101" s="6" t="s">
        <v>118</v>
      </c>
    </row>
    <row r="102" spans="2:9" x14ac:dyDescent="0.2">
      <c r="C102" t="s">
        <v>119</v>
      </c>
    </row>
    <row r="103" spans="2:9" x14ac:dyDescent="0.2">
      <c r="D103" s="16" t="s">
        <v>120</v>
      </c>
    </row>
    <row r="104" spans="2:9" x14ac:dyDescent="0.2">
      <c r="C104" t="s">
        <v>121</v>
      </c>
      <c r="H104" s="16" t="s">
        <v>122</v>
      </c>
    </row>
    <row r="105" spans="2:9" x14ac:dyDescent="0.2">
      <c r="C105" t="s">
        <v>128</v>
      </c>
    </row>
    <row r="106" spans="2:9" x14ac:dyDescent="0.2">
      <c r="D106" s="16" t="s">
        <v>129</v>
      </c>
    </row>
    <row r="107" spans="2:9" x14ac:dyDescent="0.2">
      <c r="C107" t="s">
        <v>134</v>
      </c>
      <c r="D107" s="16"/>
    </row>
    <row r="108" spans="2:9" x14ac:dyDescent="0.2">
      <c r="D108" s="16" t="s">
        <v>135</v>
      </c>
      <c r="F108" s="16"/>
      <c r="H108" s="16" t="s">
        <v>133</v>
      </c>
      <c r="I108" s="16"/>
    </row>
    <row r="110" spans="2:9" x14ac:dyDescent="0.2">
      <c r="B110" s="6" t="s">
        <v>123</v>
      </c>
    </row>
    <row r="111" spans="2:9" x14ac:dyDescent="0.2">
      <c r="C111" t="str">
        <f>C104</f>
        <v>Vous pouvez modifier le nom des sous-titres, en ligne 1</v>
      </c>
    </row>
    <row r="112" spans="2:9" x14ac:dyDescent="0.2">
      <c r="C112" t="s">
        <v>124</v>
      </c>
    </row>
    <row r="114" spans="2:8" x14ac:dyDescent="0.2">
      <c r="C114" t="s">
        <v>125</v>
      </c>
    </row>
    <row r="115" spans="2:8" x14ac:dyDescent="0.2">
      <c r="D115" s="16" t="s">
        <v>126</v>
      </c>
    </row>
    <row r="116" spans="2:8" x14ac:dyDescent="0.2">
      <c r="D116" s="16" t="s">
        <v>127</v>
      </c>
    </row>
    <row r="117" spans="2:8" x14ac:dyDescent="0.2">
      <c r="C117" t="s">
        <v>134</v>
      </c>
      <c r="D117" s="16"/>
      <c r="F117" t="s">
        <v>136</v>
      </c>
      <c r="H117" s="16"/>
    </row>
    <row r="118" spans="2:8" x14ac:dyDescent="0.2">
      <c r="D118" t="s">
        <v>137</v>
      </c>
    </row>
    <row r="119" spans="2:8" x14ac:dyDescent="0.2">
      <c r="E119" s="16" t="s">
        <v>138</v>
      </c>
      <c r="G119" t="s">
        <v>142</v>
      </c>
    </row>
    <row r="120" spans="2:8" x14ac:dyDescent="0.2">
      <c r="D120" t="s">
        <v>139</v>
      </c>
      <c r="E120" s="16"/>
    </row>
    <row r="121" spans="2:8" x14ac:dyDescent="0.2">
      <c r="E121" s="16" t="s">
        <v>140</v>
      </c>
      <c r="G121" s="16" t="s">
        <v>141</v>
      </c>
    </row>
    <row r="122" spans="2:8" x14ac:dyDescent="0.2">
      <c r="E122" s="16"/>
    </row>
    <row r="123" spans="2:8" x14ac:dyDescent="0.2">
      <c r="B123" s="6" t="s">
        <v>130</v>
      </c>
    </row>
    <row r="124" spans="2:8" x14ac:dyDescent="0.2">
      <c r="C124" t="s">
        <v>143</v>
      </c>
    </row>
    <row r="125" spans="2:8" x14ac:dyDescent="0.2">
      <c r="C125" t="s">
        <v>131</v>
      </c>
    </row>
  </sheetData>
  <phoneticPr fontId="0" type="noConversion"/>
  <hyperlinks>
    <hyperlink ref="G4" r:id="rId1" xr:uid="{00000000-0004-0000-0200-000000000000}"/>
    <hyperlink ref="G5" r:id="rId2" xr:uid="{00000000-0004-0000-0200-000001000000}"/>
    <hyperlink ref="B4" r:id="rId3" xr:uid="{00000000-0004-0000-0200-000002000000}"/>
  </hyperlinks>
  <pageMargins left="0.78740157499999996" right="0.78740157499999996" top="0.984251969" bottom="0.984251969" header="0.4921259845" footer="0.4921259845"/>
  <pageSetup paperSize="9" orientation="portrait" horizontalDpi="300" verticalDpi="300" r:id="rId4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Demande</vt:lpstr>
      <vt:lpstr>Resultat</vt:lpstr>
      <vt:lpstr>recap</vt:lpstr>
      <vt:lpstr>Doc</vt:lpstr>
      <vt:lpstr>Resultat!Zone_d_impression</vt:lpstr>
    </vt:vector>
  </TitlesOfParts>
  <Company>Famille DUPRAT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Découpe Linéaire</dc:title>
  <dc:creator>Jean DUPRAT</dc:creator>
  <cp:lastModifiedBy>franck pairaud</cp:lastModifiedBy>
  <cp:lastPrinted>2020-08-06T14:55:04Z</cp:lastPrinted>
  <dcterms:created xsi:type="dcterms:W3CDTF">2002-01-11T05:21:56Z</dcterms:created>
  <dcterms:modified xsi:type="dcterms:W3CDTF">2022-01-29T13:54:51Z</dcterms:modified>
</cp:coreProperties>
</file>